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bookViews>
    <workbookView xWindow="-105" yWindow="-105" windowWidth="23250" windowHeight="12570" tabRatio="867"/>
  </bookViews>
  <sheets>
    <sheet name="表紙" sheetId="17" r:id="rId1"/>
    <sheet name="第1号様式" sheetId="22" r:id="rId2"/>
    <sheet name="第2号様式" sheetId="19" r:id="rId3"/>
    <sheet name="第3号様式" sheetId="35" r:id="rId4"/>
    <sheet name="第4号様式" sheetId="36" r:id="rId5"/>
    <sheet name="港湾運送実績総括表" sheetId="25" r:id="rId6"/>
    <sheet name="財務諸表抜粋" sheetId="26" r:id="rId7"/>
  </sheets>
  <definedNames>
    <definedName name="_xlnm.Print_Area" localSheetId="2">第2号様式!$A$1:$I$59</definedName>
    <definedName name="_xlnm.Print_Area" localSheetId="1">第1号様式!$A$1:$T$57</definedName>
    <definedName name="_xlnm.Print_Area" localSheetId="5">港湾運送実績総括表!$B$1:$J$29</definedName>
    <definedName name="_xlnm.Print_Area" localSheetId="6">財務諸表抜粋!$A$1:$H$52</definedName>
    <definedName name="_xlnm.Print_Area" localSheetId="3">第3号様式!$A$1:$O$80</definedName>
    <definedName name="_xlnm.Print_Area" localSheetId="4">第4号様式!$A$1:$N$29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<sst xmlns="http://schemas.openxmlformats.org/spreadsheetml/2006/main" xmlns:r="http://schemas.openxmlformats.org/officeDocument/2006/relationships" count="244" uniqueCount="244">
  <si>
    <t>区分</t>
    <rPh sb="0" eb="2">
      <t>くぶん</t>
    </rPh>
    <phoneticPr fontId="4" type="Hiragana"/>
  </si>
  <si>
    <t>計</t>
  </si>
  <si>
    <t>いかだ運送</t>
    <rPh sb="3" eb="5">
      <t>ウンソウ</t>
    </rPh>
    <phoneticPr fontId="19"/>
  </si>
  <si>
    <t>その他</t>
  </si>
  <si>
    <t>備考</t>
    <rPh sb="0" eb="2">
      <t>びこう</t>
    </rPh>
    <phoneticPr fontId="4" type="Hiragana"/>
  </si>
  <si>
    <t>通信運搬費</t>
    <rPh sb="0" eb="2">
      <t>ツウシン</t>
    </rPh>
    <rPh sb="2" eb="4">
      <t>ウンパン</t>
    </rPh>
    <rPh sb="4" eb="5">
      <t>ヒ</t>
    </rPh>
    <phoneticPr fontId="19"/>
  </si>
  <si>
    <t>固定負債</t>
    <rPh sb="0" eb="2">
      <t>コテイ</t>
    </rPh>
    <rPh sb="2" eb="4">
      <t>フサイ</t>
    </rPh>
    <phoneticPr fontId="19"/>
  </si>
  <si>
    <t>第１号様式（第２条関係）（日本産業規格Ａ列４番）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</si>
  <si>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港湾運送雑収</t>
    <rPh sb="0" eb="2">
      <t>こうわん</t>
    </rPh>
    <rPh sb="2" eb="4">
      <t>うんそう</t>
    </rPh>
    <rPh sb="4" eb="5">
      <t>ざっ</t>
    </rPh>
    <rPh sb="5" eb="6">
      <t>しゅう</t>
    </rPh>
    <phoneticPr fontId="4" type="Hiragana"/>
  </si>
  <si>
    <t>修繕費</t>
  </si>
  <si>
    <t>事業者名</t>
    <rPh sb="0" eb="4">
      <t>じぎょうしゃめい</t>
    </rPh>
    <phoneticPr fontId="4" type="Hiragana"/>
  </si>
  <si>
    <t>自己株式の取得</t>
    <rPh sb="0" eb="2">
      <t>ジコ</t>
    </rPh>
    <rPh sb="2" eb="4">
      <t>カブシキ</t>
    </rPh>
    <rPh sb="5" eb="7">
      <t>シュトク</t>
    </rPh>
    <phoneticPr fontId="4"/>
  </si>
  <si>
    <t xml:space="preserve">自営した量 </t>
    <rPh sb="0" eb="2">
      <t>ジエイ</t>
    </rPh>
    <rPh sb="4" eb="5">
      <t>リョウ</t>
    </rPh>
    <phoneticPr fontId="19"/>
  </si>
  <si>
    <t>港湾運送事業営業収益合計</t>
    <rPh sb="0" eb="2">
      <t>こうわん</t>
    </rPh>
    <rPh sb="2" eb="4">
      <t>うんそう</t>
    </rPh>
    <rPh sb="4" eb="6">
      <t>じぎょう</t>
    </rPh>
    <rPh sb="6" eb="8">
      <t>えいぎょう</t>
    </rPh>
    <rPh sb="8" eb="10">
      <t>しゅうえき</t>
    </rPh>
    <rPh sb="10" eb="12">
      <t>ごうけい</t>
    </rPh>
    <phoneticPr fontId="4" type="Hiragana"/>
  </si>
  <si>
    <t>鑑定事業</t>
  </si>
  <si>
    <t>一般港湾運送事業収入</t>
    <rPh sb="0" eb="2">
      <t>いっぱん</t>
    </rPh>
    <rPh sb="2" eb="4">
      <t>こうわん</t>
    </rPh>
    <rPh sb="4" eb="6">
      <t>うんそう</t>
    </rPh>
    <rPh sb="6" eb="8">
      <t>じぎょう</t>
    </rPh>
    <rPh sb="8" eb="10">
      <t>しゅうにゅう</t>
    </rPh>
    <phoneticPr fontId="4" type="Hiragana"/>
  </si>
  <si>
    <t>有形固定資産</t>
    <rPh sb="0" eb="2">
      <t>ユウケイ</t>
    </rPh>
    <rPh sb="2" eb="4">
      <t>コテイ</t>
    </rPh>
    <rPh sb="4" eb="6">
      <t>シサン</t>
    </rPh>
    <phoneticPr fontId="19"/>
  </si>
  <si>
    <t>はしけ運送</t>
    <rPh sb="3" eb="5">
      <t>ウンソウ</t>
    </rPh>
    <phoneticPr fontId="19"/>
  </si>
  <si>
    <t>合計</t>
    <rPh sb="0" eb="2">
      <t>ごうけい</t>
    </rPh>
    <phoneticPr fontId="4" type="Hiragana"/>
  </si>
  <si>
    <t>事業者名</t>
    <rPh sb="3" eb="4">
      <t>メイ</t>
    </rPh>
    <phoneticPr fontId="4"/>
  </si>
  <si>
    <t>水面貯木場使用料</t>
    <rPh sb="3" eb="4">
      <t>き</t>
    </rPh>
    <phoneticPr fontId="4" type="Hiragana"/>
  </si>
  <si>
    <t>計</t>
    <rPh sb="0" eb="1">
      <t>けい</t>
    </rPh>
    <phoneticPr fontId="4" type="Hiragana"/>
  </si>
  <si>
    <t>事業者コード</t>
  </si>
  <si>
    <t>下請させた量</t>
    <rPh sb="0" eb="2">
      <t>シタウケ</t>
    </rPh>
    <rPh sb="5" eb="6">
      <t>リョウ</t>
    </rPh>
    <phoneticPr fontId="19"/>
  </si>
  <si>
    <t>資本金</t>
    <rPh sb="0" eb="3">
      <t>しほんきん</t>
    </rPh>
    <phoneticPr fontId="4" type="Hiragana"/>
  </si>
  <si>
    <t>資本金の額</t>
    <rPh sb="0" eb="3">
      <t>しほんきん</t>
    </rPh>
    <rPh sb="4" eb="5">
      <t>がく</t>
    </rPh>
    <phoneticPr fontId="4" type="Hiragana"/>
  </si>
  <si>
    <t>取締役、理事
その他業務を
執行する役員</t>
    <rPh sb="0" eb="3">
      <t>とりしまりやく</t>
    </rPh>
    <rPh sb="4" eb="6">
      <t>りじ</t>
    </rPh>
    <rPh sb="9" eb="10">
      <t>た</t>
    </rPh>
    <rPh sb="10" eb="12">
      <t>ぎょうむ</t>
    </rPh>
    <rPh sb="14" eb="16">
      <t>しっこう</t>
    </rPh>
    <rPh sb="18" eb="20">
      <t>やくいん</t>
    </rPh>
    <phoneticPr fontId="4" type="Hiragana"/>
  </si>
  <si>
    <t>検量事業</t>
  </si>
  <si>
    <t>千円</t>
    <rPh sb="0" eb="2">
      <t>せんえん</t>
    </rPh>
    <phoneticPr fontId="4" type="Hiragana"/>
  </si>
  <si>
    <t>その他事業収入</t>
    <rPh sb="2" eb="3">
      <t>た</t>
    </rPh>
    <rPh sb="3" eb="5">
      <t>じぎょう</t>
    </rPh>
    <rPh sb="5" eb="7">
      <t>しゅうにゅう</t>
    </rPh>
    <phoneticPr fontId="4" type="Hiragana"/>
  </si>
  <si>
    <t>いかだ運送事業収入</t>
    <rPh sb="3" eb="5">
      <t>うんそう</t>
    </rPh>
    <rPh sb="5" eb="7">
      <t>じぎょう</t>
    </rPh>
    <rPh sb="7" eb="9">
      <t>しゅうにゅう</t>
    </rPh>
    <phoneticPr fontId="4" type="Hiragana"/>
  </si>
  <si>
    <t>大株主（自己株式を除き、所有株式数の多い順に10名を記載すること。）</t>
    <rPh sb="0" eb="1">
      <t>おお</t>
    </rPh>
    <rPh sb="1" eb="3">
      <t>かぶぬし</t>
    </rPh>
    <rPh sb="4" eb="6">
      <t>じこ</t>
    </rPh>
    <rPh sb="6" eb="8">
      <t>かぶしき</t>
    </rPh>
    <rPh sb="9" eb="10">
      <t>のぞ</t>
    </rPh>
    <phoneticPr fontId="4" type="Hiragana"/>
  </si>
  <si>
    <t>株　主　名</t>
    <rPh sb="0" eb="1">
      <t>かぶ</t>
    </rPh>
    <rPh sb="2" eb="3">
      <t>おも</t>
    </rPh>
    <rPh sb="4" eb="5">
      <t>めい</t>
    </rPh>
    <phoneticPr fontId="4" type="Hiragana"/>
  </si>
  <si>
    <t>下払費</t>
  </si>
  <si>
    <t>役職名</t>
    <rPh sb="0" eb="1">
      <t>やく</t>
    </rPh>
    <rPh sb="1" eb="2">
      <t>しょく</t>
    </rPh>
    <rPh sb="2" eb="3">
      <t>な</t>
    </rPh>
    <phoneticPr fontId="4" type="Hiragana"/>
  </si>
  <si>
    <t>株主資本合計</t>
    <rPh sb="0" eb="2">
      <t>カブヌシ</t>
    </rPh>
    <rPh sb="2" eb="4">
      <t>シホン</t>
    </rPh>
    <rPh sb="4" eb="6">
      <t>ゴウケイ</t>
    </rPh>
    <phoneticPr fontId="19"/>
  </si>
  <si>
    <t>港湾荷役事業収入</t>
    <rPh sb="0" eb="2">
      <t>こうわん</t>
    </rPh>
    <rPh sb="2" eb="4">
      <t>にやく</t>
    </rPh>
    <rPh sb="4" eb="6">
      <t>じぎょう</t>
    </rPh>
    <rPh sb="6" eb="8">
      <t>しゅうにゅう</t>
    </rPh>
    <phoneticPr fontId="4" type="Hiragana"/>
  </si>
  <si>
    <t>所有株式数（株）
又は出資額（円）</t>
    <rPh sb="0" eb="2">
      <t>しょゆう</t>
    </rPh>
    <rPh sb="2" eb="5">
      <t>かぶしきすう</t>
    </rPh>
    <rPh sb="6" eb="7">
      <t>かぶ</t>
    </rPh>
    <rPh sb="9" eb="10">
      <t>また</t>
    </rPh>
    <rPh sb="11" eb="14">
      <t>しゅっしがく</t>
    </rPh>
    <rPh sb="15" eb="16">
      <t>えん</t>
    </rPh>
    <phoneticPr fontId="4" type="Hiragana"/>
  </si>
  <si>
    <t>当期首残高</t>
    <rPh sb="0" eb="1">
      <t>トウ</t>
    </rPh>
    <rPh sb="1" eb="3">
      <t>キシュ</t>
    </rPh>
    <rPh sb="3" eb="5">
      <t>ザンダカ</t>
    </rPh>
    <phoneticPr fontId="4"/>
  </si>
  <si>
    <t>沿岸荷役料金収入</t>
    <rPh sb="0" eb="2">
      <t>えんがん</t>
    </rPh>
    <rPh sb="2" eb="4">
      <t>にやく</t>
    </rPh>
    <rPh sb="4" eb="6">
      <t>りょうきん</t>
    </rPh>
    <rPh sb="6" eb="8">
      <t>しゅうにゅう</t>
    </rPh>
    <phoneticPr fontId="4" type="Hiragana"/>
  </si>
  <si>
    <t>経営している事業</t>
    <rPh sb="0" eb="2">
      <t>けいえい</t>
    </rPh>
    <rPh sb="6" eb="8">
      <t>じぎょう</t>
    </rPh>
    <phoneticPr fontId="4" type="Hiragana"/>
  </si>
  <si>
    <t>事業の名称</t>
    <rPh sb="0" eb="2">
      <t>じぎょう</t>
    </rPh>
    <rPh sb="3" eb="5">
      <t>めいしょう</t>
    </rPh>
    <phoneticPr fontId="4" type="Hiragana"/>
  </si>
  <si>
    <t>計</t>
    <rPh sb="0" eb="1">
      <t>ケイ</t>
    </rPh>
    <phoneticPr fontId="19"/>
  </si>
  <si>
    <t>倉庫業</t>
  </si>
  <si>
    <t>当事業年度の収益が、前事業年度の収益に比して増加し又は減少した場合におけるその主たる理由</t>
    <rPh sb="0" eb="1">
      <t>とう</t>
    </rPh>
    <rPh sb="1" eb="3">
      <t>じぎょう</t>
    </rPh>
    <rPh sb="3" eb="5">
      <t>ねんど</t>
    </rPh>
    <rPh sb="6" eb="8">
      <t>しゅうえき</t>
    </rPh>
    <rPh sb="10" eb="11">
      <t>まえ</t>
    </rPh>
    <rPh sb="11" eb="13">
      <t>じぎょう</t>
    </rPh>
    <rPh sb="13" eb="15">
      <t>ねんど</t>
    </rPh>
    <rPh sb="16" eb="18">
      <t>しゅうえき</t>
    </rPh>
    <rPh sb="19" eb="20">
      <t>ひ</t>
    </rPh>
    <rPh sb="22" eb="24">
      <t>ぞうか</t>
    </rPh>
    <rPh sb="25" eb="26">
      <t>また</t>
    </rPh>
    <rPh sb="27" eb="29">
      <t>げんしょう</t>
    </rPh>
    <rPh sb="31" eb="33">
      <t>ばあい</t>
    </rPh>
    <rPh sb="39" eb="40">
      <t>しゅ</t>
    </rPh>
    <rPh sb="42" eb="44">
      <t>りゆう</t>
    </rPh>
    <phoneticPr fontId="4" type="Hiragana"/>
  </si>
  <si>
    <t>人件費</t>
  </si>
  <si>
    <t>株主資本</t>
    <rPh sb="0" eb="2">
      <t>カブヌシ</t>
    </rPh>
    <rPh sb="2" eb="4">
      <t>シホン</t>
    </rPh>
    <phoneticPr fontId="19"/>
  </si>
  <si>
    <t>利益剰余金</t>
  </si>
  <si>
    <t>当事業年度の費用が、前事業年度の費用に比して増加し又は減少した場合におけるその主たる理由</t>
    <rPh sb="0" eb="1">
      <t>とう</t>
    </rPh>
    <rPh sb="1" eb="3">
      <t>じぎょう</t>
    </rPh>
    <rPh sb="3" eb="5">
      <t>ねんど</t>
    </rPh>
    <rPh sb="6" eb="8">
      <t>ひよう</t>
    </rPh>
    <rPh sb="10" eb="11">
      <t>まえ</t>
    </rPh>
    <rPh sb="11" eb="13">
      <t>じぎょう</t>
    </rPh>
    <rPh sb="13" eb="15">
      <t>ねんど</t>
    </rPh>
    <rPh sb="16" eb="18">
      <t>ひよう</t>
    </rPh>
    <rPh sb="19" eb="20">
      <t>ひ</t>
    </rPh>
    <rPh sb="22" eb="24">
      <t>ぞうか</t>
    </rPh>
    <rPh sb="25" eb="26">
      <t>また</t>
    </rPh>
    <rPh sb="27" eb="29">
      <t>げんしょう</t>
    </rPh>
    <rPh sb="31" eb="33">
      <t>ばあい</t>
    </rPh>
    <rPh sb="39" eb="40">
      <t>しゅ</t>
    </rPh>
    <rPh sb="42" eb="44">
      <t>りゆう</t>
    </rPh>
    <phoneticPr fontId="4" type="Hiragana"/>
  </si>
  <si>
    <t>従業員数は、給与支払の対象となつた月払支給人員（日雇労働者（日日雇い入れられる者、２月以内の期間を定めて使用される者及び試みに使用される者をいう。）にあつては、22人日を１人として換算）の当該事業年度における合計人員を当該事業年度の月数で除した人数とすること。</t>
  </si>
  <si>
    <t>第２号様式（第２条関係）（日本産業規格Ａ列４番）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</si>
  <si>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交際費</t>
  </si>
  <si>
    <t>一般港湾運送事業</t>
    <rPh sb="0" eb="2">
      <t>イッパン</t>
    </rPh>
    <rPh sb="2" eb="4">
      <t>コウワン</t>
    </rPh>
    <rPh sb="4" eb="6">
      <t>ウンソウ</t>
    </rPh>
    <rPh sb="6" eb="8">
      <t>ジギョウ</t>
    </rPh>
    <phoneticPr fontId="19"/>
  </si>
  <si>
    <t>検数事業収入</t>
    <rPh sb="0" eb="2">
      <t>けんすう</t>
    </rPh>
    <rPh sb="2" eb="4">
      <t>じぎょう</t>
    </rPh>
    <rPh sb="4" eb="6">
      <t>しゅうにゅう</t>
    </rPh>
    <phoneticPr fontId="4" type="Hiragana"/>
  </si>
  <si>
    <t>固定資産合計</t>
    <rPh sb="0" eb="4">
      <t>コテイシサン</t>
    </rPh>
    <rPh sb="4" eb="6">
      <t>ゴウケイ</t>
    </rPh>
    <phoneticPr fontId="4"/>
  </si>
  <si>
    <t>金額</t>
    <rPh sb="0" eb="2">
      <t>きんがく</t>
    </rPh>
    <phoneticPr fontId="4" type="Hiragana"/>
  </si>
  <si>
    <t>港湾運送収入</t>
    <rPh sb="0" eb="2">
      <t>こうわん</t>
    </rPh>
    <rPh sb="2" eb="4">
      <t>うんそう</t>
    </rPh>
    <rPh sb="4" eb="6">
      <t>しゅうにゅう</t>
    </rPh>
    <phoneticPr fontId="4" type="Hiragana"/>
  </si>
  <si>
    <t>電力燃料費等</t>
    <rPh sb="0" eb="2">
      <t>デンリョク</t>
    </rPh>
    <rPh sb="2" eb="5">
      <t>ネンリョウヒ</t>
    </rPh>
    <rPh sb="5" eb="6">
      <t>トウ</t>
    </rPh>
    <phoneticPr fontId="19"/>
  </si>
  <si>
    <t>港湾荷役料金収入</t>
    <rPh sb="0" eb="2">
      <t>こうわん</t>
    </rPh>
    <rPh sb="2" eb="4">
      <t>にやく</t>
    </rPh>
    <rPh sb="4" eb="6">
      <t>りょうきん</t>
    </rPh>
    <rPh sb="6" eb="8">
      <t>しゅうにゅう</t>
    </rPh>
    <phoneticPr fontId="4" type="Hiragana"/>
  </si>
  <si>
    <t>船内荷役料金収入</t>
    <rPh sb="0" eb="2">
      <t>せんない</t>
    </rPh>
    <rPh sb="2" eb="4">
      <t>にやく</t>
    </rPh>
    <rPh sb="4" eb="6">
      <t>りょうきん</t>
    </rPh>
    <rPh sb="6" eb="8">
      <t>しゅうにゅう</t>
    </rPh>
    <phoneticPr fontId="4" type="Hiragana"/>
  </si>
  <si>
    <t>はしけ運送料金収入</t>
    <rPh sb="3" eb="5">
      <t>うんそう</t>
    </rPh>
    <rPh sb="5" eb="7">
      <t>りょうきん</t>
    </rPh>
    <rPh sb="7" eb="9">
      <t>しゅうにゅう</t>
    </rPh>
    <phoneticPr fontId="4" type="Hiragana"/>
  </si>
  <si>
    <t>いかだ運送料金収入</t>
    <rPh sb="3" eb="5">
      <t>うんそう</t>
    </rPh>
    <rPh sb="5" eb="7">
      <t>りょうきん</t>
    </rPh>
    <rPh sb="7" eb="9">
      <t>しゅうにゅう</t>
    </rPh>
    <phoneticPr fontId="4" type="Hiragana"/>
  </si>
  <si>
    <t>直請した量</t>
    <rPh sb="0" eb="2">
      <t>ジカウ</t>
    </rPh>
    <rPh sb="4" eb="5">
      <t>リョウ</t>
    </rPh>
    <phoneticPr fontId="4"/>
  </si>
  <si>
    <t>直請収入</t>
    <rPh sb="0" eb="2">
      <t>じかう</t>
    </rPh>
    <rPh sb="2" eb="4">
      <t>しゅうにゅう</t>
    </rPh>
    <phoneticPr fontId="4" type="Hiragana"/>
  </si>
  <si>
    <t>下請収入</t>
    <rPh sb="0" eb="2">
      <t>したう</t>
    </rPh>
    <rPh sb="2" eb="4">
      <t>しゅうにゅう</t>
    </rPh>
    <phoneticPr fontId="4" type="Hiragana"/>
  </si>
  <si>
    <t>その他事業営業収益合計</t>
    <rPh sb="2" eb="3">
      <t>た</t>
    </rPh>
    <rPh sb="3" eb="5">
      <t>じぎょう</t>
    </rPh>
    <rPh sb="5" eb="7">
      <t>えいぎょう</t>
    </rPh>
    <rPh sb="7" eb="9">
      <t>しゅうえき</t>
    </rPh>
    <rPh sb="9" eb="11">
      <t>ごうけい</t>
    </rPh>
    <phoneticPr fontId="4" type="Hiragana"/>
  </si>
  <si>
    <t>非表示列</t>
    <rPh sb="0" eb="3">
      <t>ヒヒョウジ</t>
    </rPh>
    <rPh sb="3" eb="4">
      <t>レツ</t>
    </rPh>
    <phoneticPr fontId="4"/>
  </si>
  <si>
    <t>はしけ運送事業収入</t>
    <rPh sb="3" eb="5">
      <t>うんそう</t>
    </rPh>
    <rPh sb="5" eb="7">
      <t>じぎょう</t>
    </rPh>
    <rPh sb="7" eb="9">
      <t>しゅうにゅう</t>
    </rPh>
    <phoneticPr fontId="4" type="Hiragana"/>
  </si>
  <si>
    <t>財務諸表抜粋</t>
    <rPh sb="0" eb="2">
      <t>ザイム</t>
    </rPh>
    <rPh sb="2" eb="4">
      <t>ショヒョウ</t>
    </rPh>
    <rPh sb="4" eb="6">
      <t>バッスイ</t>
    </rPh>
    <phoneticPr fontId="4"/>
  </si>
  <si>
    <t>旅費</t>
  </si>
  <si>
    <t>鑑定事業収入</t>
    <rPh sb="0" eb="2">
      <t>かんてい</t>
    </rPh>
    <rPh sb="2" eb="4">
      <t>じぎょう</t>
    </rPh>
    <rPh sb="4" eb="6">
      <t>しゅうにゅう</t>
    </rPh>
    <phoneticPr fontId="4" type="Hiragana"/>
  </si>
  <si>
    <t>検量事業収入</t>
    <rPh sb="0" eb="2">
      <t>けんりょう</t>
    </rPh>
    <rPh sb="2" eb="4">
      <t>じぎょう</t>
    </rPh>
    <rPh sb="4" eb="6">
      <t>しゅうにゅう</t>
    </rPh>
    <phoneticPr fontId="4" type="Hiragana"/>
  </si>
  <si>
    <t>港湾運送費合計対象</t>
    <rPh sb="7" eb="9">
      <t>タイショウ</t>
    </rPh>
    <phoneticPr fontId="4"/>
  </si>
  <si>
    <t>第３号様式（第２条関係）（日本産業規格Ａ列４番）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</si>
  <si>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区分</t>
  </si>
  <si>
    <t>港湾運送費</t>
    <rPh sb="0" eb="2">
      <t>こうわん</t>
    </rPh>
    <rPh sb="2" eb="5">
      <t>うんそうひ</t>
    </rPh>
    <phoneticPr fontId="4" type="Hiragana"/>
  </si>
  <si>
    <t>備消品費</t>
  </si>
  <si>
    <t>租税公課</t>
    <rPh sb="0" eb="1">
      <t>ソ</t>
    </rPh>
    <rPh sb="1" eb="2">
      <t>ゼイ</t>
    </rPh>
    <rPh sb="2" eb="3">
      <t>コウ</t>
    </rPh>
    <rPh sb="3" eb="4">
      <t>カ</t>
    </rPh>
    <phoneticPr fontId="19"/>
  </si>
  <si>
    <t>被服費</t>
  </si>
  <si>
    <t>水道光熱費</t>
  </si>
  <si>
    <t>会議費</t>
  </si>
  <si>
    <t>借地借家料</t>
  </si>
  <si>
    <t>減価償却費</t>
    <rPh sb="0" eb="1">
      <t>ゲン</t>
    </rPh>
    <phoneticPr fontId="19"/>
  </si>
  <si>
    <t>資産合計（F15）と　「負債合計（F18）+純資産合計（F29）」の整合</t>
    <rPh sb="0" eb="4">
      <t>シサンゴウケイ</t>
    </rPh>
    <rPh sb="12" eb="14">
      <t>フサイ</t>
    </rPh>
    <rPh sb="14" eb="16">
      <t>ゴウケイ</t>
    </rPh>
    <phoneticPr fontId="4"/>
  </si>
  <si>
    <t>いかだ運送事業</t>
    <rPh sb="3" eb="5">
      <t>ウンソウ</t>
    </rPh>
    <rPh sb="5" eb="7">
      <t>ジギョウ</t>
    </rPh>
    <phoneticPr fontId="19"/>
  </si>
  <si>
    <t>施設使用料</t>
  </si>
  <si>
    <t>租税公課</t>
  </si>
  <si>
    <t>その他経費</t>
  </si>
  <si>
    <t>貸借対照表</t>
    <rPh sb="0" eb="2">
      <t>タイシャク</t>
    </rPh>
    <rPh sb="2" eb="5">
      <t>タイショウヒョウ</t>
    </rPh>
    <phoneticPr fontId="19"/>
  </si>
  <si>
    <t>一般管理費合計</t>
  </si>
  <si>
    <t>港湾運送事業営業費合計</t>
    <rPh sb="0" eb="2">
      <t>コウワン</t>
    </rPh>
    <rPh sb="2" eb="4">
      <t>ウンソウ</t>
    </rPh>
    <rPh sb="4" eb="6">
      <t>ジギョウ</t>
    </rPh>
    <phoneticPr fontId="19"/>
  </si>
  <si>
    <t>その他事業一般管理費</t>
    <rPh sb="2" eb="3">
      <t>タ</t>
    </rPh>
    <rPh sb="3" eb="5">
      <t>ジギョウ</t>
    </rPh>
    <rPh sb="5" eb="7">
      <t>イッパン</t>
    </rPh>
    <rPh sb="7" eb="10">
      <t>カンリヒ</t>
    </rPh>
    <phoneticPr fontId="19"/>
  </si>
  <si>
    <t>その他事業営業費合計</t>
    <rPh sb="2" eb="3">
      <t>タ</t>
    </rPh>
    <rPh sb="3" eb="5">
      <t>ジギョウ</t>
    </rPh>
    <rPh sb="5" eb="8">
      <t>エイギョウヒ</t>
    </rPh>
    <rPh sb="8" eb="10">
      <t>ゴウケイ</t>
    </rPh>
    <phoneticPr fontId="19"/>
  </si>
  <si>
    <t>第４号様式（第２条関係）（日本産業規格Ａ列４番）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</si>
  <si>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給料</t>
  </si>
  <si>
    <t>手当</t>
  </si>
  <si>
    <t>賞与</t>
  </si>
  <si>
    <t>退職金</t>
  </si>
  <si>
    <t>資本金</t>
    <rPh sb="0" eb="3">
      <t>シホンキン</t>
    </rPh>
    <phoneticPr fontId="19"/>
  </si>
  <si>
    <t>法定福利費</t>
  </si>
  <si>
    <t>厚生福利費</t>
  </si>
  <si>
    <t>日雇労務費</t>
  </si>
  <si>
    <t>その他人件費</t>
  </si>
  <si>
    <t>役員報酬</t>
  </si>
  <si>
    <t>厚生福利費</t>
    <rPh sb="0" eb="2">
      <t>コウセイ</t>
    </rPh>
    <rPh sb="2" eb="4">
      <t>フクリ</t>
    </rPh>
    <rPh sb="4" eb="5">
      <t>ヒ</t>
    </rPh>
    <phoneticPr fontId="19"/>
  </si>
  <si>
    <t>その他人件費</t>
    <rPh sb="2" eb="3">
      <t>タ</t>
    </rPh>
    <rPh sb="3" eb="6">
      <t>ジンケンヒ</t>
    </rPh>
    <phoneticPr fontId="19"/>
  </si>
  <si>
    <t>従業員数
（人）</t>
    <rPh sb="0" eb="3">
      <t>じゅうぎょういん</t>
    </rPh>
    <rPh sb="3" eb="4">
      <t>すう</t>
    </rPh>
    <rPh sb="6" eb="7">
      <t>にん</t>
    </rPh>
    <phoneticPr fontId="4" type="Hiragana"/>
  </si>
  <si>
    <t>役員</t>
    <rPh sb="0" eb="1">
      <t>やく</t>
    </rPh>
    <rPh sb="1" eb="2">
      <t>いん</t>
    </rPh>
    <phoneticPr fontId="4" type="Hiragana"/>
  </si>
  <si>
    <t>当期純利益</t>
    <rPh sb="0" eb="2">
      <t>トウキ</t>
    </rPh>
    <rPh sb="2" eb="5">
      <t>ジュンリエキ</t>
    </rPh>
    <phoneticPr fontId="4"/>
  </si>
  <si>
    <t>事業概況報告書</t>
    <rPh sb="0" eb="1">
      <t>こと</t>
    </rPh>
    <rPh sb="1" eb="2">
      <t>ごう</t>
    </rPh>
    <rPh sb="2" eb="3">
      <t>がい</t>
    </rPh>
    <rPh sb="3" eb="4">
      <t>きょう</t>
    </rPh>
    <rPh sb="4" eb="5">
      <t>ほう</t>
    </rPh>
    <rPh sb="5" eb="6">
      <t>つげ</t>
    </rPh>
    <rPh sb="6" eb="7">
      <t>しょ</t>
    </rPh>
    <phoneticPr fontId="4" type="Hiragana"/>
  </si>
  <si>
    <t>所有株式数
（株）</t>
    <rPh sb="0" eb="2">
      <t>しょゆう</t>
    </rPh>
    <rPh sb="2" eb="5">
      <t>かぶしきすう</t>
    </rPh>
    <rPh sb="7" eb="8">
      <t>かぶ</t>
    </rPh>
    <phoneticPr fontId="4" type="Hiragana"/>
  </si>
  <si>
    <t>当期変動額</t>
    <rPh sb="0" eb="2">
      <t>トウキ</t>
    </rPh>
    <rPh sb="2" eb="4">
      <t>ヘンドウ</t>
    </rPh>
    <rPh sb="4" eb="5">
      <t>ガク</t>
    </rPh>
    <phoneticPr fontId="4"/>
  </si>
  <si>
    <t>発行済株式
総数に対する
割合（％）</t>
    <rPh sb="0" eb="2">
      <t>はっこう</t>
    </rPh>
    <rPh sb="2" eb="3">
      <t>ずみ</t>
    </rPh>
    <rPh sb="3" eb="5">
      <t>かぶしき</t>
    </rPh>
    <rPh sb="6" eb="8">
      <t>そうすう</t>
    </rPh>
    <rPh sb="9" eb="10">
      <t>たい</t>
    </rPh>
    <rPh sb="13" eb="15">
      <t>わりあい</t>
    </rPh>
    <phoneticPr fontId="4" type="Hiragana"/>
  </si>
  <si>
    <t>常勤
非常勤の別</t>
    <rPh sb="0" eb="2">
      <t>じょうきん</t>
    </rPh>
    <rPh sb="3" eb="6">
      <t>ひじょうきん</t>
    </rPh>
    <rPh sb="7" eb="8">
      <t>べつ</t>
    </rPh>
    <phoneticPr fontId="4" type="Hiragana"/>
  </si>
  <si>
    <t>発行済株式総数
又は出資総額に
対する割合（％）</t>
    <rPh sb="0" eb="2">
      <t>はっこう</t>
    </rPh>
    <rPh sb="2" eb="3">
      <t>ずみ</t>
    </rPh>
    <rPh sb="3" eb="5">
      <t>かぶしき</t>
    </rPh>
    <rPh sb="5" eb="7">
      <t>そうすう</t>
    </rPh>
    <rPh sb="8" eb="9">
      <t>また</t>
    </rPh>
    <rPh sb="10" eb="12">
      <t>しゅっし</t>
    </rPh>
    <rPh sb="12" eb="14">
      <t>そうがく</t>
    </rPh>
    <rPh sb="16" eb="17">
      <t>たい</t>
    </rPh>
    <rPh sb="19" eb="21">
      <t>わりあい</t>
    </rPh>
    <phoneticPr fontId="4" type="Hiragana"/>
  </si>
  <si>
    <t>当期</t>
    <rPh sb="0" eb="2">
      <t>トウキ</t>
    </rPh>
    <phoneticPr fontId="19"/>
  </si>
  <si>
    <t>売上高
（営業収益）
構成比率（％）</t>
    <rPh sb="0" eb="3">
      <t>うりあげだか</t>
    </rPh>
    <rPh sb="5" eb="7">
      <t>えいぎょう</t>
    </rPh>
    <rPh sb="7" eb="9">
      <t>しゅうえき</t>
    </rPh>
    <rPh sb="11" eb="13">
      <t>こうせい</t>
    </rPh>
    <rPh sb="13" eb="15">
      <t>ひりつ</t>
    </rPh>
    <phoneticPr fontId="4" type="Hiragana"/>
  </si>
  <si>
    <t>氏名</t>
    <rPh sb="0" eb="2">
      <t>シメイ</t>
    </rPh>
    <phoneticPr fontId="4"/>
  </si>
  <si>
    <t>監査役、監事
その他取締役等の
職務の執行を
監査する役員</t>
    <rPh sb="0" eb="3">
      <t>かんさやく</t>
    </rPh>
    <rPh sb="4" eb="6">
      <t>かんじ</t>
    </rPh>
    <rPh sb="9" eb="10">
      <t>た</t>
    </rPh>
    <rPh sb="10" eb="13">
      <t>とりしまりやく</t>
    </rPh>
    <rPh sb="13" eb="14">
      <t>とう</t>
    </rPh>
    <rPh sb="16" eb="18">
      <t>しょくむ</t>
    </rPh>
    <rPh sb="19" eb="20">
      <t>しつ</t>
    </rPh>
    <rPh sb="20" eb="21">
      <t>ぎょう</t>
    </rPh>
    <rPh sb="23" eb="25">
      <t>かんさ</t>
    </rPh>
    <rPh sb="27" eb="29">
      <t>やくいん</t>
    </rPh>
    <phoneticPr fontId="4" type="Hiragana"/>
  </si>
  <si>
    <t>貨物自動車運送事業</t>
    <rPh sb="0" eb="2">
      <t>カモツ</t>
    </rPh>
    <rPh sb="2" eb="5">
      <t>ジドウシャ</t>
    </rPh>
    <rPh sb="5" eb="7">
      <t>ウンソウ</t>
    </rPh>
    <rPh sb="7" eb="9">
      <t>ジギョウ</t>
    </rPh>
    <phoneticPr fontId="4"/>
  </si>
  <si>
    <t>当事業年度</t>
    <rPh sb="0" eb="1">
      <t>トウ</t>
    </rPh>
    <rPh sb="1" eb="5">
      <t>ジギョウネンド</t>
    </rPh>
    <phoneticPr fontId="4"/>
  </si>
  <si>
    <t>貨物利用運送事業（旧通運業を含む）</t>
    <rPh sb="0" eb="2">
      <t>カモツ</t>
    </rPh>
    <rPh sb="2" eb="4">
      <t>リヨウ</t>
    </rPh>
    <rPh sb="4" eb="6">
      <t>ウンソウ</t>
    </rPh>
    <rPh sb="6" eb="8">
      <t>ジギョウ</t>
    </rPh>
    <rPh sb="9" eb="10">
      <t>キュウ</t>
    </rPh>
    <rPh sb="10" eb="12">
      <t>ツウウン</t>
    </rPh>
    <rPh sb="12" eb="13">
      <t>ギョウ</t>
    </rPh>
    <rPh sb="14" eb="15">
      <t>フク</t>
    </rPh>
    <phoneticPr fontId="4"/>
  </si>
  <si>
    <t>沿岸荷役</t>
    <rPh sb="0" eb="2">
      <t>エンガン</t>
    </rPh>
    <rPh sb="2" eb="4">
      <t>ニヤク</t>
    </rPh>
    <phoneticPr fontId="19"/>
  </si>
  <si>
    <t>当期末残高</t>
    <rPh sb="0" eb="3">
      <t>トウキマツ</t>
    </rPh>
    <rPh sb="3" eb="5">
      <t>ザンダカ</t>
    </rPh>
    <phoneticPr fontId="4"/>
  </si>
  <si>
    <t>投資その他の資産</t>
    <rPh sb="0" eb="2">
      <t>トウシ</t>
    </rPh>
    <rPh sb="4" eb="5">
      <t>タ</t>
    </rPh>
    <rPh sb="6" eb="8">
      <t>シサン</t>
    </rPh>
    <phoneticPr fontId="4"/>
  </si>
  <si>
    <t>はしけ運送事業</t>
    <rPh sb="3" eb="5">
      <t>ウンソウ</t>
    </rPh>
    <rPh sb="5" eb="7">
      <t>ジギョウ</t>
    </rPh>
    <phoneticPr fontId="19"/>
  </si>
  <si>
    <t>千円</t>
  </si>
  <si>
    <t>営業収益明細表</t>
    <rPh sb="0" eb="1">
      <t>えい</t>
    </rPh>
    <rPh sb="1" eb="2">
      <t>ごう</t>
    </rPh>
    <rPh sb="2" eb="3">
      <t>おさむ</t>
    </rPh>
    <rPh sb="3" eb="4">
      <t>ますます</t>
    </rPh>
    <rPh sb="4" eb="5">
      <t>めい</t>
    </rPh>
    <rPh sb="5" eb="6">
      <t>さい</t>
    </rPh>
    <rPh sb="6" eb="7">
      <t>ひょう</t>
    </rPh>
    <phoneticPr fontId="4" type="Hiragana"/>
  </si>
  <si>
    <t>修繕費</t>
    <rPh sb="0" eb="1">
      <t>オサム</t>
    </rPh>
    <rPh sb="1" eb="2">
      <t>ゼン</t>
    </rPh>
    <rPh sb="2" eb="3">
      <t>ヒ</t>
    </rPh>
    <phoneticPr fontId="19"/>
  </si>
  <si>
    <t>油脂費</t>
  </si>
  <si>
    <t>減価償却費</t>
    <rPh sb="0" eb="1">
      <t>ゲン</t>
    </rPh>
    <rPh sb="1" eb="2">
      <t>アタイ</t>
    </rPh>
    <rPh sb="2" eb="3">
      <t>ショウ</t>
    </rPh>
    <rPh sb="3" eb="4">
      <t>キャク</t>
    </rPh>
    <rPh sb="4" eb="5">
      <t>ヒ</t>
    </rPh>
    <phoneticPr fontId="19"/>
  </si>
  <si>
    <t>保険料</t>
    <rPh sb="0" eb="1">
      <t>タモツ</t>
    </rPh>
    <rPh sb="1" eb="2">
      <t>ケン</t>
    </rPh>
    <rPh sb="2" eb="3">
      <t>リョウ</t>
    </rPh>
    <phoneticPr fontId="19"/>
  </si>
  <si>
    <t>施設使用料</t>
    <rPh sb="0" eb="1">
      <t>シ</t>
    </rPh>
    <rPh sb="1" eb="2">
      <t>セツ</t>
    </rPh>
    <rPh sb="2" eb="3">
      <t>シ</t>
    </rPh>
    <rPh sb="3" eb="4">
      <t>ヨウ</t>
    </rPh>
    <rPh sb="4" eb="5">
      <t>リョウ</t>
    </rPh>
    <phoneticPr fontId="19"/>
  </si>
  <si>
    <t>港湾運送事業
一般管理費</t>
    <rPh sb="0" eb="2">
      <t>こうわん</t>
    </rPh>
    <rPh sb="2" eb="4">
      <t>うんそう</t>
    </rPh>
    <rPh sb="4" eb="6">
      <t>じぎょう</t>
    </rPh>
    <rPh sb="7" eb="9">
      <t>いっぱん</t>
    </rPh>
    <rPh sb="9" eb="12">
      <t>かんりひ</t>
    </rPh>
    <phoneticPr fontId="4" type="Hiragana"/>
  </si>
  <si>
    <t>その他経費</t>
    <rPh sb="2" eb="3">
      <t>タ</t>
    </rPh>
    <rPh sb="3" eb="4">
      <t>ヘ</t>
    </rPh>
    <rPh sb="4" eb="5">
      <t>ヒ</t>
    </rPh>
    <phoneticPr fontId="19"/>
  </si>
  <si>
    <t>その他事業費</t>
    <rPh sb="2" eb="3">
      <t>タ</t>
    </rPh>
    <rPh sb="3" eb="4">
      <t>コト</t>
    </rPh>
    <rPh sb="4" eb="5">
      <t>ギョウ</t>
    </rPh>
    <phoneticPr fontId="19"/>
  </si>
  <si>
    <t>港湾運送事業
一般管理費</t>
    <rPh sb="0" eb="2">
      <t>コウワン</t>
    </rPh>
    <rPh sb="2" eb="4">
      <t>ウンソウ</t>
    </rPh>
    <rPh sb="4" eb="6">
      <t>ジギョウ</t>
    </rPh>
    <rPh sb="7" eb="9">
      <t>イッパン</t>
    </rPh>
    <rPh sb="9" eb="12">
      <t>カンリヒ</t>
    </rPh>
    <phoneticPr fontId="19"/>
  </si>
  <si>
    <t>電力費</t>
  </si>
  <si>
    <t>燃料費</t>
  </si>
  <si>
    <t>建物</t>
  </si>
  <si>
    <t>構築物</t>
  </si>
  <si>
    <t>第4号様式</t>
    <rPh sb="0" eb="1">
      <t>ダイ</t>
    </rPh>
    <rPh sb="2" eb="3">
      <t>ゴウ</t>
    </rPh>
    <rPh sb="3" eb="5">
      <t>ヨウシキ</t>
    </rPh>
    <phoneticPr fontId="4"/>
  </si>
  <si>
    <t>船舶</t>
  </si>
  <si>
    <t>車両</t>
    <rPh sb="0" eb="2">
      <t>しゃりょう</t>
    </rPh>
    <phoneticPr fontId="4" type="Hiragana"/>
  </si>
  <si>
    <t>機械装置</t>
  </si>
  <si>
    <t>工具器具備品</t>
  </si>
  <si>
    <t>構築物</t>
    <rPh sb="0" eb="1">
      <t>かまえ</t>
    </rPh>
    <rPh sb="1" eb="2">
      <t>ちく</t>
    </rPh>
    <rPh sb="2" eb="3">
      <t>もの</t>
    </rPh>
    <phoneticPr fontId="4" type="Hiragana"/>
  </si>
  <si>
    <t>車両</t>
    <rPh sb="1" eb="2">
      <t>りょう</t>
    </rPh>
    <phoneticPr fontId="4" type="Hiragana"/>
  </si>
  <si>
    <t>流動資産</t>
    <rPh sb="0" eb="2">
      <t>リュウドウ</t>
    </rPh>
    <rPh sb="2" eb="4">
      <t>シサン</t>
    </rPh>
    <phoneticPr fontId="19"/>
  </si>
  <si>
    <t>上屋使用料</t>
  </si>
  <si>
    <t>港湾運送事業人件費明細表</t>
    <rPh sb="0" eb="1">
      <t>みなと</t>
    </rPh>
    <rPh sb="1" eb="2">
      <t>わん</t>
    </rPh>
    <rPh sb="2" eb="3">
      <t>うん</t>
    </rPh>
    <rPh sb="3" eb="4">
      <t>そう</t>
    </rPh>
    <rPh sb="4" eb="5">
      <t>こと</t>
    </rPh>
    <rPh sb="5" eb="6">
      <t>ごう</t>
    </rPh>
    <rPh sb="6" eb="7">
      <t>ひと</t>
    </rPh>
    <rPh sb="7" eb="8">
      <t>けん</t>
    </rPh>
    <rPh sb="8" eb="9">
      <t>ひ</t>
    </rPh>
    <rPh sb="9" eb="10">
      <t>あきら</t>
    </rPh>
    <rPh sb="10" eb="11">
      <t>ほそ</t>
    </rPh>
    <rPh sb="11" eb="12">
      <t>ひょう</t>
    </rPh>
    <phoneticPr fontId="4" type="Hiragana"/>
  </si>
  <si>
    <t>野積場使用料</t>
  </si>
  <si>
    <t>貨物利用運送事業</t>
  </si>
  <si>
    <t>傭船料　　　</t>
    <rPh sb="0" eb="3">
      <t>よう　　　　　　　　　　　　　　　　　　　　　　　　</t>
    </rPh>
    <phoneticPr fontId="4" type="Hiragana"/>
  </si>
  <si>
    <t>人</t>
    <rPh sb="0" eb="1">
      <t>ヒト</t>
    </rPh>
    <phoneticPr fontId="4"/>
  </si>
  <si>
    <t>荷役機械使用料</t>
  </si>
  <si>
    <t>固定資産税</t>
    <rPh sb="0" eb="2">
      <t>こてい</t>
    </rPh>
    <rPh sb="2" eb="5">
      <t>しさんぜい</t>
    </rPh>
    <phoneticPr fontId="4" type="Hiragana"/>
  </si>
  <si>
    <t>自動車税</t>
  </si>
  <si>
    <t>営業費明細表</t>
    <rPh sb="0" eb="1">
      <t>えい</t>
    </rPh>
    <rPh sb="1" eb="2">
      <t>ごう</t>
    </rPh>
    <rPh sb="2" eb="3">
      <t>ひ</t>
    </rPh>
    <rPh sb="3" eb="4">
      <t>めい</t>
    </rPh>
    <rPh sb="4" eb="5">
      <t>さい</t>
    </rPh>
    <rPh sb="5" eb="6">
      <t>ひょう</t>
    </rPh>
    <phoneticPr fontId="4" type="Hiragana"/>
  </si>
  <si>
    <t>合計</t>
    <rPh sb="0" eb="2">
      <t>ゴウケイ</t>
    </rPh>
    <phoneticPr fontId="4"/>
  </si>
  <si>
    <t>入力チェック</t>
    <rPh sb="0" eb="2">
      <t>ニュウリョク</t>
    </rPh>
    <phoneticPr fontId="4"/>
  </si>
  <si>
    <t>非表示列</t>
    <rPh sb="0" eb="4">
      <t>ヒヒョウジレツ</t>
    </rPh>
    <phoneticPr fontId="19"/>
  </si>
  <si>
    <t>○</t>
  </si>
  <si>
    <t>倉庫業</t>
    <rPh sb="0" eb="2">
      <t>ソウコ</t>
    </rPh>
    <rPh sb="2" eb="3">
      <t>ギョウ</t>
    </rPh>
    <phoneticPr fontId="4"/>
  </si>
  <si>
    <t>内航海運業</t>
    <rPh sb="0" eb="2">
      <t>ナイコウ</t>
    </rPh>
    <rPh sb="2" eb="4">
      <t>カイウン</t>
    </rPh>
    <rPh sb="4" eb="5">
      <t>ギョウ</t>
    </rPh>
    <phoneticPr fontId="4"/>
  </si>
  <si>
    <t>貨物自動車運送事業</t>
  </si>
  <si>
    <t>内航海運業</t>
  </si>
  <si>
    <t>港湾運送事業</t>
  </si>
  <si>
    <t>船内荷役</t>
    <rPh sb="0" eb="2">
      <t>せんない</t>
    </rPh>
    <rPh sb="2" eb="4">
      <t>にやく</t>
    </rPh>
    <phoneticPr fontId="4" type="Hiragana"/>
  </si>
  <si>
    <t>港湾荷役事業</t>
    <rPh sb="0" eb="2">
      <t>コウワン</t>
    </rPh>
    <rPh sb="2" eb="4">
      <t>ニヤク</t>
    </rPh>
    <rPh sb="4" eb="6">
      <t>ジギョウ</t>
    </rPh>
    <phoneticPr fontId="19"/>
  </si>
  <si>
    <t>資産の部</t>
    <rPh sb="0" eb="2">
      <t>シサン</t>
    </rPh>
    <rPh sb="3" eb="4">
      <t>ブ</t>
    </rPh>
    <phoneticPr fontId="19"/>
  </si>
  <si>
    <t>無形固定資産</t>
    <rPh sb="0" eb="2">
      <t>ムケイ</t>
    </rPh>
    <rPh sb="2" eb="4">
      <t>コテイ</t>
    </rPh>
    <rPh sb="4" eb="6">
      <t>シサン</t>
    </rPh>
    <phoneticPr fontId="19"/>
  </si>
  <si>
    <t>法人税、住民税及び事業税</t>
  </si>
  <si>
    <t>繰延資産</t>
    <rPh sb="0" eb="2">
      <t>クリノベ</t>
    </rPh>
    <rPh sb="2" eb="4">
      <t>シサン</t>
    </rPh>
    <phoneticPr fontId="19"/>
  </si>
  <si>
    <t>負債の部</t>
    <rPh sb="0" eb="2">
      <t>フサイ</t>
    </rPh>
    <rPh sb="3" eb="4">
      <t>ブ</t>
    </rPh>
    <phoneticPr fontId="19"/>
  </si>
  <si>
    <t>流動負債</t>
    <rPh sb="0" eb="2">
      <t>リュウドウ</t>
    </rPh>
    <rPh sb="2" eb="4">
      <t>フサイ</t>
    </rPh>
    <phoneticPr fontId="19"/>
  </si>
  <si>
    <t>純資産の部</t>
    <rPh sb="0" eb="3">
      <t>ジュンシサン</t>
    </rPh>
    <rPh sb="4" eb="5">
      <t>ブ</t>
    </rPh>
    <phoneticPr fontId="19"/>
  </si>
  <si>
    <t>資本剰余金</t>
    <rPh sb="0" eb="2">
      <t>シホン</t>
    </rPh>
    <rPh sb="2" eb="5">
      <t>ジョウヨキン</t>
    </rPh>
    <phoneticPr fontId="19"/>
  </si>
  <si>
    <t>損益計算書</t>
    <rPh sb="0" eb="2">
      <t>ソンエキ</t>
    </rPh>
    <rPh sb="2" eb="5">
      <t>ケイサンショ</t>
    </rPh>
    <phoneticPr fontId="19"/>
  </si>
  <si>
    <t>従業員数</t>
    <rPh sb="0" eb="4">
      <t>ジュウギョウインスウ</t>
    </rPh>
    <phoneticPr fontId="19"/>
  </si>
  <si>
    <t>全体</t>
    <rPh sb="0" eb="2">
      <t>ゼンタイ</t>
    </rPh>
    <phoneticPr fontId="19"/>
  </si>
  <si>
    <t>港運</t>
    <rPh sb="0" eb="1">
      <t>ミナト</t>
    </rPh>
    <phoneticPr fontId="19"/>
  </si>
  <si>
    <t>当期変動額合計</t>
    <rPh sb="0" eb="2">
      <t>トウキ</t>
    </rPh>
    <rPh sb="2" eb="4">
      <t>ヘンドウ</t>
    </rPh>
    <rPh sb="4" eb="5">
      <t>ガク</t>
    </rPh>
    <rPh sb="5" eb="7">
      <t>ゴウケイ</t>
    </rPh>
    <phoneticPr fontId="4"/>
  </si>
  <si>
    <t>経営している事業</t>
  </si>
  <si>
    <t>サイロ港湾荷役料金収入</t>
  </si>
  <si>
    <t>大型機械荷役料金収入</t>
  </si>
  <si>
    <t>株主資本合計</t>
    <rPh sb="0" eb="2">
      <t>カブヌシ</t>
    </rPh>
    <rPh sb="2" eb="4">
      <t>シホン</t>
    </rPh>
    <rPh sb="4" eb="6">
      <t>ゴウケイ</t>
    </rPh>
    <phoneticPr fontId="4"/>
  </si>
  <si>
    <t>自動車専用船荷役料金収入</t>
  </si>
  <si>
    <t>機械荷役料金収入</t>
  </si>
  <si>
    <t>上屋保管料金収入</t>
  </si>
  <si>
    <t>営業収益</t>
    <rPh sb="0" eb="2">
      <t>エイギョウ</t>
    </rPh>
    <rPh sb="2" eb="4">
      <t>シュウエキ</t>
    </rPh>
    <phoneticPr fontId="4"/>
  </si>
  <si>
    <t>財務諸表抜粋</t>
    <rPh sb="0" eb="2">
      <t>ざいむ</t>
    </rPh>
    <rPh sb="2" eb="4">
      <t>しょひょう</t>
    </rPh>
    <rPh sb="4" eb="6">
      <t>ばっすい</t>
    </rPh>
    <phoneticPr fontId="4" type="Hiragana"/>
  </si>
  <si>
    <t>下請した量</t>
    <rPh sb="0" eb="2">
      <t>シタウケ</t>
    </rPh>
    <rPh sb="4" eb="5">
      <t>リョウ</t>
    </rPh>
    <phoneticPr fontId="19"/>
  </si>
  <si>
    <t>検数事業</t>
    <rPh sb="0" eb="4">
      <t>ケンスウジギョウ</t>
    </rPh>
    <phoneticPr fontId="19"/>
  </si>
  <si>
    <t>鑑定事業</t>
    <rPh sb="0" eb="4">
      <t>カンテイジギョウ</t>
    </rPh>
    <phoneticPr fontId="19"/>
  </si>
  <si>
    <t>負債合計</t>
    <rPh sb="0" eb="2">
      <t>フサイ</t>
    </rPh>
    <rPh sb="2" eb="4">
      <t>ゴウケイ</t>
    </rPh>
    <phoneticPr fontId="19"/>
  </si>
  <si>
    <t>検量事業</t>
    <rPh sb="0" eb="2">
      <t>ケンリョウ</t>
    </rPh>
    <rPh sb="2" eb="4">
      <t>ジギョウ</t>
    </rPh>
    <phoneticPr fontId="19"/>
  </si>
  <si>
    <t>港湾運送実績総括表</t>
    <rPh sb="0" eb="2">
      <t>こうわん</t>
    </rPh>
    <rPh sb="2" eb="4">
      <t>うんそう</t>
    </rPh>
    <rPh sb="4" eb="6">
      <t>じっせき</t>
    </rPh>
    <rPh sb="6" eb="9">
      <t>そうかつひょう</t>
    </rPh>
    <phoneticPr fontId="4" type="Hiragana"/>
  </si>
  <si>
    <t>純資産合計</t>
    <rPh sb="0" eb="3">
      <t>ジュンシサン</t>
    </rPh>
    <rPh sb="3" eb="5">
      <t>ゴウケイ</t>
    </rPh>
    <phoneticPr fontId="19"/>
  </si>
  <si>
    <t>販売費及び一般管理費</t>
    <rPh sb="0" eb="3">
      <t>ハンバイヒ</t>
    </rPh>
    <rPh sb="3" eb="4">
      <t>オヨ</t>
    </rPh>
    <rPh sb="5" eb="7">
      <t>イッパン</t>
    </rPh>
    <rPh sb="7" eb="10">
      <t>カンリヒ</t>
    </rPh>
    <phoneticPr fontId="4"/>
  </si>
  <si>
    <t>新株予約権</t>
    <rPh sb="0" eb="2">
      <t>シンカブ</t>
    </rPh>
    <rPh sb="2" eb="5">
      <t>ヨヤクケン</t>
    </rPh>
    <phoneticPr fontId="4"/>
  </si>
  <si>
    <t>貨物利用運送事業</t>
    <rPh sb="0" eb="2">
      <t>カモツ</t>
    </rPh>
    <rPh sb="2" eb="4">
      <t>リヨウ</t>
    </rPh>
    <rPh sb="4" eb="6">
      <t>ウンソウ</t>
    </rPh>
    <rPh sb="6" eb="8">
      <t>ジギョウ</t>
    </rPh>
    <phoneticPr fontId="4"/>
  </si>
  <si>
    <t>コンテナターミナル運営料金収入</t>
  </si>
  <si>
    <t>トン</t>
  </si>
  <si>
    <t>件</t>
    <rPh sb="0" eb="1">
      <t>ケン</t>
    </rPh>
    <phoneticPr fontId="4"/>
  </si>
  <si>
    <t>当期純利益</t>
    <rPh sb="0" eb="2">
      <t>トウキ</t>
    </rPh>
    <rPh sb="2" eb="5">
      <t>ジュンリエキ</t>
    </rPh>
    <phoneticPr fontId="19"/>
  </si>
  <si>
    <t>固定資産</t>
    <rPh sb="0" eb="2">
      <t>コテイ</t>
    </rPh>
    <rPh sb="2" eb="4">
      <t>シサン</t>
    </rPh>
    <phoneticPr fontId="19"/>
  </si>
  <si>
    <t>資産合計</t>
    <rPh sb="0" eb="2">
      <t>シサン</t>
    </rPh>
    <rPh sb="2" eb="4">
      <t>ゴウケイ</t>
    </rPh>
    <phoneticPr fontId="19"/>
  </si>
  <si>
    <t>科目</t>
    <rPh sb="0" eb="2">
      <t>かもく</t>
    </rPh>
    <phoneticPr fontId="4" type="Hiragana"/>
  </si>
  <si>
    <t>評価・換算差額等</t>
    <rPh sb="5" eb="7">
      <t>サガク</t>
    </rPh>
    <rPh sb="7" eb="8">
      <t>トウ</t>
    </rPh>
    <phoneticPr fontId="4"/>
  </si>
  <si>
    <t>株式引受権</t>
    <rPh sb="0" eb="2">
      <t>カブシキ</t>
    </rPh>
    <rPh sb="2" eb="4">
      <t>ヒキウ</t>
    </rPh>
    <rPh sb="4" eb="5">
      <t>ケン</t>
    </rPh>
    <phoneticPr fontId="4"/>
  </si>
  <si>
    <t>新株式申込証拠金</t>
    <rPh sb="0" eb="3">
      <t>シンカブシキ</t>
    </rPh>
    <rPh sb="3" eb="5">
      <t>モウシコミ</t>
    </rPh>
    <rPh sb="5" eb="8">
      <t>ショウコキン</t>
    </rPh>
    <phoneticPr fontId="4"/>
  </si>
  <si>
    <t>自己株式</t>
    <rPh sb="0" eb="2">
      <t>ジコ</t>
    </rPh>
    <rPh sb="2" eb="4">
      <t>カブシキ</t>
    </rPh>
    <phoneticPr fontId="4"/>
  </si>
  <si>
    <t>自己株式申込証拠金</t>
    <rPh sb="0" eb="2">
      <t>ジコ</t>
    </rPh>
    <rPh sb="2" eb="4">
      <t>カブシキ</t>
    </rPh>
    <rPh sb="4" eb="6">
      <t>モウシコミ</t>
    </rPh>
    <rPh sb="6" eb="9">
      <t>ショウコキン</t>
    </rPh>
    <phoneticPr fontId="4"/>
  </si>
  <si>
    <t>営業費用</t>
    <rPh sb="0" eb="2">
      <t>エイギョウ</t>
    </rPh>
    <rPh sb="2" eb="4">
      <t>ヒヨウ</t>
    </rPh>
    <phoneticPr fontId="4"/>
  </si>
  <si>
    <t>売上総利益</t>
    <rPh sb="0" eb="2">
      <t>ウリアゲ</t>
    </rPh>
    <rPh sb="2" eb="5">
      <t>ソウリエキ</t>
    </rPh>
    <phoneticPr fontId="4"/>
  </si>
  <si>
    <t>営業利益</t>
    <rPh sb="0" eb="2">
      <t>エイギョウ</t>
    </rPh>
    <rPh sb="2" eb="4">
      <t>リエキ</t>
    </rPh>
    <phoneticPr fontId="4"/>
  </si>
  <si>
    <t>営業外収益</t>
    <rPh sb="0" eb="3">
      <t>エイギョウガイ</t>
    </rPh>
    <rPh sb="3" eb="5">
      <t>シュウエキ</t>
    </rPh>
    <phoneticPr fontId="4"/>
  </si>
  <si>
    <t>営業外費用</t>
    <rPh sb="0" eb="3">
      <t>エイギョウガイ</t>
    </rPh>
    <rPh sb="3" eb="5">
      <t>ヒヨウ</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</si>
  <si>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</si>
  <si>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</si>
  <si>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</si>
  <si>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3">
      <t>ゼイビキマエ</t>
    </rPh>
    <rPh sb="3" eb="5">
      <t>トウキ</t>
    </rPh>
    <rPh sb="5" eb="6">
      <t>ジュン</t>
    </rPh>
    <rPh sb="6" eb="8">
      <t>リエキ</t>
    </rPh>
    <phoneticPr fontId="4"/>
  </si>
  <si>
    <t>法人税等調整額</t>
    <rPh sb="0" eb="3">
      <t>ホウジンゼイ</t>
    </rPh>
    <rPh sb="3" eb="4">
      <t>トウ</t>
    </rPh>
    <rPh sb="4" eb="7">
      <t>チョウセイガク</t>
    </rPh>
    <phoneticPr fontId="4"/>
  </si>
  <si>
    <t>繰越利益剰余金</t>
    <rPh sb="0" eb="2">
      <t>クリコシ</t>
    </rPh>
    <rPh sb="2" eb="4">
      <t>リエキ</t>
    </rPh>
    <rPh sb="4" eb="7">
      <t>ジョウヨキン</t>
    </rPh>
    <phoneticPr fontId="4"/>
  </si>
  <si>
    <t>剰余金の配当</t>
    <rPh sb="0" eb="3">
      <t>ジョウヨキン</t>
    </rPh>
    <rPh sb="4" eb="6">
      <t>ハイトウ</t>
    </rPh>
    <phoneticPr fontId="4"/>
  </si>
  <si>
    <t>株主資本等
変動計算書
（抜粋）</t>
    <rPh sb="0" eb="2">
      <t>カブヌシ</t>
    </rPh>
    <rPh sb="2" eb="4">
      <t>シホン</t>
    </rPh>
    <rPh sb="4" eb="5">
      <t>トウ</t>
    </rPh>
    <rPh sb="6" eb="8">
      <t>ヘンドウ</t>
    </rPh>
    <rPh sb="8" eb="11">
      <t>ケイサンショ</t>
    </rPh>
    <rPh sb="13" eb="15">
      <t>バッスイ</t>
    </rPh>
    <phoneticPr fontId="4"/>
  </si>
  <si>
    <t>取扱貨物量又は件数</t>
    <rPh sb="0" eb="2">
      <t>トリアツカイ</t>
    </rPh>
    <rPh sb="2" eb="5">
      <t>カモツリョウ</t>
    </rPh>
    <rPh sb="5" eb="6">
      <t>マタ</t>
    </rPh>
    <rPh sb="7" eb="9">
      <t>ケンスウ</t>
    </rPh>
    <phoneticPr fontId="19"/>
  </si>
  <si>
    <t>保険料</t>
  </si>
  <si>
    <t>第1号様式</t>
    <rPh sb="0" eb="1">
      <t>ダイ</t>
    </rPh>
    <rPh sb="2" eb="3">
      <t>ゴウ</t>
    </rPh>
    <rPh sb="3" eb="5">
      <t>ヨウシキ</t>
    </rPh>
    <phoneticPr fontId="4"/>
  </si>
  <si>
    <t>第2号様式</t>
    <rPh sb="0" eb="1">
      <t>ダイ</t>
    </rPh>
    <rPh sb="2" eb="3">
      <t>ゴウ</t>
    </rPh>
    <rPh sb="3" eb="5">
      <t>ヨウシキ</t>
    </rPh>
    <phoneticPr fontId="4"/>
  </si>
  <si>
    <t>第3号様式</t>
    <rPh sb="0" eb="1">
      <t>ダイ</t>
    </rPh>
    <rPh sb="2" eb="3">
      <t>ゴウ</t>
    </rPh>
    <rPh sb="3" eb="5">
      <t>ヨウシキ</t>
    </rPh>
    <phoneticPr fontId="4"/>
  </si>
  <si>
    <t>港湾運送実績総括表</t>
    <rPh sb="0" eb="2">
      <t>コウワン</t>
    </rPh>
    <rPh sb="2" eb="4">
      <t>ウンソウ</t>
    </rPh>
    <rPh sb="4" eb="6">
      <t>ジッセキ</t>
    </rPh>
    <rPh sb="6" eb="9">
      <t>ソウカツヒョウ</t>
    </rPh>
    <phoneticPr fontId="4"/>
  </si>
  <si>
    <t>※入力が全て完了してから確認してください</t>
    <rPh sb="1" eb="3">
      <t>ニュウリョク</t>
    </rPh>
    <rPh sb="4" eb="5">
      <t>スベ</t>
    </rPh>
    <rPh sb="6" eb="8">
      <t>カンリョウ</t>
    </rPh>
    <rPh sb="12" eb="14">
      <t>カクニン</t>
    </rPh>
    <phoneticPr fontId="4"/>
  </si>
  <si>
    <t>入力チェック結果</t>
    <rPh sb="0" eb="2">
      <t>ニュウリョク</t>
    </rPh>
    <rPh sb="6" eb="8">
      <t>ケッカ</t>
    </rPh>
    <phoneticPr fontId="4"/>
  </si>
  <si>
    <t>OK/NG</t>
  </si>
  <si>
    <t>内容</t>
    <rPh sb="0" eb="2">
      <t>ナイヨウ</t>
    </rPh>
    <phoneticPr fontId="4"/>
  </si>
  <si>
    <t>その他事業名</t>
    <rPh sb="2" eb="3">
      <t>タ</t>
    </rPh>
    <rPh sb="3" eb="5">
      <t>ジギョウ</t>
    </rPh>
    <rPh sb="5" eb="6">
      <t>メイ</t>
    </rPh>
    <phoneticPr fontId="4"/>
  </si>
  <si>
    <t>固定4事業以外の合計</t>
    <rPh sb="0" eb="2">
      <t>コテイ</t>
    </rPh>
    <rPh sb="3" eb="5">
      <t>ジギョウ</t>
    </rPh>
    <rPh sb="5" eb="7">
      <t>イガイ</t>
    </rPh>
    <rPh sb="8" eb="10">
      <t>ゴウケイ</t>
    </rPh>
    <phoneticPr fontId="4"/>
  </si>
  <si>
    <t>検数事業</t>
  </si>
  <si>
    <t>港湾運送費合計</t>
  </si>
  <si>
    <t>非表示行</t>
    <rPh sb="0" eb="4">
      <t>ヒヒョウジギョウ</t>
    </rPh>
    <phoneticPr fontId="4"/>
  </si>
  <si>
    <t>※エラー内容は、該当シートの入力範囲外（右側）で確認してください</t>
  </si>
  <si>
    <t>～</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</si>
</sst>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ggge&quot;年&quot;m&quot;月&quot;d&quot;日&quot;;@"/>
    <numFmt numFmtId="177" formatCode="ge&quot;年&quot;m&quot;月&quot;d&quot;日&quot;;@"/>
    <numFmt numFmtId="178" formatCode="#"/>
    <numFmt numFmtId="179" formatCode="#,##0_ "/>
  </numFmts>
  <fonts count="20">
    <font>
      <sz val="11"/>
      <color theme="1"/>
      <name val="游ゴシック"/>
      <family val="3"/>
      <scheme val="minor"/>
    </font>
    <font>
      <sz val="11"/>
      <color auto="1"/>
      <name val="ＭＳ Ｐゴシック"/>
      <family val="3"/>
    </font>
    <font>
      <sz val="11"/>
      <color theme="1"/>
      <name val="游ゴシック"/>
      <family val="3"/>
      <scheme val="minor"/>
    </font>
    <font>
      <sz val="10.5"/>
      <color theme="1"/>
      <name val="Meiryo UI"/>
      <family val="3"/>
    </font>
    <font>
      <sz val="6"/>
      <color auto="1"/>
      <name val="游ゴシック"/>
      <family val="3"/>
    </font>
    <font>
      <sz val="11"/>
      <color auto="1"/>
      <name val="Meiryo UI"/>
      <family val="3"/>
    </font>
    <font>
      <b/>
      <sz val="11"/>
      <color auto="1"/>
      <name val="Meiryo UI"/>
      <family val="3"/>
    </font>
    <font>
      <sz val="11"/>
      <color rgb="FFFF0000"/>
      <name val="Meiryo UI"/>
      <family val="3"/>
    </font>
    <font>
      <sz val="11"/>
      <color theme="1"/>
      <name val="Meiryo UI"/>
      <family val="3"/>
    </font>
    <font>
      <sz val="10"/>
      <color theme="1"/>
      <name val="Meiryo UI"/>
      <family val="3"/>
    </font>
    <font>
      <sz val="14"/>
      <color theme="1"/>
      <name val="Meiryo UI"/>
      <family val="3"/>
    </font>
    <font>
      <b/>
      <sz val="11"/>
      <color rgb="FF0000FF"/>
      <name val="Meiryo UI"/>
      <family val="3"/>
    </font>
    <font>
      <sz val="12"/>
      <color auto="1"/>
      <name val="Meiryo UI"/>
      <family val="3"/>
    </font>
    <font>
      <b/>
      <sz val="10.5"/>
      <color rgb="FF0000FF"/>
      <name val="Meiryo UI"/>
      <family val="3"/>
    </font>
    <font>
      <sz val="10.5"/>
      <color auto="1"/>
      <name val="Meiryo UI"/>
      <family val="3"/>
    </font>
    <font>
      <sz val="9"/>
      <color auto="1"/>
      <name val="Meiryo UI"/>
      <family val="3"/>
    </font>
    <font>
      <sz val="11"/>
      <color rgb="FF0000FF"/>
      <name val="Meiryo UI"/>
      <family val="3"/>
    </font>
    <font>
      <sz val="14"/>
      <color rgb="FF0000FF"/>
      <name val="Meiryo UI"/>
      <family val="3"/>
    </font>
    <font>
      <sz val="10"/>
      <color rgb="FF0000FF"/>
      <name val="Meiryo UI"/>
      <family val="3"/>
    </font>
    <font>
      <sz val="6"/>
      <color auto="1"/>
      <name val="ＭＳ Ｐゴシック"/>
      <family val="3"/>
    </font>
  </fonts>
  <fills count="7">
    <fill>
      <patternFill patternType="none"/>
    </fill>
    <fill>
      <patternFill patternType="gray125"/>
    </fill>
    <fill>
      <patternFill patternType="solid">
        <fgColor rgb="FFFF99CC"/>
        <bgColor indexed="64"/>
      </patternFill>
    </fill>
    <fill>
      <patternFill patternType="solid">
        <fgColor theme="0"/>
        <bgColor indexed="64"/>
      </patternFill>
    </fill>
    <fill>
      <patternFill patternType="solid">
        <fgColor rgb="FFCCFFCC"/>
        <bgColor indexed="64"/>
      </patternFill>
    </fill>
    <fill>
      <patternFill patternType="solid">
        <fgColor theme="0" tint="-0.15"/>
        <bgColor indexed="64"/>
      </patternFill>
    </fill>
    <fill>
      <patternFill patternType="solid">
        <fgColor theme="0" tint="-0.25"/>
        <bgColor indexed="64"/>
      </patternFill>
    </fill>
  </fills>
  <borders count="150">
    <border>
      <left/>
      <right/>
      <top/>
      <bottom/>
      <diagonal/>
    </border>
    <border>
      <left style="thin">
        <color indexed="64"/>
      </left>
      <right/>
      <top style="thin">
        <color indexed="64"/>
      </top>
      <bottom style="thin">
        <color auto="1"/>
      </bottom>
      <diagonal/>
    </border>
    <border>
      <left style="thin">
        <color indexed="64"/>
      </left>
      <right style="thin">
        <color auto="1"/>
      </right>
      <top style="thin">
        <color indexed="64"/>
      </top>
      <bottom style="thin">
        <color auto="1"/>
      </bottom>
      <diagonal/>
    </border>
    <border>
      <left style="thin">
        <color indexed="64"/>
      </left>
      <right style="hair">
        <color indexed="64"/>
      </right>
      <top style="thin">
        <color indexed="64"/>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right/>
      <top style="thin">
        <color indexed="64"/>
      </top>
      <bottom style="thin">
        <color indexed="64"/>
      </bottom>
      <diagonal/>
    </border>
    <border>
      <left style="hair">
        <color indexed="64"/>
      </left>
      <right style="thin">
        <color auto="1"/>
      </right>
      <top style="thin">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indexed="64"/>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thin">
        <color auto="1"/>
      </right>
      <top/>
      <bottom style="thin">
        <color auto="1"/>
      </bottom>
      <diagonal/>
    </border>
    <border>
      <left style="thin">
        <color indexed="64"/>
      </left>
      <right style="thin">
        <color auto="1"/>
      </right>
      <top style="thin">
        <color auto="1"/>
      </top>
      <bottom style="medium">
        <color indexed="64"/>
      </bottom>
      <diagonal/>
    </border>
    <border>
      <left style="thin">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medium">
        <color indexed="64"/>
      </top>
      <bottom style="thin">
        <color auto="1"/>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double">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auto="1"/>
      </top>
      <bottom style="medium">
        <color indexed="64"/>
      </bottom>
      <diagonal/>
    </border>
    <border>
      <left/>
      <right style="thin">
        <color auto="1"/>
      </right>
      <top style="thin">
        <color indexed="64"/>
      </top>
      <bottom style="double">
        <color auto="1"/>
      </bottom>
      <diagonal/>
    </border>
    <border>
      <left/>
      <right/>
      <top/>
      <bottom style="medium">
        <color indexed="64"/>
      </bottom>
      <diagonal/>
    </border>
    <border>
      <left style="thin">
        <color indexed="64"/>
      </left>
      <right style="thin">
        <color indexed="64"/>
      </right>
      <top style="thin">
        <color indexed="64"/>
      </top>
      <bottom style="double">
        <color auto="1"/>
      </bottom>
      <diagonal/>
    </border>
    <border>
      <left style="thin">
        <color indexed="64"/>
      </left>
      <right style="hair">
        <color indexed="64"/>
      </right>
      <top style="medium">
        <color indexed="64"/>
      </top>
      <bottom style="thin">
        <color auto="1"/>
      </bottom>
      <diagonal/>
    </border>
    <border>
      <left style="thin">
        <color indexed="64"/>
      </left>
      <right style="hair">
        <color indexed="64"/>
      </right>
      <top style="thin">
        <color auto="1"/>
      </top>
      <bottom style="medium">
        <color indexed="64"/>
      </bottom>
      <diagonal/>
    </border>
    <border>
      <left style="hair">
        <color indexed="64"/>
      </left>
      <right style="hair">
        <color indexed="64"/>
      </right>
      <top style="medium">
        <color indexed="64"/>
      </top>
      <bottom style="thin">
        <color auto="1"/>
      </bottom>
      <diagonal/>
    </border>
    <border>
      <left style="hair">
        <color indexed="64"/>
      </left>
      <right style="hair">
        <color indexed="64"/>
      </right>
      <top style="thin">
        <color auto="1"/>
      </top>
      <bottom style="medium">
        <color indexed="64"/>
      </bottom>
      <diagonal/>
    </border>
    <border>
      <left style="thin">
        <color indexed="64"/>
      </left>
      <right style="thin">
        <color auto="1"/>
      </right>
      <top/>
      <bottom style="medium">
        <color indexed="64"/>
      </bottom>
      <diagonal/>
    </border>
    <border>
      <left style="hair">
        <color indexed="64"/>
      </left>
      <right style="thin">
        <color auto="1"/>
      </right>
      <top style="medium">
        <color indexed="64"/>
      </top>
      <bottom style="thin">
        <color auto="1"/>
      </bottom>
      <diagonal/>
    </border>
    <border>
      <left style="hair">
        <color indexed="64"/>
      </left>
      <right style="thin">
        <color auto="1"/>
      </right>
      <top style="thin">
        <color auto="1"/>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bottom style="double">
        <color auto="1"/>
      </bottom>
      <diagonal/>
    </border>
    <border>
      <left/>
      <right/>
      <top style="double">
        <color indexed="64"/>
      </top>
      <bottom style="medium">
        <color indexed="64"/>
      </bottom>
      <diagonal/>
    </border>
    <border>
      <left style="thin">
        <color auto="1"/>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double">
        <color auto="1"/>
      </bottom>
      <diagonal/>
    </border>
    <border>
      <left/>
      <right/>
      <top style="medium">
        <color indexed="64"/>
      </top>
      <bottom style="thin">
        <color indexed="64"/>
      </bottom>
      <diagonal/>
    </border>
    <border>
      <left/>
      <right/>
      <top style="double">
        <color auto="1"/>
      </top>
      <bottom style="thin">
        <color indexed="64"/>
      </bottom>
      <diagonal/>
    </border>
    <border>
      <left/>
      <right style="medium">
        <color indexed="64"/>
      </right>
      <top style="thin">
        <color indexed="64"/>
      </top>
      <bottom style="thin">
        <color auto="1"/>
      </bottom>
      <diagonal/>
    </border>
    <border>
      <left/>
      <right style="medium">
        <color indexed="64"/>
      </right>
      <top style="thin">
        <color indexed="64"/>
      </top>
      <bottom style="double">
        <color indexed="64"/>
      </bottom>
      <diagonal/>
    </border>
    <border>
      <left style="medium">
        <color indexed="64"/>
      </left>
      <right style="hair">
        <color indexed="64"/>
      </right>
      <top style="medium">
        <color indexed="64"/>
      </top>
      <bottom style="thin">
        <color auto="1"/>
      </bottom>
      <diagonal/>
    </border>
    <border>
      <left style="medium">
        <color indexed="64"/>
      </left>
      <right style="hair">
        <color indexed="64"/>
      </right>
      <top style="thin">
        <color auto="1"/>
      </top>
      <bottom style="thin">
        <color auto="1"/>
      </bottom>
      <diagonal/>
    </border>
    <border>
      <left style="medium">
        <color indexed="64"/>
      </left>
      <right style="hair">
        <color indexed="64"/>
      </right>
      <top/>
      <bottom style="double">
        <color auto="1"/>
      </bottom>
      <diagonal/>
    </border>
    <border>
      <left style="medium">
        <color indexed="64"/>
      </left>
      <right style="hair">
        <color indexed="64"/>
      </right>
      <top/>
      <bottom style="thin">
        <color indexed="64"/>
      </bottom>
      <diagonal/>
    </border>
    <border>
      <left style="medium">
        <color indexed="64"/>
      </left>
      <right style="hair">
        <color indexed="64"/>
      </right>
      <top style="thin">
        <color auto="1"/>
      </top>
      <bottom style="double">
        <color indexed="64"/>
      </bottom>
      <diagonal/>
    </border>
    <border>
      <left style="medium">
        <color indexed="64"/>
      </left>
      <right style="hair">
        <color indexed="64"/>
      </right>
      <top/>
      <bottom style="medium">
        <color indexed="64"/>
      </bottom>
      <diagonal/>
    </border>
    <border>
      <left style="medium">
        <color indexed="64"/>
      </left>
      <right style="hair">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double">
        <color auto="1"/>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auto="1"/>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auto="1"/>
      </top>
      <bottom style="double">
        <color indexed="64"/>
      </bottom>
      <diagonal/>
    </border>
    <border>
      <left style="thin">
        <color auto="1"/>
      </left>
      <right style="hair">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thin">
        <color indexed="64"/>
      </top>
      <bottom style="double">
        <color auto="1"/>
      </bottom>
      <diagonal/>
    </border>
    <border>
      <left style="hair">
        <color indexed="64"/>
      </left>
      <right style="thin">
        <color indexed="64"/>
      </right>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style="thin">
        <color auto="1"/>
      </left>
      <right/>
      <top style="medium">
        <color indexed="64"/>
      </top>
      <bottom/>
      <diagonal style="thin">
        <color auto="1"/>
      </diagonal>
    </border>
    <border diagonalDown="1">
      <left style="thin">
        <color auto="1"/>
      </left>
      <right/>
      <top/>
      <bottom/>
      <diagonal style="thin">
        <color auto="1"/>
      </diagonal>
    </border>
    <border diagonalDown="1">
      <left style="thin">
        <color auto="1"/>
      </left>
      <right/>
      <top/>
      <bottom style="medium">
        <color indexed="64"/>
      </bottom>
      <diagonal style="thin">
        <color auto="1"/>
      </diagonal>
    </border>
    <border>
      <left/>
      <right style="hair">
        <color indexed="64"/>
      </right>
      <top style="medium">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medium">
        <color indexed="64"/>
      </bottom>
      <diagonal/>
    </border>
    <border diagonalDown="1">
      <left/>
      <right style="double">
        <color indexed="64"/>
      </right>
      <top style="medium">
        <color indexed="64"/>
      </top>
      <bottom style="medium">
        <color indexed="64"/>
      </bottom>
      <diagonal style="thin">
        <color indexed="64"/>
      </diagonal>
    </border>
    <border diagonalDown="1">
      <left/>
      <right style="double">
        <color indexed="64"/>
      </right>
      <top style="medium">
        <color indexed="64"/>
      </top>
      <bottom/>
      <diagonal style="thin">
        <color auto="1"/>
      </diagonal>
    </border>
    <border diagonalDown="1">
      <left/>
      <right style="double">
        <color indexed="64"/>
      </right>
      <top/>
      <bottom/>
      <diagonal style="thin">
        <color auto="1"/>
      </diagonal>
    </border>
    <border diagonalDown="1">
      <left/>
      <right style="double">
        <color indexed="64"/>
      </right>
      <top/>
      <bottom style="medium">
        <color indexed="64"/>
      </bottom>
      <diagonal style="thin">
        <color auto="1"/>
      </diagonal>
    </border>
    <border>
      <left/>
      <right style="double">
        <color indexed="64"/>
      </right>
      <top style="medium">
        <color indexed="64"/>
      </top>
      <bottom style="medium">
        <color indexed="64"/>
      </bottom>
      <diagonal/>
    </border>
    <border>
      <left style="hair">
        <color indexed="64"/>
      </left>
      <right style="double">
        <color indexed="64"/>
      </right>
      <top style="medium">
        <color indexed="64"/>
      </top>
      <bottom style="thin">
        <color auto="1"/>
      </bottom>
      <diagonal/>
    </border>
    <border>
      <left style="hair">
        <color indexed="64"/>
      </left>
      <right style="double">
        <color indexed="64"/>
      </right>
      <top style="thin">
        <color indexed="64"/>
      </top>
      <bottom style="double">
        <color auto="1"/>
      </bottom>
      <diagonal/>
    </border>
    <border>
      <left style="hair">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double">
        <color indexed="64"/>
      </left>
      <right style="hair">
        <color indexed="64"/>
      </right>
      <top style="medium">
        <color indexed="64"/>
      </top>
      <bottom style="thin">
        <color auto="1"/>
      </bottom>
      <diagonal/>
    </border>
    <border>
      <left style="double">
        <color indexed="64"/>
      </left>
      <right style="hair">
        <color indexed="64"/>
      </right>
      <top style="thin">
        <color indexed="64"/>
      </top>
      <bottom style="thin">
        <color auto="1"/>
      </bottom>
      <diagonal/>
    </border>
    <border>
      <left style="double">
        <color indexed="64"/>
      </left>
      <right style="hair">
        <color indexed="64"/>
      </right>
      <top style="thin">
        <color auto="1"/>
      </top>
      <bottom style="double">
        <color indexed="64"/>
      </bottom>
      <diagonal/>
    </border>
    <border>
      <left style="double">
        <color indexed="64"/>
      </left>
      <right style="hair">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auto="1"/>
      </bottom>
      <diagonal/>
    </border>
    <border>
      <left style="hair">
        <color indexed="64"/>
      </left>
      <right/>
      <top style="thin">
        <color indexed="64"/>
      </top>
      <bottom style="double">
        <color auto="1"/>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top style="thin">
        <color indexed="64"/>
      </top>
      <bottom style="medium">
        <color indexed="64"/>
      </bottom>
      <diagonal/>
    </border>
    <border>
      <left style="thin">
        <color indexed="64"/>
      </left>
      <right style="thin">
        <color auto="1"/>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style="hair">
        <color indexed="64"/>
      </right>
      <top style="thin">
        <color auto="1"/>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3" fillId="0" borderId="0">
      <alignment vertical="center"/>
    </xf>
    <xf numFmtId="0" fontId="2" fillId="0" borderId="0"/>
    <xf numFmtId="38" fontId="2" fillId="0" borderId="0" applyFont="0" applyFill="0" applyBorder="0" applyAlignment="0" applyProtection="0">
      <alignment vertical="center"/>
    </xf>
  </cellStyleXfs>
  <cellXfs count="436">
    <xf numFmtId="0" fontId="0" fillId="0" borderId="0" xfId="0">
      <alignment vertical="center"/>
    </xf>
    <xf numFmtId="0" fontId="5" fillId="0" borderId="0" xfId="2" applyFont="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3" borderId="3" xfId="2" applyFont="1" applyFill="1" applyBorder="1" applyAlignment="1" applyProtection="1">
      <alignment horizontal="center" vertical="center"/>
      <protection locked="0"/>
    </xf>
    <xf numFmtId="0" fontId="5" fillId="0" borderId="3" xfId="2" applyFont="1" applyBorder="1" applyAlignment="1">
      <alignment horizontal="center" vertical="center"/>
    </xf>
    <xf numFmtId="0" fontId="5" fillId="2" borderId="2"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5" xfId="2" applyFont="1" applyFill="1" applyBorder="1" applyAlignment="1" applyProtection="1">
      <alignment horizontal="center" vertical="center"/>
      <protection locked="0"/>
    </xf>
    <xf numFmtId="0" fontId="5" fillId="0" borderId="5" xfId="2" applyFont="1" applyBorder="1" applyAlignment="1">
      <alignment horizontal="center" vertical="center"/>
    </xf>
    <xf numFmtId="0" fontId="5" fillId="3" borderId="1" xfId="2" applyFont="1" applyFill="1" applyBorder="1" applyAlignment="1" applyProtection="1">
      <alignment horizontal="center" vertical="center"/>
      <protection locked="0"/>
    </xf>
    <xf numFmtId="176" fontId="5" fillId="3" borderId="2" xfId="2" applyNumberFormat="1" applyFont="1" applyFill="1" applyBorder="1" applyAlignment="1" applyProtection="1">
      <alignment horizontal="center" vertical="center"/>
      <protection locked="0"/>
    </xf>
    <xf numFmtId="0" fontId="5" fillId="0" borderId="5" xfId="2" applyFont="1" applyBorder="1" applyAlignment="1">
      <alignment horizontal="left" vertical="center"/>
    </xf>
    <xf numFmtId="49" fontId="5" fillId="3" borderId="5" xfId="2" applyNumberFormat="1" applyFont="1" applyFill="1" applyBorder="1" applyAlignment="1" applyProtection="1">
      <alignment vertical="center"/>
      <protection locked="0"/>
    </xf>
    <xf numFmtId="0" fontId="5" fillId="3" borderId="4" xfId="2" applyFont="1" applyFill="1" applyBorder="1" applyAlignment="1" applyProtection="1">
      <alignment horizontal="center" vertical="center"/>
      <protection locked="0"/>
    </xf>
    <xf numFmtId="0" fontId="5" fillId="0" borderId="2" xfId="2" applyFont="1" applyBorder="1" applyAlignment="1">
      <alignment horizontal="center" vertical="center"/>
    </xf>
    <xf numFmtId="176" fontId="5" fillId="3" borderId="1" xfId="2" applyNumberFormat="1" applyFont="1" applyFill="1" applyBorder="1" applyAlignment="1" applyProtection="1">
      <alignment horizontal="center" vertical="center"/>
      <protection locked="0"/>
    </xf>
    <xf numFmtId="177" fontId="5" fillId="0" borderId="6" xfId="2" applyNumberFormat="1" applyFont="1" applyFill="1" applyBorder="1" applyAlignment="1">
      <alignment horizontal="center" vertical="center"/>
    </xf>
    <xf numFmtId="0" fontId="5" fillId="3" borderId="1" xfId="2" applyFont="1" applyFill="1" applyBorder="1" applyAlignment="1" applyProtection="1">
      <alignment horizontal="left" vertical="center"/>
      <protection locked="0"/>
    </xf>
    <xf numFmtId="176" fontId="5" fillId="3" borderId="4" xfId="2" applyNumberFormat="1" applyFont="1" applyFill="1" applyBorder="1" applyAlignment="1" applyProtection="1">
      <alignment horizontal="center" vertical="center"/>
      <protection locked="0"/>
    </xf>
    <xf numFmtId="0" fontId="5" fillId="0" borderId="7" xfId="2" applyFont="1" applyBorder="1" applyAlignment="1">
      <alignment horizontal="left" vertical="center"/>
    </xf>
    <xf numFmtId="49" fontId="5" fillId="3" borderId="7" xfId="2" applyNumberFormat="1" applyFont="1" applyFill="1" applyBorder="1" applyAlignment="1" applyProtection="1">
      <alignment vertical="center"/>
      <protection locked="0"/>
    </xf>
    <xf numFmtId="0" fontId="5" fillId="3" borderId="6" xfId="2" applyFont="1" applyFill="1" applyBorder="1" applyAlignment="1" applyProtection="1">
      <alignment horizontal="left" vertical="center"/>
      <protection locked="0"/>
    </xf>
    <xf numFmtId="0" fontId="7" fillId="0" borderId="0" xfId="2" applyFont="1" applyAlignment="1">
      <alignment vertical="center"/>
    </xf>
    <xf numFmtId="0" fontId="5" fillId="3" borderId="4" xfId="2" applyFont="1" applyFill="1" applyBorder="1" applyAlignment="1" applyProtection="1">
      <alignment horizontal="left" vertical="center"/>
      <protection locked="0"/>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4" borderId="10" xfId="0" applyNumberFormat="1" applyFont="1" applyFill="1" applyBorder="1" applyProtection="1">
      <alignment vertical="center"/>
      <protection locked="0"/>
    </xf>
    <xf numFmtId="49" fontId="8" fillId="4" borderId="11" xfId="0" applyNumberFormat="1" applyFont="1" applyFill="1" applyBorder="1" applyProtection="1">
      <alignment vertical="center"/>
      <protection locked="0"/>
    </xf>
    <xf numFmtId="49" fontId="8" fillId="4" borderId="12" xfId="0" applyNumberFormat="1" applyFont="1" applyFill="1" applyBorder="1" applyProtection="1">
      <alignment vertical="center"/>
      <protection locked="0"/>
    </xf>
    <xf numFmtId="0" fontId="8" fillId="0" borderId="8" xfId="0" applyFont="1" applyBorder="1" applyAlignment="1">
      <alignment horizontal="center" vertical="center" wrapText="1"/>
    </xf>
    <xf numFmtId="0" fontId="8" fillId="0" borderId="13" xfId="0" applyFont="1" applyBorder="1">
      <alignment vertical="center"/>
    </xf>
    <xf numFmtId="49" fontId="8" fillId="0" borderId="14" xfId="0" applyNumberFormat="1" applyFont="1" applyBorder="1" applyProtection="1">
      <alignment vertical="center"/>
    </xf>
    <xf numFmtId="178" fontId="5" fillId="0" borderId="11" xfId="0" applyNumberFormat="1" applyFont="1" applyBorder="1" applyProtection="1">
      <alignment vertical="center"/>
    </xf>
    <xf numFmtId="0" fontId="8" fillId="0" borderId="8" xfId="0" applyFont="1" applyBorder="1" applyAlignment="1">
      <alignment horizontal="left" vertical="top"/>
    </xf>
    <xf numFmtId="0" fontId="9" fillId="0" borderId="0" xfId="0" applyFont="1" applyAlignment="1">
      <alignment horizontal="left" vertical="center" wrapText="1"/>
    </xf>
    <xf numFmtId="0" fontId="8" fillId="0" borderId="0" xfId="0" applyFont="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49" fontId="8" fillId="4" borderId="17" xfId="0" applyNumberFormat="1" applyFont="1" applyFill="1" applyBorder="1" applyProtection="1">
      <alignment vertical="center"/>
      <protection locked="0"/>
    </xf>
    <xf numFmtId="49" fontId="8" fillId="4" borderId="2" xfId="0" applyNumberFormat="1" applyFont="1" applyFill="1" applyBorder="1" applyProtection="1">
      <alignment vertical="center"/>
      <protection locked="0"/>
    </xf>
    <xf numFmtId="49" fontId="8" fillId="4" borderId="18" xfId="0" applyNumberFormat="1" applyFont="1" applyFill="1" applyBorder="1" applyProtection="1">
      <alignment vertical="center"/>
      <protection locked="0"/>
    </xf>
    <xf numFmtId="0" fontId="8" fillId="0" borderId="15" xfId="0" applyFont="1" applyBorder="1" applyAlignment="1">
      <alignment horizontal="center" vertical="center" wrapText="1"/>
    </xf>
    <xf numFmtId="49" fontId="8" fillId="0" borderId="19" xfId="0" applyNumberFormat="1" applyFont="1" applyBorder="1" applyProtection="1">
      <alignment vertical="center"/>
    </xf>
    <xf numFmtId="178" fontId="5" fillId="0" borderId="2" xfId="0" applyNumberFormat="1" applyFont="1" applyBorder="1" applyProtection="1">
      <alignment vertical="center"/>
    </xf>
    <xf numFmtId="0" fontId="8" fillId="0" borderId="15" xfId="0" applyFont="1" applyBorder="1" applyAlignment="1">
      <alignment horizontal="left" vertical="top"/>
    </xf>
    <xf numFmtId="0" fontId="8" fillId="0" borderId="20" xfId="0" applyFont="1" applyBorder="1" applyAlignment="1">
      <alignment horizontal="center" vertical="center"/>
    </xf>
    <xf numFmtId="179" fontId="8" fillId="4" borderId="15" xfId="0" applyNumberFormat="1" applyFont="1" applyFill="1" applyBorder="1" applyProtection="1">
      <alignment vertical="center"/>
      <protection locked="0"/>
    </xf>
    <xf numFmtId="49" fontId="8" fillId="4" borderId="14" xfId="0" applyNumberFormat="1" applyFont="1" applyFill="1" applyBorder="1" applyProtection="1">
      <alignment vertical="center"/>
      <protection locked="0"/>
    </xf>
    <xf numFmtId="49" fontId="8" fillId="4" borderId="19" xfId="0" applyNumberFormat="1" applyFont="1" applyFill="1" applyBorder="1" applyProtection="1">
      <alignment vertical="center"/>
      <protection locked="0"/>
    </xf>
    <xf numFmtId="0" fontId="11" fillId="0" borderId="0" xfId="0" applyFont="1" applyAlignment="1">
      <alignment horizontal="center" vertical="center"/>
    </xf>
    <xf numFmtId="0" fontId="8" fillId="0" borderId="20" xfId="0" applyFont="1" applyBorder="1" applyAlignment="1">
      <alignment horizontal="left" vertical="center"/>
    </xf>
    <xf numFmtId="0" fontId="8" fillId="0" borderId="16" xfId="0" applyFont="1" applyBorder="1" applyAlignment="1">
      <alignment horizontal="center" vertical="center" wrapText="1"/>
    </xf>
    <xf numFmtId="179" fontId="8" fillId="4" borderId="17" xfId="0" applyNumberFormat="1" applyFont="1" applyFill="1" applyBorder="1" applyAlignment="1" applyProtection="1">
      <alignment vertical="center" wrapText="1"/>
      <protection locked="0"/>
    </xf>
    <xf numFmtId="179" fontId="8" fillId="4" borderId="2" xfId="0" applyNumberFormat="1" applyFont="1" applyFill="1" applyBorder="1" applyAlignment="1" applyProtection="1">
      <alignment vertical="center" wrapText="1"/>
      <protection locked="0"/>
    </xf>
    <xf numFmtId="179" fontId="8" fillId="4" borderId="18" xfId="0" applyNumberFormat="1" applyFont="1" applyFill="1" applyBorder="1" applyAlignment="1" applyProtection="1">
      <alignment vertical="center" wrapText="1"/>
      <protection locked="0"/>
    </xf>
    <xf numFmtId="179" fontId="8" fillId="4" borderId="19" xfId="0" applyNumberFormat="1" applyFont="1" applyFill="1" applyBorder="1" applyAlignment="1" applyProtection="1">
      <alignment vertical="center" wrapText="1"/>
      <protection locked="0"/>
    </xf>
    <xf numFmtId="0" fontId="10" fillId="0" borderId="21" xfId="0" applyFont="1" applyBorder="1" applyAlignment="1">
      <alignment horizontal="center" vertical="center"/>
    </xf>
    <xf numFmtId="179" fontId="8" fillId="4" borderId="17" xfId="0" applyNumberFormat="1" applyFont="1" applyFill="1" applyBorder="1" applyProtection="1">
      <alignment vertical="center"/>
      <protection locked="0"/>
    </xf>
    <xf numFmtId="179" fontId="8" fillId="4" borderId="2" xfId="0" applyNumberFormat="1" applyFont="1" applyFill="1" applyBorder="1" applyProtection="1">
      <alignment vertical="center"/>
      <protection locked="0"/>
    </xf>
    <xf numFmtId="179" fontId="8" fillId="4" borderId="18" xfId="0" applyNumberFormat="1" applyFont="1" applyFill="1" applyBorder="1" applyProtection="1">
      <alignment vertical="center"/>
      <protection locked="0"/>
    </xf>
    <xf numFmtId="9" fontId="8" fillId="4" borderId="17" xfId="0" applyNumberFormat="1" applyFont="1" applyFill="1" applyBorder="1" applyProtection="1">
      <alignment vertical="center"/>
      <protection locked="0"/>
    </xf>
    <xf numFmtId="9" fontId="8" fillId="4" borderId="2" xfId="0" applyNumberFormat="1" applyFont="1" applyFill="1" applyBorder="1" applyProtection="1">
      <alignment vertical="center"/>
      <protection locked="0"/>
    </xf>
    <xf numFmtId="9" fontId="8" fillId="4" borderId="18" xfId="0" applyNumberFormat="1" applyFont="1" applyFill="1" applyBorder="1" applyProtection="1">
      <alignment vertical="center"/>
      <protection locked="0"/>
    </xf>
    <xf numFmtId="0" fontId="8" fillId="0" borderId="22" xfId="0" applyFont="1" applyBorder="1" applyAlignment="1">
      <alignment horizontal="center" vertical="center"/>
    </xf>
    <xf numFmtId="9" fontId="8" fillId="4" borderId="19" xfId="0" applyNumberFormat="1" applyFont="1" applyFill="1" applyBorder="1" applyProtection="1">
      <alignment vertical="center"/>
      <protection locked="0"/>
    </xf>
    <xf numFmtId="0" fontId="8" fillId="0" borderId="23" xfId="0" applyFont="1" applyBorder="1" applyAlignment="1">
      <alignment horizontal="center" vertical="center" wrapText="1"/>
    </xf>
    <xf numFmtId="9" fontId="8" fillId="4" borderId="24" xfId="0" applyNumberFormat="1" applyFont="1" applyFill="1" applyBorder="1" applyProtection="1">
      <alignment vertical="center"/>
      <protection locked="0"/>
    </xf>
    <xf numFmtId="9" fontId="8" fillId="4" borderId="25" xfId="0" applyNumberFormat="1" applyFont="1" applyFill="1" applyBorder="1" applyProtection="1">
      <alignment vertical="center"/>
      <protection locked="0"/>
    </xf>
    <xf numFmtId="9" fontId="8" fillId="4" borderId="26" xfId="0" applyNumberFormat="1" applyFont="1" applyFill="1" applyBorder="1" applyProtection="1">
      <alignment vertical="center"/>
      <protection locked="0"/>
    </xf>
    <xf numFmtId="9" fontId="8" fillId="4" borderId="27" xfId="0" applyNumberFormat="1" applyFont="1" applyFill="1" applyBorder="1" applyProtection="1">
      <alignment vertical="center"/>
      <protection locked="0"/>
    </xf>
    <xf numFmtId="0" fontId="8" fillId="0" borderId="28" xfId="0" applyFont="1" applyBorder="1" applyAlignment="1">
      <alignment horizontal="center" vertical="center"/>
    </xf>
    <xf numFmtId="178" fontId="11" fillId="0" borderId="11" xfId="0" applyNumberFormat="1" applyFont="1" applyBorder="1">
      <alignment vertical="center"/>
    </xf>
    <xf numFmtId="178" fontId="11" fillId="0" borderId="29" xfId="0" applyNumberFormat="1" applyFont="1" applyBorder="1">
      <alignment vertical="center"/>
    </xf>
    <xf numFmtId="49" fontId="8" fillId="0" borderId="30" xfId="0" applyNumberFormat="1" applyFont="1" applyBorder="1" applyAlignment="1">
      <alignment horizontal="center" vertical="center"/>
    </xf>
    <xf numFmtId="49" fontId="8" fillId="4" borderId="31" xfId="0" applyNumberFormat="1" applyFont="1" applyFill="1" applyBorder="1" applyProtection="1">
      <alignment vertical="center"/>
      <protection locked="0"/>
    </xf>
    <xf numFmtId="49" fontId="8" fillId="4" borderId="4" xfId="0" applyNumberFormat="1" applyFont="1" applyFill="1" applyBorder="1" applyProtection="1">
      <alignment vertical="center"/>
      <protection locked="0"/>
    </xf>
    <xf numFmtId="49" fontId="8" fillId="4" borderId="32" xfId="0" applyNumberFormat="1" applyFont="1" applyFill="1" applyBorder="1" applyProtection="1">
      <alignment vertical="center"/>
      <protection locked="0"/>
    </xf>
    <xf numFmtId="178" fontId="11" fillId="0" borderId="4" xfId="0" applyNumberFormat="1" applyFont="1" applyBorder="1">
      <alignment vertical="center"/>
    </xf>
    <xf numFmtId="178" fontId="11" fillId="0" borderId="33" xfId="0" applyNumberFormat="1" applyFont="1" applyBorder="1">
      <alignment vertical="center"/>
    </xf>
    <xf numFmtId="49" fontId="8" fillId="0" borderId="34" xfId="0" applyNumberFormat="1" applyFont="1" applyBorder="1" applyAlignment="1">
      <alignment horizontal="center" vertical="center"/>
    </xf>
    <xf numFmtId="0" fontId="8" fillId="0" borderId="21" xfId="0" applyFont="1" applyBorder="1">
      <alignment vertical="center"/>
    </xf>
    <xf numFmtId="0" fontId="8" fillId="0" borderId="22" xfId="0" applyFont="1" applyBorder="1" applyAlignment="1">
      <alignment horizontal="center" vertical="center" wrapText="1"/>
    </xf>
    <xf numFmtId="49" fontId="8" fillId="4" borderId="19" xfId="0" applyNumberFormat="1" applyFont="1" applyFill="1" applyBorder="1" applyAlignment="1" applyProtection="1">
      <alignment vertical="center" wrapText="1"/>
      <protection locked="0"/>
    </xf>
    <xf numFmtId="49" fontId="8" fillId="4" borderId="2" xfId="0" applyNumberFormat="1" applyFont="1" applyFill="1" applyBorder="1" applyAlignment="1" applyProtection="1">
      <alignment vertical="center" wrapText="1"/>
      <protection locked="0"/>
    </xf>
    <xf numFmtId="49" fontId="8" fillId="4" borderId="18" xfId="0" applyNumberFormat="1" applyFont="1" applyFill="1" applyBorder="1" applyAlignment="1" applyProtection="1">
      <alignment vertical="center" wrapText="1"/>
      <protection locked="0"/>
    </xf>
    <xf numFmtId="178" fontId="11" fillId="0" borderId="2" xfId="0" applyNumberFormat="1" applyFont="1" applyBorder="1">
      <alignment vertical="center"/>
    </xf>
    <xf numFmtId="178" fontId="11" fillId="0" borderId="35" xfId="0" applyNumberFormat="1" applyFont="1" applyBorder="1">
      <alignment vertical="center"/>
    </xf>
    <xf numFmtId="178" fontId="11" fillId="0" borderId="21" xfId="0" applyNumberFormat="1" applyFont="1" applyBorder="1" applyAlignment="1">
      <alignment vertical="center" shrinkToFit="1"/>
    </xf>
    <xf numFmtId="179" fontId="8" fillId="4" borderId="36" xfId="0" applyNumberFormat="1" applyFont="1" applyFill="1" applyBorder="1" applyProtection="1">
      <alignment vertical="center"/>
      <protection locked="0"/>
    </xf>
    <xf numFmtId="179" fontId="8" fillId="4" borderId="3" xfId="0" applyNumberFormat="1" applyFont="1" applyFill="1" applyBorder="1" applyProtection="1">
      <alignment vertical="center"/>
      <protection locked="0"/>
    </xf>
    <xf numFmtId="179" fontId="8" fillId="4" borderId="37" xfId="0" applyNumberFormat="1" applyFont="1" applyFill="1" applyBorder="1" applyProtection="1">
      <alignment vertical="center"/>
      <protection locked="0"/>
    </xf>
    <xf numFmtId="179" fontId="8" fillId="4" borderId="38" xfId="0" applyNumberFormat="1" applyFont="1" applyFill="1" applyBorder="1" applyProtection="1">
      <alignment vertical="center"/>
      <protection locked="0"/>
    </xf>
    <xf numFmtId="179" fontId="8" fillId="4" borderId="5" xfId="0" applyNumberFormat="1" applyFont="1" applyFill="1" applyBorder="1" applyProtection="1">
      <alignment vertical="center"/>
      <protection locked="0"/>
    </xf>
    <xf numFmtId="179" fontId="8" fillId="4" borderId="39" xfId="0" applyNumberFormat="1" applyFont="1" applyFill="1" applyBorder="1" applyProtection="1">
      <alignment vertical="center"/>
      <protection locked="0"/>
    </xf>
    <xf numFmtId="179" fontId="8" fillId="4" borderId="35" xfId="0" applyNumberFormat="1" applyFont="1" applyFill="1" applyBorder="1" applyAlignment="1" applyProtection="1">
      <alignment vertical="center" wrapText="1"/>
      <protection locked="0"/>
    </xf>
    <xf numFmtId="179" fontId="11" fillId="0" borderId="40" xfId="0" applyNumberFormat="1" applyFont="1" applyBorder="1" applyAlignment="1">
      <alignment vertical="center" wrapText="1"/>
    </xf>
    <xf numFmtId="49" fontId="8" fillId="4" borderId="41" xfId="0" applyNumberFormat="1" applyFont="1" applyFill="1" applyBorder="1" applyAlignment="1" applyProtection="1">
      <alignment horizontal="center" vertical="center" wrapText="1"/>
      <protection locked="0"/>
    </xf>
    <xf numFmtId="49" fontId="8" fillId="4" borderId="7" xfId="0" applyNumberFormat="1" applyFont="1" applyFill="1" applyBorder="1" applyAlignment="1" applyProtection="1">
      <alignment horizontal="center" vertical="center" wrapText="1"/>
      <protection locked="0"/>
    </xf>
    <xf numFmtId="49" fontId="8" fillId="4" borderId="42" xfId="0" applyNumberFormat="1" applyFont="1" applyFill="1" applyBorder="1" applyAlignment="1" applyProtection="1">
      <alignment horizontal="center" vertical="center" wrapText="1"/>
      <protection locked="0"/>
    </xf>
    <xf numFmtId="9" fontId="8" fillId="0" borderId="0" xfId="0" applyNumberFormat="1" applyFont="1">
      <alignment vertical="center"/>
    </xf>
    <xf numFmtId="9" fontId="8" fillId="4" borderId="35" xfId="0" applyNumberFormat="1" applyFont="1" applyFill="1" applyBorder="1" applyProtection="1">
      <alignment vertical="center"/>
      <protection locked="0"/>
    </xf>
    <xf numFmtId="9" fontId="11" fillId="0" borderId="40" xfId="0" applyNumberFormat="1" applyFont="1" applyBorder="1" applyAlignment="1">
      <alignment vertical="center" wrapText="1"/>
    </xf>
    <xf numFmtId="9" fontId="8" fillId="4" borderId="43" xfId="0" applyNumberFormat="1" applyFont="1" applyFill="1" applyBorder="1" applyProtection="1">
      <alignment vertical="center"/>
      <protection locked="0"/>
    </xf>
    <xf numFmtId="9" fontId="11" fillId="0" borderId="44" xfId="0" applyNumberFormat="1" applyFont="1" applyBorder="1" applyAlignment="1">
      <alignment vertical="center" wrapText="1"/>
    </xf>
    <xf numFmtId="0" fontId="8" fillId="0" borderId="20" xfId="0" applyFont="1" applyBorder="1" applyAlignment="1">
      <alignment horizontal="left" vertical="top"/>
    </xf>
    <xf numFmtId="0" fontId="9" fillId="5" borderId="0" xfId="0" applyFont="1" applyFill="1" applyAlignment="1">
      <alignment horizontal="center" vertical="center"/>
    </xf>
    <xf numFmtId="0" fontId="10" fillId="0" borderId="0" xfId="0" applyFont="1" applyAlignment="1">
      <alignment horizontal="left" vertical="center"/>
    </xf>
    <xf numFmtId="0" fontId="5" fillId="0" borderId="0" xfId="0" applyFont="1" applyAlignment="1"/>
    <xf numFmtId="0" fontId="5" fillId="0" borderId="2" xfId="0" applyFont="1" applyBorder="1" applyAlignment="1">
      <alignment horizontal="left" vertical="center"/>
    </xf>
    <xf numFmtId="0" fontId="12" fillId="0" borderId="2" xfId="0" applyFont="1" applyBorder="1" applyAlignment="1">
      <alignment horizontal="center" vertical="center"/>
    </xf>
    <xf numFmtId="0" fontId="9" fillId="0" borderId="0" xfId="0" applyFont="1" applyAlignment="1">
      <alignment horizontal="left" vertical="top"/>
    </xf>
    <xf numFmtId="0" fontId="8" fillId="0" borderId="2" xfId="0" applyFont="1" applyBorder="1">
      <alignment vertical="center"/>
    </xf>
    <xf numFmtId="0" fontId="3" fillId="0" borderId="0" xfId="0" applyFont="1">
      <alignment vertical="center"/>
    </xf>
    <xf numFmtId="0" fontId="3" fillId="0" borderId="8" xfId="0" applyFont="1" applyBorder="1" applyAlignment="1">
      <alignment horizontal="center" vertical="center"/>
    </xf>
    <xf numFmtId="0" fontId="3" fillId="0" borderId="14"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lignment vertical="center"/>
    </xf>
    <xf numFmtId="0" fontId="3" fillId="0" borderId="8" xfId="0" applyFont="1" applyBorder="1" applyAlignment="1">
      <alignment horizontal="lef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 xfId="0" applyFont="1" applyBorder="1">
      <alignment vertical="center"/>
    </xf>
    <xf numFmtId="0" fontId="3" fillId="0" borderId="18" xfId="0" applyFont="1" applyBorder="1">
      <alignment vertical="center"/>
    </xf>
    <xf numFmtId="0" fontId="3" fillId="0" borderId="16" xfId="0" applyFont="1" applyBorder="1">
      <alignmen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49" xfId="0" applyFont="1" applyBorder="1" applyAlignment="1">
      <alignment horizontal="left" vertical="center"/>
    </xf>
    <xf numFmtId="0" fontId="3" fillId="0" borderId="50" xfId="0" applyFont="1" applyBorder="1">
      <alignment vertical="center"/>
    </xf>
    <xf numFmtId="0" fontId="3" fillId="0" borderId="15" xfId="0" applyFont="1" applyBorder="1" applyAlignment="1">
      <alignment horizontal="lef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49" fontId="3" fillId="0" borderId="56" xfId="0" applyNumberFormat="1" applyFont="1" applyBorder="1" applyAlignment="1">
      <alignment horizontal="left" vertical="center" shrinkToFit="1"/>
    </xf>
    <xf numFmtId="49" fontId="3" fillId="0" borderId="1" xfId="0" applyNumberFormat="1" applyFont="1" applyBorder="1" applyAlignment="1">
      <alignment horizontal="left" vertical="center" shrinkToFit="1"/>
    </xf>
    <xf numFmtId="178" fontId="13" fillId="0" borderId="1" xfId="0" applyNumberFormat="1" applyFont="1" applyBorder="1" applyAlignment="1">
      <alignment horizontal="left" vertical="center" shrinkToFit="1"/>
    </xf>
    <xf numFmtId="178" fontId="13" fillId="0" borderId="54" xfId="0" applyNumberFormat="1" applyFont="1" applyBorder="1" applyAlignment="1">
      <alignment horizontal="left" vertical="center" shrinkToFit="1"/>
    </xf>
    <xf numFmtId="0" fontId="3" fillId="0" borderId="57" xfId="0" applyFont="1" applyBorder="1" applyAlignment="1">
      <alignment horizontal="left" vertical="center"/>
    </xf>
    <xf numFmtId="0" fontId="3" fillId="0" borderId="1" xfId="0" applyFont="1" applyBorder="1">
      <alignment vertical="center"/>
    </xf>
    <xf numFmtId="49" fontId="3" fillId="0" borderId="1" xfId="0" applyNumberFormat="1" applyFont="1" applyBorder="1">
      <alignment vertical="center"/>
    </xf>
    <xf numFmtId="49" fontId="3" fillId="0" borderId="54" xfId="0" applyNumberFormat="1"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34" xfId="0" applyFont="1" applyBorder="1">
      <alignment vertical="center"/>
    </xf>
    <xf numFmtId="0" fontId="3" fillId="0" borderId="60" xfId="0" applyFont="1" applyBorder="1">
      <alignment vertical="center"/>
    </xf>
    <xf numFmtId="49" fontId="3" fillId="0" borderId="60"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178" fontId="13" fillId="0" borderId="6" xfId="0" applyNumberFormat="1" applyFont="1" applyBorder="1" applyAlignment="1">
      <alignment horizontal="left" vertical="center" shrinkToFit="1"/>
    </xf>
    <xf numFmtId="178" fontId="13" fillId="0" borderId="59" xfId="0" applyNumberFormat="1" applyFont="1" applyBorder="1" applyAlignment="1">
      <alignment horizontal="left" vertical="center" shrinkToFit="1"/>
    </xf>
    <xf numFmtId="178" fontId="11" fillId="0" borderId="21" xfId="0" applyNumberFormat="1" applyFont="1" applyBorder="1" applyAlignment="1">
      <alignment horizontal="left" vertical="center" shrinkToFit="1"/>
    </xf>
    <xf numFmtId="0" fontId="3" fillId="0" borderId="6" xfId="0" applyFont="1" applyBorder="1">
      <alignment vertical="center"/>
    </xf>
    <xf numFmtId="49" fontId="3" fillId="0" borderId="6" xfId="0" applyNumberFormat="1" applyFont="1" applyBorder="1">
      <alignment vertical="center"/>
    </xf>
    <xf numFmtId="49" fontId="3" fillId="0" borderId="59" xfId="0" applyNumberFormat="1" applyFont="1" applyBorder="1">
      <alignment vertical="center"/>
    </xf>
    <xf numFmtId="0" fontId="3" fillId="0" borderId="61" xfId="0" applyFont="1" applyBorder="1">
      <alignment vertical="center"/>
    </xf>
    <xf numFmtId="178" fontId="13" fillId="0" borderId="62" xfId="0" applyNumberFormat="1" applyFont="1" applyBorder="1" applyAlignment="1">
      <alignment horizontal="left" vertical="center" shrinkToFit="1"/>
    </xf>
    <xf numFmtId="178" fontId="13" fillId="0" borderId="63" xfId="0" applyNumberFormat="1" applyFont="1" applyBorder="1" applyAlignment="1">
      <alignment horizontal="left" vertical="center" shrinkToFit="1"/>
    </xf>
    <xf numFmtId="0" fontId="3" fillId="0" borderId="20" xfId="0" applyFont="1" applyBorder="1" applyAlignment="1">
      <alignment horizontal="left" vertical="center"/>
    </xf>
    <xf numFmtId="179" fontId="3" fillId="4" borderId="64" xfId="0" applyNumberFormat="1" applyFont="1" applyFill="1" applyBorder="1" applyProtection="1">
      <alignment vertical="center"/>
      <protection locked="0"/>
    </xf>
    <xf numFmtId="179" fontId="3" fillId="4" borderId="65" xfId="0" applyNumberFormat="1" applyFont="1" applyFill="1" applyBorder="1" applyProtection="1">
      <alignment vertical="center"/>
      <protection locked="0"/>
    </xf>
    <xf numFmtId="179" fontId="3" fillId="4" borderId="66" xfId="0" applyNumberFormat="1" applyFont="1" applyFill="1" applyBorder="1" applyProtection="1">
      <alignment vertical="center"/>
      <protection locked="0"/>
    </xf>
    <xf numFmtId="179" fontId="13" fillId="0" borderId="67" xfId="0" applyNumberFormat="1" applyFont="1" applyBorder="1">
      <alignment vertical="center"/>
    </xf>
    <xf numFmtId="179" fontId="3" fillId="4" borderId="68" xfId="0" applyNumberFormat="1" applyFont="1" applyFill="1" applyBorder="1" applyProtection="1">
      <alignment vertical="center"/>
      <protection locked="0"/>
    </xf>
    <xf numFmtId="179" fontId="13" fillId="0" borderId="69" xfId="0" applyNumberFormat="1" applyFont="1" applyBorder="1">
      <alignment vertical="center"/>
    </xf>
    <xf numFmtId="179" fontId="13" fillId="0" borderId="64" xfId="0" applyNumberFormat="1" applyFont="1" applyBorder="1">
      <alignment vertical="center"/>
    </xf>
    <xf numFmtId="179" fontId="13" fillId="0" borderId="70" xfId="0" applyNumberFormat="1" applyFont="1" applyBorder="1">
      <alignment vertical="center"/>
    </xf>
    <xf numFmtId="179" fontId="14" fillId="0" borderId="71" xfId="0" applyNumberFormat="1" applyFont="1" applyBorder="1">
      <alignment vertical="center"/>
    </xf>
    <xf numFmtId="0" fontId="3" fillId="0" borderId="2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xf>
    <xf numFmtId="0" fontId="3" fillId="0" borderId="29" xfId="0" applyFont="1" applyBorder="1" applyAlignment="1">
      <alignment horizontal="left" vertical="center"/>
    </xf>
    <xf numFmtId="0" fontId="3" fillId="0" borderId="80" xfId="0" applyFont="1" applyBorder="1" applyAlignment="1">
      <alignment horizontal="left" vertical="center"/>
    </xf>
    <xf numFmtId="0" fontId="3" fillId="0" borderId="30" xfId="0" applyFont="1" applyBorder="1" applyAlignment="1">
      <alignment horizontal="left" vertical="center"/>
    </xf>
    <xf numFmtId="0" fontId="0" fillId="0" borderId="46" xfId="0" applyBorder="1" applyAlignment="1">
      <alignment horizontal="left" vertical="center"/>
    </xf>
    <xf numFmtId="0" fontId="0" fillId="0" borderId="30" xfId="0"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35" xfId="0" applyFont="1" applyBorder="1" applyAlignment="1">
      <alignment horizontal="left" vertical="center"/>
    </xf>
    <xf numFmtId="0" fontId="3" fillId="0" borderId="40" xfId="0" applyFont="1" applyBorder="1" applyAlignment="1">
      <alignment horizontal="left" vertical="center"/>
    </xf>
    <xf numFmtId="0" fontId="3" fillId="0" borderId="2" xfId="0" applyFont="1" applyBorder="1" applyAlignment="1">
      <alignment horizontal="left" vertical="center"/>
    </xf>
    <xf numFmtId="0" fontId="3" fillId="0" borderId="60" xfId="0" applyFont="1" applyBorder="1" applyAlignment="1">
      <alignment horizontal="left" vertical="center"/>
    </xf>
    <xf numFmtId="0" fontId="3" fillId="0" borderId="6" xfId="0" applyFont="1" applyBorder="1" applyAlignment="1">
      <alignment horizontal="left" vertical="center"/>
    </xf>
    <xf numFmtId="0" fontId="3" fillId="0" borderId="59" xfId="0" applyFont="1" applyBorder="1" applyAlignment="1">
      <alignment horizontal="left" vertical="center"/>
    </xf>
    <xf numFmtId="0" fontId="3" fillId="0" borderId="34" xfId="0" applyFont="1" applyBorder="1" applyAlignment="1">
      <alignment horizontal="left" vertical="center"/>
    </xf>
    <xf numFmtId="49" fontId="3" fillId="0" borderId="57" xfId="0" applyNumberFormat="1" applyFont="1" applyBorder="1" applyAlignment="1">
      <alignment horizontal="center" vertical="center"/>
    </xf>
    <xf numFmtId="179" fontId="3" fillId="4" borderId="84" xfId="0" applyNumberFormat="1" applyFont="1" applyFill="1" applyBorder="1" applyProtection="1">
      <alignment vertical="center"/>
      <protection locked="0"/>
    </xf>
    <xf numFmtId="179" fontId="3" fillId="4" borderId="36" xfId="0" applyNumberFormat="1" applyFont="1" applyFill="1" applyBorder="1" applyProtection="1">
      <alignment vertical="center"/>
      <protection locked="0"/>
    </xf>
    <xf numFmtId="179" fontId="3" fillId="4" borderId="3" xfId="0" applyNumberFormat="1" applyFont="1" applyFill="1" applyBorder="1" applyProtection="1">
      <alignment vertical="center"/>
      <protection locked="0"/>
    </xf>
    <xf numFmtId="179" fontId="3" fillId="4" borderId="85" xfId="0" applyNumberFormat="1" applyFont="1" applyFill="1" applyBorder="1" applyProtection="1">
      <alignment vertical="center"/>
      <protection locked="0"/>
    </xf>
    <xf numFmtId="179" fontId="13" fillId="0" borderId="86" xfId="0" applyNumberFormat="1" applyFont="1" applyFill="1" applyBorder="1">
      <alignment vertical="center"/>
    </xf>
    <xf numFmtId="179" fontId="13" fillId="0" borderId="84" xfId="0" applyNumberFormat="1" applyFont="1" applyFill="1" applyBorder="1">
      <alignment vertical="center"/>
    </xf>
    <xf numFmtId="0" fontId="14" fillId="0" borderId="57" xfId="0" applyFont="1" applyBorder="1" applyAlignment="1">
      <alignment horizontal="center" vertical="center"/>
    </xf>
    <xf numFmtId="178" fontId="13" fillId="0" borderId="57" xfId="0" applyNumberFormat="1" applyFont="1" applyFill="1" applyBorder="1" applyAlignment="1">
      <alignment horizontal="center" vertical="center" shrinkToFit="1"/>
    </xf>
    <xf numFmtId="49" fontId="3" fillId="0" borderId="15" xfId="0" applyNumberFormat="1" applyFont="1" applyBorder="1" applyAlignment="1">
      <alignment horizontal="center" vertical="center"/>
    </xf>
    <xf numFmtId="0" fontId="3" fillId="0" borderId="87"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14" fillId="0" borderId="15" xfId="0" applyFont="1" applyBorder="1" applyAlignment="1">
      <alignment horizontal="center" vertical="center"/>
    </xf>
    <xf numFmtId="178" fontId="13" fillId="0" borderId="28" xfId="0" applyNumberFormat="1" applyFont="1" applyFill="1" applyBorder="1" applyAlignment="1">
      <alignment horizontal="center" vertical="center" shrinkToFit="1"/>
    </xf>
    <xf numFmtId="0" fontId="3" fillId="0" borderId="21" xfId="0" applyFont="1" applyBorder="1">
      <alignment vertical="center"/>
    </xf>
    <xf numFmtId="49" fontId="3" fillId="0" borderId="90" xfId="0" applyNumberFormat="1" applyFont="1" applyBorder="1" applyAlignment="1" applyProtection="1">
      <alignment horizontal="center" vertical="center"/>
    </xf>
    <xf numFmtId="179" fontId="3" fillId="0" borderId="91" xfId="0" applyNumberFormat="1" applyFont="1" applyBorder="1" applyAlignment="1" applyProtection="1">
      <alignment horizontal="center" vertical="center"/>
    </xf>
    <xf numFmtId="179" fontId="3" fillId="0" borderId="92" xfId="0" applyNumberFormat="1" applyFont="1" applyBorder="1" applyAlignment="1" applyProtection="1">
      <alignment horizontal="center" vertical="center"/>
    </xf>
    <xf numFmtId="179" fontId="3" fillId="0" borderId="93" xfId="0" applyNumberFormat="1" applyFont="1" applyBorder="1" applyAlignment="1" applyProtection="1">
      <alignment horizontal="center" vertical="center"/>
    </xf>
    <xf numFmtId="179" fontId="13" fillId="0" borderId="90" xfId="0" applyNumberFormat="1" applyFont="1" applyBorder="1" applyAlignment="1" applyProtection="1">
      <alignment horizontal="center" vertical="center"/>
    </xf>
    <xf numFmtId="178" fontId="13" fillId="0" borderId="15" xfId="0" applyNumberFormat="1" applyFont="1" applyFill="1" applyBorder="1" applyAlignment="1">
      <alignment horizontal="center" vertical="center" shrinkToFit="1"/>
    </xf>
    <xf numFmtId="179" fontId="3" fillId="4" borderId="94" xfId="0" applyNumberFormat="1" applyFont="1" applyFill="1" applyBorder="1" applyProtection="1">
      <alignment vertical="center"/>
      <protection locked="0"/>
    </xf>
    <xf numFmtId="179" fontId="3" fillId="4" borderId="95" xfId="0" applyNumberFormat="1" applyFont="1" applyFill="1" applyBorder="1" applyProtection="1">
      <alignment vertical="center"/>
      <protection locked="0"/>
    </xf>
    <xf numFmtId="179" fontId="13" fillId="0" borderId="96" xfId="0" applyNumberFormat="1" applyFont="1" applyFill="1" applyBorder="1">
      <alignment vertical="center"/>
    </xf>
    <xf numFmtId="178" fontId="13" fillId="0" borderId="21" xfId="0" applyNumberFormat="1" applyFont="1" applyFill="1" applyBorder="1" applyAlignment="1">
      <alignment horizontal="left" vertical="center"/>
    </xf>
    <xf numFmtId="49" fontId="3" fillId="0" borderId="97" xfId="0" applyNumberFormat="1" applyFont="1" applyBorder="1" applyAlignment="1" applyProtection="1">
      <alignment horizontal="center" vertical="center"/>
    </xf>
    <xf numFmtId="179" fontId="3" fillId="0" borderId="98" xfId="0" applyNumberFormat="1" applyFont="1" applyBorder="1" applyAlignment="1" applyProtection="1">
      <alignment horizontal="center" vertical="center"/>
    </xf>
    <xf numFmtId="179" fontId="3" fillId="0" borderId="99" xfId="0" applyNumberFormat="1" applyFont="1" applyBorder="1" applyAlignment="1" applyProtection="1">
      <alignment horizontal="center" vertical="center"/>
    </xf>
    <xf numFmtId="179" fontId="3" fillId="0" borderId="100" xfId="0" applyNumberFormat="1" applyFont="1" applyBorder="1" applyAlignment="1" applyProtection="1">
      <alignment horizontal="center" vertical="center"/>
    </xf>
    <xf numFmtId="179" fontId="13" fillId="0" borderId="97" xfId="0" applyNumberFormat="1" applyFont="1" applyBorder="1" applyAlignment="1" applyProtection="1">
      <alignment horizontal="center" vertical="center"/>
    </xf>
    <xf numFmtId="0" fontId="14"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178" fontId="13" fillId="0" borderId="101" xfId="0" applyNumberFormat="1" applyFont="1" applyFill="1" applyBorder="1" applyAlignment="1">
      <alignment horizontal="center" vertical="center" shrinkToFit="1"/>
    </xf>
    <xf numFmtId="0" fontId="3" fillId="0" borderId="105" xfId="0" applyFont="1" applyBorder="1" applyAlignment="1" applyProtection="1">
      <alignment horizontal="center" vertical="center"/>
    </xf>
    <xf numFmtId="179" fontId="13" fillId="0" borderId="106" xfId="0" applyNumberFormat="1" applyFont="1" applyFill="1" applyBorder="1" applyProtection="1">
      <alignment vertical="center"/>
    </xf>
    <xf numFmtId="179" fontId="13" fillId="0" borderId="107" xfId="0" applyNumberFormat="1" applyFont="1" applyFill="1" applyBorder="1" applyProtection="1">
      <alignment vertical="center"/>
    </xf>
    <xf numFmtId="179" fontId="13" fillId="0" borderId="108" xfId="0" applyNumberFormat="1" applyFont="1" applyFill="1" applyBorder="1" applyProtection="1">
      <alignment vertical="center"/>
    </xf>
    <xf numFmtId="179" fontId="13" fillId="0" borderId="109" xfId="0" applyNumberFormat="1" applyFont="1" applyFill="1" applyBorder="1" applyProtection="1">
      <alignment vertical="center"/>
    </xf>
    <xf numFmtId="179" fontId="13" fillId="0" borderId="110" xfId="0" applyNumberFormat="1" applyFont="1" applyFill="1" applyBorder="1" applyProtection="1">
      <alignment vertical="center"/>
    </xf>
    <xf numFmtId="0" fontId="3" fillId="0" borderId="0" xfId="0" applyFont="1" applyProtection="1">
      <alignment vertical="center"/>
    </xf>
    <xf numFmtId="179" fontId="13" fillId="0" borderId="107" xfId="0" applyNumberFormat="1" applyFont="1" applyFill="1" applyBorder="1">
      <alignment vertical="center"/>
    </xf>
    <xf numFmtId="179" fontId="13" fillId="0" borderId="109" xfId="0" applyNumberFormat="1" applyFont="1" applyFill="1" applyBorder="1">
      <alignment vertical="center"/>
    </xf>
    <xf numFmtId="179" fontId="13" fillId="0" borderId="110" xfId="0" applyNumberFormat="1" applyFont="1" applyFill="1" applyBorder="1">
      <alignment vertical="center"/>
    </xf>
    <xf numFmtId="0" fontId="3" fillId="0" borderId="20" xfId="0" applyFont="1" applyBorder="1" applyAlignment="1" applyProtection="1">
      <alignment horizontal="center" vertical="center"/>
    </xf>
    <xf numFmtId="0" fontId="3" fillId="0" borderId="78" xfId="0" applyFont="1" applyBorder="1" applyAlignment="1" applyProtection="1">
      <alignment horizontal="center" vertical="center"/>
    </xf>
    <xf numFmtId="0" fontId="3" fillId="0" borderId="72" xfId="0" applyFont="1" applyBorder="1" applyAlignment="1" applyProtection="1">
      <alignment horizontal="center" vertical="center"/>
    </xf>
    <xf numFmtId="0" fontId="3" fillId="0" borderId="73" xfId="0" applyFont="1" applyBorder="1" applyAlignment="1" applyProtection="1">
      <alignment horizontal="center" vertical="center"/>
    </xf>
    <xf numFmtId="0" fontId="3" fillId="0" borderId="76" xfId="0" applyFont="1" applyBorder="1" applyAlignment="1" applyProtection="1">
      <alignment horizontal="center" vertical="center"/>
    </xf>
    <xf numFmtId="0" fontId="3" fillId="0" borderId="77" xfId="0" applyFont="1" applyBorder="1" applyAlignment="1" applyProtection="1">
      <alignment horizontal="center" vertical="center"/>
    </xf>
    <xf numFmtId="49" fontId="3" fillId="0" borderId="20" xfId="0" applyNumberFormat="1" applyFont="1" applyBorder="1" applyAlignment="1">
      <alignment horizontal="center" vertical="center"/>
    </xf>
    <xf numFmtId="0" fontId="3" fillId="5" borderId="0" xfId="0" applyFont="1" applyFill="1" applyAlignment="1">
      <alignment horizontal="center" vertical="center"/>
    </xf>
    <xf numFmtId="0" fontId="10" fillId="5" borderId="0" xfId="0" applyFont="1" applyFill="1" applyAlignment="1">
      <alignment horizontal="center" vertical="center"/>
    </xf>
    <xf numFmtId="0" fontId="8" fillId="5" borderId="0" xfId="0" applyFont="1" applyFill="1" applyAlignment="1">
      <alignment horizontal="center" vertical="center"/>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38" fontId="5" fillId="0" borderId="0" xfId="6" applyFont="1" applyFill="1" applyBorder="1" applyAlignment="1">
      <alignment vertical="center"/>
    </xf>
    <xf numFmtId="0" fontId="15" fillId="0" borderId="0" xfId="0" applyFont="1">
      <alignment vertical="center"/>
    </xf>
    <xf numFmtId="38" fontId="8" fillId="0" borderId="0" xfId="6" applyFont="1" applyFill="1" applyBorder="1" applyAlignment="1">
      <alignment vertical="center"/>
    </xf>
    <xf numFmtId="0" fontId="3" fillId="0" borderId="0" xfId="0" applyFont="1" applyAlignment="1" applyProtection="1">
      <alignment horizontal="left" vertical="center"/>
    </xf>
    <xf numFmtId="0" fontId="8" fillId="0" borderId="0" xfId="0" applyFont="1" applyAlignment="1" applyProtection="1">
      <alignment horizontal="left" vertical="center"/>
    </xf>
    <xf numFmtId="0" fontId="10" fillId="0" borderId="0" xfId="0" applyFont="1" applyProtection="1">
      <alignment vertical="center"/>
    </xf>
    <xf numFmtId="0" fontId="8" fillId="0" borderId="0" xfId="0" applyFont="1" applyProtection="1">
      <alignment vertical="center"/>
    </xf>
    <xf numFmtId="0" fontId="3" fillId="0" borderId="9" xfId="0" applyFont="1" applyBorder="1" applyAlignment="1" applyProtection="1">
      <alignment horizontal="center" vertical="center"/>
    </xf>
    <xf numFmtId="0" fontId="3" fillId="0" borderId="14"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4" xfId="0" applyFont="1" applyBorder="1" applyAlignment="1" applyProtection="1">
      <alignment horizontal="left" vertical="center" wrapText="1"/>
    </xf>
    <xf numFmtId="0" fontId="3" fillId="0" borderId="16" xfId="0" applyFont="1" applyBorder="1" applyAlignment="1" applyProtection="1">
      <alignment horizontal="center" vertical="center"/>
    </xf>
    <xf numFmtId="0" fontId="3" fillId="0" borderId="56"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55" xfId="0" applyFont="1" applyBorder="1" applyAlignment="1" applyProtection="1">
      <alignment horizontal="left" vertical="center"/>
    </xf>
    <xf numFmtId="0" fontId="11" fillId="0" borderId="0" xfId="0" applyFont="1" applyFill="1" applyAlignment="1" applyProtection="1">
      <alignment horizontal="center" vertical="center"/>
    </xf>
    <xf numFmtId="49" fontId="3" fillId="0" borderId="57" xfId="0" applyNumberFormat="1" applyFont="1" applyBorder="1" applyAlignment="1" applyProtection="1">
      <alignment horizontal="center" vertical="center"/>
    </xf>
    <xf numFmtId="179" fontId="13" fillId="0" borderId="86" xfId="0" applyNumberFormat="1" applyFont="1" applyFill="1" applyBorder="1" applyProtection="1">
      <alignment vertical="center"/>
    </xf>
    <xf numFmtId="179" fontId="13" fillId="0" borderId="84" xfId="0" applyNumberFormat="1" applyFont="1" applyFill="1" applyBorder="1" applyProtection="1">
      <alignment vertical="center"/>
    </xf>
    <xf numFmtId="0" fontId="10" fillId="0" borderId="21" xfId="0"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8" xfId="0" applyFont="1" applyBorder="1" applyAlignment="1" applyProtection="1">
      <alignment horizontal="center" vertical="center"/>
    </xf>
    <xf numFmtId="0" fontId="3" fillId="0" borderId="89"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111" xfId="0" applyFont="1" applyBorder="1" applyAlignment="1" applyProtection="1">
      <alignment horizontal="center" vertical="center"/>
    </xf>
    <xf numFmtId="0" fontId="3" fillId="0" borderId="112" xfId="0" applyFont="1" applyBorder="1" applyAlignment="1" applyProtection="1">
      <alignment horizontal="center" vertical="center"/>
    </xf>
    <xf numFmtId="0" fontId="3" fillId="0" borderId="113" xfId="0" applyFont="1" applyBorder="1" applyAlignment="1" applyProtection="1">
      <alignment horizontal="center" vertical="center"/>
    </xf>
    <xf numFmtId="0" fontId="3" fillId="0" borderId="114" xfId="0" applyFont="1" applyBorder="1" applyAlignment="1" applyProtection="1">
      <alignment horizontal="center" vertical="center"/>
    </xf>
    <xf numFmtId="0" fontId="3" fillId="0" borderId="115" xfId="0" applyFont="1" applyBorder="1" applyAlignment="1" applyProtection="1">
      <alignment horizontal="center" vertical="center"/>
    </xf>
    <xf numFmtId="0" fontId="3" fillId="0" borderId="21" xfId="0" applyFont="1" applyBorder="1" applyProtection="1">
      <alignment vertical="center"/>
    </xf>
    <xf numFmtId="0" fontId="3" fillId="0" borderId="28" xfId="0" applyFont="1" applyBorder="1" applyAlignment="1" applyProtection="1">
      <alignment horizontal="center" vertical="center"/>
    </xf>
    <xf numFmtId="179" fontId="13" fillId="0" borderId="94" xfId="0" applyNumberFormat="1" applyFont="1" applyFill="1" applyBorder="1" applyProtection="1">
      <alignment vertical="center"/>
    </xf>
    <xf numFmtId="179" fontId="13" fillId="0" borderId="116" xfId="0" applyNumberFormat="1" applyFont="1" applyFill="1" applyBorder="1" applyProtection="1">
      <alignment vertical="center"/>
    </xf>
    <xf numFmtId="179" fontId="13" fillId="0" borderId="95" xfId="0" applyNumberFormat="1" applyFont="1" applyFill="1" applyBorder="1" applyProtection="1">
      <alignment vertical="center"/>
    </xf>
    <xf numFmtId="179" fontId="13" fillId="0" borderId="96" xfId="0" applyNumberFormat="1" applyFont="1" applyFill="1" applyBorder="1" applyProtection="1">
      <alignment vertical="center"/>
    </xf>
    <xf numFmtId="179" fontId="13" fillId="0" borderId="117" xfId="0" applyNumberFormat="1" applyFont="1" applyFill="1" applyBorder="1" applyProtection="1">
      <alignment vertical="center"/>
    </xf>
    <xf numFmtId="0" fontId="3" fillId="0" borderId="23" xfId="0" applyFont="1" applyBorder="1" applyAlignment="1" applyProtection="1">
      <alignment horizontal="center" vertical="center"/>
    </xf>
    <xf numFmtId="0" fontId="10" fillId="0" borderId="0" xfId="0" applyFont="1" applyAlignment="1" applyProtection="1">
      <alignment horizontal="left" vertical="center"/>
    </xf>
    <xf numFmtId="0" fontId="15" fillId="0" borderId="0" xfId="0" applyFont="1" applyProtection="1">
      <alignment vertical="center"/>
    </xf>
    <xf numFmtId="38" fontId="5" fillId="0" borderId="0" xfId="6" applyFont="1" applyFill="1" applyBorder="1" applyAlignment="1" applyProtection="1">
      <alignment vertical="center"/>
    </xf>
    <xf numFmtId="0" fontId="9" fillId="5" borderId="0" xfId="0" applyFont="1" applyFill="1" applyAlignment="1" applyProtection="1">
      <alignment horizontal="center" vertical="center"/>
    </xf>
    <xf numFmtId="0" fontId="5" fillId="0" borderId="0" xfId="0" applyFont="1" applyProtection="1">
      <alignment vertical="center"/>
    </xf>
    <xf numFmtId="0" fontId="5" fillId="0" borderId="2" xfId="0" applyFont="1" applyBorder="1" applyAlignment="1" applyProtection="1">
      <alignment horizontal="left" vertical="center"/>
    </xf>
    <xf numFmtId="0" fontId="12" fillId="0" borderId="2" xfId="0" applyFont="1" applyBorder="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left" vertical="top"/>
    </xf>
    <xf numFmtId="0" fontId="8" fillId="0" borderId="2" xfId="0" applyFont="1" applyBorder="1" applyProtection="1">
      <alignment vertical="center"/>
    </xf>
    <xf numFmtId="38" fontId="8" fillId="0" borderId="0" xfId="6" applyFont="1" applyFill="1" applyBorder="1" applyAlignment="1" applyProtection="1">
      <alignment vertical="center"/>
    </xf>
    <xf numFmtId="0" fontId="9" fillId="0" borderId="0" xfId="3" applyFont="1" applyProtection="1">
      <alignment vertical="center"/>
    </xf>
    <xf numFmtId="0" fontId="3" fillId="0" borderId="8" xfId="0" applyFont="1" applyBorder="1" applyAlignment="1" applyProtection="1">
      <alignment horizontal="center" vertical="center"/>
    </xf>
    <xf numFmtId="0" fontId="3" fillId="0" borderId="118" xfId="3" applyFont="1" applyBorder="1" applyAlignment="1" applyProtection="1">
      <alignment horizontal="center" vertical="center" textRotation="255" wrapText="1"/>
    </xf>
    <xf numFmtId="0" fontId="3" fillId="0" borderId="119" xfId="3" applyFont="1" applyBorder="1" applyAlignment="1" applyProtection="1">
      <alignment horizontal="center" vertical="center" textRotation="255" wrapText="1"/>
    </xf>
    <xf numFmtId="0" fontId="3" fillId="0" borderId="120" xfId="3" applyFont="1" applyBorder="1" applyAlignment="1" applyProtection="1">
      <alignment horizontal="center" vertical="center" textRotation="255" wrapText="1"/>
    </xf>
    <xf numFmtId="0" fontId="3" fillId="0" borderId="15" xfId="0" applyFont="1" applyBorder="1" applyAlignment="1" applyProtection="1">
      <alignment horizontal="center" vertical="center"/>
    </xf>
    <xf numFmtId="0" fontId="3" fillId="0" borderId="121" xfId="3" applyFont="1" applyBorder="1" applyAlignment="1" applyProtection="1">
      <alignment vertical="center" wrapText="1"/>
    </xf>
    <xf numFmtId="0" fontId="3" fillId="0" borderId="122" xfId="3" applyFont="1" applyBorder="1" applyAlignment="1" applyProtection="1">
      <alignment vertical="center" wrapText="1"/>
    </xf>
    <xf numFmtId="0" fontId="3" fillId="0" borderId="80" xfId="3" applyFont="1" applyBorder="1" applyAlignment="1" applyProtection="1">
      <alignment vertical="center" wrapText="1"/>
    </xf>
    <xf numFmtId="0" fontId="3" fillId="0" borderId="121" xfId="3" applyFont="1" applyBorder="1" applyAlignment="1" applyProtection="1">
      <alignment horizontal="left" vertical="center" wrapText="1"/>
    </xf>
    <xf numFmtId="0" fontId="3" fillId="0" borderId="122" xfId="3" applyFont="1" applyBorder="1" applyAlignment="1" applyProtection="1">
      <alignment horizontal="left" vertical="center" wrapText="1"/>
    </xf>
    <xf numFmtId="0" fontId="3" fillId="0" borderId="80" xfId="3" applyFont="1" applyBorder="1" applyAlignment="1" applyProtection="1">
      <alignment horizontal="left" vertical="center" wrapText="1"/>
    </xf>
    <xf numFmtId="0" fontId="3" fillId="0" borderId="81" xfId="0" applyFont="1" applyBorder="1" applyAlignment="1" applyProtection="1">
      <alignment horizontal="left" vertical="center"/>
    </xf>
    <xf numFmtId="0" fontId="3" fillId="0" borderId="82" xfId="0" applyFont="1" applyBorder="1" applyAlignment="1" applyProtection="1">
      <alignment horizontal="left" vertical="center"/>
    </xf>
    <xf numFmtId="0" fontId="3" fillId="0" borderId="123" xfId="3" applyFont="1" applyBorder="1" applyAlignment="1" applyProtection="1">
      <alignment horizontal="left" vertical="center"/>
    </xf>
    <xf numFmtId="0" fontId="11" fillId="0" borderId="0" xfId="0" applyFont="1" applyFill="1" applyBorder="1" applyAlignment="1" applyProtection="1">
      <alignment horizontal="center" vertical="center"/>
    </xf>
    <xf numFmtId="0" fontId="3" fillId="0" borderId="22" xfId="3" applyFont="1" applyBorder="1" applyProtection="1">
      <alignment vertical="center"/>
    </xf>
    <xf numFmtId="0" fontId="3" fillId="0" borderId="17" xfId="3" applyFont="1" applyBorder="1" applyProtection="1">
      <alignment vertical="center"/>
    </xf>
    <xf numFmtId="0" fontId="3" fillId="0" borderId="124" xfId="3" applyFont="1" applyBorder="1" applyProtection="1">
      <alignment vertical="center"/>
    </xf>
    <xf numFmtId="0" fontId="3" fillId="0" borderId="40" xfId="3" applyFont="1" applyBorder="1" applyProtection="1">
      <alignment vertical="center"/>
    </xf>
    <xf numFmtId="0" fontId="3" fillId="0" borderId="22" xfId="3" applyFont="1" applyBorder="1" applyAlignment="1" applyProtection="1">
      <alignment horizontal="left" vertical="center"/>
    </xf>
    <xf numFmtId="0" fontId="3" fillId="0" borderId="17" xfId="3" applyFont="1" applyBorder="1" applyAlignment="1" applyProtection="1">
      <alignment horizontal="left" vertical="center"/>
    </xf>
    <xf numFmtId="0" fontId="3" fillId="0" borderId="125" xfId="3" applyFont="1" applyBorder="1" applyAlignment="1" applyProtection="1">
      <alignment horizontal="left" vertical="center"/>
    </xf>
    <xf numFmtId="0" fontId="3" fillId="0" borderId="6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26" xfId="3" applyFont="1" applyBorder="1" applyAlignment="1" applyProtection="1">
      <alignment horizontal="left" vertical="center"/>
    </xf>
    <xf numFmtId="0" fontId="8" fillId="0" borderId="21" xfId="3" applyFont="1" applyFill="1" applyBorder="1" applyProtection="1">
      <alignment vertical="center"/>
    </xf>
    <xf numFmtId="0" fontId="3" fillId="0" borderId="56" xfId="3" applyFont="1" applyBorder="1" applyProtection="1">
      <alignment vertical="center"/>
    </xf>
    <xf numFmtId="0" fontId="3" fillId="0" borderId="1" xfId="3" applyFont="1" applyBorder="1" applyProtection="1">
      <alignment vertical="center"/>
    </xf>
    <xf numFmtId="0" fontId="3" fillId="0" borderId="127" xfId="3" applyFont="1" applyBorder="1" applyProtection="1">
      <alignment vertical="center"/>
    </xf>
    <xf numFmtId="0" fontId="3" fillId="0" borderId="128" xfId="3" applyFont="1" applyBorder="1" applyAlignment="1" applyProtection="1">
      <alignment horizontal="left" vertical="center"/>
    </xf>
    <xf numFmtId="0" fontId="3" fillId="0" borderId="129" xfId="0" applyFont="1" applyBorder="1" applyAlignment="1" applyProtection="1">
      <alignment horizontal="left" vertical="center"/>
    </xf>
    <xf numFmtId="0" fontId="3" fillId="0" borderId="62" xfId="0" applyFont="1" applyBorder="1" applyAlignment="1" applyProtection="1">
      <alignment horizontal="left" vertical="center"/>
    </xf>
    <xf numFmtId="178" fontId="11" fillId="0" borderId="21" xfId="0" applyNumberFormat="1" applyFont="1" applyFill="1" applyBorder="1" applyAlignment="1" applyProtection="1">
      <alignment horizontal="left" vertical="center" shrinkToFit="1"/>
    </xf>
    <xf numFmtId="179" fontId="3" fillId="4" borderId="81" xfId="3" applyNumberFormat="1" applyFont="1" applyFill="1" applyBorder="1" applyProtection="1">
      <alignment vertical="center"/>
      <protection locked="0"/>
    </xf>
    <xf numFmtId="179" fontId="3" fillId="4" borderId="82" xfId="3" applyNumberFormat="1" applyFont="1" applyFill="1" applyBorder="1" applyProtection="1">
      <alignment vertical="center"/>
      <protection locked="0"/>
    </xf>
    <xf numFmtId="179" fontId="3" fillId="4" borderId="123" xfId="3" applyNumberFormat="1" applyFont="1" applyFill="1" applyBorder="1" applyProtection="1">
      <alignment vertical="center"/>
      <protection locked="0"/>
    </xf>
    <xf numFmtId="179" fontId="3" fillId="4" borderId="116" xfId="3" applyNumberFormat="1" applyFont="1" applyFill="1" applyBorder="1" applyProtection="1">
      <alignment vertical="center"/>
      <protection locked="0"/>
    </xf>
    <xf numFmtId="179" fontId="3" fillId="4" borderId="130" xfId="3" applyNumberFormat="1" applyFont="1" applyFill="1" applyBorder="1" applyProtection="1">
      <alignment vertical="center"/>
      <protection locked="0"/>
    </xf>
    <xf numFmtId="0" fontId="3" fillId="0" borderId="131" xfId="3" applyFont="1" applyBorder="1" applyAlignment="1" applyProtection="1">
      <alignment horizontal="center" vertical="center"/>
    </xf>
    <xf numFmtId="0" fontId="3" fillId="0" borderId="132" xfId="3"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4" xfId="0" applyFont="1" applyBorder="1" applyAlignment="1" applyProtection="1">
      <alignment horizontal="left" vertical="center"/>
    </xf>
    <xf numFmtId="0" fontId="16" fillId="0" borderId="0" xfId="3" applyFont="1">
      <alignment vertical="center"/>
    </xf>
    <xf numFmtId="0" fontId="3" fillId="0" borderId="133" xfId="3" applyFont="1" applyBorder="1" applyAlignment="1">
      <alignment horizontal="left" vertical="center"/>
    </xf>
    <xf numFmtId="0" fontId="3" fillId="0" borderId="118" xfId="3" applyFont="1" applyBorder="1" applyAlignment="1">
      <alignment horizontal="left" vertical="center"/>
    </xf>
    <xf numFmtId="0" fontId="3" fillId="0" borderId="119" xfId="3" applyFont="1" applyBorder="1" applyAlignment="1">
      <alignment horizontal="left" vertical="center"/>
    </xf>
    <xf numFmtId="0" fontId="3" fillId="0" borderId="120" xfId="3" applyFont="1" applyBorder="1" applyAlignment="1">
      <alignment horizontal="left" vertical="center"/>
    </xf>
    <xf numFmtId="0" fontId="3" fillId="0" borderId="118" xfId="3" applyFont="1" applyBorder="1" applyAlignment="1">
      <alignment horizontal="left" vertical="center" wrapText="1"/>
    </xf>
    <xf numFmtId="0" fontId="3" fillId="0" borderId="45" xfId="3" applyFont="1" applyBorder="1">
      <alignment vertical="center"/>
    </xf>
    <xf numFmtId="0" fontId="3" fillId="0" borderId="30" xfId="3" applyFont="1" applyBorder="1">
      <alignment vertical="center"/>
    </xf>
    <xf numFmtId="0" fontId="3" fillId="0" borderId="134" xfId="3" applyFont="1" applyBorder="1" applyAlignment="1">
      <alignment horizontal="left" vertical="center"/>
    </xf>
    <xf numFmtId="0" fontId="3" fillId="0" borderId="121" xfId="3" applyFont="1" applyBorder="1" applyAlignment="1">
      <alignment horizontal="left" vertical="center"/>
    </xf>
    <xf numFmtId="0" fontId="3" fillId="0" borderId="122" xfId="3" applyFont="1" applyBorder="1" applyAlignment="1">
      <alignment horizontal="left" vertical="center"/>
    </xf>
    <xf numFmtId="0" fontId="3" fillId="0" borderId="135" xfId="3" applyFont="1" applyBorder="1" applyAlignment="1">
      <alignment horizontal="left" vertical="center"/>
    </xf>
    <xf numFmtId="0" fontId="3" fillId="0" borderId="123" xfId="3" applyFont="1" applyBorder="1" applyAlignment="1">
      <alignment horizontal="left" vertical="center"/>
    </xf>
    <xf numFmtId="0" fontId="10" fillId="0" borderId="21" xfId="0" applyFont="1" applyBorder="1" applyAlignment="1">
      <alignment vertical="center"/>
    </xf>
    <xf numFmtId="0" fontId="3" fillId="0" borderId="124" xfId="3" applyFont="1" applyBorder="1" applyAlignment="1">
      <alignment horizontal="left" vertical="center"/>
    </xf>
    <xf numFmtId="0" fontId="3" fillId="0" borderId="136" xfId="3" applyFont="1" applyBorder="1" applyAlignment="1">
      <alignment horizontal="left" vertical="center"/>
    </xf>
    <xf numFmtId="0" fontId="3" fillId="0" borderId="53" xfId="3" applyFont="1" applyBorder="1" applyAlignment="1">
      <alignment horizontal="left" vertical="center"/>
    </xf>
    <xf numFmtId="0" fontId="3" fillId="0" borderId="56" xfId="0" applyFont="1" applyBorder="1" applyAlignment="1">
      <alignment horizontal="left" vertical="center"/>
    </xf>
    <xf numFmtId="0" fontId="3" fillId="0" borderId="54" xfId="0" applyFont="1" applyBorder="1" applyAlignment="1">
      <alignment horizontal="left" vertical="center"/>
    </xf>
    <xf numFmtId="0" fontId="3" fillId="0" borderId="58" xfId="3" applyFont="1" applyBorder="1" applyAlignment="1">
      <alignment horizontal="left" vertical="center"/>
    </xf>
    <xf numFmtId="0" fontId="3" fillId="0" borderId="17" xfId="3" applyFont="1" applyBorder="1" applyAlignment="1">
      <alignment horizontal="left" vertical="center"/>
    </xf>
    <xf numFmtId="0" fontId="3" fillId="0" borderId="1" xfId="3" applyFont="1" applyBorder="1" applyAlignment="1">
      <alignment horizontal="left" vertical="center"/>
    </xf>
    <xf numFmtId="0" fontId="3" fillId="0" borderId="127" xfId="3" applyFont="1" applyBorder="1" applyAlignment="1">
      <alignment horizontal="left" vertical="center"/>
    </xf>
    <xf numFmtId="0" fontId="0" fillId="0" borderId="49" xfId="0" applyBorder="1" applyAlignment="1">
      <alignment horizontal="left" vertical="center"/>
    </xf>
    <xf numFmtId="0" fontId="3" fillId="3" borderId="58" xfId="3" applyFont="1" applyFill="1" applyBorder="1" applyAlignment="1">
      <alignment horizontal="left" vertical="center"/>
    </xf>
    <xf numFmtId="0" fontId="0" fillId="0" borderId="34" xfId="0" applyBorder="1" applyAlignment="1">
      <alignment horizontal="left" vertical="center"/>
    </xf>
    <xf numFmtId="0" fontId="3" fillId="0" borderId="125" xfId="3" applyFont="1" applyBorder="1" applyAlignment="1">
      <alignment horizontal="left" vertical="center"/>
    </xf>
    <xf numFmtId="0" fontId="3" fillId="0" borderId="52" xfId="3" applyFont="1" applyBorder="1" applyAlignment="1">
      <alignment horizontal="left" vertical="center"/>
    </xf>
    <xf numFmtId="0" fontId="3" fillId="0" borderId="126" xfId="3" applyFont="1" applyBorder="1" applyAlignment="1">
      <alignment horizontal="left" vertical="center"/>
    </xf>
    <xf numFmtId="0" fontId="3" fillId="0" borderId="137" xfId="3" applyFont="1" applyBorder="1" applyAlignment="1">
      <alignment horizontal="left" vertical="center"/>
    </xf>
    <xf numFmtId="0" fontId="3" fillId="0" borderId="129" xfId="3" applyFont="1" applyBorder="1" applyAlignment="1">
      <alignment horizontal="left" vertical="center"/>
    </xf>
    <xf numFmtId="0" fontId="3" fillId="0" borderId="63" xfId="3" applyFont="1" applyBorder="1" applyAlignment="1">
      <alignment horizontal="left" vertical="center"/>
    </xf>
    <xf numFmtId="0" fontId="3" fillId="0" borderId="138" xfId="3" applyFont="1" applyBorder="1" applyAlignment="1">
      <alignment horizontal="left" vertical="center"/>
    </xf>
    <xf numFmtId="0" fontId="3" fillId="0" borderId="62" xfId="3" applyFont="1" applyBorder="1" applyAlignment="1">
      <alignment horizontal="left" vertical="center"/>
    </xf>
    <xf numFmtId="0" fontId="3" fillId="0" borderId="139" xfId="3" applyFont="1" applyBorder="1" applyAlignment="1">
      <alignment horizontal="left" vertical="center"/>
    </xf>
    <xf numFmtId="0" fontId="0" fillId="0" borderId="129" xfId="0" applyBorder="1" applyAlignment="1">
      <alignment horizontal="left" vertical="center"/>
    </xf>
    <xf numFmtId="0" fontId="0" fillId="0" borderId="62" xfId="0" applyBorder="1" applyAlignment="1">
      <alignment horizontal="left" vertical="center"/>
    </xf>
    <xf numFmtId="0" fontId="0" fillId="0" borderId="140" xfId="0" applyBorder="1" applyAlignment="1">
      <alignment horizontal="left" vertical="center"/>
    </xf>
    <xf numFmtId="0" fontId="0" fillId="0" borderId="138" xfId="0" applyBorder="1" applyAlignment="1">
      <alignment horizontal="left" vertical="center"/>
    </xf>
    <xf numFmtId="0" fontId="0" fillId="3" borderId="138" xfId="0" applyFont="1" applyFill="1" applyBorder="1" applyAlignment="1">
      <alignment horizontal="left" vertical="center"/>
    </xf>
    <xf numFmtId="0" fontId="0" fillId="0" borderId="141" xfId="0" applyBorder="1" applyAlignment="1">
      <alignment horizontal="left" vertical="center"/>
    </xf>
    <xf numFmtId="0" fontId="0" fillId="0" borderId="128" xfId="0" applyBorder="1" applyAlignment="1">
      <alignment horizontal="left" vertical="center"/>
    </xf>
    <xf numFmtId="0" fontId="3" fillId="0" borderId="128" xfId="3" applyFont="1" applyBorder="1" applyAlignment="1">
      <alignment horizontal="left" vertical="center"/>
    </xf>
    <xf numFmtId="0" fontId="3" fillId="0" borderId="45" xfId="3" applyFont="1" applyBorder="1" applyAlignment="1">
      <alignment horizontal="center" vertical="center"/>
    </xf>
    <xf numFmtId="179" fontId="3" fillId="4" borderId="142" xfId="3" applyNumberFormat="1" applyFont="1" applyFill="1" applyBorder="1" applyProtection="1">
      <alignment vertical="center"/>
      <protection locked="0"/>
    </xf>
    <xf numFmtId="179" fontId="13" fillId="0" borderId="143" xfId="3" applyNumberFormat="1" applyFont="1" applyFill="1" applyBorder="1" applyProtection="1">
      <alignment vertical="center"/>
    </xf>
    <xf numFmtId="179" fontId="13" fillId="0" borderId="144" xfId="3" applyNumberFormat="1" applyFont="1" applyFill="1" applyBorder="1" applyProtection="1">
      <alignment vertical="center"/>
    </xf>
    <xf numFmtId="179" fontId="13" fillId="0" borderId="67" xfId="3" applyNumberFormat="1" applyFont="1" applyFill="1" applyBorder="1" applyProtection="1">
      <alignment vertical="center"/>
    </xf>
    <xf numFmtId="179" fontId="13" fillId="0" borderId="65" xfId="3" applyNumberFormat="1" applyFont="1" applyFill="1" applyBorder="1" applyProtection="1">
      <alignment vertical="center"/>
    </xf>
    <xf numFmtId="179" fontId="13" fillId="0" borderId="69" xfId="3" applyNumberFormat="1" applyFont="1" applyFill="1" applyBorder="1" applyProtection="1">
      <alignment vertical="center"/>
    </xf>
    <xf numFmtId="179" fontId="3" fillId="0" borderId="15" xfId="3" applyNumberFormat="1" applyFont="1" applyBorder="1" applyProtection="1">
      <alignment vertical="center"/>
      <protection locked="0"/>
    </xf>
    <xf numFmtId="179" fontId="13" fillId="0" borderId="64" xfId="3" applyNumberFormat="1" applyFont="1" applyFill="1" applyBorder="1" applyProtection="1">
      <alignment vertical="center"/>
    </xf>
    <xf numFmtId="179" fontId="13" fillId="0" borderId="142" xfId="3" applyNumberFormat="1" applyFont="1" applyFill="1" applyBorder="1" applyProtection="1">
      <alignment vertical="center"/>
    </xf>
    <xf numFmtId="179" fontId="13" fillId="0" borderId="68" xfId="3" applyNumberFormat="1" applyFont="1" applyFill="1" applyBorder="1" applyProtection="1">
      <alignment vertical="center"/>
    </xf>
    <xf numFmtId="179" fontId="3" fillId="4" borderId="143" xfId="3" applyNumberFormat="1" applyFont="1" applyFill="1" applyBorder="1" applyProtection="1">
      <alignment vertical="center"/>
      <protection locked="0"/>
    </xf>
    <xf numFmtId="179" fontId="3" fillId="4" borderId="67" xfId="3" applyNumberFormat="1" applyFont="1" applyFill="1" applyBorder="1" applyProtection="1">
      <alignment vertical="center"/>
      <protection locked="0"/>
    </xf>
    <xf numFmtId="179" fontId="13" fillId="0" borderId="145" xfId="3" applyNumberFormat="1" applyFont="1" applyFill="1" applyBorder="1" applyProtection="1">
      <alignment vertical="center"/>
    </xf>
    <xf numFmtId="179" fontId="3" fillId="4" borderId="146" xfId="3" applyNumberFormat="1" applyFont="1" applyFill="1" applyBorder="1" applyProtection="1">
      <alignment vertical="center"/>
      <protection locked="0"/>
    </xf>
    <xf numFmtId="179" fontId="3" fillId="4" borderId="145" xfId="3" applyNumberFormat="1" applyFont="1" applyFill="1" applyBorder="1" applyProtection="1">
      <alignment vertical="center"/>
      <protection locked="0"/>
    </xf>
    <xf numFmtId="179" fontId="13" fillId="0" borderId="64" xfId="3" applyNumberFormat="1" applyFont="1" applyFill="1" applyBorder="1" applyAlignment="1" applyProtection="1">
      <alignment vertical="center"/>
      <protection locked="0"/>
    </xf>
    <xf numFmtId="179" fontId="13" fillId="0" borderId="145" xfId="3" applyNumberFormat="1" applyFont="1" applyFill="1" applyBorder="1" applyAlignment="1" applyProtection="1">
      <alignment vertical="center"/>
      <protection locked="0"/>
    </xf>
    <xf numFmtId="0" fontId="3" fillId="0" borderId="147" xfId="3" applyFont="1" applyBorder="1" applyAlignment="1">
      <alignment horizontal="center" vertical="center"/>
    </xf>
    <xf numFmtId="0" fontId="3" fillId="0" borderId="131" xfId="3" applyFont="1" applyBorder="1" applyAlignment="1">
      <alignment horizontal="center" vertical="center"/>
    </xf>
    <xf numFmtId="0" fontId="3" fillId="0" borderId="148" xfId="3" applyFont="1" applyBorder="1" applyAlignment="1">
      <alignment horizontal="center" vertical="center"/>
    </xf>
    <xf numFmtId="0" fontId="3" fillId="0" borderId="149" xfId="3" applyFont="1" applyBorder="1" applyAlignment="1">
      <alignment horizontal="center" vertical="center"/>
    </xf>
    <xf numFmtId="0" fontId="3" fillId="0" borderId="132" xfId="3" applyFont="1" applyBorder="1" applyAlignment="1">
      <alignment horizontal="center" vertical="center"/>
    </xf>
    <xf numFmtId="0" fontId="17" fillId="0" borderId="0" xfId="3" applyFont="1">
      <alignment vertical="center"/>
    </xf>
    <xf numFmtId="0" fontId="3" fillId="6" borderId="0" xfId="3" applyFont="1" applyFill="1">
      <alignment vertical="center"/>
    </xf>
    <xf numFmtId="0" fontId="18" fillId="0" borderId="0" xfId="3" applyFont="1">
      <alignment vertical="center"/>
    </xf>
    <xf numFmtId="0" fontId="9" fillId="0" borderId="0" xfId="0" applyFont="1" applyAlignment="1">
      <alignment vertical="top"/>
    </xf>
  </cellXfs>
  <cellStyles count="7">
    <cellStyle name="桁区切り 2" xfId="1"/>
    <cellStyle name="標準" xfId="0" builtinId="0"/>
    <cellStyle name="標準 2" xfId="2"/>
    <cellStyle name="標準 2 2" xfId="3"/>
    <cellStyle name="標準 3" xfId="4"/>
    <cellStyle name="標準 4" xfId="5"/>
    <cellStyle name="桁区切り" xfId="6" builtinId="6"/>
  </cellStyles>
  <dxfs count="21">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b/>
        <i val="0"/>
        <color rgb="FFFF0000"/>
      </font>
      <fill>
        <patternFill patternType="none">
          <bgColor auto="1"/>
        </patternFill>
      </fill>
    </dxf>
    <dxf>
      <fill>
        <patternFill>
          <bgColor theme="0" tint="-0.25"/>
        </patternFill>
      </fill>
    </dxf>
    <dxf>
      <font>
        <b/>
        <i val="0"/>
        <color rgb="FFFF0000"/>
      </font>
      <fill>
        <patternFill patternType="none">
          <bgColor auto="1"/>
        </patternFill>
      </fill>
    </dxf>
    <dxf>
      <fill>
        <patternFill>
          <bgColor theme="0" tint="-0.25"/>
        </patternFill>
      </fill>
    </dxf>
    <dxf>
      <fill>
        <patternFill>
          <bgColor theme="0" tint="-0.25"/>
        </patternFill>
      </fill>
    </dxf>
    <dxf>
      <fill>
        <patternFill>
          <bgColor theme="0" tint="-0.25"/>
        </patternFill>
      </fill>
    </dxf>
    <dxf>
      <font>
        <b/>
        <i val="0"/>
        <color rgb="FFFF0000"/>
      </font>
      <fill>
        <patternFill patternType="none">
          <bgColor auto="1"/>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00FF"/>
      <color rgb="FF00FFFF"/>
      <color rgb="FFFF99CC"/>
      <color rgb="FFCCFFCC"/>
      <color rgb="FFFFCCFF"/>
      <color rgb="FFFFE1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14</xdr:row>
      <xdr:rowOff>219710</xdr:rowOff>
    </xdr:from>
    <xdr:to xmlns:xdr="http://schemas.openxmlformats.org/drawingml/2006/spreadsheetDrawing">
      <xdr:col>15</xdr:col>
      <xdr:colOff>38100</xdr:colOff>
      <xdr:row>15</xdr:row>
      <xdr:rowOff>10160</xdr:rowOff>
    </xdr:to>
    <xdr:cxnSp macro="">
      <xdr:nvCxnSpPr>
        <xdr:cNvPr id="4" name="直線コネクタ 3"/>
        <xdr:cNvCxnSpPr/>
      </xdr:nvCxnSpPr>
      <xdr:spPr>
        <a:xfrm flipV="1">
          <a:off x="466725" y="3757930"/>
          <a:ext cx="7286625" cy="43180"/>
        </a:xfrm>
        <a:prstGeom prst="straightConnector1">
          <a:avLst/>
        </a:prstGeom>
        <a:ln>
          <a:solidFill>
            <a:srgbClr val="FF99CC"/>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image" Target="../media/image1.png"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3:O23"/>
  <sheetViews>
    <sheetView showGridLines="0" tabSelected="1" zoomScale="80" zoomScaleNormal="80" workbookViewId="0">
      <selection activeCell="I25" sqref="I25"/>
    </sheetView>
  </sheetViews>
  <sheetFormatPr defaultColWidth="1.75" defaultRowHeight="19.899999999999999" customHeight="1"/>
  <cols>
    <col min="1" max="17" width="6.75" style="1" customWidth="1"/>
    <col min="18" max="16384" width="1.75" style="1"/>
  </cols>
  <sheetData>
    <row r="3" spans="2:15" ht="19.899999999999999" customHeight="1">
      <c r="B3" s="2" t="s">
        <v>22</v>
      </c>
      <c r="C3" s="7"/>
      <c r="D3" s="10"/>
      <c r="E3" s="14"/>
      <c r="F3" s="2" t="s">
        <v>19</v>
      </c>
      <c r="G3" s="7"/>
      <c r="H3" s="18"/>
      <c r="I3" s="22"/>
      <c r="J3" s="22"/>
      <c r="K3" s="22"/>
      <c r="L3" s="22"/>
      <c r="M3" s="22"/>
      <c r="N3" s="22"/>
      <c r="O3" s="24"/>
    </row>
    <row r="4" spans="2:15" ht="19.899999999999999" customHeight="1">
      <c r="B4" s="3" t="s">
        <v>120</v>
      </c>
      <c r="C4" s="3"/>
      <c r="D4" s="11"/>
      <c r="E4" s="11"/>
      <c r="F4" s="16"/>
      <c r="G4" s="17" t="s">
        <v>243</v>
      </c>
      <c r="H4" s="19"/>
      <c r="I4" s="11"/>
      <c r="J4" s="11"/>
      <c r="K4" s="23" t="str">
        <f>IF(AND($D$4&lt;&gt;"",$H$4&lt;&gt;"",$D$4&gt;$H$4),"終了日が開始日よりも前です","")</f>
        <v/>
      </c>
    </row>
    <row r="6" spans="2:15" ht="19.899999999999999" customHeight="1">
      <c r="B6" s="3" t="s">
        <v>183</v>
      </c>
      <c r="C6" s="3"/>
      <c r="D6" s="3"/>
      <c r="E6" s="3"/>
      <c r="F6" s="3"/>
      <c r="G6" s="3"/>
      <c r="H6" s="3"/>
    </row>
    <row r="7" spans="2:15" ht="19.899999999999999" customHeight="1">
      <c r="B7" s="4"/>
      <c r="C7" s="8"/>
      <c r="D7" s="12" t="s">
        <v>163</v>
      </c>
      <c r="E7" s="12"/>
      <c r="F7" s="12"/>
      <c r="G7" s="12"/>
      <c r="H7" s="20"/>
    </row>
    <row r="8" spans="2:15" ht="19.899999999999999" customHeight="1">
      <c r="B8" s="4"/>
      <c r="C8" s="8"/>
      <c r="D8" s="12" t="s">
        <v>119</v>
      </c>
      <c r="E8" s="12"/>
      <c r="F8" s="12"/>
      <c r="G8" s="12"/>
      <c r="H8" s="20"/>
    </row>
    <row r="9" spans="2:15" ht="19.899999999999999" customHeight="1">
      <c r="B9" s="4"/>
      <c r="C9" s="8"/>
      <c r="D9" s="12" t="s">
        <v>121</v>
      </c>
      <c r="E9" s="12"/>
      <c r="F9" s="12"/>
      <c r="G9" s="12"/>
      <c r="H9" s="20"/>
    </row>
    <row r="10" spans="2:15" ht="19.899999999999999" customHeight="1">
      <c r="B10" s="4"/>
      <c r="C10" s="8"/>
      <c r="D10" s="12" t="s">
        <v>164</v>
      </c>
      <c r="E10" s="12"/>
      <c r="F10" s="12"/>
      <c r="G10" s="12"/>
      <c r="H10" s="20"/>
    </row>
    <row r="11" spans="2:15" ht="19.899999999999999" customHeight="1">
      <c r="B11" s="5" t="s">
        <v>237</v>
      </c>
      <c r="C11" s="9"/>
      <c r="D11" s="13"/>
      <c r="E11" s="13"/>
      <c r="F11" s="13"/>
      <c r="G11" s="13"/>
      <c r="H11" s="21"/>
    </row>
    <row r="12" spans="2:15" ht="19.899999999999999" customHeight="1">
      <c r="B12" s="5" t="s">
        <v>237</v>
      </c>
      <c r="C12" s="9"/>
      <c r="D12" s="13"/>
      <c r="E12" s="13"/>
      <c r="F12" s="13"/>
      <c r="G12" s="13"/>
      <c r="H12" s="21"/>
    </row>
    <row r="13" spans="2:15" ht="19.899999999999999" customHeight="1">
      <c r="B13" s="5" t="s">
        <v>237</v>
      </c>
      <c r="C13" s="9"/>
      <c r="D13" s="13"/>
      <c r="E13" s="13"/>
      <c r="F13" s="13"/>
      <c r="G13" s="13"/>
      <c r="H13" s="21"/>
    </row>
    <row r="14" spans="2:15" ht="19.899999999999999" customHeight="1">
      <c r="B14" s="5" t="s">
        <v>237</v>
      </c>
      <c r="C14" s="9"/>
      <c r="D14" s="13"/>
      <c r="E14" s="13"/>
      <c r="F14" s="13"/>
      <c r="G14" s="13"/>
      <c r="H14" s="21"/>
    </row>
    <row r="17" spans="2:7" ht="19.899999999999999" customHeight="1">
      <c r="B17" s="3" t="s">
        <v>160</v>
      </c>
      <c r="C17" s="3"/>
      <c r="D17" s="3"/>
      <c r="E17" s="3"/>
      <c r="F17" s="3"/>
      <c r="G17" s="1" t="s">
        <v>242</v>
      </c>
    </row>
    <row r="18" spans="2:7" ht="19.899999999999999" customHeight="1">
      <c r="B18" s="6" t="s">
        <v>229</v>
      </c>
      <c r="C18" s="6"/>
      <c r="D18" s="6"/>
      <c r="E18" s="15" t="str">
        <f t="shared" ref="E18:E23" ca="1" si="0">IF(COUNTIF(INDIRECT(B18&amp;"!$V:$V"),"NG")&lt;&gt;0,"NG","OK")</f>
        <v>OK</v>
      </c>
      <c r="F18" s="15"/>
    </row>
    <row r="19" spans="2:7" ht="19.899999999999999" customHeight="1">
      <c r="B19" s="6" t="s">
        <v>230</v>
      </c>
      <c r="C19" s="6"/>
      <c r="D19" s="6"/>
      <c r="E19" s="15" t="str">
        <f t="shared" ca="1" si="0"/>
        <v>OK</v>
      </c>
      <c r="F19" s="15"/>
    </row>
    <row r="20" spans="2:7" ht="19.899999999999999" customHeight="1">
      <c r="B20" s="6" t="s">
        <v>231</v>
      </c>
      <c r="C20" s="6"/>
      <c r="D20" s="6"/>
      <c r="E20" s="15" t="str">
        <f t="shared" ca="1" si="0"/>
        <v>OK</v>
      </c>
      <c r="F20" s="15"/>
    </row>
    <row r="21" spans="2:7" ht="19.899999999999999" customHeight="1">
      <c r="B21" s="6" t="s">
        <v>141</v>
      </c>
      <c r="C21" s="6"/>
      <c r="D21" s="6"/>
      <c r="E21" s="15" t="str">
        <f t="shared" ca="1" si="0"/>
        <v>OK</v>
      </c>
      <c r="F21" s="15"/>
    </row>
    <row r="22" spans="2:7" ht="19.899999999999999" customHeight="1">
      <c r="B22" s="6" t="s">
        <v>232</v>
      </c>
      <c r="C22" s="6"/>
      <c r="D22" s="6"/>
      <c r="E22" s="15" t="str">
        <f t="shared" ca="1" si="0"/>
        <v>OK</v>
      </c>
      <c r="F22" s="15"/>
    </row>
    <row r="23" spans="2:7" ht="19.899999999999999" customHeight="1">
      <c r="B23" s="6" t="s">
        <v>68</v>
      </c>
      <c r="C23" s="6"/>
      <c r="D23" s="6"/>
      <c r="E23" s="15" t="str">
        <f t="shared" ca="1" si="0"/>
        <v>OK</v>
      </c>
      <c r="F23" s="15"/>
    </row>
  </sheetData>
  <sheetProtection sheet="1" objects="1" scenarios="1" formatCells="0"/>
  <mergeCells count="37">
    <mergeCell ref="B3:C3"/>
    <mergeCell ref="D3:E3"/>
    <mergeCell ref="F3:G3"/>
    <mergeCell ref="H3:O3"/>
    <mergeCell ref="B4:C4"/>
    <mergeCell ref="D4:F4"/>
    <mergeCell ref="H4:J4"/>
    <mergeCell ref="B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7:F17"/>
    <mergeCell ref="B18:D18"/>
    <mergeCell ref="E18:F18"/>
    <mergeCell ref="B19:D19"/>
    <mergeCell ref="E19:F19"/>
    <mergeCell ref="B20:D20"/>
    <mergeCell ref="E20:F20"/>
    <mergeCell ref="B21:D21"/>
    <mergeCell ref="E21:F21"/>
    <mergeCell ref="B22:D22"/>
    <mergeCell ref="E22:F22"/>
    <mergeCell ref="B23:D23"/>
    <mergeCell ref="E23:F23"/>
  </mergeCells>
  <phoneticPr fontId="4"/>
  <conditionalFormatting sqref="E18:F23">
    <cfRule type="expression" dxfId="20" priority="4">
      <formula>E18="NG"</formula>
    </cfRule>
  </conditionalFormatting>
  <conditionalFormatting sqref="D4:F4 H4:J4">
    <cfRule type="expression" dxfId="19" priority="1">
      <formula>$K$4&lt;&gt;""</formula>
    </cfRule>
  </conditionalFormatting>
  <dataValidations count="5">
    <dataValidation type="whole" imeMode="off" allowBlank="1" showDropDown="0" showInputMessage="1" showErrorMessage="1" sqref="F8:F14">
      <formula1>1</formula1>
      <formula2>99</formula2>
    </dataValidation>
    <dataValidation type="list" allowBlank="1" showDropDown="0" showInputMessage="1" showErrorMessage="1" sqref="B7:B10">
      <formula1>"○"</formula1>
    </dataValidation>
    <dataValidation imeMode="halfAlpha" allowBlank="1" showDropDown="0" showInputMessage="1" showErrorMessage="1" sqref="D3:E3"/>
    <dataValidation type="date" imeMode="halfAlpha" allowBlank="1" showDropDown="0" showInputMessage="1" showErrorMessage="1" errorTitle="エラー" error="2000年～2999年の日付を入力してください" prompt="終了日を入力してください_x000a_入力例）2019/1/1" sqref="H4:J4">
      <formula1>36526</formula1>
      <formula2>401768</formula2>
    </dataValidation>
    <dataValidation type="date" imeMode="halfAlpha" allowBlank="1" showDropDown="0" showInputMessage="1" showErrorMessage="1" errorTitle="エラー" error="2000年～2999年の日付を入力してください" prompt="開始日を入力してください_x000a_入力例）2019/1/1" sqref="D4:F4">
      <formula1>36526</formula1>
      <formula2>401768</formula2>
    </dataValidation>
  </dataValidations>
  <pageMargins left="1.08" right="0.75" top="0.93" bottom="0.72" header="0.51200000000000001" footer="0.51200000000000001"/>
  <pageSetup paperSize="9" fitToWidth="1" fitToHeight="1" orientation="landscape" usePrinterDefaults="1" r:id="rId1"/>
  <headerFooter alignWithMargins="0">
    <oddHeader>&amp;C&amp;A</oddHeader>
  </headerFooter>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57"/>
  <sheetViews>
    <sheetView showGridLines="0" zoomScale="80" zoomScaleNormal="80" zoomScaleSheetLayoutView="80" workbookViewId="0"/>
  </sheetViews>
  <sheetFormatPr defaultColWidth="2.75" defaultRowHeight="19.899999999999999" customHeight="1"/>
  <cols>
    <col min="1" max="1" width="2.75" style="25"/>
    <col min="2" max="19" width="7.75" style="25" customWidth="1"/>
    <col min="20" max="21" width="2.75" style="25"/>
    <col min="22" max="22" width="8.75" style="26" hidden="1" customWidth="1"/>
    <col min="23" max="23" width="10.75" style="26" hidden="1" customWidth="1"/>
    <col min="24" max="16384" width="2.75" style="25"/>
  </cols>
  <sheetData>
    <row r="1" spans="2:23" s="27" customFormat="1" ht="19.899999999999999" customHeight="1">
      <c r="B1" s="27" t="s">
        <v>7</v>
      </c>
      <c r="V1" s="111" t="s">
        <v>66</v>
      </c>
      <c r="W1" s="111" t="s">
        <v>66</v>
      </c>
    </row>
    <row r="2" spans="2:23" ht="10.15" customHeight="1"/>
    <row r="3" spans="2:23" s="28" customFormat="1" ht="19.899999999999999" customHeight="1">
      <c r="H3" s="62" t="s">
        <v>109</v>
      </c>
      <c r="I3" s="62"/>
      <c r="J3" s="62"/>
      <c r="K3" s="62"/>
      <c r="L3" s="62"/>
      <c r="V3" s="112"/>
      <c r="W3" s="112"/>
    </row>
    <row r="4" spans="2:23" ht="10.15" customHeight="1"/>
    <row r="5" spans="2:23" ht="19.899999999999999" customHeight="1">
      <c r="C5" s="41"/>
      <c r="D5" s="41"/>
      <c r="E5" s="41"/>
      <c r="F5" s="41"/>
      <c r="G5" s="55" t="str">
        <f>IF(表紙!$D$4="","（年月日","（ "&amp;TEXT(表紙!$D$4,"ggge年m月d日"))&amp;"　から　"&amp;IF(表紙!$H$4="","年月日",TEXT(表紙!$H$4,"ggge年m月d日"))&amp;" まで）"</f>
        <v>（年月日　から　年月日 まで）</v>
      </c>
      <c r="H5" s="55"/>
      <c r="I5" s="55"/>
      <c r="J5" s="55"/>
      <c r="K5" s="55"/>
      <c r="L5" s="55"/>
      <c r="M5" s="55"/>
    </row>
    <row r="6" spans="2:23" ht="10.15" customHeight="1"/>
    <row r="7" spans="2:23" ht="19.899999999999999" customHeight="1">
      <c r="M7" s="86" t="s">
        <v>10</v>
      </c>
      <c r="N7" s="86"/>
      <c r="O7" s="93">
        <f>表紙!$H$3</f>
        <v>0</v>
      </c>
      <c r="P7" s="93"/>
      <c r="Q7" s="93"/>
      <c r="R7" s="93"/>
      <c r="S7" s="93"/>
    </row>
    <row r="8" spans="2:23" ht="10.15" customHeight="1"/>
    <row r="9" spans="2:23" ht="19.899999999999999" customHeight="1">
      <c r="B9" s="25" t="s">
        <v>24</v>
      </c>
    </row>
    <row r="10" spans="2:23" ht="19.899999999999999" customHeight="1">
      <c r="B10" s="30" t="s">
        <v>25</v>
      </c>
      <c r="C10" s="42"/>
      <c r="D10" s="51"/>
      <c r="E10" s="52"/>
      <c r="F10" s="52"/>
      <c r="G10" s="56" t="s">
        <v>28</v>
      </c>
    </row>
    <row r="12" spans="2:23" ht="19.899999999999999" customHeight="1">
      <c r="B12" s="25" t="s">
        <v>31</v>
      </c>
    </row>
    <row r="13" spans="2:23" ht="49.9" customHeight="1">
      <c r="B13" s="31" t="s">
        <v>32</v>
      </c>
      <c r="C13" s="43"/>
      <c r="D13" s="43"/>
      <c r="E13" s="43"/>
      <c r="F13" s="43"/>
      <c r="G13" s="57" t="s">
        <v>110</v>
      </c>
      <c r="H13" s="43"/>
      <c r="I13" s="57" t="s">
        <v>112</v>
      </c>
      <c r="J13" s="71"/>
      <c r="K13" s="76" t="s">
        <v>32</v>
      </c>
      <c r="L13" s="43"/>
      <c r="M13" s="43"/>
      <c r="N13" s="43"/>
      <c r="O13" s="43"/>
      <c r="P13" s="57" t="s">
        <v>110</v>
      </c>
      <c r="Q13" s="43"/>
      <c r="R13" s="57" t="s">
        <v>112</v>
      </c>
      <c r="S13" s="71"/>
      <c r="V13" s="113" t="s">
        <v>233</v>
      </c>
    </row>
    <row r="14" spans="2:23" ht="19.899999999999999" customHeight="1">
      <c r="B14" s="32"/>
      <c r="C14" s="44"/>
      <c r="D14" s="44"/>
      <c r="E14" s="44"/>
      <c r="F14" s="44"/>
      <c r="G14" s="58"/>
      <c r="H14" s="63"/>
      <c r="I14" s="66"/>
      <c r="J14" s="72"/>
      <c r="K14" s="32"/>
      <c r="L14" s="80"/>
      <c r="M14" s="44"/>
      <c r="N14" s="44"/>
      <c r="O14" s="44"/>
      <c r="P14" s="58"/>
      <c r="Q14" s="63"/>
      <c r="R14" s="66"/>
      <c r="S14" s="72"/>
      <c r="V14" s="114" t="s">
        <v>234</v>
      </c>
      <c r="W14" s="114"/>
    </row>
    <row r="15" spans="2:23" ht="19.899999999999999" customHeight="1">
      <c r="B15" s="33"/>
      <c r="C15" s="45"/>
      <c r="D15" s="45"/>
      <c r="E15" s="45"/>
      <c r="F15" s="45"/>
      <c r="G15" s="59"/>
      <c r="H15" s="64"/>
      <c r="I15" s="67"/>
      <c r="J15" s="73"/>
      <c r="K15" s="33"/>
      <c r="L15" s="81"/>
      <c r="M15" s="45"/>
      <c r="N15" s="45"/>
      <c r="O15" s="45"/>
      <c r="P15" s="59"/>
      <c r="Q15" s="64"/>
      <c r="R15" s="67"/>
      <c r="S15" s="73"/>
      <c r="V15" s="115" t="s">
        <v>235</v>
      </c>
      <c r="W15" s="117" t="s">
        <v>236</v>
      </c>
    </row>
    <row r="16" spans="2:23" ht="19.899999999999999" customHeight="1">
      <c r="B16" s="33"/>
      <c r="C16" s="45"/>
      <c r="D16" s="45"/>
      <c r="E16" s="45"/>
      <c r="F16" s="45"/>
      <c r="G16" s="59"/>
      <c r="H16" s="64"/>
      <c r="I16" s="67"/>
      <c r="J16" s="73"/>
      <c r="K16" s="33"/>
      <c r="L16" s="81"/>
      <c r="M16" s="45"/>
      <c r="N16" s="45"/>
      <c r="O16" s="45"/>
      <c r="P16" s="59"/>
      <c r="Q16" s="64"/>
      <c r="R16" s="67"/>
      <c r="S16" s="73"/>
    </row>
    <row r="17" spans="2:23" ht="19.899999999999999" customHeight="1">
      <c r="B17" s="33"/>
      <c r="C17" s="45"/>
      <c r="D17" s="45"/>
      <c r="E17" s="45"/>
      <c r="F17" s="45"/>
      <c r="G17" s="59"/>
      <c r="H17" s="64"/>
      <c r="I17" s="67"/>
      <c r="J17" s="73"/>
      <c r="K17" s="33"/>
      <c r="L17" s="81"/>
      <c r="M17" s="45"/>
      <c r="N17" s="45"/>
      <c r="O17" s="45"/>
      <c r="P17" s="59"/>
      <c r="Q17" s="64"/>
      <c r="R17" s="67"/>
      <c r="S17" s="73"/>
    </row>
    <row r="18" spans="2:23" ht="19.899999999999999" customHeight="1">
      <c r="B18" s="34"/>
      <c r="C18" s="46"/>
      <c r="D18" s="46"/>
      <c r="E18" s="46"/>
      <c r="F18" s="46"/>
      <c r="G18" s="60"/>
      <c r="H18" s="65"/>
      <c r="I18" s="68"/>
      <c r="J18" s="74"/>
      <c r="K18" s="34"/>
      <c r="L18" s="82"/>
      <c r="M18" s="46"/>
      <c r="N18" s="46"/>
      <c r="O18" s="46"/>
      <c r="P18" s="60"/>
      <c r="Q18" s="65"/>
      <c r="R18" s="68"/>
      <c r="S18" s="74"/>
    </row>
    <row r="20" spans="2:23" ht="19.899999999999999" customHeight="1">
      <c r="B20" s="25" t="s">
        <v>107</v>
      </c>
    </row>
    <row r="21" spans="2:23" ht="49.9" customHeight="1">
      <c r="B21" s="30"/>
      <c r="C21" s="42"/>
      <c r="D21" s="51"/>
      <c r="E21" s="31" t="s">
        <v>34</v>
      </c>
      <c r="F21" s="43"/>
      <c r="G21" s="43"/>
      <c r="H21" s="43"/>
      <c r="I21" s="69" t="s">
        <v>117</v>
      </c>
      <c r="J21" s="69"/>
      <c r="K21" s="69"/>
      <c r="L21" s="69"/>
      <c r="M21" s="87" t="s">
        <v>113</v>
      </c>
      <c r="N21" s="87"/>
      <c r="O21" s="57" t="s">
        <v>37</v>
      </c>
      <c r="P21" s="57"/>
      <c r="Q21" s="57"/>
      <c r="R21" s="57" t="s">
        <v>114</v>
      </c>
      <c r="S21" s="71"/>
    </row>
    <row r="22" spans="2:23" ht="19.899999999999999" customHeight="1">
      <c r="B22" s="35" t="s">
        <v>26</v>
      </c>
      <c r="C22" s="47"/>
      <c r="D22" s="47"/>
      <c r="E22" s="53"/>
      <c r="F22" s="54"/>
      <c r="G22" s="54"/>
      <c r="H22" s="54"/>
      <c r="I22" s="54"/>
      <c r="J22" s="54"/>
      <c r="K22" s="54"/>
      <c r="L22" s="54"/>
      <c r="M22" s="88"/>
      <c r="N22" s="88"/>
      <c r="O22" s="94"/>
      <c r="P22" s="97"/>
      <c r="Q22" s="102"/>
      <c r="R22" s="70"/>
      <c r="S22" s="75"/>
    </row>
    <row r="23" spans="2:23" ht="19.899999999999999" customHeight="1">
      <c r="B23" s="35"/>
      <c r="C23" s="47"/>
      <c r="D23" s="47"/>
      <c r="E23" s="33"/>
      <c r="F23" s="45"/>
      <c r="G23" s="45"/>
      <c r="H23" s="45"/>
      <c r="I23" s="45"/>
      <c r="J23" s="45"/>
      <c r="K23" s="45"/>
      <c r="L23" s="45"/>
      <c r="M23" s="89"/>
      <c r="N23" s="89"/>
      <c r="O23" s="95"/>
      <c r="P23" s="98"/>
      <c r="Q23" s="103"/>
      <c r="R23" s="67"/>
      <c r="S23" s="73"/>
    </row>
    <row r="24" spans="2:23" ht="19.899999999999999" customHeight="1">
      <c r="B24" s="35"/>
      <c r="C24" s="47"/>
      <c r="D24" s="47"/>
      <c r="E24" s="33"/>
      <c r="F24" s="45"/>
      <c r="G24" s="45"/>
      <c r="H24" s="45"/>
      <c r="I24" s="45"/>
      <c r="J24" s="45"/>
      <c r="K24" s="45"/>
      <c r="L24" s="45"/>
      <c r="M24" s="89"/>
      <c r="N24" s="89"/>
      <c r="O24" s="95"/>
      <c r="P24" s="98"/>
      <c r="Q24" s="103"/>
      <c r="R24" s="67"/>
      <c r="S24" s="73"/>
    </row>
    <row r="25" spans="2:23" ht="19.899999999999999" customHeight="1">
      <c r="B25" s="35"/>
      <c r="C25" s="47"/>
      <c r="D25" s="47"/>
      <c r="E25" s="33"/>
      <c r="F25" s="45"/>
      <c r="G25" s="45"/>
      <c r="H25" s="45"/>
      <c r="I25" s="45"/>
      <c r="J25" s="45"/>
      <c r="K25" s="45"/>
      <c r="L25" s="45"/>
      <c r="M25" s="89"/>
      <c r="N25" s="89"/>
      <c r="O25" s="95"/>
      <c r="P25" s="98"/>
      <c r="Q25" s="103"/>
      <c r="R25" s="67"/>
      <c r="S25" s="73"/>
    </row>
    <row r="26" spans="2:23" ht="19.899999999999999" customHeight="1">
      <c r="B26" s="35"/>
      <c r="C26" s="47"/>
      <c r="D26" s="47"/>
      <c r="E26" s="33"/>
      <c r="F26" s="45"/>
      <c r="G26" s="45"/>
      <c r="H26" s="45"/>
      <c r="I26" s="45"/>
      <c r="J26" s="45"/>
      <c r="K26" s="45"/>
      <c r="L26" s="45"/>
      <c r="M26" s="89"/>
      <c r="N26" s="89"/>
      <c r="O26" s="95"/>
      <c r="P26" s="98"/>
      <c r="Q26" s="103"/>
      <c r="R26" s="67"/>
      <c r="S26" s="73"/>
      <c r="V26" s="29"/>
      <c r="W26" s="29"/>
    </row>
    <row r="27" spans="2:23" ht="19.899999999999999" customHeight="1">
      <c r="B27" s="35"/>
      <c r="C27" s="47"/>
      <c r="D27" s="47"/>
      <c r="E27" s="33"/>
      <c r="F27" s="45"/>
      <c r="G27" s="45"/>
      <c r="H27" s="45"/>
      <c r="I27" s="45"/>
      <c r="J27" s="45"/>
      <c r="K27" s="45"/>
      <c r="L27" s="45"/>
      <c r="M27" s="89"/>
      <c r="N27" s="89"/>
      <c r="O27" s="95"/>
      <c r="P27" s="98"/>
      <c r="Q27" s="103"/>
      <c r="R27" s="67"/>
      <c r="S27" s="73"/>
      <c r="V27" s="116"/>
      <c r="W27" s="116"/>
    </row>
    <row r="28" spans="2:23" ht="19.899999999999999" customHeight="1">
      <c r="B28" s="35"/>
      <c r="C28" s="47"/>
      <c r="D28" s="47"/>
      <c r="E28" s="33"/>
      <c r="F28" s="45"/>
      <c r="G28" s="45"/>
      <c r="H28" s="45"/>
      <c r="I28" s="45"/>
      <c r="J28" s="45"/>
      <c r="K28" s="45"/>
      <c r="L28" s="45"/>
      <c r="M28" s="89"/>
      <c r="N28" s="89"/>
      <c r="O28" s="95"/>
      <c r="P28" s="98"/>
      <c r="Q28" s="103"/>
      <c r="R28" s="67"/>
      <c r="S28" s="73"/>
      <c r="V28" s="116"/>
      <c r="W28" s="116"/>
    </row>
    <row r="29" spans="2:23" ht="19.899999999999999" customHeight="1">
      <c r="B29" s="35"/>
      <c r="C29" s="47"/>
      <c r="D29" s="47"/>
      <c r="E29" s="33"/>
      <c r="F29" s="45"/>
      <c r="G29" s="45"/>
      <c r="H29" s="45"/>
      <c r="I29" s="45"/>
      <c r="J29" s="45"/>
      <c r="K29" s="45"/>
      <c r="L29" s="45"/>
      <c r="M29" s="89"/>
      <c r="N29" s="89"/>
      <c r="O29" s="95"/>
      <c r="P29" s="98"/>
      <c r="Q29" s="103"/>
      <c r="R29" s="67"/>
      <c r="S29" s="73"/>
    </row>
    <row r="30" spans="2:23" ht="19.899999999999999" customHeight="1">
      <c r="B30" s="35"/>
      <c r="C30" s="47"/>
      <c r="D30" s="47"/>
      <c r="E30" s="33"/>
      <c r="F30" s="45"/>
      <c r="G30" s="45"/>
      <c r="H30" s="45"/>
      <c r="I30" s="45"/>
      <c r="J30" s="45"/>
      <c r="K30" s="45"/>
      <c r="L30" s="45"/>
      <c r="M30" s="89"/>
      <c r="N30" s="89"/>
      <c r="O30" s="95"/>
      <c r="P30" s="98"/>
      <c r="Q30" s="103"/>
      <c r="R30" s="67"/>
      <c r="S30" s="73"/>
    </row>
    <row r="31" spans="2:23" ht="19.899999999999999" customHeight="1">
      <c r="B31" s="35"/>
      <c r="C31" s="47"/>
      <c r="D31" s="47"/>
      <c r="E31" s="33"/>
      <c r="F31" s="45"/>
      <c r="G31" s="45"/>
      <c r="H31" s="45"/>
      <c r="I31" s="45"/>
      <c r="J31" s="45"/>
      <c r="K31" s="45"/>
      <c r="L31" s="45"/>
      <c r="M31" s="89"/>
      <c r="N31" s="89"/>
      <c r="O31" s="95"/>
      <c r="P31" s="98"/>
      <c r="Q31" s="103"/>
      <c r="R31" s="67"/>
      <c r="S31" s="73"/>
    </row>
    <row r="32" spans="2:23" ht="19.899999999999999" customHeight="1">
      <c r="B32" s="35"/>
      <c r="C32" s="47"/>
      <c r="D32" s="47"/>
      <c r="E32" s="33"/>
      <c r="F32" s="45"/>
      <c r="G32" s="45"/>
      <c r="H32" s="45"/>
      <c r="I32" s="45"/>
      <c r="J32" s="45"/>
      <c r="K32" s="45"/>
      <c r="L32" s="45"/>
      <c r="M32" s="89"/>
      <c r="N32" s="89"/>
      <c r="O32" s="95"/>
      <c r="P32" s="98"/>
      <c r="Q32" s="103"/>
      <c r="R32" s="67"/>
      <c r="S32" s="73"/>
    </row>
    <row r="33" spans="2:19" ht="19.899999999999999" customHeight="1">
      <c r="B33" s="35"/>
      <c r="C33" s="47"/>
      <c r="D33" s="47"/>
      <c r="E33" s="34"/>
      <c r="F33" s="46"/>
      <c r="G33" s="46"/>
      <c r="H33" s="46"/>
      <c r="I33" s="46"/>
      <c r="J33" s="46"/>
      <c r="K33" s="46"/>
      <c r="L33" s="46"/>
      <c r="M33" s="90"/>
      <c r="N33" s="90"/>
      <c r="O33" s="96"/>
      <c r="P33" s="99"/>
      <c r="Q33" s="104"/>
      <c r="R33" s="68"/>
      <c r="S33" s="74"/>
    </row>
    <row r="34" spans="2:19" ht="19.899999999999999" customHeight="1">
      <c r="B34" s="35" t="s">
        <v>118</v>
      </c>
      <c r="C34" s="47"/>
      <c r="D34" s="47"/>
      <c r="E34" s="53"/>
      <c r="F34" s="54"/>
      <c r="G34" s="54"/>
      <c r="H34" s="54"/>
      <c r="I34" s="54"/>
      <c r="J34" s="54"/>
      <c r="K34" s="54"/>
      <c r="L34" s="54"/>
      <c r="M34" s="88"/>
      <c r="N34" s="88"/>
      <c r="O34" s="94"/>
      <c r="P34" s="97"/>
      <c r="Q34" s="102"/>
      <c r="R34" s="70"/>
      <c r="S34" s="75"/>
    </row>
    <row r="35" spans="2:19" ht="19.899999999999999" customHeight="1">
      <c r="B35" s="35"/>
      <c r="C35" s="47"/>
      <c r="D35" s="47"/>
      <c r="E35" s="33"/>
      <c r="F35" s="45"/>
      <c r="G35" s="45"/>
      <c r="H35" s="45"/>
      <c r="I35" s="45"/>
      <c r="J35" s="45"/>
      <c r="K35" s="45"/>
      <c r="L35" s="45"/>
      <c r="M35" s="89"/>
      <c r="N35" s="89"/>
      <c r="O35" s="95"/>
      <c r="P35" s="98"/>
      <c r="Q35" s="103"/>
      <c r="R35" s="67"/>
      <c r="S35" s="73"/>
    </row>
    <row r="36" spans="2:19" ht="19.899999999999999" customHeight="1">
      <c r="B36" s="35"/>
      <c r="C36" s="47"/>
      <c r="D36" s="47"/>
      <c r="E36" s="33"/>
      <c r="F36" s="45"/>
      <c r="G36" s="45"/>
      <c r="H36" s="45"/>
      <c r="I36" s="45"/>
      <c r="J36" s="45"/>
      <c r="K36" s="45"/>
      <c r="L36" s="45"/>
      <c r="M36" s="89"/>
      <c r="N36" s="89"/>
      <c r="O36" s="95"/>
      <c r="P36" s="98"/>
      <c r="Q36" s="103"/>
      <c r="R36" s="67"/>
      <c r="S36" s="73"/>
    </row>
    <row r="37" spans="2:19" ht="19.899999999999999" customHeight="1">
      <c r="B37" s="35"/>
      <c r="C37" s="47"/>
      <c r="D37" s="47"/>
      <c r="E37" s="33"/>
      <c r="F37" s="45"/>
      <c r="G37" s="45"/>
      <c r="H37" s="45"/>
      <c r="I37" s="45"/>
      <c r="J37" s="45"/>
      <c r="K37" s="45"/>
      <c r="L37" s="45"/>
      <c r="M37" s="89"/>
      <c r="N37" s="89"/>
      <c r="O37" s="95"/>
      <c r="P37" s="98"/>
      <c r="Q37" s="103"/>
      <c r="R37" s="67"/>
      <c r="S37" s="73"/>
    </row>
    <row r="38" spans="2:19" ht="19.899999999999999" customHeight="1">
      <c r="B38" s="35"/>
      <c r="C38" s="47"/>
      <c r="D38" s="47"/>
      <c r="E38" s="33"/>
      <c r="F38" s="45"/>
      <c r="G38" s="45"/>
      <c r="H38" s="45"/>
      <c r="I38" s="45"/>
      <c r="J38" s="45"/>
      <c r="K38" s="45"/>
      <c r="L38" s="45"/>
      <c r="M38" s="89"/>
      <c r="N38" s="89"/>
      <c r="O38" s="95"/>
      <c r="P38" s="98"/>
      <c r="Q38" s="103"/>
      <c r="R38" s="67"/>
      <c r="S38" s="73"/>
    </row>
    <row r="39" spans="2:19" ht="19.899999999999999" customHeight="1">
      <c r="B39" s="35"/>
      <c r="C39" s="47"/>
      <c r="D39" s="47"/>
      <c r="E39" s="34"/>
      <c r="F39" s="46"/>
      <c r="G39" s="46"/>
      <c r="H39" s="46"/>
      <c r="I39" s="46"/>
      <c r="J39" s="46"/>
      <c r="K39" s="46"/>
      <c r="L39" s="46"/>
      <c r="M39" s="90"/>
      <c r="N39" s="90"/>
      <c r="O39" s="96"/>
      <c r="P39" s="99"/>
      <c r="Q39" s="104"/>
      <c r="R39" s="68"/>
      <c r="S39" s="74"/>
    </row>
    <row r="40" spans="2:19" ht="19.899999999999999" customHeight="1">
      <c r="B40" s="36"/>
      <c r="C40" s="36"/>
      <c r="D40" s="36"/>
      <c r="I40" s="36"/>
      <c r="J40" s="36"/>
      <c r="K40" s="36"/>
      <c r="L40" s="36"/>
      <c r="M40" s="36"/>
      <c r="N40" s="36"/>
      <c r="O40" s="36"/>
      <c r="P40" s="36"/>
      <c r="Q40" s="36"/>
      <c r="R40" s="36"/>
      <c r="S40" s="36"/>
    </row>
    <row r="41" spans="2:19" ht="19.899999999999999" customHeight="1">
      <c r="B41" s="25" t="s">
        <v>40</v>
      </c>
    </row>
    <row r="42" spans="2:19" ht="49.9" customHeight="1">
      <c r="B42" s="31" t="s">
        <v>41</v>
      </c>
      <c r="C42" s="43"/>
      <c r="D42" s="43"/>
      <c r="E42" s="43"/>
      <c r="F42" s="43"/>
      <c r="G42" s="57" t="s">
        <v>106</v>
      </c>
      <c r="H42" s="57"/>
      <c r="I42" s="57" t="s">
        <v>116</v>
      </c>
      <c r="J42" s="71"/>
      <c r="K42" s="76" t="s">
        <v>41</v>
      </c>
      <c r="L42" s="43"/>
      <c r="M42" s="43"/>
      <c r="N42" s="43"/>
      <c r="O42" s="43"/>
      <c r="P42" s="57" t="s">
        <v>106</v>
      </c>
      <c r="Q42" s="57"/>
      <c r="R42" s="57" t="s">
        <v>116</v>
      </c>
      <c r="S42" s="71"/>
    </row>
    <row r="43" spans="2:19" ht="19.899999999999999" customHeight="1">
      <c r="B43" s="37" t="s">
        <v>167</v>
      </c>
      <c r="C43" s="48"/>
      <c r="D43" s="48"/>
      <c r="E43" s="48"/>
      <c r="F43" s="48"/>
      <c r="G43" s="61"/>
      <c r="H43" s="61"/>
      <c r="I43" s="70"/>
      <c r="J43" s="75"/>
      <c r="K43" s="77" t="str">
        <f>IF(表紙!$D11&lt;&gt;"",表紙!$D11,"")</f>
        <v/>
      </c>
      <c r="L43" s="83"/>
      <c r="M43" s="91"/>
      <c r="N43" s="91"/>
      <c r="O43" s="91"/>
      <c r="P43" s="61"/>
      <c r="Q43" s="61"/>
      <c r="R43" s="70"/>
      <c r="S43" s="75"/>
    </row>
    <row r="44" spans="2:19" ht="19.899999999999999" customHeight="1">
      <c r="B44" s="38" t="s">
        <v>43</v>
      </c>
      <c r="C44" s="49"/>
      <c r="D44" s="49"/>
      <c r="E44" s="49"/>
      <c r="F44" s="49"/>
      <c r="G44" s="59"/>
      <c r="H44" s="59"/>
      <c r="I44" s="67"/>
      <c r="J44" s="73"/>
      <c r="K44" s="77" t="str">
        <f>IF(表紙!$D12&lt;&gt;"",表紙!$D12,"")</f>
        <v/>
      </c>
      <c r="L44" s="83"/>
      <c r="M44" s="91"/>
      <c r="N44" s="91"/>
      <c r="O44" s="91"/>
      <c r="P44" s="59"/>
      <c r="Q44" s="59"/>
      <c r="R44" s="67"/>
      <c r="S44" s="73"/>
    </row>
    <row r="45" spans="2:19" ht="19.899999999999999" customHeight="1">
      <c r="B45" s="38" t="s">
        <v>165</v>
      </c>
      <c r="C45" s="49"/>
      <c r="D45" s="49"/>
      <c r="E45" s="49"/>
      <c r="F45" s="49"/>
      <c r="G45" s="59"/>
      <c r="H45" s="59"/>
      <c r="I45" s="67"/>
      <c r="J45" s="73"/>
      <c r="K45" s="77" t="str">
        <f>IF(表紙!$D13&lt;&gt;"",表紙!$D13,"")</f>
        <v/>
      </c>
      <c r="L45" s="83"/>
      <c r="M45" s="91"/>
      <c r="N45" s="91"/>
      <c r="O45" s="91"/>
      <c r="P45" s="59"/>
      <c r="Q45" s="59"/>
      <c r="R45" s="67"/>
      <c r="S45" s="73"/>
    </row>
    <row r="46" spans="2:19" ht="19.899999999999999" customHeight="1">
      <c r="B46" s="38" t="s">
        <v>152</v>
      </c>
      <c r="C46" s="49"/>
      <c r="D46" s="49"/>
      <c r="E46" s="49"/>
      <c r="F46" s="49"/>
      <c r="G46" s="59"/>
      <c r="H46" s="59"/>
      <c r="I46" s="67"/>
      <c r="J46" s="73"/>
      <c r="K46" s="78" t="str">
        <f>IF(表紙!$D14&lt;&gt;"",表紙!$D14,"")</f>
        <v/>
      </c>
      <c r="L46" s="84"/>
      <c r="M46" s="92"/>
      <c r="N46" s="92"/>
      <c r="O46" s="92"/>
      <c r="P46" s="100"/>
      <c r="Q46" s="100"/>
      <c r="R46" s="106"/>
      <c r="S46" s="108"/>
    </row>
    <row r="47" spans="2:19" ht="19.899999999999999" customHeight="1">
      <c r="B47" s="38" t="s">
        <v>166</v>
      </c>
      <c r="C47" s="49"/>
      <c r="D47" s="49"/>
      <c r="E47" s="49"/>
      <c r="F47" s="49"/>
      <c r="G47" s="59"/>
      <c r="H47" s="59"/>
      <c r="I47" s="67"/>
      <c r="J47" s="73"/>
      <c r="K47" s="79" t="s">
        <v>21</v>
      </c>
      <c r="L47" s="85"/>
      <c r="M47" s="85"/>
      <c r="N47" s="85"/>
      <c r="O47" s="85"/>
      <c r="P47" s="101">
        <f>SUM(G43:H47,P43:Q46)</f>
        <v>0</v>
      </c>
      <c r="Q47" s="101"/>
      <c r="R47" s="107">
        <f>SUM(I43:J47,R43:S46)</f>
        <v>0</v>
      </c>
      <c r="S47" s="109"/>
    </row>
    <row r="48" spans="2:19" ht="19.899999999999999" customHeight="1">
      <c r="B48" s="36"/>
      <c r="C48" s="36"/>
      <c r="D48" s="36"/>
      <c r="E48" s="36"/>
      <c r="F48" s="36"/>
      <c r="G48" s="36"/>
      <c r="H48" s="36"/>
      <c r="I48" s="36"/>
      <c r="J48" s="36"/>
    </row>
    <row r="49" spans="2:23" ht="19.899999999999999" customHeight="1">
      <c r="Q49" s="105"/>
    </row>
    <row r="50" spans="2:23" ht="19.899999999999999" customHeight="1">
      <c r="B50" s="25" t="s">
        <v>44</v>
      </c>
      <c r="Q50" s="105"/>
    </row>
    <row r="51" spans="2:23" ht="60" customHeight="1">
      <c r="B51" s="39"/>
      <c r="C51" s="50"/>
      <c r="D51" s="50"/>
      <c r="E51" s="50"/>
      <c r="F51" s="50"/>
      <c r="G51" s="50"/>
      <c r="H51" s="50"/>
      <c r="I51" s="50"/>
      <c r="J51" s="50"/>
      <c r="K51" s="50"/>
      <c r="L51" s="50"/>
      <c r="M51" s="50"/>
      <c r="N51" s="50"/>
      <c r="O51" s="50"/>
      <c r="P51" s="50"/>
      <c r="Q51" s="50"/>
      <c r="R51" s="50"/>
      <c r="S51" s="110"/>
    </row>
    <row r="52" spans="2:23" ht="19.899999999999999" customHeight="1">
      <c r="Q52" s="105"/>
    </row>
    <row r="53" spans="2:23" ht="19.899999999999999" customHeight="1">
      <c r="B53" s="25" t="s">
        <v>48</v>
      </c>
      <c r="Q53" s="105"/>
    </row>
    <row r="54" spans="2:23" ht="60" customHeight="1">
      <c r="B54" s="39"/>
      <c r="C54" s="50"/>
      <c r="D54" s="50"/>
      <c r="E54" s="50"/>
      <c r="F54" s="50"/>
      <c r="G54" s="50"/>
      <c r="H54" s="50"/>
      <c r="I54" s="50"/>
      <c r="J54" s="50"/>
      <c r="K54" s="50"/>
      <c r="L54" s="50"/>
      <c r="M54" s="50"/>
      <c r="N54" s="50"/>
      <c r="O54" s="50"/>
      <c r="P54" s="50"/>
      <c r="Q54" s="50"/>
      <c r="R54" s="50"/>
      <c r="S54" s="110"/>
    </row>
    <row r="56" spans="2:23" s="29" customFormat="1" ht="19.899999999999999" customHeight="1">
      <c r="B56" s="29" t="s">
        <v>4</v>
      </c>
      <c r="V56" s="26"/>
      <c r="W56" s="26"/>
    </row>
    <row r="57" spans="2:23" s="29" customFormat="1" ht="34.9" customHeight="1">
      <c r="B57" s="40" t="s">
        <v>49</v>
      </c>
      <c r="C57" s="40"/>
      <c r="D57" s="40"/>
      <c r="E57" s="40"/>
      <c r="F57" s="40"/>
      <c r="G57" s="40"/>
      <c r="H57" s="40"/>
      <c r="I57" s="40"/>
      <c r="J57" s="40"/>
      <c r="K57" s="40"/>
      <c r="L57" s="40"/>
      <c r="M57" s="40"/>
      <c r="N57" s="40"/>
      <c r="O57" s="40"/>
      <c r="P57" s="40"/>
      <c r="Q57" s="40"/>
      <c r="R57" s="40"/>
      <c r="S57" s="40"/>
      <c r="V57" s="26"/>
      <c r="W57" s="26"/>
    </row>
  </sheetData>
  <sheetProtection sheet="1" objects="1" scenarios="1" formatCells="0"/>
  <mergeCells count="179">
    <mergeCell ref="H3:L3"/>
    <mergeCell ref="G5:M5"/>
    <mergeCell ref="O7:S7"/>
    <mergeCell ref="B10:D10"/>
    <mergeCell ref="E10:F10"/>
    <mergeCell ref="B13:F13"/>
    <mergeCell ref="G13:H13"/>
    <mergeCell ref="I13:J13"/>
    <mergeCell ref="K13:O13"/>
    <mergeCell ref="P13:Q13"/>
    <mergeCell ref="R13:S13"/>
    <mergeCell ref="B14:F14"/>
    <mergeCell ref="G14:H14"/>
    <mergeCell ref="I14:J14"/>
    <mergeCell ref="K14:O14"/>
    <mergeCell ref="P14:Q14"/>
    <mergeCell ref="R14:S14"/>
    <mergeCell ref="V14:W14"/>
    <mergeCell ref="B15:F15"/>
    <mergeCell ref="G15:H15"/>
    <mergeCell ref="I15:J15"/>
    <mergeCell ref="K15:O15"/>
    <mergeCell ref="P15:Q15"/>
    <mergeCell ref="R15:S15"/>
    <mergeCell ref="B16:F16"/>
    <mergeCell ref="G16:H16"/>
    <mergeCell ref="I16:J16"/>
    <mergeCell ref="K16:O16"/>
    <mergeCell ref="P16:Q16"/>
    <mergeCell ref="R16:S16"/>
    <mergeCell ref="B17:F17"/>
    <mergeCell ref="G17:H17"/>
    <mergeCell ref="I17:J17"/>
    <mergeCell ref="K17:O17"/>
    <mergeCell ref="P17:Q17"/>
    <mergeCell ref="R17:S17"/>
    <mergeCell ref="B18:F18"/>
    <mergeCell ref="G18:H18"/>
    <mergeCell ref="I18:J18"/>
    <mergeCell ref="K18:O18"/>
    <mergeCell ref="P18:Q18"/>
    <mergeCell ref="R18:S18"/>
    <mergeCell ref="B21:D21"/>
    <mergeCell ref="E21:H21"/>
    <mergeCell ref="I21:L21"/>
    <mergeCell ref="M21:N21"/>
    <mergeCell ref="O21:Q21"/>
    <mergeCell ref="R21:S21"/>
    <mergeCell ref="E22:H22"/>
    <mergeCell ref="I22:L22"/>
    <mergeCell ref="M22:N22"/>
    <mergeCell ref="O22:P22"/>
    <mergeCell ref="R22:S22"/>
    <mergeCell ref="E23:H23"/>
    <mergeCell ref="I23:L23"/>
    <mergeCell ref="M23:N23"/>
    <mergeCell ref="O23:P23"/>
    <mergeCell ref="R23:S23"/>
    <mergeCell ref="E24:H24"/>
    <mergeCell ref="I24:L24"/>
    <mergeCell ref="M24:N24"/>
    <mergeCell ref="O24:P24"/>
    <mergeCell ref="R24:S24"/>
    <mergeCell ref="E25:H25"/>
    <mergeCell ref="I25:L25"/>
    <mergeCell ref="M25:N25"/>
    <mergeCell ref="O25:P25"/>
    <mergeCell ref="R25:S25"/>
    <mergeCell ref="E26:H26"/>
    <mergeCell ref="I26:L26"/>
    <mergeCell ref="M26:N26"/>
    <mergeCell ref="O26:P26"/>
    <mergeCell ref="R26:S26"/>
    <mergeCell ref="E27:H27"/>
    <mergeCell ref="I27:L27"/>
    <mergeCell ref="M27:N27"/>
    <mergeCell ref="O27:P27"/>
    <mergeCell ref="R27:S27"/>
    <mergeCell ref="E28:H28"/>
    <mergeCell ref="I28:L28"/>
    <mergeCell ref="M28:N28"/>
    <mergeCell ref="O28:P28"/>
    <mergeCell ref="R28:S28"/>
    <mergeCell ref="E29:H29"/>
    <mergeCell ref="I29:L29"/>
    <mergeCell ref="M29:N29"/>
    <mergeCell ref="O29:P29"/>
    <mergeCell ref="R29:S29"/>
    <mergeCell ref="E30:H30"/>
    <mergeCell ref="I30:L30"/>
    <mergeCell ref="M30:N30"/>
    <mergeCell ref="O30:P30"/>
    <mergeCell ref="R30:S30"/>
    <mergeCell ref="E31:H31"/>
    <mergeCell ref="I31:L31"/>
    <mergeCell ref="M31:N31"/>
    <mergeCell ref="O31:P31"/>
    <mergeCell ref="R31:S31"/>
    <mergeCell ref="E32:H32"/>
    <mergeCell ref="I32:L32"/>
    <mergeCell ref="M32:N32"/>
    <mergeCell ref="O32:P32"/>
    <mergeCell ref="R32:S32"/>
    <mergeCell ref="E33:H33"/>
    <mergeCell ref="I33:L33"/>
    <mergeCell ref="M33:N33"/>
    <mergeCell ref="O33:P33"/>
    <mergeCell ref="R33:S33"/>
    <mergeCell ref="E34:H34"/>
    <mergeCell ref="I34:L34"/>
    <mergeCell ref="M34:N34"/>
    <mergeCell ref="O34:P34"/>
    <mergeCell ref="R34:S34"/>
    <mergeCell ref="E35:H35"/>
    <mergeCell ref="I35:L35"/>
    <mergeCell ref="M35:N35"/>
    <mergeCell ref="O35:P35"/>
    <mergeCell ref="R35:S35"/>
    <mergeCell ref="E36:H36"/>
    <mergeCell ref="I36:L36"/>
    <mergeCell ref="M36:N36"/>
    <mergeCell ref="O36:P36"/>
    <mergeCell ref="R36:S36"/>
    <mergeCell ref="E37:H37"/>
    <mergeCell ref="I37:L37"/>
    <mergeCell ref="M37:N37"/>
    <mergeCell ref="O37:P37"/>
    <mergeCell ref="R37:S37"/>
    <mergeCell ref="E38:H38"/>
    <mergeCell ref="I38:L38"/>
    <mergeCell ref="M38:N38"/>
    <mergeCell ref="O38:P38"/>
    <mergeCell ref="R38:S38"/>
    <mergeCell ref="E39:H39"/>
    <mergeCell ref="I39:L39"/>
    <mergeCell ref="M39:N39"/>
    <mergeCell ref="O39:P39"/>
    <mergeCell ref="R39:S39"/>
    <mergeCell ref="B42:F42"/>
    <mergeCell ref="G42:H42"/>
    <mergeCell ref="I42:J42"/>
    <mergeCell ref="K42:O42"/>
    <mergeCell ref="P42:Q42"/>
    <mergeCell ref="R42:S42"/>
    <mergeCell ref="B43:F43"/>
    <mergeCell ref="G43:H43"/>
    <mergeCell ref="I43:J43"/>
    <mergeCell ref="K43:O43"/>
    <mergeCell ref="P43:Q43"/>
    <mergeCell ref="R43:S43"/>
    <mergeCell ref="B44:F44"/>
    <mergeCell ref="G44:H44"/>
    <mergeCell ref="I44:J44"/>
    <mergeCell ref="K44:O44"/>
    <mergeCell ref="P44:Q44"/>
    <mergeCell ref="R44:S44"/>
    <mergeCell ref="B45:F45"/>
    <mergeCell ref="G45:H45"/>
    <mergeCell ref="I45:J45"/>
    <mergeCell ref="K45:O45"/>
    <mergeCell ref="P45:Q45"/>
    <mergeCell ref="R45:S45"/>
    <mergeCell ref="B46:F46"/>
    <mergeCell ref="G46:H46"/>
    <mergeCell ref="I46:J46"/>
    <mergeCell ref="K46:O46"/>
    <mergeCell ref="P46:Q46"/>
    <mergeCell ref="R46:S46"/>
    <mergeCell ref="B47:F47"/>
    <mergeCell ref="G47:H47"/>
    <mergeCell ref="I47:J47"/>
    <mergeCell ref="K47:O47"/>
    <mergeCell ref="P47:Q47"/>
    <mergeCell ref="R47:S47"/>
    <mergeCell ref="B51:S51"/>
    <mergeCell ref="B54:S54"/>
    <mergeCell ref="B57:S57"/>
    <mergeCell ref="B34:D39"/>
    <mergeCell ref="B22:D33"/>
  </mergeCells>
  <phoneticPr fontId="4" type="Hiragana"/>
  <conditionalFormatting sqref="V15:W15">
    <cfRule type="expression" dxfId="18" priority="3">
      <formula>$V15="NG"</formula>
    </cfRule>
  </conditionalFormatting>
  <conditionalFormatting sqref="K43:S46">
    <cfRule type="expression" dxfId="17" priority="2">
      <formula>$K43=""</formula>
    </cfRule>
  </conditionalFormatting>
  <dataValidations count="4">
    <dataValidation type="list" allowBlank="1" showDropDown="0" showInputMessage="1" showErrorMessage="1" sqref="Q22:Q39">
      <formula1>"株,円"</formula1>
    </dataValidation>
    <dataValidation type="list" allowBlank="0" showDropDown="0" showInputMessage="1" showErrorMessage="0" sqref="M22:N39">
      <formula1>"常勤,非常勤"</formula1>
    </dataValidation>
    <dataValidation type="decimal" imeMode="halfAlpha" allowBlank="1" showDropDown="0" showInputMessage="1" showErrorMessage="1" errorTitle="エラー" error="0～100％で入力してください" sqref="I14:J18 R14:S18 R22:S39 I43:J47 R43:S46">
      <formula1>0.01</formula1>
      <formula2>1</formula2>
    </dataValidation>
    <dataValidation type="whole" imeMode="halfAlpha" operator="greaterThanOrEqual" allowBlank="1" showDropDown="0" showInputMessage="1" showErrorMessage="1" errorTitle="エラー" error="0以上の整数で入力してください" sqref="G14:H18 P14:Q18 O22:P39 E10 G43:H47 P43:Q46">
      <formula1>0</formula1>
    </dataValidation>
  </dataValidations>
  <printOptions horizontalCentered="1"/>
  <pageMargins left="0.86614173228346458" right="0.31496062992125984" top="0.59055118110236227" bottom="0.59055118110236227" header="0.51181102362204722" footer="0.51181102362204722"/>
  <pageSetup paperSize="9" scale="57"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1" id="{95BB79B3-B314-4857-88B3-E8D6A721542E}">
            <xm:f>表紙!$B7=""</xm:f>
            <x14:dxf>
              <fill>
                <patternFill>
                  <bgColor theme="0" tint="-0.25"/>
                </patternFill>
              </fill>
            </x14:dxf>
          </x14:cfRule>
          <xm:sqref>B44:J47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autoPageBreaks="0" fitToPage="1"/>
  </sheetPr>
  <dimension ref="B1:W61"/>
  <sheetViews>
    <sheetView showGridLines="0" zoomScale="80" zoomScaleNormal="80" zoomScaleSheetLayoutView="80" workbookViewId="0"/>
  </sheetViews>
  <sheetFormatPr defaultColWidth="2.75" defaultRowHeight="19.899999999999999" customHeight="1"/>
  <cols>
    <col min="1" max="1" width="2.75" style="25"/>
    <col min="2" max="2" width="3.75" style="25" customWidth="1"/>
    <col min="3" max="4" width="25.75" style="25" customWidth="1"/>
    <col min="5" max="7" width="15.75" style="25" customWidth="1"/>
    <col min="8" max="8" width="5.75" style="25" customWidth="1"/>
    <col min="9" max="10" width="2.75" style="25"/>
    <col min="11" max="21" width="2.75" style="25" hidden="1" customWidth="1"/>
    <col min="22" max="22" width="8.75" style="26" hidden="1" customWidth="1"/>
    <col min="23" max="23" width="10.75" style="26" hidden="1" customWidth="1"/>
    <col min="24" max="16384" width="2.75" style="25"/>
  </cols>
  <sheetData>
    <row r="1" spans="2:23" s="27" customFormat="1" ht="19.899999999999999" customHeight="1">
      <c r="B1" s="27" t="s">
        <v>50</v>
      </c>
      <c r="V1" s="111" t="s">
        <v>66</v>
      </c>
      <c r="W1" s="111" t="s">
        <v>66</v>
      </c>
    </row>
    <row r="2" spans="2:23" ht="10.15" customHeight="1">
      <c r="B2" s="118"/>
      <c r="C2" s="118"/>
      <c r="E2" s="28"/>
      <c r="H2" s="27"/>
      <c r="I2" s="27"/>
    </row>
    <row r="3" spans="2:23" s="28" customFormat="1" ht="19.899999999999999" customHeight="1">
      <c r="D3" s="62" t="s">
        <v>127</v>
      </c>
      <c r="E3" s="62"/>
      <c r="F3" s="25"/>
      <c r="H3" s="27"/>
      <c r="I3" s="27"/>
      <c r="V3" s="112"/>
      <c r="W3" s="112"/>
    </row>
    <row r="4" spans="2:23" ht="10.15" customHeight="1">
      <c r="B4" s="118"/>
      <c r="C4" s="118"/>
      <c r="D4" s="118"/>
      <c r="E4" s="118"/>
      <c r="G4" s="118"/>
      <c r="H4" s="27"/>
      <c r="I4" s="27"/>
    </row>
    <row r="5" spans="2:23" ht="19.899999999999999" customHeight="1">
      <c r="C5" s="55" t="str">
        <f>IF(表紙!$D$4="","（年月日","（ "&amp;TEXT(表紙!$D$4,"ggge年m月d日"))&amp;"　から　"&amp;IF(表紙!$H$4="","年月日",TEXT(表紙!$H$4,"ggge年m月d日"))&amp;" まで）"</f>
        <v>（年月日　から　年月日 まで）</v>
      </c>
      <c r="D5" s="55"/>
      <c r="E5" s="55"/>
      <c r="F5" s="55"/>
      <c r="G5" s="55"/>
      <c r="H5" s="27"/>
      <c r="I5" s="27"/>
    </row>
    <row r="6" spans="2:23" ht="10.15" customHeight="1"/>
    <row r="7" spans="2:23" ht="19.899999999999999" customHeight="1">
      <c r="E7" s="86" t="s">
        <v>10</v>
      </c>
      <c r="F7" s="161">
        <f>表紙!$H$3</f>
        <v>0</v>
      </c>
      <c r="G7" s="161"/>
      <c r="H7" s="161"/>
    </row>
    <row r="8" spans="2:23" ht="19.899999999999999" customHeight="1">
      <c r="B8" s="118"/>
      <c r="C8" s="118"/>
      <c r="D8" s="118"/>
      <c r="E8" s="118"/>
      <c r="F8" s="118"/>
      <c r="G8" s="118"/>
      <c r="H8" s="118"/>
    </row>
    <row r="9" spans="2:23" ht="19.899999999999999" customHeight="1">
      <c r="B9" s="119" t="s">
        <v>0</v>
      </c>
      <c r="C9" s="129"/>
      <c r="D9" s="129"/>
      <c r="E9" s="129"/>
      <c r="F9" s="129"/>
      <c r="G9" s="119" t="s">
        <v>55</v>
      </c>
      <c r="H9" s="178"/>
      <c r="V9" s="187" t="s">
        <v>233</v>
      </c>
    </row>
    <row r="10" spans="2:23" ht="19.899999999999999" customHeight="1">
      <c r="B10" s="120" t="s">
        <v>15</v>
      </c>
      <c r="C10" s="130"/>
      <c r="D10" s="139" t="s">
        <v>56</v>
      </c>
      <c r="E10" s="144" t="s">
        <v>58</v>
      </c>
      <c r="F10" s="156"/>
      <c r="G10" s="169"/>
      <c r="H10" s="179" t="s">
        <v>126</v>
      </c>
      <c r="V10" s="114" t="s">
        <v>234</v>
      </c>
      <c r="W10" s="114"/>
    </row>
    <row r="11" spans="2:23" ht="19.899999999999999" customHeight="1">
      <c r="B11" s="121"/>
      <c r="C11" s="131"/>
      <c r="D11" s="140"/>
      <c r="E11" s="150" t="s">
        <v>59</v>
      </c>
      <c r="F11" s="162"/>
      <c r="G11" s="170"/>
      <c r="H11" s="180" t="s">
        <v>126</v>
      </c>
      <c r="V11" s="115" t="s">
        <v>235</v>
      </c>
      <c r="W11" s="117" t="s">
        <v>236</v>
      </c>
    </row>
    <row r="12" spans="2:23" ht="19.899999999999999" customHeight="1">
      <c r="B12" s="121"/>
      <c r="C12" s="131"/>
      <c r="D12" s="140"/>
      <c r="E12" s="150" t="s">
        <v>39</v>
      </c>
      <c r="F12" s="162"/>
      <c r="G12" s="170"/>
      <c r="H12" s="180" t="s">
        <v>126</v>
      </c>
    </row>
    <row r="13" spans="2:23" ht="19.899999999999999" customHeight="1">
      <c r="B13" s="121"/>
      <c r="C13" s="131"/>
      <c r="D13" s="140"/>
      <c r="E13" s="150" t="s">
        <v>60</v>
      </c>
      <c r="F13" s="162"/>
      <c r="G13" s="170"/>
      <c r="H13" s="180" t="s">
        <v>126</v>
      </c>
    </row>
    <row r="14" spans="2:23" ht="19.899999999999999" customHeight="1">
      <c r="B14" s="121"/>
      <c r="C14" s="131"/>
      <c r="D14" s="140"/>
      <c r="E14" s="150" t="s">
        <v>61</v>
      </c>
      <c r="F14" s="162"/>
      <c r="G14" s="170"/>
      <c r="H14" s="180" t="s">
        <v>126</v>
      </c>
    </row>
    <row r="15" spans="2:23" ht="19.899999999999999" customHeight="1">
      <c r="B15" s="121"/>
      <c r="C15" s="131"/>
      <c r="D15" s="140"/>
      <c r="E15" s="151" t="s">
        <v>184</v>
      </c>
      <c r="F15" s="163"/>
      <c r="G15" s="170"/>
      <c r="H15" s="180" t="s">
        <v>126</v>
      </c>
    </row>
    <row r="16" spans="2:23" ht="19.899999999999999" customHeight="1">
      <c r="B16" s="121"/>
      <c r="C16" s="131"/>
      <c r="D16" s="140"/>
      <c r="E16" s="151" t="s">
        <v>185</v>
      </c>
      <c r="F16" s="163"/>
      <c r="G16" s="170"/>
      <c r="H16" s="180" t="s">
        <v>126</v>
      </c>
    </row>
    <row r="17" spans="2:23" ht="19.899999999999999" customHeight="1">
      <c r="B17" s="121"/>
      <c r="C17" s="131"/>
      <c r="D17" s="140"/>
      <c r="E17" s="151" t="s">
        <v>202</v>
      </c>
      <c r="F17" s="163"/>
      <c r="G17" s="170"/>
      <c r="H17" s="180" t="s">
        <v>126</v>
      </c>
    </row>
    <row r="18" spans="2:23" ht="19.899999999999999" customHeight="1">
      <c r="B18" s="121"/>
      <c r="C18" s="131"/>
      <c r="D18" s="140"/>
      <c r="E18" s="151" t="s">
        <v>187</v>
      </c>
      <c r="F18" s="163"/>
      <c r="G18" s="170"/>
      <c r="H18" s="180" t="s">
        <v>126</v>
      </c>
    </row>
    <row r="19" spans="2:23" ht="19.899999999999999" customHeight="1">
      <c r="B19" s="121"/>
      <c r="C19" s="131"/>
      <c r="D19" s="140"/>
      <c r="E19" s="151" t="s">
        <v>188</v>
      </c>
      <c r="F19" s="163"/>
      <c r="G19" s="170"/>
      <c r="H19" s="180" t="s">
        <v>126</v>
      </c>
    </row>
    <row r="20" spans="2:23" ht="19.899999999999999" customHeight="1">
      <c r="B20" s="121"/>
      <c r="C20" s="131"/>
      <c r="D20" s="140"/>
      <c r="E20" s="151" t="s">
        <v>189</v>
      </c>
      <c r="F20" s="163"/>
      <c r="G20" s="170"/>
      <c r="H20" s="180" t="s">
        <v>126</v>
      </c>
    </row>
    <row r="21" spans="2:23" ht="19.899999999999999" customHeight="1">
      <c r="B21" s="121"/>
      <c r="C21" s="131"/>
      <c r="D21" s="140"/>
      <c r="E21" s="152" t="s">
        <v>3</v>
      </c>
      <c r="F21" s="164"/>
      <c r="G21" s="171"/>
      <c r="H21" s="181" t="s">
        <v>126</v>
      </c>
    </row>
    <row r="22" spans="2:23" ht="19.899999999999999" customHeight="1">
      <c r="B22" s="121"/>
      <c r="C22" s="131"/>
      <c r="D22" s="141"/>
      <c r="E22" s="153" t="s">
        <v>21</v>
      </c>
      <c r="F22" s="165"/>
      <c r="G22" s="172">
        <f>SUM(G10:G21)</f>
        <v>0</v>
      </c>
      <c r="H22" s="182" t="s">
        <v>126</v>
      </c>
    </row>
    <row r="23" spans="2:23" ht="19.899999999999999" customHeight="1">
      <c r="B23" s="121"/>
      <c r="C23" s="131"/>
      <c r="D23" s="142" t="s">
        <v>8</v>
      </c>
      <c r="E23" s="154"/>
      <c r="F23" s="154"/>
      <c r="G23" s="173"/>
      <c r="H23" s="183" t="s">
        <v>126</v>
      </c>
    </row>
    <row r="24" spans="2:23" ht="19.899999999999999" customHeight="1">
      <c r="B24" s="122"/>
      <c r="C24" s="132"/>
      <c r="D24" s="143" t="s">
        <v>18</v>
      </c>
      <c r="E24" s="155"/>
      <c r="F24" s="155"/>
      <c r="G24" s="174">
        <f>SUM(G22:G23)</f>
        <v>0</v>
      </c>
      <c r="H24" s="184" t="s">
        <v>126</v>
      </c>
    </row>
    <row r="25" spans="2:23" ht="19.899999999999999" customHeight="1">
      <c r="B25" s="120" t="s">
        <v>36</v>
      </c>
      <c r="C25" s="130"/>
      <c r="D25" s="139" t="s">
        <v>56</v>
      </c>
      <c r="E25" s="144" t="s">
        <v>63</v>
      </c>
      <c r="F25" s="156"/>
      <c r="G25" s="169"/>
      <c r="H25" s="179" t="s">
        <v>126</v>
      </c>
    </row>
    <row r="26" spans="2:23" ht="19.899999999999999" customHeight="1">
      <c r="B26" s="121"/>
      <c r="C26" s="131"/>
      <c r="D26" s="140"/>
      <c r="E26" s="142" t="s">
        <v>64</v>
      </c>
      <c r="F26" s="154"/>
      <c r="G26" s="173"/>
      <c r="H26" s="183" t="s">
        <v>126</v>
      </c>
      <c r="V26" s="29"/>
      <c r="W26" s="29"/>
    </row>
    <row r="27" spans="2:23" ht="19.899999999999999" customHeight="1">
      <c r="B27" s="121"/>
      <c r="C27" s="131"/>
      <c r="D27" s="141"/>
      <c r="E27" s="153" t="s">
        <v>21</v>
      </c>
      <c r="F27" s="165"/>
      <c r="G27" s="172">
        <f>SUM(G25:G26)</f>
        <v>0</v>
      </c>
      <c r="H27" s="182" t="s">
        <v>126</v>
      </c>
      <c r="V27" s="116"/>
      <c r="W27" s="116"/>
    </row>
    <row r="28" spans="2:23" ht="19.899999999999999" customHeight="1">
      <c r="B28" s="121"/>
      <c r="C28" s="131"/>
      <c r="D28" s="142" t="s">
        <v>8</v>
      </c>
      <c r="E28" s="154"/>
      <c r="F28" s="154"/>
      <c r="G28" s="173"/>
      <c r="H28" s="183" t="s">
        <v>126</v>
      </c>
      <c r="V28" s="116"/>
      <c r="W28" s="116"/>
    </row>
    <row r="29" spans="2:23" ht="19.899999999999999" customHeight="1">
      <c r="B29" s="122"/>
      <c r="C29" s="132"/>
      <c r="D29" s="143" t="s">
        <v>18</v>
      </c>
      <c r="E29" s="155"/>
      <c r="F29" s="155"/>
      <c r="G29" s="174">
        <f>SUM(G27:G28)</f>
        <v>0</v>
      </c>
      <c r="H29" s="184" t="s">
        <v>126</v>
      </c>
    </row>
    <row r="30" spans="2:23" ht="19.899999999999999" customHeight="1">
      <c r="B30" s="120" t="s">
        <v>67</v>
      </c>
      <c r="C30" s="130"/>
      <c r="D30" s="139" t="s">
        <v>56</v>
      </c>
      <c r="E30" s="144" t="s">
        <v>63</v>
      </c>
      <c r="F30" s="156"/>
      <c r="G30" s="169"/>
      <c r="H30" s="179" t="s">
        <v>126</v>
      </c>
    </row>
    <row r="31" spans="2:23" ht="19.899999999999999" customHeight="1">
      <c r="B31" s="121"/>
      <c r="C31" s="131"/>
      <c r="D31" s="140"/>
      <c r="E31" s="142" t="s">
        <v>64</v>
      </c>
      <c r="F31" s="154"/>
      <c r="G31" s="173"/>
      <c r="H31" s="183" t="s">
        <v>126</v>
      </c>
    </row>
    <row r="32" spans="2:23" ht="19.899999999999999" customHeight="1">
      <c r="B32" s="121"/>
      <c r="C32" s="131"/>
      <c r="D32" s="141"/>
      <c r="E32" s="153" t="s">
        <v>21</v>
      </c>
      <c r="F32" s="165"/>
      <c r="G32" s="172">
        <f>SUM(G30:G31)</f>
        <v>0</v>
      </c>
      <c r="H32" s="182" t="s">
        <v>126</v>
      </c>
    </row>
    <row r="33" spans="2:8" ht="19.899999999999999" customHeight="1">
      <c r="B33" s="121"/>
      <c r="C33" s="131"/>
      <c r="D33" s="142" t="s">
        <v>8</v>
      </c>
      <c r="E33" s="154"/>
      <c r="F33" s="154"/>
      <c r="G33" s="173"/>
      <c r="H33" s="183" t="s">
        <v>126</v>
      </c>
    </row>
    <row r="34" spans="2:8" ht="19.899999999999999" customHeight="1">
      <c r="B34" s="122"/>
      <c r="C34" s="132"/>
      <c r="D34" s="143" t="s">
        <v>18</v>
      </c>
      <c r="E34" s="155"/>
      <c r="F34" s="155"/>
      <c r="G34" s="174">
        <f>SUM(G32:G33)</f>
        <v>0</v>
      </c>
      <c r="H34" s="184" t="s">
        <v>126</v>
      </c>
    </row>
    <row r="35" spans="2:8" ht="19.899999999999999" customHeight="1">
      <c r="B35" s="120" t="s">
        <v>30</v>
      </c>
      <c r="C35" s="130"/>
      <c r="D35" s="139" t="s">
        <v>56</v>
      </c>
      <c r="E35" s="144" t="s">
        <v>63</v>
      </c>
      <c r="F35" s="156"/>
      <c r="G35" s="169"/>
      <c r="H35" s="179" t="s">
        <v>126</v>
      </c>
    </row>
    <row r="36" spans="2:8" ht="19.899999999999999" customHeight="1">
      <c r="B36" s="121"/>
      <c r="C36" s="131"/>
      <c r="D36" s="140"/>
      <c r="E36" s="142" t="s">
        <v>64</v>
      </c>
      <c r="F36" s="154"/>
      <c r="G36" s="173"/>
      <c r="H36" s="183" t="s">
        <v>126</v>
      </c>
    </row>
    <row r="37" spans="2:8" ht="19.899999999999999" customHeight="1">
      <c r="B37" s="121"/>
      <c r="C37" s="131"/>
      <c r="D37" s="141"/>
      <c r="E37" s="153" t="s">
        <v>21</v>
      </c>
      <c r="F37" s="165"/>
      <c r="G37" s="172">
        <f>SUM(G35:G36)</f>
        <v>0</v>
      </c>
      <c r="H37" s="182" t="s">
        <v>126</v>
      </c>
    </row>
    <row r="38" spans="2:8" ht="19.899999999999999" customHeight="1">
      <c r="B38" s="121"/>
      <c r="C38" s="131"/>
      <c r="D38" s="142" t="s">
        <v>8</v>
      </c>
      <c r="E38" s="154"/>
      <c r="F38" s="154"/>
      <c r="G38" s="173"/>
      <c r="H38" s="183" t="s">
        <v>126</v>
      </c>
    </row>
    <row r="39" spans="2:8" ht="19.899999999999999" customHeight="1">
      <c r="B39" s="122"/>
      <c r="C39" s="132"/>
      <c r="D39" s="143" t="s">
        <v>18</v>
      </c>
      <c r="E39" s="155"/>
      <c r="F39" s="155"/>
      <c r="G39" s="174">
        <f>SUM(G37:G38)</f>
        <v>0</v>
      </c>
      <c r="H39" s="184" t="s">
        <v>126</v>
      </c>
    </row>
    <row r="40" spans="2:8" ht="19.899999999999999" customHeight="1">
      <c r="B40" s="120" t="s">
        <v>53</v>
      </c>
      <c r="C40" s="130"/>
      <c r="D40" s="144" t="s">
        <v>56</v>
      </c>
      <c r="E40" s="156"/>
      <c r="F40" s="156"/>
      <c r="G40" s="169"/>
      <c r="H40" s="179" t="s">
        <v>126</v>
      </c>
    </row>
    <row r="41" spans="2:8" ht="19.899999999999999" customHeight="1">
      <c r="B41" s="121"/>
      <c r="C41" s="131"/>
      <c r="D41" s="142" t="s">
        <v>8</v>
      </c>
      <c r="E41" s="154"/>
      <c r="F41" s="154"/>
      <c r="G41" s="173"/>
      <c r="H41" s="183" t="s">
        <v>126</v>
      </c>
    </row>
    <row r="42" spans="2:8" ht="19.899999999999999" customHeight="1">
      <c r="B42" s="122"/>
      <c r="C42" s="132"/>
      <c r="D42" s="143" t="s">
        <v>18</v>
      </c>
      <c r="E42" s="155"/>
      <c r="F42" s="155"/>
      <c r="G42" s="174">
        <f>SUM(G40:G41)</f>
        <v>0</v>
      </c>
      <c r="H42" s="184" t="s">
        <v>126</v>
      </c>
    </row>
    <row r="43" spans="2:8" ht="19.899999999999999" customHeight="1">
      <c r="B43" s="120" t="s">
        <v>70</v>
      </c>
      <c r="C43" s="130"/>
      <c r="D43" s="144" t="s">
        <v>56</v>
      </c>
      <c r="E43" s="156"/>
      <c r="F43" s="156"/>
      <c r="G43" s="169"/>
      <c r="H43" s="179" t="s">
        <v>126</v>
      </c>
    </row>
    <row r="44" spans="2:8" ht="19.899999999999999" customHeight="1">
      <c r="B44" s="121"/>
      <c r="C44" s="131"/>
      <c r="D44" s="142" t="s">
        <v>8</v>
      </c>
      <c r="E44" s="154"/>
      <c r="F44" s="154"/>
      <c r="G44" s="173"/>
      <c r="H44" s="183" t="s">
        <v>126</v>
      </c>
    </row>
    <row r="45" spans="2:8" ht="19.899999999999999" customHeight="1">
      <c r="B45" s="122"/>
      <c r="C45" s="132"/>
      <c r="D45" s="143" t="s">
        <v>18</v>
      </c>
      <c r="E45" s="155"/>
      <c r="F45" s="155"/>
      <c r="G45" s="174">
        <f>SUM(G43:G44)</f>
        <v>0</v>
      </c>
      <c r="H45" s="184" t="s">
        <v>126</v>
      </c>
    </row>
    <row r="46" spans="2:8" ht="19.899999999999999" customHeight="1">
      <c r="B46" s="120" t="s">
        <v>71</v>
      </c>
      <c r="C46" s="130"/>
      <c r="D46" s="144" t="s">
        <v>56</v>
      </c>
      <c r="E46" s="156"/>
      <c r="F46" s="156"/>
      <c r="G46" s="169"/>
      <c r="H46" s="179" t="s">
        <v>126</v>
      </c>
    </row>
    <row r="47" spans="2:8" ht="19.899999999999999" customHeight="1">
      <c r="B47" s="121"/>
      <c r="C47" s="131"/>
      <c r="D47" s="142" t="s">
        <v>8</v>
      </c>
      <c r="E47" s="154"/>
      <c r="F47" s="154"/>
      <c r="G47" s="173"/>
      <c r="H47" s="183" t="s">
        <v>126</v>
      </c>
    </row>
    <row r="48" spans="2:8" ht="19.899999999999999" customHeight="1">
      <c r="B48" s="122"/>
      <c r="C48" s="132"/>
      <c r="D48" s="143" t="s">
        <v>18</v>
      </c>
      <c r="E48" s="155"/>
      <c r="F48" s="155"/>
      <c r="G48" s="174">
        <f>SUM(G46:G47)</f>
        <v>0</v>
      </c>
      <c r="H48" s="184" t="s">
        <v>126</v>
      </c>
    </row>
    <row r="49" spans="2:23" ht="19.899999999999999" customHeight="1">
      <c r="B49" s="123" t="s">
        <v>13</v>
      </c>
      <c r="C49" s="133"/>
      <c r="D49" s="133"/>
      <c r="E49" s="133"/>
      <c r="F49" s="133"/>
      <c r="G49" s="175">
        <f>SUMIF($D$10:$D$48,"合計",G10:G48)</f>
        <v>0</v>
      </c>
      <c r="H49" s="185" t="s">
        <v>126</v>
      </c>
    </row>
    <row r="50" spans="2:23" ht="19.899999999999999" customHeight="1">
      <c r="B50" s="124" t="s">
        <v>29</v>
      </c>
      <c r="C50" s="134"/>
      <c r="D50" s="145" t="s">
        <v>163</v>
      </c>
      <c r="E50" s="157"/>
      <c r="F50" s="157"/>
      <c r="G50" s="169"/>
      <c r="H50" s="179" t="s">
        <v>126</v>
      </c>
    </row>
    <row r="51" spans="2:23" ht="19.899999999999999" customHeight="1">
      <c r="B51" s="125"/>
      <c r="C51" s="135"/>
      <c r="D51" s="146" t="s">
        <v>119</v>
      </c>
      <c r="E51" s="158"/>
      <c r="F51" s="158"/>
      <c r="G51" s="170"/>
      <c r="H51" s="180" t="s">
        <v>126</v>
      </c>
    </row>
    <row r="52" spans="2:23" ht="19.899999999999999" customHeight="1">
      <c r="B52" s="125"/>
      <c r="C52" s="135"/>
      <c r="D52" s="146" t="s">
        <v>201</v>
      </c>
      <c r="E52" s="158"/>
      <c r="F52" s="158"/>
      <c r="G52" s="170"/>
      <c r="H52" s="180" t="s">
        <v>126</v>
      </c>
    </row>
    <row r="53" spans="2:23" ht="19.899999999999999" customHeight="1">
      <c r="B53" s="125"/>
      <c r="C53" s="135"/>
      <c r="D53" s="146" t="s">
        <v>164</v>
      </c>
      <c r="E53" s="158"/>
      <c r="F53" s="158"/>
      <c r="G53" s="170"/>
      <c r="H53" s="180" t="s">
        <v>126</v>
      </c>
    </row>
    <row r="54" spans="2:23" ht="19.899999999999999" customHeight="1">
      <c r="B54" s="125"/>
      <c r="C54" s="135"/>
      <c r="D54" s="147" t="str">
        <f>IF(表紙!$D11&lt;&gt;"",表紙!$D11,"")</f>
        <v/>
      </c>
      <c r="E54" s="159"/>
      <c r="F54" s="166"/>
      <c r="G54" s="170"/>
      <c r="H54" s="180" t="s">
        <v>126</v>
      </c>
    </row>
    <row r="55" spans="2:23" ht="19.899999999999999" customHeight="1">
      <c r="B55" s="125"/>
      <c r="C55" s="135"/>
      <c r="D55" s="147" t="str">
        <f>IF(表紙!$D12&lt;&gt;"",表紙!$D12,"")</f>
        <v/>
      </c>
      <c r="E55" s="159"/>
      <c r="F55" s="166"/>
      <c r="G55" s="170"/>
      <c r="H55" s="180" t="s">
        <v>126</v>
      </c>
    </row>
    <row r="56" spans="2:23" ht="19.899999999999999" customHeight="1">
      <c r="B56" s="125"/>
      <c r="C56" s="135"/>
      <c r="D56" s="147" t="str">
        <f>IF(表紙!$D13&lt;&gt;"",表紙!$D13,"")</f>
        <v/>
      </c>
      <c r="E56" s="159"/>
      <c r="F56" s="166"/>
      <c r="G56" s="170"/>
      <c r="H56" s="180" t="s">
        <v>126</v>
      </c>
    </row>
    <row r="57" spans="2:23" ht="19.899999999999999" customHeight="1">
      <c r="B57" s="126"/>
      <c r="C57" s="136"/>
      <c r="D57" s="148" t="str">
        <f>IF(表紙!$D14&lt;&gt;"",表紙!$D14,"")</f>
        <v/>
      </c>
      <c r="E57" s="160"/>
      <c r="F57" s="167"/>
      <c r="G57" s="173"/>
      <c r="H57" s="183" t="s">
        <v>126</v>
      </c>
    </row>
    <row r="58" spans="2:23" ht="19.899999999999999" customHeight="1">
      <c r="B58" s="127" t="s">
        <v>65</v>
      </c>
      <c r="C58" s="137"/>
      <c r="D58" s="137"/>
      <c r="E58" s="137"/>
      <c r="F58" s="137"/>
      <c r="G58" s="176">
        <f>SUM(G50:G57)</f>
        <v>0</v>
      </c>
      <c r="H58" s="186" t="s">
        <v>126</v>
      </c>
    </row>
    <row r="59" spans="2:23" ht="19.899999999999999" customHeight="1">
      <c r="B59" s="118"/>
      <c r="C59" s="118"/>
      <c r="D59" s="118"/>
      <c r="E59" s="118"/>
      <c r="F59" s="118"/>
      <c r="G59" s="118"/>
      <c r="H59" s="118"/>
    </row>
    <row r="60" spans="2:23" s="27" customFormat="1" ht="19.899999999999999" customHeight="1">
      <c r="V60" s="26"/>
      <c r="W60" s="26"/>
    </row>
    <row r="61" spans="2:23" s="27" customFormat="1" ht="19.899999999999999" hidden="1" customHeight="1">
      <c r="B61" s="128" t="s">
        <v>29</v>
      </c>
      <c r="C61" s="138"/>
      <c r="D61" s="149" t="s">
        <v>238</v>
      </c>
      <c r="E61" s="138"/>
      <c r="F61" s="168"/>
      <c r="G61" s="177">
        <f>SUM(G54:G57)</f>
        <v>0</v>
      </c>
      <c r="H61" s="185" t="s">
        <v>126</v>
      </c>
      <c r="J61" s="27" t="s">
        <v>241</v>
      </c>
      <c r="V61" s="26"/>
      <c r="W61" s="26"/>
    </row>
  </sheetData>
  <sheetProtection sheet="1" objects="1" scenarios="1" formatCells="0"/>
  <mergeCells count="69">
    <mergeCell ref="D3:E3"/>
    <mergeCell ref="C5:G5"/>
    <mergeCell ref="F7:H7"/>
    <mergeCell ref="B9:F9"/>
    <mergeCell ref="G9:H9"/>
    <mergeCell ref="E10:F10"/>
    <mergeCell ref="V10:W10"/>
    <mergeCell ref="E11:F11"/>
    <mergeCell ref="E12:F12"/>
    <mergeCell ref="E13:F13"/>
    <mergeCell ref="E14:F14"/>
    <mergeCell ref="E15:F15"/>
    <mergeCell ref="E16:F16"/>
    <mergeCell ref="E17:F17"/>
    <mergeCell ref="E18:F18"/>
    <mergeCell ref="E19:F19"/>
    <mergeCell ref="E20:F20"/>
    <mergeCell ref="E21:F21"/>
    <mergeCell ref="E22:F22"/>
    <mergeCell ref="D23:F23"/>
    <mergeCell ref="D24:F24"/>
    <mergeCell ref="E25:F25"/>
    <mergeCell ref="E26:F26"/>
    <mergeCell ref="E27:F27"/>
    <mergeCell ref="D28:F28"/>
    <mergeCell ref="D29:F29"/>
    <mergeCell ref="E30:F30"/>
    <mergeCell ref="E31:F31"/>
    <mergeCell ref="E32:F32"/>
    <mergeCell ref="D33:F33"/>
    <mergeCell ref="D34:F34"/>
    <mergeCell ref="E35:F35"/>
    <mergeCell ref="E36:F36"/>
    <mergeCell ref="E37:F37"/>
    <mergeCell ref="D38:F38"/>
    <mergeCell ref="D39:F39"/>
    <mergeCell ref="D40:F40"/>
    <mergeCell ref="D41:F41"/>
    <mergeCell ref="D42:F42"/>
    <mergeCell ref="D43:F43"/>
    <mergeCell ref="D44:F44"/>
    <mergeCell ref="D45:F45"/>
    <mergeCell ref="D46:F46"/>
    <mergeCell ref="D47:F47"/>
    <mergeCell ref="D48:F48"/>
    <mergeCell ref="B49:F49"/>
    <mergeCell ref="D50:F50"/>
    <mergeCell ref="D51:F51"/>
    <mergeCell ref="D52:F52"/>
    <mergeCell ref="D53:F53"/>
    <mergeCell ref="D54:F54"/>
    <mergeCell ref="D55:F55"/>
    <mergeCell ref="D56:F56"/>
    <mergeCell ref="D57:F57"/>
    <mergeCell ref="B58:F58"/>
    <mergeCell ref="B61:C61"/>
    <mergeCell ref="D61:F61"/>
    <mergeCell ref="B25:C29"/>
    <mergeCell ref="D25:D27"/>
    <mergeCell ref="B30:C34"/>
    <mergeCell ref="D30:D32"/>
    <mergeCell ref="B35:C39"/>
    <mergeCell ref="D35:D37"/>
    <mergeCell ref="B40:C42"/>
    <mergeCell ref="B43:C45"/>
    <mergeCell ref="B46:C48"/>
    <mergeCell ref="B10:C24"/>
    <mergeCell ref="D10:D22"/>
    <mergeCell ref="B50:C57"/>
  </mergeCells>
  <phoneticPr fontId="4"/>
  <conditionalFormatting sqref="D54:H57">
    <cfRule type="expression" dxfId="15" priority="3">
      <formula>$D54=""</formula>
    </cfRule>
  </conditionalFormatting>
  <conditionalFormatting sqref="V11:W11">
    <cfRule type="expression" dxfId="14" priority="1">
      <formula>$V11="NG"</formula>
    </cfRule>
  </conditionalFormatting>
  <dataValidations count="1">
    <dataValidation type="whole" operator="greaterThanOrEqual" allowBlank="1" showDropDown="0" showInputMessage="1" showErrorMessage="1" sqref="G10:G21 G23 G25:G26 G28 G30:G31 G33 G35:G36 G38 G40:G41 G43:G44 G46:G47 G49:G57">
      <formula1>0</formula1>
    </dataValidation>
  </dataValidations>
  <printOptions horizontalCentered="1"/>
  <pageMargins left="0.86614173228346458" right="0.31496062992125984" top="0.59055118110236227" bottom="0.59055118110236227" header="0.51181102362204722" footer="0.51181102362204722"/>
  <pageSetup paperSize="9" scale="65"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 id="{9067BC68-49B0-4662-87E5-87F1969206F7}">
            <xm:f>表紙!$B7=""</xm:f>
            <x14:dxf>
              <fill>
                <patternFill>
                  <bgColor theme="0" tint="-0.25"/>
                </patternFill>
              </fill>
            </x14:dxf>
          </x14:cfRule>
          <xm:sqref>D50:H53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BP79"/>
  <sheetViews>
    <sheetView showGridLines="0" zoomScale="80" zoomScaleNormal="80" zoomScaleSheetLayoutView="80" workbookViewId="0"/>
  </sheetViews>
  <sheetFormatPr defaultColWidth="2.75" defaultRowHeight="19.899999999999999" customHeight="1"/>
  <cols>
    <col min="1" max="1" width="2.75" style="118"/>
    <col min="2" max="3" width="15.75" style="135" customWidth="1"/>
    <col min="4" max="4" width="20.75" style="135" customWidth="1"/>
    <col min="5" max="5" width="15.75" style="135" customWidth="1"/>
    <col min="6" max="6" width="5.75" style="118" customWidth="1"/>
    <col min="7" max="7" width="15.75" style="118" customWidth="1"/>
    <col min="8" max="8" width="5.75" style="118" customWidth="1"/>
    <col min="9" max="9" width="15.75" style="118" customWidth="1"/>
    <col min="10" max="10" width="5.75" style="118" customWidth="1"/>
    <col min="11" max="11" width="15.75" style="118" customWidth="1"/>
    <col min="12" max="12" width="5.75" style="118" customWidth="1"/>
    <col min="13" max="13" width="15.75" style="118" customWidth="1"/>
    <col min="14" max="14" width="5.75" style="118" customWidth="1"/>
    <col min="15" max="16" width="2.75" style="118"/>
    <col min="17" max="17" width="10.75" style="188" hidden="1" customWidth="1"/>
    <col min="18" max="20" width="2.75" style="118" hidden="1" customWidth="1"/>
    <col min="21" max="21" width="2.75" style="25" hidden="1" customWidth="1"/>
    <col min="22" max="22" width="8.75" style="26" hidden="1" customWidth="1"/>
    <col min="23" max="23" width="10.75" style="26" hidden="1" customWidth="1"/>
    <col min="24" max="16384" width="2.75" style="118"/>
  </cols>
  <sheetData>
    <row r="1" spans="2:30" ht="19.899999999999999" customHeight="1">
      <c r="B1" s="135" t="s">
        <v>73</v>
      </c>
      <c r="Q1" s="266" t="s">
        <v>161</v>
      </c>
      <c r="V1" s="111" t="s">
        <v>66</v>
      </c>
      <c r="W1" s="111" t="s">
        <v>66</v>
      </c>
    </row>
    <row r="2" spans="2:30" ht="10.15" customHeight="1">
      <c r="Q2" s="266"/>
    </row>
    <row r="3" spans="2:30" s="28" customFormat="1" ht="19.899999999999999" customHeight="1">
      <c r="D3" s="112"/>
      <c r="F3" s="62" t="s">
        <v>158</v>
      </c>
      <c r="G3" s="62"/>
      <c r="H3" s="62"/>
      <c r="I3" s="118"/>
      <c r="K3" s="118"/>
      <c r="Q3" s="267"/>
      <c r="V3" s="112"/>
      <c r="W3" s="112"/>
    </row>
    <row r="4" spans="2:30" ht="10.15" customHeight="1">
      <c r="E4" s="118"/>
      <c r="Q4" s="266"/>
    </row>
    <row r="5" spans="2:30" s="25" customFormat="1" ht="19.899999999999999" customHeight="1">
      <c r="E5" s="55" t="str">
        <f>IF(表紙!$D$4="","（年月日","（ "&amp;TEXT(表紙!$D$4,"ggge年m月d日"))&amp;"　から　"&amp;IF(表紙!$H$4="","年月日",TEXT(表紙!$H$4,"ggge年m月d日"))&amp;" まで）"</f>
        <v>（年月日　から　年月日 まで）</v>
      </c>
      <c r="F5" s="55"/>
      <c r="G5" s="55"/>
      <c r="H5" s="55"/>
      <c r="I5" s="55"/>
      <c r="K5" s="118"/>
      <c r="Q5" s="268"/>
      <c r="V5" s="26"/>
      <c r="W5" s="26"/>
    </row>
    <row r="6" spans="2:30" ht="10.15" customHeight="1">
      <c r="G6" s="135"/>
      <c r="Q6" s="266"/>
    </row>
    <row r="7" spans="2:30" ht="19.899999999999999" customHeight="1">
      <c r="K7" s="228" t="s">
        <v>10</v>
      </c>
      <c r="L7" s="238">
        <f>表紙!$H$3</f>
        <v>0</v>
      </c>
      <c r="M7" s="238"/>
      <c r="N7" s="238"/>
      <c r="Q7" s="266"/>
    </row>
    <row r="8" spans="2:30" ht="19.899999999999999" customHeight="1">
      <c r="Q8" s="269" t="s">
        <v>72</v>
      </c>
      <c r="U8" s="1"/>
    </row>
    <row r="9" spans="2:30" ht="19.899999999999999" customHeight="1">
      <c r="B9" s="119" t="s">
        <v>74</v>
      </c>
      <c r="C9" s="129"/>
      <c r="D9" s="129"/>
      <c r="E9" s="211" t="s">
        <v>239</v>
      </c>
      <c r="F9" s="220"/>
      <c r="G9" s="211" t="s">
        <v>14</v>
      </c>
      <c r="H9" s="220"/>
      <c r="I9" s="211" t="s">
        <v>27</v>
      </c>
      <c r="J9" s="220"/>
      <c r="K9" s="229"/>
      <c r="L9" s="239"/>
      <c r="M9" s="249" t="s">
        <v>42</v>
      </c>
      <c r="N9" s="259"/>
      <c r="Q9" s="269"/>
      <c r="R9" s="25"/>
      <c r="S9" s="25"/>
      <c r="T9" s="25"/>
      <c r="V9" s="187" t="s">
        <v>233</v>
      </c>
      <c r="X9" s="25"/>
      <c r="Y9" s="25"/>
      <c r="Z9" s="25"/>
      <c r="AA9" s="25"/>
      <c r="AB9" s="25"/>
      <c r="AC9" s="25"/>
      <c r="AD9" s="25"/>
    </row>
    <row r="10" spans="2:30" ht="19.899999999999999" customHeight="1">
      <c r="B10" s="189" t="s">
        <v>75</v>
      </c>
      <c r="C10" s="128" t="s">
        <v>45</v>
      </c>
      <c r="D10" s="138"/>
      <c r="E10" s="212"/>
      <c r="F10" s="221" t="s">
        <v>28</v>
      </c>
      <c r="G10" s="212"/>
      <c r="H10" s="221" t="s">
        <v>28</v>
      </c>
      <c r="I10" s="212"/>
      <c r="J10" s="221" t="s">
        <v>28</v>
      </c>
      <c r="K10" s="230"/>
      <c r="L10" s="240"/>
      <c r="M10" s="250">
        <f t="shared" ref="M10:M69" si="0">SUM(E10,G10,I10)</f>
        <v>0</v>
      </c>
      <c r="N10" s="260" t="s">
        <v>28</v>
      </c>
      <c r="Q10" s="270" t="s">
        <v>162</v>
      </c>
      <c r="R10" s="25"/>
      <c r="S10" s="25"/>
      <c r="T10" s="25"/>
      <c r="U10" s="271"/>
      <c r="V10" s="114" t="s">
        <v>234</v>
      </c>
      <c r="W10" s="114"/>
      <c r="X10" s="25"/>
      <c r="Y10" s="25"/>
      <c r="Z10" s="25"/>
      <c r="AA10" s="25"/>
      <c r="AB10" s="25"/>
      <c r="AC10" s="273"/>
      <c r="AD10" s="273"/>
    </row>
    <row r="11" spans="2:30" ht="19.899999999999999" customHeight="1">
      <c r="B11" s="190"/>
      <c r="C11" s="124" t="s">
        <v>57</v>
      </c>
      <c r="D11" s="203" t="s">
        <v>137</v>
      </c>
      <c r="E11" s="213"/>
      <c r="F11" s="222" t="s">
        <v>28</v>
      </c>
      <c r="G11" s="213"/>
      <c r="H11" s="222" t="s">
        <v>28</v>
      </c>
      <c r="I11" s="213"/>
      <c r="J11" s="222" t="s">
        <v>28</v>
      </c>
      <c r="K11" s="231"/>
      <c r="L11" s="241"/>
      <c r="M11" s="251">
        <f t="shared" si="0"/>
        <v>0</v>
      </c>
      <c r="N11" s="261" t="s">
        <v>28</v>
      </c>
      <c r="Q11" s="270"/>
      <c r="R11" s="25"/>
      <c r="S11" s="25"/>
      <c r="T11" s="25"/>
      <c r="U11" s="1"/>
      <c r="V11" s="115" t="s">
        <v>235</v>
      </c>
      <c r="W11" s="117" t="s">
        <v>236</v>
      </c>
      <c r="X11" s="272"/>
      <c r="Y11" s="272"/>
      <c r="Z11" s="272"/>
      <c r="AA11" s="272"/>
      <c r="AB11" s="272"/>
      <c r="AC11" s="271"/>
      <c r="AD11" s="271"/>
    </row>
    <row r="12" spans="2:30" ht="19.899999999999999" customHeight="1">
      <c r="B12" s="190"/>
      <c r="C12" s="125"/>
      <c r="D12" s="206" t="s">
        <v>138</v>
      </c>
      <c r="E12" s="214"/>
      <c r="F12" s="223" t="s">
        <v>28</v>
      </c>
      <c r="G12" s="214"/>
      <c r="H12" s="223" t="s">
        <v>28</v>
      </c>
      <c r="I12" s="214"/>
      <c r="J12" s="223" t="s">
        <v>28</v>
      </c>
      <c r="K12" s="231"/>
      <c r="L12" s="241"/>
      <c r="M12" s="252">
        <f t="shared" si="0"/>
        <v>0</v>
      </c>
      <c r="N12" s="262" t="s">
        <v>28</v>
      </c>
      <c r="Q12" s="270"/>
      <c r="R12" s="25"/>
      <c r="S12" s="25"/>
      <c r="T12" s="25"/>
      <c r="U12" s="1"/>
      <c r="X12" s="272"/>
      <c r="Y12" s="272"/>
      <c r="Z12" s="272"/>
      <c r="AA12" s="272"/>
      <c r="AB12" s="272"/>
      <c r="AC12" s="271"/>
      <c r="AD12" s="271"/>
    </row>
    <row r="13" spans="2:30" ht="19.899999999999999" customHeight="1">
      <c r="B13" s="190"/>
      <c r="C13" s="125"/>
      <c r="D13" s="204" t="s">
        <v>129</v>
      </c>
      <c r="E13" s="215"/>
      <c r="F13" s="224" t="s">
        <v>28</v>
      </c>
      <c r="G13" s="215"/>
      <c r="H13" s="224" t="s">
        <v>28</v>
      </c>
      <c r="I13" s="215"/>
      <c r="J13" s="224" t="s">
        <v>28</v>
      </c>
      <c r="K13" s="231"/>
      <c r="L13" s="241"/>
      <c r="M13" s="253">
        <f t="shared" si="0"/>
        <v>0</v>
      </c>
      <c r="N13" s="263" t="s">
        <v>28</v>
      </c>
      <c r="Q13" s="270"/>
      <c r="R13" s="25"/>
      <c r="S13" s="25"/>
      <c r="T13" s="25"/>
      <c r="U13" s="1"/>
      <c r="X13" s="272"/>
      <c r="Y13" s="272"/>
      <c r="Z13" s="272"/>
      <c r="AA13" s="272"/>
      <c r="AB13" s="272"/>
      <c r="AC13" s="271"/>
      <c r="AD13" s="271"/>
    </row>
    <row r="14" spans="2:30" ht="19.899999999999999" customHeight="1">
      <c r="B14" s="190"/>
      <c r="C14" s="196"/>
      <c r="D14" s="205" t="s">
        <v>1</v>
      </c>
      <c r="E14" s="216">
        <f>SUM(E11:E13)</f>
        <v>0</v>
      </c>
      <c r="F14" s="225" t="s">
        <v>28</v>
      </c>
      <c r="G14" s="216">
        <f>SUM(G11:G13)</f>
        <v>0</v>
      </c>
      <c r="H14" s="225" t="s">
        <v>28</v>
      </c>
      <c r="I14" s="216">
        <f>SUM(I11:I13)</f>
        <v>0</v>
      </c>
      <c r="J14" s="225" t="s">
        <v>28</v>
      </c>
      <c r="K14" s="231"/>
      <c r="L14" s="241"/>
      <c r="M14" s="254">
        <f t="shared" si="0"/>
        <v>0</v>
      </c>
      <c r="N14" s="264" t="s">
        <v>28</v>
      </c>
      <c r="Q14" s="270" t="s">
        <v>162</v>
      </c>
      <c r="R14" s="25"/>
      <c r="S14" s="25"/>
      <c r="T14" s="25"/>
      <c r="U14" s="1"/>
      <c r="X14" s="271"/>
      <c r="Y14" s="271"/>
      <c r="Z14" s="271"/>
      <c r="AA14" s="271"/>
      <c r="AB14" s="271"/>
      <c r="AC14" s="271"/>
      <c r="AD14" s="271"/>
    </row>
    <row r="15" spans="2:30" ht="19.899999999999999" customHeight="1">
      <c r="B15" s="190"/>
      <c r="C15" s="124" t="s">
        <v>128</v>
      </c>
      <c r="D15" s="203" t="s">
        <v>139</v>
      </c>
      <c r="E15" s="213"/>
      <c r="F15" s="222" t="s">
        <v>28</v>
      </c>
      <c r="G15" s="213"/>
      <c r="H15" s="222" t="s">
        <v>28</v>
      </c>
      <c r="I15" s="213"/>
      <c r="J15" s="222" t="s">
        <v>28</v>
      </c>
      <c r="K15" s="231"/>
      <c r="L15" s="241"/>
      <c r="M15" s="251">
        <f t="shared" si="0"/>
        <v>0</v>
      </c>
      <c r="N15" s="261" t="s">
        <v>28</v>
      </c>
      <c r="Q15" s="270"/>
      <c r="R15" s="25"/>
      <c r="S15" s="25"/>
      <c r="T15" s="25"/>
      <c r="U15" s="1"/>
      <c r="X15" s="272"/>
      <c r="Y15" s="272"/>
      <c r="Z15" s="272"/>
      <c r="AA15" s="272"/>
      <c r="AB15" s="272"/>
      <c r="AC15" s="271"/>
      <c r="AD15" s="271"/>
    </row>
    <row r="16" spans="2:30" ht="19.899999999999999" customHeight="1">
      <c r="B16" s="190"/>
      <c r="C16" s="197"/>
      <c r="D16" s="206" t="s">
        <v>140</v>
      </c>
      <c r="E16" s="214"/>
      <c r="F16" s="223" t="s">
        <v>28</v>
      </c>
      <c r="G16" s="214"/>
      <c r="H16" s="223" t="s">
        <v>28</v>
      </c>
      <c r="I16" s="214"/>
      <c r="J16" s="223" t="s">
        <v>28</v>
      </c>
      <c r="K16" s="231"/>
      <c r="L16" s="241"/>
      <c r="M16" s="252">
        <f t="shared" si="0"/>
        <v>0</v>
      </c>
      <c r="N16" s="262" t="s">
        <v>28</v>
      </c>
      <c r="Q16" s="270"/>
      <c r="R16" s="25"/>
      <c r="S16" s="25"/>
      <c r="T16" s="25"/>
      <c r="U16" s="1"/>
      <c r="X16" s="272"/>
      <c r="Y16" s="272"/>
      <c r="Z16" s="272"/>
      <c r="AA16" s="272"/>
      <c r="AB16" s="272"/>
      <c r="AC16" s="271"/>
      <c r="AD16" s="271"/>
    </row>
    <row r="17" spans="2:30" ht="19.899999999999999" customHeight="1">
      <c r="B17" s="190"/>
      <c r="C17" s="197"/>
      <c r="D17" s="206" t="s">
        <v>142</v>
      </c>
      <c r="E17" s="214"/>
      <c r="F17" s="223" t="s">
        <v>28</v>
      </c>
      <c r="G17" s="214"/>
      <c r="H17" s="223" t="s">
        <v>28</v>
      </c>
      <c r="I17" s="214"/>
      <c r="J17" s="223" t="s">
        <v>28</v>
      </c>
      <c r="K17" s="231"/>
      <c r="L17" s="241"/>
      <c r="M17" s="252">
        <f t="shared" si="0"/>
        <v>0</v>
      </c>
      <c r="N17" s="262" t="s">
        <v>28</v>
      </c>
      <c r="Q17" s="270"/>
      <c r="R17" s="25"/>
      <c r="S17" s="25"/>
      <c r="T17" s="25"/>
      <c r="U17" s="271"/>
      <c r="X17" s="272"/>
      <c r="Y17" s="272"/>
      <c r="Z17" s="272"/>
      <c r="AA17" s="272"/>
      <c r="AB17" s="272"/>
      <c r="AC17" s="271"/>
      <c r="AD17" s="271"/>
    </row>
    <row r="18" spans="2:30" ht="19.899999999999999" customHeight="1">
      <c r="B18" s="190"/>
      <c r="C18" s="197"/>
      <c r="D18" s="206" t="s">
        <v>143</v>
      </c>
      <c r="E18" s="214"/>
      <c r="F18" s="223" t="s">
        <v>28</v>
      </c>
      <c r="G18" s="214"/>
      <c r="H18" s="223" t="s">
        <v>28</v>
      </c>
      <c r="I18" s="214"/>
      <c r="J18" s="223" t="s">
        <v>28</v>
      </c>
      <c r="K18" s="231"/>
      <c r="L18" s="241"/>
      <c r="M18" s="252">
        <f t="shared" si="0"/>
        <v>0</v>
      </c>
      <c r="N18" s="262" t="s">
        <v>28</v>
      </c>
      <c r="Q18" s="270"/>
      <c r="R18" s="25"/>
      <c r="S18" s="25"/>
      <c r="T18" s="25"/>
      <c r="U18" s="1"/>
      <c r="X18" s="272"/>
      <c r="Y18" s="272"/>
      <c r="Z18" s="272"/>
      <c r="AA18" s="272"/>
      <c r="AB18" s="272"/>
      <c r="AC18" s="271"/>
      <c r="AD18" s="271"/>
    </row>
    <row r="19" spans="2:30" ht="19.899999999999999" customHeight="1">
      <c r="B19" s="190"/>
      <c r="C19" s="197"/>
      <c r="D19" s="206" t="s">
        <v>144</v>
      </c>
      <c r="E19" s="214"/>
      <c r="F19" s="223" t="s">
        <v>28</v>
      </c>
      <c r="G19" s="214"/>
      <c r="H19" s="223" t="s">
        <v>28</v>
      </c>
      <c r="I19" s="214"/>
      <c r="J19" s="223" t="s">
        <v>28</v>
      </c>
      <c r="K19" s="231"/>
      <c r="L19" s="241"/>
      <c r="M19" s="252">
        <f t="shared" si="0"/>
        <v>0</v>
      </c>
      <c r="N19" s="262" t="s">
        <v>28</v>
      </c>
      <c r="Q19" s="270"/>
      <c r="R19" s="25"/>
      <c r="S19" s="25"/>
      <c r="T19" s="25"/>
      <c r="U19" s="1"/>
      <c r="X19" s="272"/>
      <c r="Y19" s="272"/>
      <c r="Z19" s="272"/>
      <c r="AA19" s="272"/>
      <c r="AB19" s="272"/>
      <c r="AC19" s="271"/>
      <c r="AD19" s="271"/>
    </row>
    <row r="20" spans="2:30" ht="19.899999999999999" customHeight="1">
      <c r="B20" s="190"/>
      <c r="C20" s="197"/>
      <c r="D20" s="206" t="s">
        <v>145</v>
      </c>
      <c r="E20" s="214"/>
      <c r="F20" s="223" t="s">
        <v>28</v>
      </c>
      <c r="G20" s="214"/>
      <c r="H20" s="223" t="s">
        <v>28</v>
      </c>
      <c r="I20" s="214"/>
      <c r="J20" s="223" t="s">
        <v>28</v>
      </c>
      <c r="K20" s="231"/>
      <c r="L20" s="241"/>
      <c r="M20" s="252">
        <f t="shared" si="0"/>
        <v>0</v>
      </c>
      <c r="N20" s="262" t="s">
        <v>28</v>
      </c>
      <c r="Q20" s="270"/>
      <c r="R20" s="25"/>
      <c r="S20" s="25"/>
      <c r="T20" s="25"/>
      <c r="U20" s="1"/>
      <c r="X20" s="272"/>
      <c r="Y20" s="272"/>
      <c r="Z20" s="272"/>
      <c r="AA20" s="272"/>
      <c r="AB20" s="272"/>
      <c r="AC20" s="271"/>
      <c r="AD20" s="271"/>
    </row>
    <row r="21" spans="2:30" ht="19.899999999999999" customHeight="1">
      <c r="B21" s="190"/>
      <c r="C21" s="197"/>
      <c r="D21" s="204" t="s">
        <v>3</v>
      </c>
      <c r="E21" s="215"/>
      <c r="F21" s="224" t="s">
        <v>28</v>
      </c>
      <c r="G21" s="215"/>
      <c r="H21" s="224" t="s">
        <v>28</v>
      </c>
      <c r="I21" s="215"/>
      <c r="J21" s="224" t="s">
        <v>28</v>
      </c>
      <c r="K21" s="231"/>
      <c r="L21" s="241"/>
      <c r="M21" s="253">
        <f t="shared" si="0"/>
        <v>0</v>
      </c>
      <c r="N21" s="263" t="s">
        <v>28</v>
      </c>
      <c r="Q21" s="270"/>
      <c r="R21" s="25"/>
      <c r="S21" s="25"/>
      <c r="T21" s="25"/>
      <c r="U21" s="1"/>
      <c r="X21" s="272"/>
      <c r="Y21" s="272"/>
      <c r="Z21" s="272"/>
      <c r="AA21" s="272"/>
      <c r="AB21" s="272"/>
      <c r="AC21" s="271"/>
      <c r="AD21" s="271"/>
    </row>
    <row r="22" spans="2:30" ht="19.899999999999999" customHeight="1">
      <c r="B22" s="190"/>
      <c r="C22" s="198"/>
      <c r="D22" s="205" t="s">
        <v>1</v>
      </c>
      <c r="E22" s="216">
        <f>SUM(E15:E21)</f>
        <v>0</v>
      </c>
      <c r="F22" s="225" t="s">
        <v>28</v>
      </c>
      <c r="G22" s="216">
        <f>SUM(G15:G21)</f>
        <v>0</v>
      </c>
      <c r="H22" s="225" t="s">
        <v>28</v>
      </c>
      <c r="I22" s="216">
        <f>SUM(I15:I21)</f>
        <v>0</v>
      </c>
      <c r="J22" s="225" t="s">
        <v>28</v>
      </c>
      <c r="K22" s="231"/>
      <c r="L22" s="241"/>
      <c r="M22" s="254">
        <f t="shared" si="0"/>
        <v>0</v>
      </c>
      <c r="N22" s="264" t="s">
        <v>28</v>
      </c>
      <c r="Q22" s="270" t="s">
        <v>162</v>
      </c>
      <c r="R22" s="25"/>
      <c r="S22" s="25"/>
      <c r="T22" s="25"/>
      <c r="U22" s="1"/>
      <c r="X22" s="271"/>
      <c r="Y22" s="271"/>
      <c r="Z22" s="271"/>
      <c r="AA22" s="271"/>
      <c r="AB22" s="271"/>
      <c r="AC22" s="271"/>
      <c r="AD22" s="271"/>
    </row>
    <row r="23" spans="2:30" ht="19.899999999999999" customHeight="1">
      <c r="B23" s="190"/>
      <c r="C23" s="124" t="s">
        <v>130</v>
      </c>
      <c r="D23" s="203" t="s">
        <v>139</v>
      </c>
      <c r="E23" s="213"/>
      <c r="F23" s="222" t="s">
        <v>28</v>
      </c>
      <c r="G23" s="213"/>
      <c r="H23" s="222" t="s">
        <v>28</v>
      </c>
      <c r="I23" s="213"/>
      <c r="J23" s="222" t="s">
        <v>28</v>
      </c>
      <c r="K23" s="231"/>
      <c r="L23" s="241"/>
      <c r="M23" s="251">
        <f t="shared" si="0"/>
        <v>0</v>
      </c>
      <c r="N23" s="261" t="s">
        <v>28</v>
      </c>
      <c r="Q23" s="270"/>
      <c r="R23" s="25"/>
      <c r="S23" s="25"/>
      <c r="T23" s="25"/>
      <c r="U23" s="1"/>
      <c r="X23" s="272"/>
      <c r="Y23" s="272"/>
      <c r="Z23" s="272"/>
      <c r="AA23" s="272"/>
      <c r="AB23" s="272"/>
      <c r="AC23" s="271"/>
      <c r="AD23" s="271"/>
    </row>
    <row r="24" spans="2:30" ht="19.899999999999999" customHeight="1">
      <c r="B24" s="190"/>
      <c r="C24" s="197"/>
      <c r="D24" s="206" t="s">
        <v>140</v>
      </c>
      <c r="E24" s="214"/>
      <c r="F24" s="223" t="s">
        <v>28</v>
      </c>
      <c r="G24" s="214"/>
      <c r="H24" s="223" t="s">
        <v>28</v>
      </c>
      <c r="I24" s="214"/>
      <c r="J24" s="223" t="s">
        <v>28</v>
      </c>
      <c r="K24" s="231"/>
      <c r="L24" s="241"/>
      <c r="M24" s="252">
        <f t="shared" si="0"/>
        <v>0</v>
      </c>
      <c r="N24" s="262" t="s">
        <v>28</v>
      </c>
      <c r="Q24" s="270"/>
      <c r="R24" s="25"/>
      <c r="S24" s="25"/>
      <c r="T24" s="25"/>
      <c r="U24" s="1"/>
      <c r="X24" s="272"/>
      <c r="Y24" s="272"/>
      <c r="Z24" s="272"/>
      <c r="AA24" s="272"/>
      <c r="AB24" s="272"/>
      <c r="AC24" s="271"/>
      <c r="AD24" s="271"/>
    </row>
    <row r="25" spans="2:30" ht="19.899999999999999" customHeight="1">
      <c r="B25" s="190"/>
      <c r="C25" s="197"/>
      <c r="D25" s="206" t="s">
        <v>142</v>
      </c>
      <c r="E25" s="214"/>
      <c r="F25" s="223" t="s">
        <v>28</v>
      </c>
      <c r="G25" s="214"/>
      <c r="H25" s="223" t="s">
        <v>28</v>
      </c>
      <c r="I25" s="214"/>
      <c r="J25" s="223" t="s">
        <v>28</v>
      </c>
      <c r="K25" s="231"/>
      <c r="L25" s="241"/>
      <c r="M25" s="252">
        <f t="shared" si="0"/>
        <v>0</v>
      </c>
      <c r="N25" s="262" t="s">
        <v>28</v>
      </c>
      <c r="Q25" s="270"/>
      <c r="R25" s="25"/>
      <c r="S25" s="25"/>
      <c r="T25" s="25"/>
      <c r="U25" s="271"/>
      <c r="X25" s="272"/>
      <c r="Y25" s="272"/>
      <c r="Z25" s="272"/>
      <c r="AA25" s="272"/>
      <c r="AB25" s="272"/>
      <c r="AC25" s="271"/>
      <c r="AD25" s="271"/>
    </row>
    <row r="26" spans="2:30" ht="19.899999999999999" customHeight="1">
      <c r="B26" s="190"/>
      <c r="C26" s="197"/>
      <c r="D26" s="206" t="s">
        <v>143</v>
      </c>
      <c r="E26" s="214"/>
      <c r="F26" s="223" t="s">
        <v>28</v>
      </c>
      <c r="G26" s="214"/>
      <c r="H26" s="223" t="s">
        <v>28</v>
      </c>
      <c r="I26" s="214"/>
      <c r="J26" s="223" t="s">
        <v>28</v>
      </c>
      <c r="K26" s="231"/>
      <c r="L26" s="241"/>
      <c r="M26" s="252">
        <f t="shared" si="0"/>
        <v>0</v>
      </c>
      <c r="N26" s="262" t="s">
        <v>28</v>
      </c>
      <c r="Q26" s="270"/>
      <c r="R26" s="25"/>
      <c r="S26" s="25"/>
      <c r="T26" s="25"/>
      <c r="U26" s="1"/>
      <c r="V26" s="29"/>
      <c r="W26" s="29"/>
      <c r="X26" s="272"/>
      <c r="Y26" s="272"/>
      <c r="Z26" s="272"/>
      <c r="AA26" s="272"/>
      <c r="AB26" s="272"/>
      <c r="AC26" s="271"/>
      <c r="AD26" s="271"/>
    </row>
    <row r="27" spans="2:30" ht="19.899999999999999" customHeight="1">
      <c r="B27" s="190"/>
      <c r="C27" s="197"/>
      <c r="D27" s="206" t="s">
        <v>144</v>
      </c>
      <c r="E27" s="214"/>
      <c r="F27" s="223" t="s">
        <v>28</v>
      </c>
      <c r="G27" s="214"/>
      <c r="H27" s="223" t="s">
        <v>28</v>
      </c>
      <c r="I27" s="214"/>
      <c r="J27" s="223" t="s">
        <v>28</v>
      </c>
      <c r="K27" s="231"/>
      <c r="L27" s="241"/>
      <c r="M27" s="252">
        <f t="shared" si="0"/>
        <v>0</v>
      </c>
      <c r="N27" s="262" t="s">
        <v>28</v>
      </c>
      <c r="Q27" s="270"/>
      <c r="R27" s="25"/>
      <c r="S27" s="25"/>
      <c r="T27" s="25"/>
      <c r="U27" s="1"/>
      <c r="V27" s="116"/>
      <c r="W27" s="116"/>
      <c r="X27" s="272"/>
      <c r="Y27" s="272"/>
      <c r="Z27" s="272"/>
      <c r="AA27" s="272"/>
      <c r="AB27" s="272"/>
      <c r="AC27" s="271"/>
      <c r="AD27" s="271"/>
    </row>
    <row r="28" spans="2:30" ht="19.899999999999999" customHeight="1">
      <c r="B28" s="190"/>
      <c r="C28" s="197"/>
      <c r="D28" s="206" t="s">
        <v>145</v>
      </c>
      <c r="E28" s="214"/>
      <c r="F28" s="223" t="s">
        <v>28</v>
      </c>
      <c r="G28" s="214"/>
      <c r="H28" s="223" t="s">
        <v>28</v>
      </c>
      <c r="I28" s="214"/>
      <c r="J28" s="223" t="s">
        <v>28</v>
      </c>
      <c r="K28" s="231"/>
      <c r="L28" s="241"/>
      <c r="M28" s="252">
        <f t="shared" si="0"/>
        <v>0</v>
      </c>
      <c r="N28" s="262" t="s">
        <v>28</v>
      </c>
      <c r="Q28" s="270"/>
      <c r="R28" s="25"/>
      <c r="S28" s="25"/>
      <c r="T28" s="25"/>
      <c r="U28" s="1"/>
      <c r="V28" s="116"/>
      <c r="W28" s="116"/>
      <c r="X28" s="272"/>
      <c r="Y28" s="272"/>
      <c r="Z28" s="272"/>
      <c r="AA28" s="272"/>
      <c r="AB28" s="272"/>
      <c r="AC28" s="271"/>
      <c r="AD28" s="271"/>
    </row>
    <row r="29" spans="2:30" ht="19.899999999999999" customHeight="1">
      <c r="B29" s="190"/>
      <c r="C29" s="197"/>
      <c r="D29" s="204" t="s">
        <v>3</v>
      </c>
      <c r="E29" s="215"/>
      <c r="F29" s="224" t="s">
        <v>28</v>
      </c>
      <c r="G29" s="215"/>
      <c r="H29" s="224" t="s">
        <v>28</v>
      </c>
      <c r="I29" s="215"/>
      <c r="J29" s="224" t="s">
        <v>28</v>
      </c>
      <c r="K29" s="231"/>
      <c r="L29" s="241"/>
      <c r="M29" s="253">
        <f t="shared" si="0"/>
        <v>0</v>
      </c>
      <c r="N29" s="263" t="s">
        <v>28</v>
      </c>
      <c r="Q29" s="270"/>
      <c r="R29" s="25"/>
      <c r="S29" s="25"/>
      <c r="T29" s="25"/>
      <c r="U29" s="271"/>
      <c r="X29" s="272"/>
      <c r="Y29" s="272"/>
      <c r="Z29" s="272"/>
      <c r="AA29" s="272"/>
      <c r="AB29" s="272"/>
      <c r="AC29" s="271"/>
      <c r="AD29" s="271"/>
    </row>
    <row r="30" spans="2:30" ht="19.899999999999999" customHeight="1">
      <c r="B30" s="190"/>
      <c r="C30" s="198"/>
      <c r="D30" s="205" t="s">
        <v>1</v>
      </c>
      <c r="E30" s="216">
        <f>SUM(E23:E29)</f>
        <v>0</v>
      </c>
      <c r="F30" s="225" t="s">
        <v>28</v>
      </c>
      <c r="G30" s="216">
        <f>SUM(G23:G29)</f>
        <v>0</v>
      </c>
      <c r="H30" s="225" t="s">
        <v>28</v>
      </c>
      <c r="I30" s="216">
        <f>SUM(I23:I29)</f>
        <v>0</v>
      </c>
      <c r="J30" s="225" t="s">
        <v>28</v>
      </c>
      <c r="K30" s="231"/>
      <c r="L30" s="241"/>
      <c r="M30" s="254">
        <f t="shared" si="0"/>
        <v>0</v>
      </c>
      <c r="N30" s="264" t="s">
        <v>28</v>
      </c>
      <c r="Q30" s="270" t="s">
        <v>162</v>
      </c>
      <c r="R30" s="25"/>
      <c r="S30" s="25"/>
      <c r="T30" s="25"/>
      <c r="U30" s="1"/>
      <c r="X30" s="271"/>
      <c r="Y30" s="271"/>
      <c r="Z30" s="271"/>
      <c r="AA30" s="271"/>
      <c r="AB30" s="271"/>
      <c r="AC30" s="271"/>
      <c r="AD30" s="271"/>
    </row>
    <row r="31" spans="2:30" ht="19.899999999999999" customHeight="1">
      <c r="B31" s="190"/>
      <c r="C31" s="124" t="s">
        <v>131</v>
      </c>
      <c r="D31" s="203" t="s">
        <v>139</v>
      </c>
      <c r="E31" s="213"/>
      <c r="F31" s="222" t="s">
        <v>28</v>
      </c>
      <c r="G31" s="213"/>
      <c r="H31" s="222" t="s">
        <v>28</v>
      </c>
      <c r="I31" s="213"/>
      <c r="J31" s="222" t="s">
        <v>28</v>
      </c>
      <c r="K31" s="231"/>
      <c r="L31" s="241"/>
      <c r="M31" s="251">
        <f t="shared" si="0"/>
        <v>0</v>
      </c>
      <c r="N31" s="261" t="s">
        <v>28</v>
      </c>
      <c r="Q31" s="270"/>
      <c r="R31" s="25"/>
      <c r="S31" s="25"/>
      <c r="T31" s="25"/>
      <c r="U31" s="1"/>
      <c r="X31" s="272"/>
      <c r="Y31" s="272"/>
      <c r="Z31" s="272"/>
      <c r="AA31" s="272"/>
      <c r="AB31" s="272"/>
      <c r="AC31" s="271"/>
      <c r="AD31" s="271"/>
    </row>
    <row r="32" spans="2:30" ht="19.899999999999999" customHeight="1">
      <c r="B32" s="190"/>
      <c r="C32" s="197"/>
      <c r="D32" s="206" t="s">
        <v>146</v>
      </c>
      <c r="E32" s="214"/>
      <c r="F32" s="223" t="s">
        <v>28</v>
      </c>
      <c r="G32" s="214"/>
      <c r="H32" s="223" t="s">
        <v>28</v>
      </c>
      <c r="I32" s="214"/>
      <c r="J32" s="223" t="s">
        <v>28</v>
      </c>
      <c r="K32" s="231"/>
      <c r="L32" s="241"/>
      <c r="M32" s="252">
        <f t="shared" si="0"/>
        <v>0</v>
      </c>
      <c r="N32" s="262" t="s">
        <v>28</v>
      </c>
      <c r="Q32" s="270"/>
      <c r="R32" s="25"/>
      <c r="S32" s="25"/>
      <c r="T32" s="25"/>
      <c r="U32" s="1"/>
      <c r="X32" s="272"/>
      <c r="Y32" s="272"/>
      <c r="Z32" s="272"/>
      <c r="AA32" s="272"/>
      <c r="AB32" s="272"/>
      <c r="AC32" s="271"/>
      <c r="AD32" s="271"/>
    </row>
    <row r="33" spans="2:68" ht="19.899999999999999" customHeight="1">
      <c r="B33" s="190"/>
      <c r="C33" s="197"/>
      <c r="D33" s="206" t="s">
        <v>142</v>
      </c>
      <c r="E33" s="214"/>
      <c r="F33" s="223" t="s">
        <v>28</v>
      </c>
      <c r="G33" s="214"/>
      <c r="H33" s="223" t="s">
        <v>28</v>
      </c>
      <c r="I33" s="214"/>
      <c r="J33" s="223" t="s">
        <v>28</v>
      </c>
      <c r="K33" s="231"/>
      <c r="L33" s="241"/>
      <c r="M33" s="252">
        <f t="shared" si="0"/>
        <v>0</v>
      </c>
      <c r="N33" s="262" t="s">
        <v>28</v>
      </c>
      <c r="Q33" s="270"/>
      <c r="R33" s="25"/>
      <c r="S33" s="25"/>
      <c r="T33" s="25"/>
      <c r="U33" s="1"/>
      <c r="X33" s="272"/>
      <c r="Y33" s="272"/>
      <c r="Z33" s="272"/>
      <c r="AA33" s="272"/>
      <c r="AB33" s="272"/>
      <c r="AC33" s="271"/>
      <c r="AD33" s="271"/>
    </row>
    <row r="34" spans="2:68" ht="19.899999999999999" customHeight="1">
      <c r="B34" s="190"/>
      <c r="C34" s="197"/>
      <c r="D34" s="206" t="s">
        <v>147</v>
      </c>
      <c r="E34" s="214"/>
      <c r="F34" s="223" t="s">
        <v>28</v>
      </c>
      <c r="G34" s="214"/>
      <c r="H34" s="223" t="s">
        <v>28</v>
      </c>
      <c r="I34" s="214"/>
      <c r="J34" s="223" t="s">
        <v>28</v>
      </c>
      <c r="K34" s="231"/>
      <c r="L34" s="241"/>
      <c r="M34" s="252">
        <f t="shared" si="0"/>
        <v>0</v>
      </c>
      <c r="N34" s="262" t="s">
        <v>28</v>
      </c>
      <c r="Q34" s="270"/>
      <c r="R34" s="25"/>
      <c r="S34" s="25"/>
      <c r="T34" s="25"/>
      <c r="U34" s="1"/>
      <c r="X34" s="272"/>
      <c r="Y34" s="272"/>
      <c r="Z34" s="272"/>
      <c r="AA34" s="272"/>
      <c r="AB34" s="272"/>
      <c r="AC34" s="271"/>
      <c r="AD34" s="271"/>
    </row>
    <row r="35" spans="2:68" ht="19.899999999999999" customHeight="1">
      <c r="B35" s="190"/>
      <c r="C35" s="197"/>
      <c r="D35" s="206" t="s">
        <v>144</v>
      </c>
      <c r="E35" s="214"/>
      <c r="F35" s="223" t="s">
        <v>28</v>
      </c>
      <c r="G35" s="214"/>
      <c r="H35" s="223" t="s">
        <v>28</v>
      </c>
      <c r="I35" s="214"/>
      <c r="J35" s="223" t="s">
        <v>28</v>
      </c>
      <c r="K35" s="231"/>
      <c r="L35" s="241"/>
      <c r="M35" s="252">
        <f t="shared" si="0"/>
        <v>0</v>
      </c>
      <c r="N35" s="262" t="s">
        <v>28</v>
      </c>
      <c r="Q35" s="270"/>
      <c r="R35" s="25"/>
      <c r="S35" s="25"/>
      <c r="T35" s="25"/>
      <c r="U35" s="1"/>
      <c r="X35" s="272"/>
      <c r="Y35" s="272"/>
      <c r="Z35" s="272"/>
      <c r="AA35" s="272"/>
      <c r="AB35" s="272"/>
      <c r="AC35" s="271"/>
      <c r="AD35" s="271"/>
    </row>
    <row r="36" spans="2:68" ht="19.899999999999999" customHeight="1">
      <c r="B36" s="190"/>
      <c r="C36" s="197"/>
      <c r="D36" s="204" t="s">
        <v>3</v>
      </c>
      <c r="E36" s="215"/>
      <c r="F36" s="224" t="s">
        <v>28</v>
      </c>
      <c r="G36" s="215"/>
      <c r="H36" s="224" t="s">
        <v>28</v>
      </c>
      <c r="I36" s="215"/>
      <c r="J36" s="224" t="s">
        <v>28</v>
      </c>
      <c r="K36" s="231"/>
      <c r="L36" s="241"/>
      <c r="M36" s="253">
        <f t="shared" si="0"/>
        <v>0</v>
      </c>
      <c r="N36" s="263" t="s">
        <v>28</v>
      </c>
      <c r="Q36" s="270"/>
      <c r="R36" s="25"/>
      <c r="S36" s="25"/>
      <c r="T36" s="25"/>
      <c r="U36" s="1"/>
      <c r="X36" s="272"/>
      <c r="Y36" s="272"/>
      <c r="Z36" s="272"/>
      <c r="AA36" s="272"/>
      <c r="AB36" s="272"/>
      <c r="AC36" s="271"/>
      <c r="AD36" s="271"/>
    </row>
    <row r="37" spans="2:68" ht="19.899999999999999" customHeight="1">
      <c r="B37" s="190"/>
      <c r="C37" s="198"/>
      <c r="D37" s="205" t="s">
        <v>1</v>
      </c>
      <c r="E37" s="216">
        <f>SUM(E31:E36)</f>
        <v>0</v>
      </c>
      <c r="F37" s="225" t="s">
        <v>28</v>
      </c>
      <c r="G37" s="216">
        <f>SUM(G31:G36)</f>
        <v>0</v>
      </c>
      <c r="H37" s="225" t="s">
        <v>28</v>
      </c>
      <c r="I37" s="216">
        <f>SUM(I31:I36)</f>
        <v>0</v>
      </c>
      <c r="J37" s="225" t="s">
        <v>28</v>
      </c>
      <c r="K37" s="231"/>
      <c r="L37" s="241"/>
      <c r="M37" s="254">
        <f t="shared" si="0"/>
        <v>0</v>
      </c>
      <c r="N37" s="264" t="s">
        <v>28</v>
      </c>
      <c r="Q37" s="270" t="s">
        <v>162</v>
      </c>
      <c r="R37" s="25"/>
      <c r="S37" s="25"/>
      <c r="T37" s="25"/>
      <c r="U37" s="1"/>
      <c r="X37" s="271"/>
      <c r="Y37" s="271"/>
      <c r="Z37" s="271"/>
      <c r="AA37" s="271"/>
      <c r="AB37" s="271"/>
      <c r="AC37" s="271"/>
      <c r="AD37" s="271"/>
    </row>
    <row r="38" spans="2:68" ht="19.899999999999999" customHeight="1">
      <c r="B38" s="190"/>
      <c r="C38" s="124" t="s">
        <v>132</v>
      </c>
      <c r="D38" s="203" t="s">
        <v>81</v>
      </c>
      <c r="E38" s="213"/>
      <c r="F38" s="222" t="s">
        <v>28</v>
      </c>
      <c r="G38" s="213"/>
      <c r="H38" s="222" t="s">
        <v>28</v>
      </c>
      <c r="I38" s="213"/>
      <c r="J38" s="222" t="s">
        <v>28</v>
      </c>
      <c r="K38" s="231"/>
      <c r="L38" s="241"/>
      <c r="M38" s="251">
        <f t="shared" si="0"/>
        <v>0</v>
      </c>
      <c r="N38" s="261" t="s">
        <v>28</v>
      </c>
      <c r="Q38" s="270"/>
      <c r="R38" s="25"/>
      <c r="S38" s="25"/>
      <c r="T38" s="25"/>
      <c r="U38" s="1"/>
      <c r="X38" s="272"/>
      <c r="Y38" s="272"/>
      <c r="Z38" s="272"/>
      <c r="AA38" s="272"/>
      <c r="AB38" s="272"/>
      <c r="AC38" s="271"/>
      <c r="AD38" s="271"/>
    </row>
    <row r="39" spans="2:68" ht="19.899999999999999" customHeight="1">
      <c r="B39" s="190"/>
      <c r="C39" s="197"/>
      <c r="D39" s="206" t="s">
        <v>149</v>
      </c>
      <c r="E39" s="214"/>
      <c r="F39" s="223" t="s">
        <v>28</v>
      </c>
      <c r="G39" s="214"/>
      <c r="H39" s="223" t="s">
        <v>28</v>
      </c>
      <c r="I39" s="214"/>
      <c r="J39" s="223" t="s">
        <v>28</v>
      </c>
      <c r="K39" s="231"/>
      <c r="L39" s="241"/>
      <c r="M39" s="252">
        <f t="shared" si="0"/>
        <v>0</v>
      </c>
      <c r="N39" s="262" t="s">
        <v>28</v>
      </c>
      <c r="Q39" s="270"/>
      <c r="R39" s="25"/>
      <c r="S39" s="25"/>
      <c r="T39" s="25"/>
      <c r="U39" s="271"/>
      <c r="X39" s="272"/>
      <c r="Y39" s="272"/>
      <c r="Z39" s="272"/>
      <c r="AA39" s="272"/>
      <c r="AB39" s="272"/>
      <c r="AC39" s="271"/>
      <c r="AD39" s="271"/>
    </row>
    <row r="40" spans="2:68" ht="19.899999999999999" customHeight="1">
      <c r="B40" s="190"/>
      <c r="C40" s="197"/>
      <c r="D40" s="206" t="s">
        <v>151</v>
      </c>
      <c r="E40" s="214"/>
      <c r="F40" s="223" t="s">
        <v>28</v>
      </c>
      <c r="G40" s="214"/>
      <c r="H40" s="223" t="s">
        <v>28</v>
      </c>
      <c r="I40" s="214"/>
      <c r="J40" s="223" t="s">
        <v>28</v>
      </c>
      <c r="K40" s="231"/>
      <c r="L40" s="241"/>
      <c r="M40" s="252">
        <f t="shared" si="0"/>
        <v>0</v>
      </c>
      <c r="N40" s="262" t="s">
        <v>28</v>
      </c>
      <c r="Q40" s="270"/>
      <c r="R40" s="25"/>
      <c r="S40" s="25"/>
      <c r="T40" s="25"/>
      <c r="U40" s="271"/>
      <c r="X40" s="272"/>
      <c r="Y40" s="272"/>
      <c r="Z40" s="272"/>
      <c r="AA40" s="272"/>
      <c r="AB40" s="272"/>
      <c r="AC40" s="271"/>
      <c r="AD40" s="271"/>
    </row>
    <row r="41" spans="2:68" ht="19.899999999999999" customHeight="1">
      <c r="B41" s="190"/>
      <c r="C41" s="197"/>
      <c r="D41" s="206" t="s">
        <v>20</v>
      </c>
      <c r="E41" s="214"/>
      <c r="F41" s="223" t="s">
        <v>28</v>
      </c>
      <c r="G41" s="214"/>
      <c r="H41" s="223" t="s">
        <v>28</v>
      </c>
      <c r="I41" s="214"/>
      <c r="J41" s="223" t="s">
        <v>28</v>
      </c>
      <c r="K41" s="231"/>
      <c r="L41" s="241"/>
      <c r="M41" s="252">
        <f t="shared" si="0"/>
        <v>0</v>
      </c>
      <c r="N41" s="262" t="s">
        <v>28</v>
      </c>
      <c r="Q41" s="270"/>
      <c r="R41" s="25"/>
      <c r="S41" s="25"/>
      <c r="T41" s="25"/>
      <c r="U41" s="1"/>
      <c r="X41" s="272"/>
      <c r="Y41" s="272"/>
      <c r="Z41" s="272"/>
      <c r="AA41" s="272"/>
      <c r="AB41" s="272"/>
      <c r="AC41" s="271"/>
      <c r="AD41" s="271"/>
    </row>
    <row r="42" spans="2:68" ht="19.899999999999999" customHeight="1">
      <c r="B42" s="190"/>
      <c r="C42" s="197"/>
      <c r="D42" s="206" t="s">
        <v>153</v>
      </c>
      <c r="E42" s="214"/>
      <c r="F42" s="223" t="s">
        <v>28</v>
      </c>
      <c r="G42" s="214"/>
      <c r="H42" s="223" t="s">
        <v>28</v>
      </c>
      <c r="I42" s="214"/>
      <c r="J42" s="223" t="s">
        <v>28</v>
      </c>
      <c r="K42" s="231"/>
      <c r="L42" s="241"/>
      <c r="M42" s="252">
        <f t="shared" si="0"/>
        <v>0</v>
      </c>
      <c r="N42" s="262" t="s">
        <v>28</v>
      </c>
      <c r="Q42" s="270"/>
      <c r="R42" s="25"/>
      <c r="S42" s="25"/>
      <c r="T42" s="25" ph="1"/>
      <c r="U42" s="1"/>
      <c r="X42" s="272"/>
      <c r="Y42" s="272"/>
      <c r="Z42" s="272"/>
      <c r="AA42" s="272"/>
      <c r="AB42" s="272"/>
      <c r="AC42" s="271"/>
      <c r="AD42" s="271"/>
      <c r="AL42" s="118" ph="1"/>
      <c r="AO42" s="118" ph="1"/>
      <c r="AR42" s="118" ph="1"/>
      <c r="AS42" s="118" ph="1"/>
      <c r="AV42" s="118" ph="1"/>
      <c r="AY42" s="118" ph="1"/>
      <c r="BB42" s="118" ph="1"/>
      <c r="BC42" s="118" ph="1"/>
      <c r="BD42" s="118" ph="1"/>
      <c r="BE42" s="118" ph="1"/>
      <c r="BF42" s="118" ph="1"/>
      <c r="BG42" s="118" ph="1"/>
      <c r="BH42" s="118" ph="1"/>
      <c r="BI42" s="118" ph="1"/>
      <c r="BJ42" s="118" ph="1"/>
      <c r="BK42" s="118" ph="1"/>
      <c r="BL42" s="118" ph="1"/>
      <c r="BM42" s="118" ph="1"/>
      <c r="BN42" s="118" ph="1"/>
      <c r="BO42" s="118" ph="1"/>
      <c r="BP42" s="118" ph="1"/>
    </row>
    <row r="43" spans="2:68" ht="19.899999999999999" customHeight="1">
      <c r="B43" s="190"/>
      <c r="C43" s="197"/>
      <c r="D43" s="206" t="s">
        <v>155</v>
      </c>
      <c r="E43" s="214"/>
      <c r="F43" s="223" t="s">
        <v>28</v>
      </c>
      <c r="G43" s="214"/>
      <c r="H43" s="223" t="s">
        <v>28</v>
      </c>
      <c r="I43" s="214"/>
      <c r="J43" s="223" t="s">
        <v>28</v>
      </c>
      <c r="K43" s="231"/>
      <c r="L43" s="241"/>
      <c r="M43" s="252">
        <f t="shared" si="0"/>
        <v>0</v>
      </c>
      <c r="N43" s="262" t="s">
        <v>28</v>
      </c>
      <c r="Q43" s="270"/>
      <c r="R43" s="25"/>
      <c r="S43" s="25"/>
      <c r="T43" s="25"/>
      <c r="U43" s="1"/>
      <c r="X43" s="272"/>
      <c r="Y43" s="272"/>
      <c r="Z43" s="272"/>
      <c r="AA43" s="272"/>
      <c r="AB43" s="272"/>
      <c r="AC43" s="271"/>
      <c r="AD43" s="271"/>
    </row>
    <row r="44" spans="2:68" ht="19.899999999999999" customHeight="1">
      <c r="B44" s="190"/>
      <c r="C44" s="197"/>
      <c r="D44" s="204" t="s">
        <v>3</v>
      </c>
      <c r="E44" s="215"/>
      <c r="F44" s="224" t="s">
        <v>28</v>
      </c>
      <c r="G44" s="215"/>
      <c r="H44" s="224" t="s">
        <v>28</v>
      </c>
      <c r="I44" s="215"/>
      <c r="J44" s="224" t="s">
        <v>28</v>
      </c>
      <c r="K44" s="231"/>
      <c r="L44" s="241"/>
      <c r="M44" s="253">
        <f t="shared" si="0"/>
        <v>0</v>
      </c>
      <c r="N44" s="263" t="s">
        <v>28</v>
      </c>
      <c r="Q44" s="270"/>
      <c r="R44" s="25"/>
      <c r="S44" s="25"/>
      <c r="T44" s="25"/>
      <c r="U44" s="1"/>
      <c r="X44" s="272"/>
      <c r="Y44" s="272"/>
      <c r="Z44" s="272"/>
      <c r="AA44" s="272"/>
      <c r="AB44" s="272"/>
      <c r="AC44" s="271"/>
      <c r="AD44" s="271"/>
    </row>
    <row r="45" spans="2:68" ht="19.899999999999999" customHeight="1">
      <c r="B45" s="190"/>
      <c r="C45" s="198"/>
      <c r="D45" s="205" t="s">
        <v>1</v>
      </c>
      <c r="E45" s="216">
        <f>SUM(E38:E44)</f>
        <v>0</v>
      </c>
      <c r="F45" s="225" t="s">
        <v>28</v>
      </c>
      <c r="G45" s="216">
        <f>SUM(G38:G44)</f>
        <v>0</v>
      </c>
      <c r="H45" s="225" t="s">
        <v>28</v>
      </c>
      <c r="I45" s="216">
        <f>SUM(I38:I44)</f>
        <v>0</v>
      </c>
      <c r="J45" s="225" t="s">
        <v>28</v>
      </c>
      <c r="K45" s="231"/>
      <c r="L45" s="241"/>
      <c r="M45" s="254">
        <f t="shared" si="0"/>
        <v>0</v>
      </c>
      <c r="N45" s="264" t="s">
        <v>28</v>
      </c>
      <c r="Q45" s="270" t="s">
        <v>162</v>
      </c>
      <c r="R45" s="25"/>
      <c r="S45" s="25"/>
      <c r="T45" s="25"/>
      <c r="U45" s="1"/>
      <c r="X45" s="271"/>
      <c r="Y45" s="271"/>
      <c r="Z45" s="271"/>
      <c r="AA45" s="271"/>
      <c r="AB45" s="271"/>
      <c r="AC45" s="271"/>
      <c r="AD45" s="271"/>
    </row>
    <row r="46" spans="2:68" ht="19.899999999999999" customHeight="1">
      <c r="B46" s="190"/>
      <c r="C46" s="124" t="s">
        <v>77</v>
      </c>
      <c r="D46" s="203" t="s">
        <v>156</v>
      </c>
      <c r="E46" s="213"/>
      <c r="F46" s="222" t="s">
        <v>28</v>
      </c>
      <c r="G46" s="213"/>
      <c r="H46" s="222" t="s">
        <v>28</v>
      </c>
      <c r="I46" s="213"/>
      <c r="J46" s="222" t="s">
        <v>28</v>
      </c>
      <c r="K46" s="231"/>
      <c r="L46" s="241"/>
      <c r="M46" s="251">
        <f t="shared" si="0"/>
        <v>0</v>
      </c>
      <c r="N46" s="261" t="s">
        <v>28</v>
      </c>
      <c r="Q46" s="270"/>
      <c r="R46" s="25"/>
      <c r="S46" s="25"/>
      <c r="T46" s="25"/>
      <c r="U46" s="1"/>
      <c r="X46" s="272"/>
      <c r="Y46" s="272"/>
      <c r="Z46" s="272"/>
      <c r="AA46" s="272"/>
      <c r="AB46" s="272"/>
      <c r="AC46" s="271"/>
      <c r="AD46" s="271"/>
    </row>
    <row r="47" spans="2:68" ht="19.899999999999999" customHeight="1">
      <c r="B47" s="190"/>
      <c r="C47" s="197"/>
      <c r="D47" s="206" t="s">
        <v>157</v>
      </c>
      <c r="E47" s="214"/>
      <c r="F47" s="223" t="s">
        <v>28</v>
      </c>
      <c r="G47" s="214"/>
      <c r="H47" s="223" t="s">
        <v>28</v>
      </c>
      <c r="I47" s="214"/>
      <c r="J47" s="223" t="s">
        <v>28</v>
      </c>
      <c r="K47" s="231"/>
      <c r="L47" s="241"/>
      <c r="M47" s="252">
        <f t="shared" si="0"/>
        <v>0</v>
      </c>
      <c r="N47" s="262" t="s">
        <v>28</v>
      </c>
      <c r="Q47" s="270"/>
      <c r="R47" s="25"/>
      <c r="S47" s="25"/>
      <c r="T47" s="25"/>
      <c r="U47" s="1"/>
      <c r="X47" s="272"/>
      <c r="Y47" s="272"/>
      <c r="Z47" s="272"/>
      <c r="AA47" s="272"/>
      <c r="AB47" s="272"/>
      <c r="AC47" s="271"/>
      <c r="AD47" s="271"/>
    </row>
    <row r="48" spans="2:68" ht="19.899999999999999" customHeight="1">
      <c r="B48" s="190"/>
      <c r="C48" s="197"/>
      <c r="D48" s="204" t="s">
        <v>3</v>
      </c>
      <c r="E48" s="215"/>
      <c r="F48" s="224" t="s">
        <v>28</v>
      </c>
      <c r="G48" s="215"/>
      <c r="H48" s="224" t="s">
        <v>28</v>
      </c>
      <c r="I48" s="215"/>
      <c r="J48" s="224" t="s">
        <v>28</v>
      </c>
      <c r="K48" s="231"/>
      <c r="L48" s="241"/>
      <c r="M48" s="253">
        <f t="shared" si="0"/>
        <v>0</v>
      </c>
      <c r="N48" s="263" t="s">
        <v>28</v>
      </c>
      <c r="Q48" s="270"/>
      <c r="R48" s="25"/>
      <c r="S48" s="25"/>
      <c r="T48" s="25"/>
      <c r="U48" s="271"/>
      <c r="X48" s="272"/>
      <c r="Y48" s="272"/>
      <c r="Z48" s="272"/>
      <c r="AA48" s="272"/>
      <c r="AB48" s="272"/>
      <c r="AC48" s="271"/>
      <c r="AD48" s="271"/>
    </row>
    <row r="49" spans="2:30" ht="19.899999999999999" customHeight="1">
      <c r="B49" s="190"/>
      <c r="C49" s="198"/>
      <c r="D49" s="205" t="s">
        <v>21</v>
      </c>
      <c r="E49" s="216">
        <f>SUM(E46:E48)</f>
        <v>0</v>
      </c>
      <c r="F49" s="225" t="s">
        <v>28</v>
      </c>
      <c r="G49" s="216">
        <f>SUM(G46:G48)</f>
        <v>0</v>
      </c>
      <c r="H49" s="225" t="s">
        <v>28</v>
      </c>
      <c r="I49" s="216">
        <f>SUM(I46:I48)</f>
        <v>0</v>
      </c>
      <c r="J49" s="225" t="s">
        <v>28</v>
      </c>
      <c r="K49" s="231"/>
      <c r="L49" s="241"/>
      <c r="M49" s="254">
        <f t="shared" si="0"/>
        <v>0</v>
      </c>
      <c r="N49" s="264" t="s">
        <v>28</v>
      </c>
      <c r="Q49" s="270" t="s">
        <v>162</v>
      </c>
      <c r="R49" s="25"/>
      <c r="S49" s="25"/>
      <c r="T49" s="25"/>
      <c r="U49" s="271"/>
      <c r="X49" s="271"/>
      <c r="Y49" s="271"/>
      <c r="Z49" s="271"/>
      <c r="AA49" s="271"/>
      <c r="AB49" s="271"/>
      <c r="AC49" s="271"/>
      <c r="AD49" s="271"/>
    </row>
    <row r="50" spans="2:30" ht="19.899999999999999" customHeight="1">
      <c r="B50" s="190"/>
      <c r="C50" s="193" t="s">
        <v>76</v>
      </c>
      <c r="D50" s="202"/>
      <c r="E50" s="212"/>
      <c r="F50" s="221" t="s">
        <v>28</v>
      </c>
      <c r="G50" s="212"/>
      <c r="H50" s="221" t="s">
        <v>28</v>
      </c>
      <c r="I50" s="212"/>
      <c r="J50" s="221" t="s">
        <v>28</v>
      </c>
      <c r="K50" s="231"/>
      <c r="L50" s="241"/>
      <c r="M50" s="250">
        <f t="shared" si="0"/>
        <v>0</v>
      </c>
      <c r="N50" s="260" t="s">
        <v>28</v>
      </c>
      <c r="Q50" s="270" t="s">
        <v>162</v>
      </c>
      <c r="R50" s="25"/>
      <c r="S50" s="25"/>
      <c r="T50" s="25"/>
      <c r="U50" s="271"/>
      <c r="X50" s="272"/>
      <c r="Y50" s="272"/>
      <c r="Z50" s="272"/>
      <c r="AA50" s="272"/>
      <c r="AB50" s="272"/>
      <c r="AC50" s="271"/>
      <c r="AD50" s="271"/>
    </row>
    <row r="51" spans="2:30" ht="19.899999999999999" customHeight="1">
      <c r="B51" s="190"/>
      <c r="C51" s="193" t="s">
        <v>33</v>
      </c>
      <c r="D51" s="202"/>
      <c r="E51" s="212"/>
      <c r="F51" s="221" t="s">
        <v>28</v>
      </c>
      <c r="G51" s="212"/>
      <c r="H51" s="221" t="s">
        <v>28</v>
      </c>
      <c r="I51" s="212"/>
      <c r="J51" s="221" t="s">
        <v>28</v>
      </c>
      <c r="K51" s="231"/>
      <c r="L51" s="241"/>
      <c r="M51" s="250">
        <f t="shared" si="0"/>
        <v>0</v>
      </c>
      <c r="N51" s="260" t="s">
        <v>28</v>
      </c>
      <c r="Q51" s="270" t="s">
        <v>162</v>
      </c>
      <c r="R51" s="25"/>
      <c r="S51" s="25"/>
      <c r="T51" s="25"/>
      <c r="X51" s="272"/>
      <c r="Y51" s="272"/>
      <c r="Z51" s="272"/>
      <c r="AA51" s="272"/>
      <c r="AB51" s="272"/>
      <c r="AC51" s="271"/>
      <c r="AD51" s="271"/>
    </row>
    <row r="52" spans="2:30" ht="19.899999999999999" customHeight="1">
      <c r="B52" s="190"/>
      <c r="C52" s="189" t="s">
        <v>134</v>
      </c>
      <c r="D52" s="203" t="s">
        <v>69</v>
      </c>
      <c r="E52" s="213"/>
      <c r="F52" s="222" t="s">
        <v>28</v>
      </c>
      <c r="G52" s="213"/>
      <c r="H52" s="222" t="s">
        <v>28</v>
      </c>
      <c r="I52" s="213"/>
      <c r="J52" s="222" t="s">
        <v>28</v>
      </c>
      <c r="K52" s="231"/>
      <c r="L52" s="241"/>
      <c r="M52" s="251">
        <f t="shared" si="0"/>
        <v>0</v>
      </c>
      <c r="N52" s="261" t="s">
        <v>28</v>
      </c>
      <c r="Q52" s="270"/>
      <c r="R52" s="25"/>
      <c r="S52" s="25"/>
      <c r="T52" s="25"/>
      <c r="X52" s="272"/>
      <c r="Y52" s="272"/>
      <c r="Z52" s="272"/>
      <c r="AA52" s="272"/>
      <c r="AB52" s="272"/>
      <c r="AC52" s="271"/>
      <c r="AD52" s="271"/>
    </row>
    <row r="53" spans="2:30" ht="19.899999999999999" customHeight="1">
      <c r="B53" s="190"/>
      <c r="C53" s="190"/>
      <c r="D53" s="206" t="s">
        <v>78</v>
      </c>
      <c r="E53" s="214"/>
      <c r="F53" s="223" t="s">
        <v>28</v>
      </c>
      <c r="G53" s="214"/>
      <c r="H53" s="223" t="s">
        <v>28</v>
      </c>
      <c r="I53" s="214"/>
      <c r="J53" s="223" t="s">
        <v>28</v>
      </c>
      <c r="K53" s="231"/>
      <c r="L53" s="241"/>
      <c r="M53" s="252">
        <f t="shared" si="0"/>
        <v>0</v>
      </c>
      <c r="N53" s="262" t="s">
        <v>28</v>
      </c>
      <c r="Q53" s="270"/>
      <c r="R53" s="25"/>
      <c r="S53" s="25"/>
      <c r="T53" s="25"/>
      <c r="X53" s="272"/>
      <c r="Y53" s="272"/>
      <c r="Z53" s="272"/>
      <c r="AA53" s="272"/>
      <c r="AB53" s="272"/>
      <c r="AC53" s="271"/>
      <c r="AD53" s="271"/>
    </row>
    <row r="54" spans="2:30" ht="19.899999999999999" customHeight="1">
      <c r="B54" s="190"/>
      <c r="C54" s="190"/>
      <c r="D54" s="206" t="s">
        <v>79</v>
      </c>
      <c r="E54" s="214"/>
      <c r="F54" s="223" t="s">
        <v>28</v>
      </c>
      <c r="G54" s="214"/>
      <c r="H54" s="223" t="s">
        <v>28</v>
      </c>
      <c r="I54" s="214"/>
      <c r="J54" s="223" t="s">
        <v>28</v>
      </c>
      <c r="K54" s="231"/>
      <c r="L54" s="241"/>
      <c r="M54" s="252">
        <f t="shared" si="0"/>
        <v>0</v>
      </c>
      <c r="N54" s="262" t="s">
        <v>28</v>
      </c>
      <c r="Q54" s="270"/>
      <c r="R54" s="25"/>
      <c r="S54" s="25"/>
      <c r="T54" s="25"/>
      <c r="U54" s="1"/>
      <c r="X54" s="272"/>
      <c r="Y54" s="272"/>
      <c r="Z54" s="272"/>
      <c r="AA54" s="272"/>
      <c r="AB54" s="272"/>
      <c r="AC54" s="271"/>
      <c r="AD54" s="271"/>
    </row>
    <row r="55" spans="2:30" ht="19.899999999999999" customHeight="1">
      <c r="B55" s="190"/>
      <c r="C55" s="190"/>
      <c r="D55" s="206" t="s">
        <v>5</v>
      </c>
      <c r="E55" s="214"/>
      <c r="F55" s="223" t="s">
        <v>28</v>
      </c>
      <c r="G55" s="214"/>
      <c r="H55" s="223" t="s">
        <v>28</v>
      </c>
      <c r="I55" s="214"/>
      <c r="J55" s="223" t="s">
        <v>28</v>
      </c>
      <c r="K55" s="231"/>
      <c r="L55" s="241"/>
      <c r="M55" s="252">
        <f t="shared" si="0"/>
        <v>0</v>
      </c>
      <c r="N55" s="262" t="s">
        <v>28</v>
      </c>
      <c r="Q55" s="270"/>
      <c r="R55" s="25"/>
      <c r="S55" s="25"/>
      <c r="T55" s="25"/>
      <c r="U55" s="271"/>
      <c r="X55" s="272"/>
      <c r="Y55" s="272"/>
      <c r="Z55" s="272"/>
      <c r="AA55" s="272"/>
      <c r="AB55" s="272"/>
      <c r="AC55" s="271"/>
      <c r="AD55" s="271"/>
    </row>
    <row r="56" spans="2:30" ht="19.899999999999999" customHeight="1">
      <c r="B56" s="190"/>
      <c r="C56" s="190"/>
      <c r="D56" s="206" t="s">
        <v>80</v>
      </c>
      <c r="E56" s="214"/>
      <c r="F56" s="223" t="s">
        <v>28</v>
      </c>
      <c r="G56" s="214"/>
      <c r="H56" s="223" t="s">
        <v>28</v>
      </c>
      <c r="I56" s="214"/>
      <c r="J56" s="223" t="s">
        <v>28</v>
      </c>
      <c r="K56" s="231"/>
      <c r="L56" s="241"/>
      <c r="M56" s="252">
        <f t="shared" si="0"/>
        <v>0</v>
      </c>
      <c r="N56" s="262" t="s">
        <v>28</v>
      </c>
      <c r="Q56" s="270"/>
      <c r="R56" s="25"/>
      <c r="S56" s="25"/>
      <c r="T56" s="25"/>
      <c r="X56" s="272"/>
      <c r="Y56" s="272"/>
      <c r="Z56" s="272"/>
      <c r="AA56" s="272"/>
      <c r="AB56" s="272"/>
      <c r="AC56" s="271"/>
      <c r="AD56" s="271"/>
    </row>
    <row r="57" spans="2:30" ht="19.899999999999999" customHeight="1">
      <c r="B57" s="190"/>
      <c r="C57" s="190"/>
      <c r="D57" s="206" t="s">
        <v>51</v>
      </c>
      <c r="E57" s="214"/>
      <c r="F57" s="223" t="s">
        <v>28</v>
      </c>
      <c r="G57" s="214"/>
      <c r="H57" s="223" t="s">
        <v>28</v>
      </c>
      <c r="I57" s="214"/>
      <c r="J57" s="223" t="s">
        <v>28</v>
      </c>
      <c r="K57" s="231"/>
      <c r="L57" s="241"/>
      <c r="M57" s="252">
        <f t="shared" si="0"/>
        <v>0</v>
      </c>
      <c r="N57" s="262" t="s">
        <v>28</v>
      </c>
      <c r="Q57" s="270"/>
      <c r="R57" s="25"/>
      <c r="S57" s="25"/>
      <c r="T57" s="25"/>
      <c r="X57" s="272"/>
      <c r="Y57" s="272"/>
      <c r="Z57" s="272"/>
      <c r="AA57" s="272"/>
      <c r="AB57" s="272"/>
      <c r="AC57" s="271"/>
      <c r="AD57" s="271"/>
    </row>
    <row r="58" spans="2:30" ht="19.899999999999999" customHeight="1">
      <c r="B58" s="190"/>
      <c r="C58" s="190"/>
      <c r="D58" s="204" t="s">
        <v>3</v>
      </c>
      <c r="E58" s="215"/>
      <c r="F58" s="224" t="s">
        <v>28</v>
      </c>
      <c r="G58" s="215"/>
      <c r="H58" s="224" t="s">
        <v>28</v>
      </c>
      <c r="I58" s="215"/>
      <c r="J58" s="224" t="s">
        <v>28</v>
      </c>
      <c r="K58" s="231"/>
      <c r="L58" s="241"/>
      <c r="M58" s="253">
        <f t="shared" si="0"/>
        <v>0</v>
      </c>
      <c r="N58" s="263" t="s">
        <v>28</v>
      </c>
      <c r="Q58" s="270"/>
      <c r="R58" s="25"/>
      <c r="S58" s="25"/>
      <c r="T58" s="25"/>
      <c r="X58" s="272"/>
      <c r="Y58" s="272"/>
      <c r="Z58" s="272"/>
      <c r="AA58" s="272"/>
      <c r="AB58" s="272"/>
      <c r="AC58" s="271"/>
      <c r="AD58" s="271"/>
    </row>
    <row r="59" spans="2:30" ht="19.899999999999999" customHeight="1">
      <c r="B59" s="190"/>
      <c r="C59" s="191"/>
      <c r="D59" s="205" t="s">
        <v>1</v>
      </c>
      <c r="E59" s="216">
        <f>SUM(E52:E58)</f>
        <v>0</v>
      </c>
      <c r="F59" s="225" t="s">
        <v>28</v>
      </c>
      <c r="G59" s="216">
        <f>SUM(G52:G58)</f>
        <v>0</v>
      </c>
      <c r="H59" s="225" t="s">
        <v>28</v>
      </c>
      <c r="I59" s="216">
        <f>SUM(I52:I58)</f>
        <v>0</v>
      </c>
      <c r="J59" s="225" t="s">
        <v>28</v>
      </c>
      <c r="K59" s="231"/>
      <c r="L59" s="241"/>
      <c r="M59" s="254">
        <f t="shared" si="0"/>
        <v>0</v>
      </c>
      <c r="N59" s="264" t="s">
        <v>28</v>
      </c>
      <c r="Q59" s="270" t="s">
        <v>162</v>
      </c>
      <c r="R59" s="25"/>
      <c r="S59" s="25"/>
      <c r="T59" s="25"/>
      <c r="X59" s="271"/>
      <c r="Y59" s="271"/>
      <c r="Z59" s="271"/>
      <c r="AA59" s="271"/>
      <c r="AB59" s="271"/>
      <c r="AC59" s="271"/>
      <c r="AD59" s="271"/>
    </row>
    <row r="60" spans="2:30" ht="19.899999999999999" customHeight="1">
      <c r="B60" s="191"/>
      <c r="C60" s="193" t="s">
        <v>240</v>
      </c>
      <c r="D60" s="202"/>
      <c r="E60" s="216">
        <f>SUMIF($Q$10:$Q$59,"○",E$10:E$59)</f>
        <v>0</v>
      </c>
      <c r="F60" s="225" t="s">
        <v>28</v>
      </c>
      <c r="G60" s="216">
        <f>SUMIF($Q$10:$Q$59,"○",G$10:G$59)</f>
        <v>0</v>
      </c>
      <c r="H60" s="225" t="s">
        <v>28</v>
      </c>
      <c r="I60" s="216">
        <f>SUMIF($Q$10:$Q$59,"○",I$10:I$59)</f>
        <v>0</v>
      </c>
      <c r="J60" s="225" t="s">
        <v>28</v>
      </c>
      <c r="K60" s="232"/>
      <c r="L60" s="242"/>
      <c r="M60" s="254">
        <f t="shared" si="0"/>
        <v>0</v>
      </c>
      <c r="N60" s="264" t="s">
        <v>28</v>
      </c>
      <c r="Q60" s="268"/>
      <c r="R60" s="25"/>
      <c r="S60" s="25"/>
      <c r="T60" s="25"/>
      <c r="X60" s="271"/>
      <c r="Y60" s="271"/>
      <c r="Z60" s="271"/>
      <c r="AA60" s="271"/>
      <c r="AB60" s="271"/>
      <c r="AC60" s="271"/>
      <c r="AD60" s="271"/>
    </row>
    <row r="61" spans="2:30" ht="19.899999999999999" customHeight="1">
      <c r="B61" s="192" t="s">
        <v>136</v>
      </c>
      <c r="C61" s="199" t="s">
        <v>45</v>
      </c>
      <c r="D61" s="207"/>
      <c r="E61" s="213"/>
      <c r="F61" s="222" t="s">
        <v>28</v>
      </c>
      <c r="G61" s="213"/>
      <c r="H61" s="222" t="s">
        <v>28</v>
      </c>
      <c r="I61" s="213"/>
      <c r="J61" s="222" t="s">
        <v>28</v>
      </c>
      <c r="K61" s="230"/>
      <c r="L61" s="240"/>
      <c r="M61" s="251">
        <f t="shared" si="0"/>
        <v>0</v>
      </c>
      <c r="N61" s="261" t="s">
        <v>28</v>
      </c>
      <c r="Q61" s="268"/>
      <c r="R61" s="25"/>
      <c r="S61" s="25"/>
      <c r="T61" s="25"/>
      <c r="X61" s="272"/>
      <c r="Y61" s="272"/>
      <c r="Z61" s="272"/>
      <c r="AA61" s="272"/>
      <c r="AB61" s="272"/>
      <c r="AC61" s="271"/>
      <c r="AD61" s="271"/>
    </row>
    <row r="62" spans="2:30" ht="19.899999999999999" customHeight="1">
      <c r="B62" s="190"/>
      <c r="C62" s="200" t="s">
        <v>9</v>
      </c>
      <c r="D62" s="208"/>
      <c r="E62" s="214"/>
      <c r="F62" s="223" t="s">
        <v>28</v>
      </c>
      <c r="G62" s="214"/>
      <c r="H62" s="223" t="s">
        <v>28</v>
      </c>
      <c r="I62" s="214"/>
      <c r="J62" s="223" t="s">
        <v>28</v>
      </c>
      <c r="K62" s="231"/>
      <c r="L62" s="241"/>
      <c r="M62" s="252">
        <f t="shared" si="0"/>
        <v>0</v>
      </c>
      <c r="N62" s="262" t="s">
        <v>28</v>
      </c>
      <c r="Q62" s="268"/>
      <c r="R62" s="25"/>
      <c r="S62" s="25"/>
      <c r="T62" s="25"/>
      <c r="X62" s="272"/>
      <c r="Y62" s="272"/>
      <c r="Z62" s="272"/>
      <c r="AA62" s="272"/>
      <c r="AB62" s="272"/>
      <c r="AC62" s="271"/>
      <c r="AD62" s="271"/>
    </row>
    <row r="63" spans="2:30" ht="19.899999999999999" customHeight="1">
      <c r="B63" s="190"/>
      <c r="C63" s="200" t="s">
        <v>82</v>
      </c>
      <c r="D63" s="208"/>
      <c r="E63" s="214"/>
      <c r="F63" s="223" t="s">
        <v>28</v>
      </c>
      <c r="G63" s="214"/>
      <c r="H63" s="223" t="s">
        <v>28</v>
      </c>
      <c r="I63" s="214"/>
      <c r="J63" s="223" t="s">
        <v>28</v>
      </c>
      <c r="K63" s="231"/>
      <c r="L63" s="241"/>
      <c r="M63" s="252">
        <f t="shared" si="0"/>
        <v>0</v>
      </c>
      <c r="N63" s="262" t="s">
        <v>28</v>
      </c>
      <c r="Q63" s="268"/>
      <c r="R63" s="25"/>
      <c r="S63" s="25"/>
      <c r="T63" s="25"/>
      <c r="X63" s="272"/>
      <c r="Y63" s="272"/>
      <c r="Z63" s="272"/>
      <c r="AA63" s="272"/>
      <c r="AB63" s="272"/>
      <c r="AC63" s="271"/>
      <c r="AD63" s="271"/>
    </row>
    <row r="64" spans="2:30" ht="19.899999999999999" customHeight="1">
      <c r="B64" s="190"/>
      <c r="C64" s="200" t="s">
        <v>228</v>
      </c>
      <c r="D64" s="208"/>
      <c r="E64" s="214"/>
      <c r="F64" s="223" t="s">
        <v>28</v>
      </c>
      <c r="G64" s="214"/>
      <c r="H64" s="223" t="s">
        <v>28</v>
      </c>
      <c r="I64" s="214"/>
      <c r="J64" s="223" t="s">
        <v>28</v>
      </c>
      <c r="K64" s="231"/>
      <c r="L64" s="241"/>
      <c r="M64" s="252">
        <f t="shared" si="0"/>
        <v>0</v>
      </c>
      <c r="N64" s="262" t="s">
        <v>28</v>
      </c>
      <c r="Q64" s="268"/>
      <c r="R64" s="25"/>
      <c r="S64" s="25"/>
      <c r="T64" s="25"/>
      <c r="X64" s="272"/>
      <c r="Y64" s="272"/>
      <c r="Z64" s="272"/>
      <c r="AA64" s="272"/>
      <c r="AB64" s="272"/>
      <c r="AC64" s="271"/>
      <c r="AD64" s="271"/>
    </row>
    <row r="65" spans="2:30" ht="19.899999999999999" customHeight="1">
      <c r="B65" s="190"/>
      <c r="C65" s="200" t="s">
        <v>85</v>
      </c>
      <c r="D65" s="208"/>
      <c r="E65" s="214"/>
      <c r="F65" s="223" t="s">
        <v>28</v>
      </c>
      <c r="G65" s="214"/>
      <c r="H65" s="223" t="s">
        <v>28</v>
      </c>
      <c r="I65" s="214"/>
      <c r="J65" s="223" t="s">
        <v>28</v>
      </c>
      <c r="K65" s="231"/>
      <c r="L65" s="241"/>
      <c r="M65" s="252">
        <f t="shared" si="0"/>
        <v>0</v>
      </c>
      <c r="N65" s="262" t="s">
        <v>28</v>
      </c>
      <c r="Q65" s="268"/>
      <c r="R65" s="25"/>
      <c r="S65" s="25"/>
      <c r="T65" s="25"/>
      <c r="X65" s="272"/>
      <c r="Y65" s="272"/>
      <c r="Z65" s="272"/>
      <c r="AA65" s="272"/>
      <c r="AB65" s="272"/>
      <c r="AC65" s="271"/>
      <c r="AD65" s="271"/>
    </row>
    <row r="66" spans="2:30" ht="19.899999999999999" customHeight="1">
      <c r="B66" s="190"/>
      <c r="C66" s="200" t="s">
        <v>86</v>
      </c>
      <c r="D66" s="208"/>
      <c r="E66" s="214"/>
      <c r="F66" s="223" t="s">
        <v>28</v>
      </c>
      <c r="G66" s="214"/>
      <c r="H66" s="223" t="s">
        <v>28</v>
      </c>
      <c r="I66" s="214"/>
      <c r="J66" s="223" t="s">
        <v>28</v>
      </c>
      <c r="K66" s="231"/>
      <c r="L66" s="241"/>
      <c r="M66" s="252">
        <f t="shared" si="0"/>
        <v>0</v>
      </c>
      <c r="N66" s="262" t="s">
        <v>28</v>
      </c>
      <c r="Q66" s="268"/>
      <c r="R66" s="25"/>
      <c r="S66" s="25"/>
      <c r="T66" s="25"/>
      <c r="X66" s="272"/>
      <c r="Y66" s="272"/>
      <c r="Z66" s="272"/>
      <c r="AA66" s="272"/>
      <c r="AB66" s="272"/>
      <c r="AC66" s="271"/>
      <c r="AD66" s="271"/>
    </row>
    <row r="67" spans="2:30" ht="19.899999999999999" customHeight="1">
      <c r="B67" s="190"/>
      <c r="C67" s="201" t="s">
        <v>87</v>
      </c>
      <c r="D67" s="209"/>
      <c r="E67" s="215"/>
      <c r="F67" s="224" t="s">
        <v>28</v>
      </c>
      <c r="G67" s="215"/>
      <c r="H67" s="224" t="s">
        <v>28</v>
      </c>
      <c r="I67" s="215"/>
      <c r="J67" s="224" t="s">
        <v>28</v>
      </c>
      <c r="K67" s="231"/>
      <c r="L67" s="241"/>
      <c r="M67" s="253">
        <f t="shared" si="0"/>
        <v>0</v>
      </c>
      <c r="N67" s="263" t="s">
        <v>28</v>
      </c>
      <c r="Q67" s="268"/>
      <c r="R67" s="25"/>
      <c r="S67" s="25"/>
      <c r="T67" s="25"/>
      <c r="X67" s="272"/>
      <c r="Y67" s="272"/>
      <c r="Z67" s="272"/>
      <c r="AA67" s="272"/>
      <c r="AB67" s="272"/>
      <c r="AC67" s="271"/>
      <c r="AD67" s="271"/>
    </row>
    <row r="68" spans="2:30" ht="19.899999999999999" customHeight="1">
      <c r="B68" s="191"/>
      <c r="C68" s="196" t="s">
        <v>89</v>
      </c>
      <c r="D68" s="210"/>
      <c r="E68" s="216">
        <f>SUM(E61:E67)</f>
        <v>0</v>
      </c>
      <c r="F68" s="225" t="s">
        <v>28</v>
      </c>
      <c r="G68" s="216">
        <f>SUM(G61:G67)</f>
        <v>0</v>
      </c>
      <c r="H68" s="225" t="s">
        <v>28</v>
      </c>
      <c r="I68" s="216">
        <f>SUM(I61:I67)</f>
        <v>0</v>
      </c>
      <c r="J68" s="225" t="s">
        <v>28</v>
      </c>
      <c r="K68" s="232"/>
      <c r="L68" s="242"/>
      <c r="M68" s="254">
        <f t="shared" si="0"/>
        <v>0</v>
      </c>
      <c r="N68" s="264" t="s">
        <v>28</v>
      </c>
      <c r="Q68" s="268"/>
      <c r="R68" s="25"/>
      <c r="S68" s="25"/>
      <c r="T68" s="25"/>
      <c r="X68" s="271"/>
      <c r="Y68" s="271"/>
      <c r="Z68" s="271"/>
      <c r="AA68" s="271"/>
      <c r="AB68" s="271"/>
      <c r="AC68" s="271"/>
      <c r="AD68" s="271"/>
    </row>
    <row r="69" spans="2:30" ht="19.899999999999999" customHeight="1">
      <c r="B69" s="193" t="s">
        <v>90</v>
      </c>
      <c r="C69" s="202"/>
      <c r="D69" s="202"/>
      <c r="E69" s="217">
        <f>SUM(E60,E68)</f>
        <v>0</v>
      </c>
      <c r="F69" s="221" t="s">
        <v>28</v>
      </c>
      <c r="G69" s="217">
        <f>SUM(G60,G68)</f>
        <v>0</v>
      </c>
      <c r="H69" s="221" t="s">
        <v>28</v>
      </c>
      <c r="I69" s="217">
        <f>SUM(I60,I68)</f>
        <v>0</v>
      </c>
      <c r="J69" s="221" t="s">
        <v>28</v>
      </c>
      <c r="K69" s="233"/>
      <c r="L69" s="243"/>
      <c r="M69" s="250">
        <f t="shared" si="0"/>
        <v>0</v>
      </c>
      <c r="N69" s="260" t="s">
        <v>28</v>
      </c>
      <c r="Q69" s="268"/>
      <c r="R69" s="25"/>
      <c r="S69" s="25"/>
      <c r="T69" s="25"/>
      <c r="X69" s="271"/>
      <c r="Y69" s="271"/>
      <c r="Z69" s="271"/>
      <c r="AA69" s="271"/>
      <c r="AB69" s="271"/>
      <c r="AC69" s="271"/>
      <c r="AD69" s="271"/>
    </row>
    <row r="70" spans="2:30" ht="19.899999999999999" customHeight="1">
      <c r="M70" s="255"/>
      <c r="N70" s="255"/>
      <c r="Q70" s="268"/>
      <c r="R70" s="25"/>
      <c r="S70" s="25"/>
      <c r="T70" s="25"/>
      <c r="X70" s="271"/>
      <c r="Y70" s="271"/>
      <c r="Z70" s="271"/>
      <c r="AA70" s="271"/>
      <c r="AB70" s="271"/>
      <c r="AC70" s="271"/>
      <c r="AD70" s="271"/>
    </row>
    <row r="71" spans="2:30" ht="19.899999999999999" customHeight="1">
      <c r="B71" s="193" t="s">
        <v>74</v>
      </c>
      <c r="C71" s="202"/>
      <c r="D71" s="202"/>
      <c r="E71" s="218" t="s">
        <v>43</v>
      </c>
      <c r="F71" s="226"/>
      <c r="G71" s="218" t="s">
        <v>165</v>
      </c>
      <c r="H71" s="226"/>
      <c r="I71" s="218" t="s">
        <v>152</v>
      </c>
      <c r="J71" s="226"/>
      <c r="K71" s="218" t="s">
        <v>166</v>
      </c>
      <c r="L71" s="244"/>
      <c r="M71" s="220" t="s">
        <v>42</v>
      </c>
      <c r="N71" s="265"/>
      <c r="Q71" s="268"/>
      <c r="R71" s="25"/>
      <c r="S71" s="25"/>
      <c r="T71" s="25"/>
      <c r="X71" s="271"/>
      <c r="Y71" s="271"/>
      <c r="Z71" s="271"/>
      <c r="AA71" s="271"/>
      <c r="AB71" s="271"/>
      <c r="AC71" s="271"/>
      <c r="AD71" s="271"/>
    </row>
    <row r="72" spans="2:30" ht="19.899999999999999" customHeight="1">
      <c r="B72" s="189" t="s">
        <v>135</v>
      </c>
      <c r="C72" s="203"/>
      <c r="D72" s="203"/>
      <c r="E72" s="213"/>
      <c r="F72" s="222" t="s">
        <v>28</v>
      </c>
      <c r="G72" s="213"/>
      <c r="H72" s="222" t="s">
        <v>28</v>
      </c>
      <c r="I72" s="213"/>
      <c r="J72" s="222" t="s">
        <v>28</v>
      </c>
      <c r="K72" s="213"/>
      <c r="L72" s="245" t="s">
        <v>28</v>
      </c>
      <c r="M72" s="256">
        <f>SUM(E72,G72,I72,K72)</f>
        <v>0</v>
      </c>
      <c r="N72" s="179" t="s">
        <v>28</v>
      </c>
      <c r="Q72" s="268"/>
      <c r="R72" s="25"/>
      <c r="S72" s="25"/>
      <c r="T72" s="25"/>
      <c r="X72" s="25"/>
      <c r="Y72" s="25"/>
      <c r="Z72" s="25"/>
      <c r="AA72" s="25"/>
      <c r="AB72" s="25"/>
      <c r="AC72" s="273"/>
      <c r="AD72" s="273"/>
    </row>
    <row r="73" spans="2:30" ht="19.899999999999999" customHeight="1">
      <c r="B73" s="194" t="s">
        <v>91</v>
      </c>
      <c r="C73" s="204"/>
      <c r="D73" s="204"/>
      <c r="E73" s="215"/>
      <c r="F73" s="224" t="s">
        <v>28</v>
      </c>
      <c r="G73" s="215"/>
      <c r="H73" s="224" t="s">
        <v>28</v>
      </c>
      <c r="I73" s="215"/>
      <c r="J73" s="224" t="s">
        <v>28</v>
      </c>
      <c r="K73" s="215"/>
      <c r="L73" s="246" t="s">
        <v>28</v>
      </c>
      <c r="M73" s="257">
        <f>SUM(E73,G73,I73,K73)</f>
        <v>0</v>
      </c>
      <c r="N73" s="183" t="s">
        <v>28</v>
      </c>
      <c r="Q73" s="268"/>
      <c r="R73" s="25"/>
      <c r="S73" s="25"/>
      <c r="T73" s="25"/>
      <c r="X73" s="25"/>
      <c r="Y73" s="25"/>
      <c r="Z73" s="25"/>
      <c r="AA73" s="25"/>
      <c r="AB73" s="25"/>
      <c r="AC73" s="273"/>
      <c r="AD73" s="273"/>
    </row>
    <row r="74" spans="2:30" ht="19.899999999999999" customHeight="1">
      <c r="B74" s="195" t="s">
        <v>92</v>
      </c>
      <c r="C74" s="205"/>
      <c r="D74" s="205"/>
      <c r="E74" s="216">
        <f>SUM(E72:E73)</f>
        <v>0</v>
      </c>
      <c r="F74" s="225" t="s">
        <v>28</v>
      </c>
      <c r="G74" s="216">
        <f>SUM(G72:G73)</f>
        <v>0</v>
      </c>
      <c r="H74" s="225" t="s">
        <v>28</v>
      </c>
      <c r="I74" s="216">
        <f>SUM(I72:I73)</f>
        <v>0</v>
      </c>
      <c r="J74" s="225" t="s">
        <v>28</v>
      </c>
      <c r="K74" s="216">
        <f>SUM(K72:K73)</f>
        <v>0</v>
      </c>
      <c r="L74" s="247" t="s">
        <v>28</v>
      </c>
      <c r="M74" s="258">
        <f>SUM(E74,G74,I74,K74)</f>
        <v>0</v>
      </c>
      <c r="N74" s="184" t="s">
        <v>28</v>
      </c>
      <c r="Q74" s="268"/>
      <c r="R74" s="25"/>
      <c r="S74" s="25"/>
      <c r="T74" s="25"/>
      <c r="X74" s="25"/>
      <c r="Y74" s="25"/>
      <c r="Z74" s="25"/>
      <c r="AA74" s="25"/>
      <c r="AB74" s="25"/>
      <c r="AC74" s="273"/>
      <c r="AD74" s="273"/>
    </row>
    <row r="75" spans="2:30" ht="19.899999999999999" customHeight="1">
      <c r="Q75" s="268"/>
      <c r="R75" s="25"/>
      <c r="S75" s="25"/>
      <c r="T75" s="25"/>
      <c r="X75" s="272"/>
      <c r="Y75" s="272"/>
      <c r="Z75" s="272"/>
      <c r="AA75" s="272"/>
      <c r="AB75" s="272"/>
      <c r="AC75" s="271"/>
      <c r="AD75" s="271"/>
    </row>
    <row r="76" spans="2:30" ht="19.899999999999999" customHeight="1">
      <c r="B76" s="193" t="s">
        <v>74</v>
      </c>
      <c r="C76" s="202"/>
      <c r="D76" s="202"/>
      <c r="E76" s="219" t="str">
        <f>IF(表紙!$D$11&lt;&gt;"",表紙!$D$11,"")</f>
        <v/>
      </c>
      <c r="F76" s="227"/>
      <c r="G76" s="219" t="str">
        <f>IF(表紙!$D$12&lt;&gt;"",表紙!$D$12,"")</f>
        <v/>
      </c>
      <c r="H76" s="227"/>
      <c r="I76" s="219" t="str">
        <f>IF(表紙!$D$13&lt;&gt;"",表紙!$D$13,"")</f>
        <v/>
      </c>
      <c r="J76" s="227"/>
      <c r="K76" s="234" t="str">
        <f>IF(表紙!$D$14&lt;&gt;"",表紙!$D$14,"")</f>
        <v/>
      </c>
      <c r="L76" s="248"/>
      <c r="M76" s="220" t="s">
        <v>42</v>
      </c>
      <c r="N76" s="265"/>
      <c r="Q76" s="268"/>
      <c r="R76" s="25"/>
      <c r="S76" s="25"/>
      <c r="T76" s="25"/>
      <c r="X76" s="271"/>
      <c r="Y76" s="271"/>
      <c r="Z76" s="271"/>
      <c r="AA76" s="271"/>
      <c r="AB76" s="271"/>
      <c r="AC76" s="271"/>
      <c r="AD76" s="271"/>
    </row>
    <row r="77" spans="2:30" ht="19.899999999999999" customHeight="1">
      <c r="B77" s="189" t="s">
        <v>135</v>
      </c>
      <c r="C77" s="203"/>
      <c r="D77" s="203"/>
      <c r="E77" s="213"/>
      <c r="F77" s="222" t="s">
        <v>28</v>
      </c>
      <c r="G77" s="213"/>
      <c r="H77" s="222" t="s">
        <v>28</v>
      </c>
      <c r="I77" s="213"/>
      <c r="J77" s="222" t="s">
        <v>28</v>
      </c>
      <c r="K77" s="235"/>
      <c r="L77" s="245" t="s">
        <v>28</v>
      </c>
      <c r="M77" s="256">
        <f>SUM(E77,G77,I77,K77)</f>
        <v>0</v>
      </c>
      <c r="N77" s="179" t="s">
        <v>28</v>
      </c>
      <c r="Q77" s="268"/>
      <c r="R77" s="25"/>
      <c r="S77" s="25"/>
      <c r="T77" s="25"/>
      <c r="X77" s="25"/>
      <c r="Y77" s="25"/>
      <c r="Z77" s="25"/>
      <c r="AA77" s="25"/>
      <c r="AB77" s="25"/>
      <c r="AC77" s="273"/>
      <c r="AD77" s="273"/>
    </row>
    <row r="78" spans="2:30" ht="19.899999999999999" customHeight="1">
      <c r="B78" s="194" t="s">
        <v>91</v>
      </c>
      <c r="C78" s="204"/>
      <c r="D78" s="204"/>
      <c r="E78" s="215"/>
      <c r="F78" s="224" t="s">
        <v>28</v>
      </c>
      <c r="G78" s="215"/>
      <c r="H78" s="224" t="s">
        <v>28</v>
      </c>
      <c r="I78" s="215"/>
      <c r="J78" s="224" t="s">
        <v>28</v>
      </c>
      <c r="K78" s="236"/>
      <c r="L78" s="246" t="s">
        <v>28</v>
      </c>
      <c r="M78" s="257">
        <f>SUM(E78,G78,I78,K78)</f>
        <v>0</v>
      </c>
      <c r="N78" s="183" t="s">
        <v>28</v>
      </c>
      <c r="Q78" s="268"/>
      <c r="R78" s="25"/>
      <c r="S78" s="25"/>
      <c r="T78" s="25"/>
      <c r="X78" s="25"/>
      <c r="Y78" s="25"/>
      <c r="Z78" s="25"/>
      <c r="AA78" s="25"/>
      <c r="AB78" s="25"/>
      <c r="AC78" s="273"/>
      <c r="AD78" s="273"/>
    </row>
    <row r="79" spans="2:30" ht="19.899999999999999" customHeight="1">
      <c r="B79" s="195" t="s">
        <v>92</v>
      </c>
      <c r="C79" s="205"/>
      <c r="D79" s="205"/>
      <c r="E79" s="216">
        <f>SUM(E77:E78)</f>
        <v>0</v>
      </c>
      <c r="F79" s="225" t="s">
        <v>28</v>
      </c>
      <c r="G79" s="216">
        <f>SUM(G77:G78)</f>
        <v>0</v>
      </c>
      <c r="H79" s="225" t="s">
        <v>28</v>
      </c>
      <c r="I79" s="216">
        <f>SUM(I77:I78)</f>
        <v>0</v>
      </c>
      <c r="J79" s="225" t="s">
        <v>28</v>
      </c>
      <c r="K79" s="237">
        <f>SUM(K77:K78)</f>
        <v>0</v>
      </c>
      <c r="L79" s="247" t="s">
        <v>28</v>
      </c>
      <c r="M79" s="258">
        <f>SUM(E79,G79,I79,K79)</f>
        <v>0</v>
      </c>
      <c r="N79" s="184" t="s">
        <v>28</v>
      </c>
      <c r="Q79" s="268"/>
      <c r="R79" s="25"/>
      <c r="S79" s="25"/>
      <c r="T79" s="25"/>
      <c r="X79" s="25"/>
      <c r="Y79" s="25"/>
      <c r="Z79" s="25"/>
      <c r="AA79" s="25"/>
      <c r="AB79" s="25"/>
      <c r="AC79" s="273"/>
      <c r="AD79" s="273"/>
    </row>
  </sheetData>
  <sheetProtection sheet="1" objects="1" scenarios="1" formatCells="0"/>
  <mergeCells count="54">
    <mergeCell ref="F3:H3"/>
    <mergeCell ref="E5:I5"/>
    <mergeCell ref="L7:N7"/>
    <mergeCell ref="B9:D9"/>
    <mergeCell ref="E9:F9"/>
    <mergeCell ref="G9:H9"/>
    <mergeCell ref="I9:J9"/>
    <mergeCell ref="K9:L9"/>
    <mergeCell ref="M9:N9"/>
    <mergeCell ref="C10:D10"/>
    <mergeCell ref="V10:W10"/>
    <mergeCell ref="C50:D50"/>
    <mergeCell ref="C51:D51"/>
    <mergeCell ref="C60:D60"/>
    <mergeCell ref="C61:D61"/>
    <mergeCell ref="C62:D62"/>
    <mergeCell ref="C63:D63"/>
    <mergeCell ref="C64:D64"/>
    <mergeCell ref="C65:D65"/>
    <mergeCell ref="C66:D66"/>
    <mergeCell ref="C67:D67"/>
    <mergeCell ref="C68:D68"/>
    <mergeCell ref="B69:D69"/>
    <mergeCell ref="K69:L69"/>
    <mergeCell ref="B71:D71"/>
    <mergeCell ref="E71:F71"/>
    <mergeCell ref="G71:H71"/>
    <mergeCell ref="I71:J71"/>
    <mergeCell ref="K71:L71"/>
    <mergeCell ref="M71:N71"/>
    <mergeCell ref="B72:D72"/>
    <mergeCell ref="B73:D73"/>
    <mergeCell ref="B74:D74"/>
    <mergeCell ref="B76:D76"/>
    <mergeCell ref="E76:F76"/>
    <mergeCell ref="G76:H76"/>
    <mergeCell ref="I76:J76"/>
    <mergeCell ref="K76:L76"/>
    <mergeCell ref="M76:N76"/>
    <mergeCell ref="B77:D77"/>
    <mergeCell ref="B78:D78"/>
    <mergeCell ref="B79:D79"/>
    <mergeCell ref="Q8:Q9"/>
    <mergeCell ref="C11:C14"/>
    <mergeCell ref="C46:C49"/>
    <mergeCell ref="B10:B60"/>
    <mergeCell ref="K10:L60"/>
    <mergeCell ref="C15:C22"/>
    <mergeCell ref="C23:C30"/>
    <mergeCell ref="C31:C37"/>
    <mergeCell ref="C38:C45"/>
    <mergeCell ref="C52:C59"/>
    <mergeCell ref="B61:B68"/>
    <mergeCell ref="K61:L68"/>
  </mergeCells>
  <phoneticPr fontId="4"/>
  <conditionalFormatting sqref="V11:W11">
    <cfRule type="expression" dxfId="12" priority="1">
      <formula>$V11="NG"</formula>
    </cfRule>
  </conditionalFormatting>
  <conditionalFormatting sqref="K76:L79">
    <cfRule type="expression" dxfId="11" priority="9">
      <formula>$K$76=""</formula>
    </cfRule>
  </conditionalFormatting>
  <conditionalFormatting sqref="I76:J79">
    <cfRule type="expression" dxfId="10" priority="8">
      <formula>$I$76=""</formula>
    </cfRule>
  </conditionalFormatting>
  <conditionalFormatting sqref="G76:H79">
    <cfRule type="expression" dxfId="9" priority="7">
      <formula>$G$76=""</formula>
    </cfRule>
  </conditionalFormatting>
  <conditionalFormatting sqref="E76:F79">
    <cfRule type="expression" dxfId="8" priority="6">
      <formula>$E$76=""</formula>
    </cfRule>
  </conditionalFormatting>
  <dataValidations count="3">
    <dataValidation type="list" allowBlank="1" showDropDown="0" showInputMessage="1" showErrorMessage="1" sqref="Q10:Q59">
      <formula1>"○"</formula1>
    </dataValidation>
    <dataValidation type="whole" operator="greaterThanOrEqual" allowBlank="1" showDropDown="0" showInputMessage="1" showErrorMessage="1" sqref="K61 M72:M73 M23:M29 M46:M48 M61:M67 K10 M10:M13 M77:M78 M50:M58 M38:M44 M15:M21 M31:M36">
      <formula1>0</formula1>
    </dataValidation>
    <dataValidation type="whole" imeMode="halfAlpha" operator="greaterThanOrEqual" allowBlank="1" showDropDown="0" showInputMessage="1" showErrorMessage="1" errorTitle="エラー" error="0以上の整数で入力してください" sqref="E10:E13 G10:G13 I10:I13 E15:E21 G15:G21 I15:I21 E23:E29 G23:G29 I23:I29 E31:E36 G31:G36 I31:I36 E38:E44 G38:G44 I38:I44 E46:E48 G46:G48 I46:I48 E50:E58 G50:G58 I50:I58 E61:E67 G61:G67 I61:I67 E72:E73 G72:G73 I72:I73 K72:K73 E77:E78 G77:G78 I77:I78 K77:K78">
      <formula1>0</formula1>
    </dataValidation>
  </dataValidations>
  <printOptions horizontalCentered="1"/>
  <pageMargins left="0.86614173228346458" right="0.31496062992125984" top="0.59055118110236227" bottom="0.59055118110236227" header="0.51181102362204722" footer="0.51181102362204722"/>
  <pageSetup paperSize="9" scale="48"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 id="{E58CBD48-95B7-4C5B-A711-C4CA5C08972C}">
            <xm:f>表紙!$B$7=""</xm:f>
            <x14:dxf>
              <fill>
                <patternFill>
                  <bgColor theme="0" tint="-0.25"/>
                </patternFill>
              </fill>
            </x14:dxf>
          </x14:cfRule>
          <xm:sqref>E71:F74</xm:sqref>
        </x14:conditionalFormatting>
        <x14:conditionalFormatting xmlns:xm="http://schemas.microsoft.com/office/excel/2006/main">
          <x14:cfRule type="expression" priority="3" id="{70CD78DD-370B-4066-9644-F2B00634EEC8}">
            <xm:f>表紙!$B$8=""</xm:f>
            <x14:dxf>
              <fill>
                <patternFill>
                  <bgColor theme="0" tint="-0.25"/>
                </patternFill>
              </fill>
            </x14:dxf>
          </x14:cfRule>
          <xm:sqref>G71:H74</xm:sqref>
        </x14:conditionalFormatting>
        <x14:conditionalFormatting xmlns:xm="http://schemas.microsoft.com/office/excel/2006/main">
          <x14:cfRule type="expression" priority="4" id="{BD0B49B3-4BB6-46DB-9EBC-710E2271E70E}">
            <xm:f>表紙!$B$9=""</xm:f>
            <x14:dxf>
              <fill>
                <patternFill>
                  <bgColor theme="0" tint="-0.25"/>
                </patternFill>
              </fill>
            </x14:dxf>
          </x14:cfRule>
          <xm:sqref>I71:J74</xm:sqref>
        </x14:conditionalFormatting>
        <x14:conditionalFormatting xmlns:xm="http://schemas.microsoft.com/office/excel/2006/main">
          <x14:cfRule type="expression" priority="5" id="{59BC8847-2511-4491-B630-30E274CA5246}">
            <xm:f>表紙!$B$10=""</xm:f>
            <x14:dxf>
              <fill>
                <patternFill>
                  <bgColor theme="0" tint="-0.25"/>
                </patternFill>
              </fill>
            </x14:dxf>
          </x14:cfRule>
          <xm:sqref>K71:L74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B1:BN41"/>
  <sheetViews>
    <sheetView showGridLines="0" zoomScale="80" zoomScaleNormal="80" zoomScaleSheetLayoutView="80" workbookViewId="0"/>
  </sheetViews>
  <sheetFormatPr defaultColWidth="2.75" defaultRowHeight="19.899999999999999" customHeight="1"/>
  <cols>
    <col min="1" max="1" width="2.75" style="255"/>
    <col min="2" max="2" width="14.75" style="274" customWidth="1"/>
    <col min="3" max="3" width="18.75" style="274" customWidth="1"/>
    <col min="4" max="4" width="15.75" style="274" customWidth="1"/>
    <col min="5" max="5" width="5.75" style="255" customWidth="1"/>
    <col min="6" max="6" width="15.75" style="255" customWidth="1"/>
    <col min="7" max="7" width="5.75" style="255" customWidth="1"/>
    <col min="8" max="8" width="15.75" style="255" customWidth="1"/>
    <col min="9" max="9" width="5.75" style="255" customWidth="1"/>
    <col min="10" max="10" width="15.75" style="255" customWidth="1"/>
    <col min="11" max="11" width="5.75" style="255" customWidth="1"/>
    <col min="12" max="12" width="15.75" style="255" customWidth="1"/>
    <col min="13" max="13" width="5.75" style="255" customWidth="1"/>
    <col min="14" max="15" width="2.75" style="255"/>
    <col min="16" max="23" width="2.75" style="255" hidden="1" customWidth="1"/>
    <col min="24" max="24" width="8.75" style="275" hidden="1" customWidth="1"/>
    <col min="25" max="25" width="10.75" style="275" hidden="1" customWidth="1"/>
    <col min="26" max="16384" width="2.75" style="255"/>
  </cols>
  <sheetData>
    <row r="1" spans="2:29" ht="19.899999999999999" customHeight="1">
      <c r="B1" s="274" t="s">
        <v>93</v>
      </c>
      <c r="X1" s="315" t="s">
        <v>66</v>
      </c>
      <c r="Y1" s="315" t="s">
        <v>66</v>
      </c>
    </row>
    <row r="2" spans="2:29" ht="10.15" customHeight="1"/>
    <row r="3" spans="2:29" s="276" customFormat="1" ht="19.899999999999999" customHeight="1">
      <c r="E3" s="292" t="s">
        <v>150</v>
      </c>
      <c r="F3" s="292"/>
      <c r="G3" s="292"/>
      <c r="H3" s="292"/>
      <c r="V3" s="312"/>
      <c r="W3" s="312"/>
    </row>
    <row r="4" spans="2:29" ht="10.15" customHeight="1">
      <c r="C4" s="255"/>
      <c r="L4" s="277"/>
      <c r="V4" s="275"/>
      <c r="W4" s="275"/>
      <c r="X4" s="255"/>
      <c r="Y4" s="255"/>
    </row>
    <row r="5" spans="2:29" s="277" customFormat="1" ht="19.899999999999999" customHeight="1">
      <c r="D5" s="288" t="str">
        <f>IF(表紙!$D$4="","（年月日","（ "&amp;TEXT(表紙!$D$4,"ggge年m月d日"))&amp;"　から　"&amp;IF(表紙!$H$4="","年月日",TEXT(表紙!$H$4,"ggge年m月d日"))&amp;" まで）"</f>
        <v>（年月日　から　年月日 まで）</v>
      </c>
      <c r="E5" s="288"/>
      <c r="F5" s="288"/>
      <c r="G5" s="288"/>
      <c r="H5" s="288"/>
      <c r="I5" s="288"/>
      <c r="J5" s="288"/>
      <c r="K5" s="276"/>
      <c r="L5" s="276"/>
      <c r="M5" s="276"/>
      <c r="V5" s="275"/>
      <c r="W5" s="275"/>
    </row>
    <row r="6" spans="2:29" ht="10.15" customHeight="1">
      <c r="I6" s="276"/>
      <c r="J6" s="276"/>
      <c r="K6" s="276"/>
      <c r="L6" s="276"/>
      <c r="M6" s="276"/>
      <c r="V6" s="275"/>
      <c r="W6" s="275"/>
      <c r="X6" s="255"/>
      <c r="Y6" s="255"/>
    </row>
    <row r="7" spans="2:29" ht="19.899999999999999" customHeight="1">
      <c r="I7" s="276"/>
      <c r="J7" s="304" t="s">
        <v>10</v>
      </c>
      <c r="K7" s="238">
        <f>表紙!$H$3</f>
        <v>0</v>
      </c>
      <c r="L7" s="238"/>
      <c r="M7" s="238"/>
      <c r="V7" s="275"/>
      <c r="W7" s="275"/>
      <c r="X7" s="255"/>
      <c r="Y7" s="255"/>
    </row>
    <row r="9" spans="2:29" ht="19.899999999999999" customHeight="1">
      <c r="B9" s="278" t="s">
        <v>74</v>
      </c>
      <c r="C9" s="283"/>
      <c r="D9" s="289" t="s">
        <v>239</v>
      </c>
      <c r="E9" s="293"/>
      <c r="F9" s="289" t="s">
        <v>14</v>
      </c>
      <c r="G9" s="293"/>
      <c r="H9" s="289" t="s">
        <v>27</v>
      </c>
      <c r="I9" s="293"/>
      <c r="J9" s="229"/>
      <c r="K9" s="239"/>
      <c r="L9" s="305" t="s">
        <v>42</v>
      </c>
      <c r="M9" s="311"/>
      <c r="P9" s="277"/>
      <c r="R9" s="277"/>
      <c r="S9" s="277"/>
      <c r="T9" s="277"/>
      <c r="U9" s="277"/>
      <c r="V9" s="277"/>
      <c r="W9" s="277"/>
      <c r="X9" s="316" t="s">
        <v>233</v>
      </c>
      <c r="Z9" s="277"/>
      <c r="AA9" s="277"/>
      <c r="AB9" s="277"/>
      <c r="AC9" s="277"/>
    </row>
    <row r="10" spans="2:29" ht="19.899999999999999" customHeight="1">
      <c r="B10" s="279" t="s">
        <v>75</v>
      </c>
      <c r="C10" s="284" t="s">
        <v>94</v>
      </c>
      <c r="D10" s="213"/>
      <c r="E10" s="294" t="s">
        <v>28</v>
      </c>
      <c r="F10" s="213"/>
      <c r="G10" s="294" t="s">
        <v>28</v>
      </c>
      <c r="H10" s="213"/>
      <c r="I10" s="299" t="s">
        <v>28</v>
      </c>
      <c r="J10" s="230"/>
      <c r="K10" s="240"/>
      <c r="L10" s="306">
        <f t="shared" ref="L10:L28" si="0">SUM(D10,F10,H10)</f>
        <v>0</v>
      </c>
      <c r="M10" s="261" t="s">
        <v>28</v>
      </c>
      <c r="P10" s="277"/>
      <c r="R10" s="277"/>
      <c r="S10" s="277"/>
      <c r="T10" s="277"/>
      <c r="U10" s="277"/>
      <c r="V10" s="277"/>
      <c r="W10" s="277"/>
      <c r="X10" s="317" t="s">
        <v>234</v>
      </c>
      <c r="Y10" s="317"/>
      <c r="Z10" s="277"/>
      <c r="AA10" s="277"/>
      <c r="AB10" s="322"/>
      <c r="AC10" s="322"/>
    </row>
    <row r="11" spans="2:29" ht="19.899999999999999" customHeight="1">
      <c r="B11" s="280"/>
      <c r="C11" s="285" t="s">
        <v>95</v>
      </c>
      <c r="D11" s="214"/>
      <c r="E11" s="295" t="s">
        <v>28</v>
      </c>
      <c r="F11" s="214"/>
      <c r="G11" s="295" t="s">
        <v>28</v>
      </c>
      <c r="H11" s="214"/>
      <c r="I11" s="300" t="s">
        <v>28</v>
      </c>
      <c r="J11" s="231"/>
      <c r="K11" s="241"/>
      <c r="L11" s="307">
        <f t="shared" si="0"/>
        <v>0</v>
      </c>
      <c r="M11" s="262" t="s">
        <v>28</v>
      </c>
      <c r="P11" s="277"/>
      <c r="R11" s="277"/>
      <c r="S11" s="277"/>
      <c r="T11" s="277"/>
      <c r="U11" s="277"/>
      <c r="V11" s="313"/>
      <c r="W11" s="313"/>
      <c r="X11" s="318" t="s">
        <v>235</v>
      </c>
      <c r="Y11" s="321" t="s">
        <v>236</v>
      </c>
      <c r="Z11" s="313"/>
      <c r="AA11" s="313"/>
      <c r="AB11" s="314"/>
      <c r="AC11" s="314"/>
    </row>
    <row r="12" spans="2:29" ht="19.899999999999999" customHeight="1">
      <c r="B12" s="280"/>
      <c r="C12" s="285" t="s">
        <v>96</v>
      </c>
      <c r="D12" s="214"/>
      <c r="E12" s="295" t="s">
        <v>28</v>
      </c>
      <c r="F12" s="214"/>
      <c r="G12" s="295" t="s">
        <v>28</v>
      </c>
      <c r="H12" s="214"/>
      <c r="I12" s="300" t="s">
        <v>28</v>
      </c>
      <c r="J12" s="231"/>
      <c r="K12" s="241"/>
      <c r="L12" s="307">
        <f t="shared" si="0"/>
        <v>0</v>
      </c>
      <c r="M12" s="262" t="s">
        <v>28</v>
      </c>
      <c r="P12" s="277"/>
      <c r="R12" s="277"/>
      <c r="S12" s="277"/>
      <c r="T12" s="277"/>
      <c r="U12" s="277"/>
      <c r="V12" s="313"/>
      <c r="W12" s="313"/>
      <c r="Z12" s="313"/>
      <c r="AA12" s="313"/>
      <c r="AB12" s="314"/>
      <c r="AC12" s="314"/>
    </row>
    <row r="13" spans="2:29" ht="19.899999999999999" customHeight="1">
      <c r="B13" s="280"/>
      <c r="C13" s="285" t="s">
        <v>97</v>
      </c>
      <c r="D13" s="214"/>
      <c r="E13" s="295" t="s">
        <v>28</v>
      </c>
      <c r="F13" s="214"/>
      <c r="G13" s="295" t="s">
        <v>28</v>
      </c>
      <c r="H13" s="214"/>
      <c r="I13" s="300" t="s">
        <v>28</v>
      </c>
      <c r="J13" s="231"/>
      <c r="K13" s="241"/>
      <c r="L13" s="307">
        <f t="shared" si="0"/>
        <v>0</v>
      </c>
      <c r="M13" s="262" t="s">
        <v>28</v>
      </c>
      <c r="P13" s="277"/>
      <c r="R13" s="277"/>
      <c r="S13" s="277"/>
      <c r="T13" s="277"/>
      <c r="U13" s="277"/>
      <c r="V13" s="313"/>
      <c r="W13" s="313"/>
      <c r="Z13" s="313"/>
      <c r="AA13" s="313"/>
      <c r="AB13" s="314"/>
      <c r="AC13" s="314"/>
    </row>
    <row r="14" spans="2:29" ht="19.899999999999999" customHeight="1">
      <c r="B14" s="280"/>
      <c r="C14" s="285" t="s">
        <v>99</v>
      </c>
      <c r="D14" s="214"/>
      <c r="E14" s="295" t="s">
        <v>28</v>
      </c>
      <c r="F14" s="214"/>
      <c r="G14" s="295" t="s">
        <v>28</v>
      </c>
      <c r="H14" s="214"/>
      <c r="I14" s="300" t="s">
        <v>28</v>
      </c>
      <c r="J14" s="231"/>
      <c r="K14" s="241"/>
      <c r="L14" s="307">
        <f t="shared" si="0"/>
        <v>0</v>
      </c>
      <c r="M14" s="262" t="s">
        <v>28</v>
      </c>
      <c r="P14" s="277"/>
      <c r="R14" s="277"/>
      <c r="S14" s="277"/>
      <c r="T14" s="277"/>
      <c r="U14" s="277"/>
      <c r="V14" s="314"/>
      <c r="W14" s="314"/>
      <c r="Z14" s="314"/>
      <c r="AA14" s="314"/>
      <c r="AB14" s="314"/>
      <c r="AC14" s="314"/>
    </row>
    <row r="15" spans="2:29" ht="19.899999999999999" customHeight="1">
      <c r="B15" s="280"/>
      <c r="C15" s="285" t="s">
        <v>100</v>
      </c>
      <c r="D15" s="214"/>
      <c r="E15" s="295" t="s">
        <v>28</v>
      </c>
      <c r="F15" s="214"/>
      <c r="G15" s="295" t="s">
        <v>28</v>
      </c>
      <c r="H15" s="214"/>
      <c r="I15" s="300" t="s">
        <v>28</v>
      </c>
      <c r="J15" s="231"/>
      <c r="K15" s="241"/>
      <c r="L15" s="307">
        <f t="shared" si="0"/>
        <v>0</v>
      </c>
      <c r="M15" s="262" t="s">
        <v>28</v>
      </c>
      <c r="P15" s="277"/>
      <c r="R15" s="277"/>
      <c r="S15" s="277"/>
      <c r="T15" s="277"/>
      <c r="U15" s="277"/>
      <c r="V15" s="313"/>
      <c r="W15" s="313"/>
      <c r="Z15" s="313"/>
      <c r="AA15" s="313"/>
      <c r="AB15" s="314"/>
      <c r="AC15" s="314"/>
    </row>
    <row r="16" spans="2:29" ht="19.899999999999999" customHeight="1">
      <c r="B16" s="280"/>
      <c r="C16" s="285" t="s">
        <v>101</v>
      </c>
      <c r="D16" s="214"/>
      <c r="E16" s="295" t="s">
        <v>28</v>
      </c>
      <c r="F16" s="214"/>
      <c r="G16" s="295" t="s">
        <v>28</v>
      </c>
      <c r="H16" s="214"/>
      <c r="I16" s="300" t="s">
        <v>28</v>
      </c>
      <c r="J16" s="231"/>
      <c r="K16" s="241"/>
      <c r="L16" s="307">
        <f t="shared" si="0"/>
        <v>0</v>
      </c>
      <c r="M16" s="262" t="s">
        <v>28</v>
      </c>
      <c r="P16" s="277"/>
      <c r="R16" s="277"/>
      <c r="S16" s="277"/>
      <c r="T16" s="277"/>
      <c r="U16" s="277"/>
      <c r="V16" s="313"/>
      <c r="W16" s="313"/>
      <c r="Z16" s="313"/>
      <c r="AA16" s="313"/>
      <c r="AB16" s="314"/>
      <c r="AC16" s="314"/>
    </row>
    <row r="17" spans="2:29" ht="19.899999999999999" customHeight="1">
      <c r="B17" s="280"/>
      <c r="C17" s="286" t="s">
        <v>102</v>
      </c>
      <c r="D17" s="215"/>
      <c r="E17" s="296" t="s">
        <v>28</v>
      </c>
      <c r="F17" s="215"/>
      <c r="G17" s="296" t="s">
        <v>28</v>
      </c>
      <c r="H17" s="215"/>
      <c r="I17" s="301" t="s">
        <v>28</v>
      </c>
      <c r="J17" s="231"/>
      <c r="K17" s="241"/>
      <c r="L17" s="308">
        <f t="shared" si="0"/>
        <v>0</v>
      </c>
      <c r="M17" s="263" t="s">
        <v>28</v>
      </c>
      <c r="P17" s="277"/>
      <c r="R17" s="277"/>
      <c r="S17" s="277"/>
      <c r="T17" s="277"/>
      <c r="U17" s="277"/>
      <c r="V17" s="313"/>
      <c r="W17" s="313"/>
      <c r="Z17" s="313"/>
      <c r="AA17" s="313"/>
      <c r="AB17" s="314"/>
      <c r="AC17" s="314"/>
    </row>
    <row r="18" spans="2:29" ht="19.899999999999999" customHeight="1">
      <c r="B18" s="281"/>
      <c r="C18" s="287" t="s">
        <v>1</v>
      </c>
      <c r="D18" s="290">
        <f>SUM(D10:D17)</f>
        <v>0</v>
      </c>
      <c r="E18" s="297" t="s">
        <v>28</v>
      </c>
      <c r="F18" s="290">
        <f>SUM(F10:F17)</f>
        <v>0</v>
      </c>
      <c r="G18" s="297" t="s">
        <v>28</v>
      </c>
      <c r="H18" s="290">
        <f>SUM(H10:H17)</f>
        <v>0</v>
      </c>
      <c r="I18" s="302" t="s">
        <v>28</v>
      </c>
      <c r="J18" s="232"/>
      <c r="K18" s="242"/>
      <c r="L18" s="309">
        <f t="shared" si="0"/>
        <v>0</v>
      </c>
      <c r="M18" s="264" t="s">
        <v>28</v>
      </c>
      <c r="P18" s="277"/>
      <c r="R18" s="277"/>
      <c r="S18" s="277"/>
      <c r="T18" s="277"/>
      <c r="U18" s="277"/>
      <c r="V18" s="313"/>
      <c r="W18" s="313"/>
      <c r="Z18" s="313"/>
      <c r="AA18" s="313"/>
      <c r="AB18" s="314"/>
      <c r="AC18" s="314"/>
    </row>
    <row r="19" spans="2:29" ht="19.899999999999999" customHeight="1">
      <c r="B19" s="282" t="s">
        <v>133</v>
      </c>
      <c r="C19" s="284" t="s">
        <v>103</v>
      </c>
      <c r="D19" s="213"/>
      <c r="E19" s="294" t="s">
        <v>28</v>
      </c>
      <c r="F19" s="213"/>
      <c r="G19" s="294" t="s">
        <v>28</v>
      </c>
      <c r="H19" s="213"/>
      <c r="I19" s="299" t="s">
        <v>28</v>
      </c>
      <c r="J19" s="230"/>
      <c r="K19" s="240"/>
      <c r="L19" s="306">
        <f t="shared" si="0"/>
        <v>0</v>
      </c>
      <c r="M19" s="261" t="s">
        <v>28</v>
      </c>
      <c r="P19" s="277"/>
      <c r="R19" s="277"/>
      <c r="S19" s="277"/>
      <c r="T19" s="277"/>
      <c r="U19" s="277"/>
      <c r="V19" s="313"/>
      <c r="W19" s="313"/>
      <c r="Z19" s="313"/>
      <c r="AA19" s="313"/>
      <c r="AB19" s="314"/>
      <c r="AC19" s="314"/>
    </row>
    <row r="20" spans="2:29" ht="19.899999999999999" customHeight="1">
      <c r="B20" s="280"/>
      <c r="C20" s="285" t="s">
        <v>94</v>
      </c>
      <c r="D20" s="214"/>
      <c r="E20" s="295" t="s">
        <v>28</v>
      </c>
      <c r="F20" s="214"/>
      <c r="G20" s="295" t="s">
        <v>28</v>
      </c>
      <c r="H20" s="214"/>
      <c r="I20" s="300" t="s">
        <v>28</v>
      </c>
      <c r="J20" s="231"/>
      <c r="K20" s="241"/>
      <c r="L20" s="307">
        <f t="shared" si="0"/>
        <v>0</v>
      </c>
      <c r="M20" s="262" t="s">
        <v>28</v>
      </c>
      <c r="P20" s="277"/>
      <c r="R20" s="277"/>
      <c r="S20" s="277"/>
      <c r="T20" s="277"/>
      <c r="U20" s="277"/>
      <c r="V20" s="313"/>
      <c r="W20" s="313"/>
      <c r="Z20" s="313"/>
      <c r="AA20" s="313"/>
      <c r="AB20" s="314"/>
      <c r="AC20" s="314"/>
    </row>
    <row r="21" spans="2:29" ht="19.899999999999999" customHeight="1">
      <c r="B21" s="280"/>
      <c r="C21" s="285" t="s">
        <v>95</v>
      </c>
      <c r="D21" s="214"/>
      <c r="E21" s="295" t="s">
        <v>28</v>
      </c>
      <c r="F21" s="214"/>
      <c r="G21" s="295" t="s">
        <v>28</v>
      </c>
      <c r="H21" s="214"/>
      <c r="I21" s="300" t="s">
        <v>28</v>
      </c>
      <c r="J21" s="231"/>
      <c r="K21" s="241"/>
      <c r="L21" s="307">
        <f t="shared" si="0"/>
        <v>0</v>
      </c>
      <c r="M21" s="262" t="s">
        <v>28</v>
      </c>
      <c r="P21" s="277"/>
      <c r="R21" s="277"/>
      <c r="S21" s="277"/>
      <c r="T21" s="277"/>
      <c r="U21" s="277"/>
      <c r="V21" s="313"/>
      <c r="W21" s="313"/>
      <c r="Z21" s="313"/>
      <c r="AA21" s="313"/>
      <c r="AB21" s="314"/>
      <c r="AC21" s="314"/>
    </row>
    <row r="22" spans="2:29" ht="19.899999999999999" customHeight="1">
      <c r="B22" s="280"/>
      <c r="C22" s="285" t="s">
        <v>96</v>
      </c>
      <c r="D22" s="214"/>
      <c r="E22" s="295" t="s">
        <v>28</v>
      </c>
      <c r="F22" s="214"/>
      <c r="G22" s="295" t="s">
        <v>28</v>
      </c>
      <c r="H22" s="214"/>
      <c r="I22" s="300" t="s">
        <v>28</v>
      </c>
      <c r="J22" s="231"/>
      <c r="K22" s="241"/>
      <c r="L22" s="307">
        <f t="shared" si="0"/>
        <v>0</v>
      </c>
      <c r="M22" s="262" t="s">
        <v>28</v>
      </c>
      <c r="P22" s="277"/>
      <c r="R22" s="277"/>
      <c r="S22" s="277"/>
      <c r="T22" s="277"/>
      <c r="U22" s="277"/>
      <c r="V22" s="314"/>
      <c r="W22" s="314"/>
      <c r="Z22" s="314"/>
      <c r="AA22" s="314"/>
      <c r="AB22" s="314"/>
      <c r="AC22" s="314"/>
    </row>
    <row r="23" spans="2:29" ht="19.899999999999999" customHeight="1">
      <c r="B23" s="280"/>
      <c r="C23" s="285" t="s">
        <v>97</v>
      </c>
      <c r="D23" s="214"/>
      <c r="E23" s="295" t="s">
        <v>28</v>
      </c>
      <c r="F23" s="214"/>
      <c r="G23" s="295" t="s">
        <v>28</v>
      </c>
      <c r="H23" s="214"/>
      <c r="I23" s="300" t="s">
        <v>28</v>
      </c>
      <c r="J23" s="231"/>
      <c r="K23" s="241"/>
      <c r="L23" s="307">
        <f t="shared" si="0"/>
        <v>0</v>
      </c>
      <c r="M23" s="262" t="s">
        <v>28</v>
      </c>
      <c r="P23" s="277"/>
      <c r="R23" s="277"/>
      <c r="S23" s="277"/>
      <c r="T23" s="277"/>
      <c r="U23" s="277"/>
      <c r="V23" s="313"/>
      <c r="W23" s="313"/>
      <c r="Z23" s="313"/>
      <c r="AA23" s="313"/>
      <c r="AB23" s="314"/>
      <c r="AC23" s="314"/>
    </row>
    <row r="24" spans="2:29" ht="19.899999999999999" customHeight="1">
      <c r="B24" s="280"/>
      <c r="C24" s="285" t="s">
        <v>99</v>
      </c>
      <c r="D24" s="214"/>
      <c r="E24" s="295" t="s">
        <v>28</v>
      </c>
      <c r="F24" s="214"/>
      <c r="G24" s="295" t="s">
        <v>28</v>
      </c>
      <c r="H24" s="214"/>
      <c r="I24" s="300" t="s">
        <v>28</v>
      </c>
      <c r="J24" s="231"/>
      <c r="K24" s="241"/>
      <c r="L24" s="307">
        <f t="shared" si="0"/>
        <v>0</v>
      </c>
      <c r="M24" s="262" t="s">
        <v>28</v>
      </c>
      <c r="P24" s="277"/>
      <c r="R24" s="277"/>
      <c r="S24" s="277"/>
      <c r="T24" s="277"/>
      <c r="U24" s="277"/>
      <c r="V24" s="313"/>
      <c r="W24" s="313"/>
      <c r="Z24" s="313"/>
      <c r="AA24" s="313"/>
      <c r="AB24" s="314"/>
      <c r="AC24" s="314"/>
    </row>
    <row r="25" spans="2:29" ht="19.899999999999999" customHeight="1">
      <c r="B25" s="280"/>
      <c r="C25" s="285" t="s">
        <v>104</v>
      </c>
      <c r="D25" s="214"/>
      <c r="E25" s="295" t="s">
        <v>28</v>
      </c>
      <c r="F25" s="214"/>
      <c r="G25" s="295" t="s">
        <v>28</v>
      </c>
      <c r="H25" s="214"/>
      <c r="I25" s="300" t="s">
        <v>28</v>
      </c>
      <c r="J25" s="231"/>
      <c r="K25" s="241"/>
      <c r="L25" s="307">
        <f t="shared" si="0"/>
        <v>0</v>
      </c>
      <c r="M25" s="262" t="s">
        <v>28</v>
      </c>
      <c r="P25" s="277"/>
      <c r="R25" s="277"/>
      <c r="S25" s="277"/>
      <c r="T25" s="277"/>
      <c r="U25" s="277"/>
      <c r="V25" s="313"/>
      <c r="W25" s="313"/>
      <c r="Z25" s="313"/>
      <c r="AA25" s="313"/>
      <c r="AB25" s="314"/>
      <c r="AC25" s="314"/>
    </row>
    <row r="26" spans="2:29" ht="19.899999999999999" customHeight="1">
      <c r="B26" s="280"/>
      <c r="C26" s="286" t="s">
        <v>105</v>
      </c>
      <c r="D26" s="215"/>
      <c r="E26" s="296" t="s">
        <v>28</v>
      </c>
      <c r="F26" s="215"/>
      <c r="G26" s="296" t="s">
        <v>28</v>
      </c>
      <c r="H26" s="215"/>
      <c r="I26" s="301" t="s">
        <v>28</v>
      </c>
      <c r="J26" s="231"/>
      <c r="K26" s="241"/>
      <c r="L26" s="308">
        <f t="shared" si="0"/>
        <v>0</v>
      </c>
      <c r="M26" s="263" t="s">
        <v>28</v>
      </c>
      <c r="P26" s="277"/>
      <c r="R26" s="277"/>
      <c r="S26" s="277"/>
      <c r="T26" s="277"/>
      <c r="U26" s="277"/>
      <c r="V26" s="313"/>
      <c r="W26" s="313"/>
      <c r="X26" s="319"/>
      <c r="Y26" s="319"/>
      <c r="Z26" s="313"/>
      <c r="AA26" s="313"/>
      <c r="AB26" s="314"/>
      <c r="AC26" s="314"/>
    </row>
    <row r="27" spans="2:29" ht="19.899999999999999" customHeight="1">
      <c r="B27" s="281"/>
      <c r="C27" s="287" t="s">
        <v>1</v>
      </c>
      <c r="D27" s="290">
        <f>SUM(D19:D26)</f>
        <v>0</v>
      </c>
      <c r="E27" s="297" t="s">
        <v>28</v>
      </c>
      <c r="F27" s="290">
        <f>SUM(F19:F26)</f>
        <v>0</v>
      </c>
      <c r="G27" s="297" t="s">
        <v>28</v>
      </c>
      <c r="H27" s="290">
        <f>SUM(H19:H26)</f>
        <v>0</v>
      </c>
      <c r="I27" s="302" t="s">
        <v>28</v>
      </c>
      <c r="J27" s="232"/>
      <c r="K27" s="242"/>
      <c r="L27" s="309">
        <f t="shared" si="0"/>
        <v>0</v>
      </c>
      <c r="M27" s="264" t="s">
        <v>28</v>
      </c>
      <c r="P27" s="277"/>
      <c r="R27" s="277"/>
      <c r="S27" s="277"/>
      <c r="T27" s="277"/>
      <c r="U27" s="277"/>
      <c r="V27" s="313"/>
      <c r="W27" s="313"/>
      <c r="X27" s="320"/>
      <c r="Y27" s="320"/>
      <c r="Z27" s="313"/>
      <c r="AA27" s="313"/>
      <c r="AB27" s="314"/>
      <c r="AC27" s="314"/>
    </row>
    <row r="28" spans="2:29" ht="19.899999999999999" customHeight="1">
      <c r="B28" s="278" t="s">
        <v>159</v>
      </c>
      <c r="C28" s="283"/>
      <c r="D28" s="291">
        <f>SUM(D27,D18)</f>
        <v>0</v>
      </c>
      <c r="E28" s="298" t="s">
        <v>28</v>
      </c>
      <c r="F28" s="291">
        <f>SUM(F27,F18)</f>
        <v>0</v>
      </c>
      <c r="G28" s="298" t="s">
        <v>28</v>
      </c>
      <c r="H28" s="291">
        <f>SUM(H27,H18)</f>
        <v>0</v>
      </c>
      <c r="I28" s="303" t="s">
        <v>28</v>
      </c>
      <c r="J28" s="233"/>
      <c r="K28" s="243"/>
      <c r="L28" s="310">
        <f t="shared" si="0"/>
        <v>0</v>
      </c>
      <c r="M28" s="260" t="s">
        <v>28</v>
      </c>
      <c r="P28" s="277"/>
      <c r="R28" s="277"/>
      <c r="S28" s="277"/>
      <c r="T28" s="277"/>
      <c r="U28" s="277"/>
      <c r="V28" s="313"/>
      <c r="W28" s="313"/>
      <c r="X28" s="320"/>
      <c r="Y28" s="320"/>
      <c r="Z28" s="313"/>
      <c r="AA28" s="313"/>
      <c r="AB28" s="314"/>
      <c r="AC28" s="314"/>
    </row>
    <row r="29" spans="2:29" ht="19.899999999999999" customHeight="1">
      <c r="P29" s="277"/>
      <c r="R29" s="277"/>
      <c r="S29" s="277"/>
      <c r="T29" s="277"/>
      <c r="U29" s="277"/>
      <c r="V29" s="314"/>
      <c r="W29" s="314"/>
      <c r="Z29" s="314"/>
      <c r="AA29" s="314"/>
      <c r="AB29" s="314"/>
      <c r="AC29" s="314"/>
    </row>
    <row r="41" spans="21:66" ht="19.899999999999999" customHeight="1">
      <c r="U41" s="255" ph="1"/>
      <c r="AK41" s="255" ph="1"/>
      <c r="AN41" s="255" ph="1"/>
      <c r="AO41" s="255" ph="1"/>
      <c r="AR41" s="255" ph="1"/>
      <c r="AU41" s="255" ph="1"/>
      <c r="AV41" s="255" ph="1"/>
      <c r="AX41" s="255" ph="1"/>
      <c r="AY41" s="255" ph="1"/>
      <c r="AZ41" s="255" ph="1"/>
      <c r="BA41" s="255" ph="1"/>
      <c r="BB41" s="255" ph="1"/>
      <c r="BC41" s="255" ph="1"/>
      <c r="BD41" s="255" ph="1"/>
      <c r="BE41" s="255" ph="1"/>
      <c r="BF41" s="255" ph="1"/>
      <c r="BG41" s="255" ph="1"/>
      <c r="BH41" s="255" ph="1"/>
      <c r="BI41" s="255" ph="1"/>
      <c r="BJ41" s="255" ph="1"/>
      <c r="BK41" s="255" ph="1"/>
      <c r="BL41" s="255" ph="1"/>
      <c r="BM41" s="255" ph="1"/>
      <c r="BN41" s="255" ph="1"/>
    </row>
  </sheetData>
  <sheetProtection sheet="1" objects="1" scenarios="1" formatCells="0"/>
  <mergeCells count="16">
    <mergeCell ref="E3:H3"/>
    <mergeCell ref="D5:J5"/>
    <mergeCell ref="K7:M7"/>
    <mergeCell ref="B9:C9"/>
    <mergeCell ref="D9:E9"/>
    <mergeCell ref="F9:G9"/>
    <mergeCell ref="H9:I9"/>
    <mergeCell ref="J9:K9"/>
    <mergeCell ref="L9:M9"/>
    <mergeCell ref="X10:Y10"/>
    <mergeCell ref="B28:C28"/>
    <mergeCell ref="J28:K28"/>
    <mergeCell ref="B10:B18"/>
    <mergeCell ref="J10:K18"/>
    <mergeCell ref="B19:B27"/>
    <mergeCell ref="J19:K27"/>
  </mergeCells>
  <phoneticPr fontId="4"/>
  <conditionalFormatting sqref="X11:Y11">
    <cfRule type="expression" dxfId="3" priority="1">
      <formula>$X11="NG"</formula>
    </cfRule>
  </conditionalFormatting>
  <dataValidations count="2">
    <dataValidation type="whole" operator="greaterThanOrEqual" allowBlank="1" showDropDown="0" showInputMessage="1" showErrorMessage="1" sqref="F27:F28 J28 H27:H28 L15:L21 L23:L28 L10:L13 J10 J19 H18 F18 D27:D28 D18">
      <formula1>0</formula1>
    </dataValidation>
    <dataValidation type="whole" imeMode="halfAlpha" operator="greaterThanOrEqual" allowBlank="1" showDropDown="0" showInputMessage="1" showErrorMessage="1" errorTitle="エラー" error="0以上の整数で入力してください" sqref="D10:D17 D19:D26 F19:F26 H19:H26 H10:H17 F10:F17">
      <formula1>0</formula1>
    </dataValidation>
  </dataValidations>
  <printOptions horizontalCentered="1"/>
  <pageMargins left="0.86614173228346458" right="0.31496062992125984" top="0.59055118110236227" bottom="0.59055118110236227" header="0.51181102362204722" footer="0.51181102362204722"/>
  <pageSetup paperSize="9" scale="5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8">
    <pageSetUpPr autoPageBreaks="0" fitToPage="1"/>
  </sheetPr>
  <dimension ref="B1:W31"/>
  <sheetViews>
    <sheetView showGridLines="0" zoomScale="80" zoomScaleNormal="80" zoomScaleSheetLayoutView="80" workbookViewId="0"/>
  </sheetViews>
  <sheetFormatPr defaultColWidth="2.75" defaultRowHeight="19.899999999999999" customHeight="1"/>
  <cols>
    <col min="1" max="2" width="2.75" style="277"/>
    <col min="3" max="3" width="3.75" style="277" customWidth="1"/>
    <col min="4" max="4" width="20.75" style="277" customWidth="1"/>
    <col min="5" max="5" width="15.75" style="277" customWidth="1"/>
    <col min="6" max="6" width="20.75" style="277" customWidth="1"/>
    <col min="7" max="8" width="10.75" style="277" customWidth="1"/>
    <col min="9" max="9" width="6.75" style="277" customWidth="1"/>
    <col min="10" max="11" width="2.75" style="277"/>
    <col min="12" max="21" width="2.75" style="277" hidden="1" customWidth="1"/>
    <col min="22" max="22" width="8.75" style="275" hidden="1" customWidth="1"/>
    <col min="23" max="23" width="10.75" style="275" hidden="1" customWidth="1"/>
    <col min="24" max="16384" width="2.75" style="277"/>
  </cols>
  <sheetData>
    <row r="1" spans="2:23" ht="19.899999999999999" customHeight="1">
      <c r="C1" s="255"/>
      <c r="D1" s="255"/>
      <c r="E1" s="255"/>
      <c r="F1" s="255"/>
      <c r="G1" s="255"/>
      <c r="H1" s="255"/>
      <c r="V1" s="315" t="s">
        <v>66</v>
      </c>
      <c r="W1" s="315" t="s">
        <v>66</v>
      </c>
    </row>
    <row r="2" spans="2:23" s="276" customFormat="1" ht="19.899999999999999" customHeight="1">
      <c r="F2" s="292" t="s">
        <v>197</v>
      </c>
      <c r="V2" s="275"/>
      <c r="W2" s="275"/>
    </row>
    <row r="3" spans="2:23" ht="10.15" customHeight="1">
      <c r="B3" s="276"/>
      <c r="C3" s="276"/>
      <c r="D3" s="255"/>
      <c r="E3" s="255"/>
      <c r="F3" s="255"/>
      <c r="G3" s="255"/>
      <c r="H3" s="255"/>
      <c r="V3" s="312"/>
      <c r="W3" s="312"/>
    </row>
    <row r="4" spans="2:23" ht="19.899999999999999" customHeight="1">
      <c r="E4" s="338" t="str">
        <f>IF(表紙!$D$4="","（年月日","（ "&amp;TEXT(表紙!$D$4,"ggge年m月d日"))&amp;"　から　"&amp;IF(表紙!$H$4="","年月日",TEXT(表紙!$H$4,"ggge年m月d日"))&amp;" まで）"</f>
        <v>（年月日　から　年月日 まで）</v>
      </c>
      <c r="F4" s="338"/>
      <c r="G4" s="338"/>
      <c r="H4" s="338"/>
    </row>
    <row r="5" spans="2:23" ht="10.15" customHeight="1">
      <c r="C5" s="255"/>
      <c r="D5" s="255"/>
      <c r="E5" s="255"/>
      <c r="F5" s="255"/>
      <c r="G5" s="255"/>
      <c r="H5" s="255"/>
    </row>
    <row r="6" spans="2:23" ht="19.899999999999999" customHeight="1">
      <c r="F6" s="349" t="s">
        <v>10</v>
      </c>
      <c r="G6" s="356">
        <f>表紙!$H$3</f>
        <v>0</v>
      </c>
      <c r="H6" s="356"/>
      <c r="I6" s="356"/>
    </row>
    <row r="7" spans="2:23" ht="19.899999999999999" customHeight="1">
      <c r="C7" s="255"/>
      <c r="D7" s="255"/>
      <c r="E7" s="255"/>
      <c r="F7" s="255"/>
      <c r="G7" s="255"/>
      <c r="H7" s="255"/>
    </row>
    <row r="8" spans="2:23" ht="19.899999999999999" customHeight="1">
      <c r="C8" s="324" t="s">
        <v>0</v>
      </c>
      <c r="D8" s="328"/>
      <c r="E8" s="328"/>
      <c r="F8" s="259"/>
      <c r="G8" s="324" t="s">
        <v>115</v>
      </c>
      <c r="H8" s="328"/>
      <c r="I8" s="259"/>
      <c r="V8" s="316" t="s">
        <v>233</v>
      </c>
    </row>
    <row r="9" spans="2:23" ht="19.899999999999999" customHeight="1">
      <c r="C9" s="325" t="s">
        <v>227</v>
      </c>
      <c r="D9" s="329" t="s">
        <v>52</v>
      </c>
      <c r="E9" s="339" t="s">
        <v>168</v>
      </c>
      <c r="F9" s="350" t="s">
        <v>12</v>
      </c>
      <c r="G9" s="357"/>
      <c r="H9" s="235"/>
      <c r="I9" s="261" t="s">
        <v>203</v>
      </c>
      <c r="V9" s="364" t="s">
        <v>234</v>
      </c>
      <c r="W9" s="365"/>
    </row>
    <row r="10" spans="2:23" ht="19.899999999999999" customHeight="1">
      <c r="C10" s="326"/>
      <c r="D10" s="330"/>
      <c r="E10" s="340"/>
      <c r="F10" s="351" t="s">
        <v>23</v>
      </c>
      <c r="G10" s="358"/>
      <c r="H10" s="360"/>
      <c r="I10" s="262" t="s">
        <v>203</v>
      </c>
      <c r="V10" s="318" t="s">
        <v>235</v>
      </c>
      <c r="W10" s="321" t="s">
        <v>236</v>
      </c>
    </row>
    <row r="11" spans="2:23" ht="19.899999999999999" customHeight="1">
      <c r="C11" s="326"/>
      <c r="D11" s="330"/>
      <c r="E11" s="341" t="s">
        <v>17</v>
      </c>
      <c r="F11" s="351" t="s">
        <v>12</v>
      </c>
      <c r="G11" s="358"/>
      <c r="H11" s="360"/>
      <c r="I11" s="262" t="s">
        <v>203</v>
      </c>
    </row>
    <row r="12" spans="2:23" ht="19.899999999999999" customHeight="1">
      <c r="C12" s="326"/>
      <c r="D12" s="330"/>
      <c r="E12" s="340"/>
      <c r="F12" s="351" t="s">
        <v>23</v>
      </c>
      <c r="G12" s="358"/>
      <c r="H12" s="360"/>
      <c r="I12" s="262" t="s">
        <v>203</v>
      </c>
    </row>
    <row r="13" spans="2:23" ht="19.899999999999999" customHeight="1">
      <c r="C13" s="326"/>
      <c r="D13" s="330"/>
      <c r="E13" s="341" t="s">
        <v>122</v>
      </c>
      <c r="F13" s="351" t="s">
        <v>12</v>
      </c>
      <c r="G13" s="358"/>
      <c r="H13" s="360"/>
      <c r="I13" s="262" t="s">
        <v>203</v>
      </c>
    </row>
    <row r="14" spans="2:23" ht="19.899999999999999" customHeight="1">
      <c r="C14" s="326"/>
      <c r="D14" s="330"/>
      <c r="E14" s="340"/>
      <c r="F14" s="351" t="s">
        <v>23</v>
      </c>
      <c r="G14" s="358"/>
      <c r="H14" s="360"/>
      <c r="I14" s="262" t="s">
        <v>203</v>
      </c>
    </row>
    <row r="15" spans="2:23" ht="19.899999999999999" customHeight="1">
      <c r="C15" s="326"/>
      <c r="D15" s="330"/>
      <c r="E15" s="341" t="s">
        <v>2</v>
      </c>
      <c r="F15" s="351" t="s">
        <v>12</v>
      </c>
      <c r="G15" s="358"/>
      <c r="H15" s="360"/>
      <c r="I15" s="262" t="s">
        <v>203</v>
      </c>
    </row>
    <row r="16" spans="2:23" ht="19.899999999999999" customHeight="1">
      <c r="C16" s="326"/>
      <c r="D16" s="331"/>
      <c r="E16" s="342"/>
      <c r="F16" s="352" t="s">
        <v>23</v>
      </c>
      <c r="G16" s="359"/>
      <c r="H16" s="361"/>
      <c r="I16" s="362" t="s">
        <v>203</v>
      </c>
    </row>
    <row r="17" spans="3:23" ht="19.899999999999999" customHeight="1">
      <c r="C17" s="326"/>
      <c r="D17" s="332" t="s">
        <v>169</v>
      </c>
      <c r="E17" s="343" t="s">
        <v>62</v>
      </c>
      <c r="F17" s="350" t="s">
        <v>12</v>
      </c>
      <c r="G17" s="357"/>
      <c r="H17" s="235"/>
      <c r="I17" s="261" t="s">
        <v>203</v>
      </c>
    </row>
    <row r="18" spans="3:23" ht="19.899999999999999" customHeight="1">
      <c r="C18" s="326"/>
      <c r="D18" s="333"/>
      <c r="E18" s="344"/>
      <c r="F18" s="352" t="s">
        <v>23</v>
      </c>
      <c r="G18" s="358"/>
      <c r="H18" s="360"/>
      <c r="I18" s="262" t="s">
        <v>203</v>
      </c>
    </row>
    <row r="19" spans="3:23" ht="19.899999999999999" customHeight="1">
      <c r="C19" s="326"/>
      <c r="D19" s="334"/>
      <c r="E19" s="345" t="s">
        <v>192</v>
      </c>
      <c r="F19" s="353"/>
      <c r="G19" s="359"/>
      <c r="H19" s="361"/>
      <c r="I19" s="362" t="s">
        <v>203</v>
      </c>
    </row>
    <row r="20" spans="3:23" ht="19.899999999999999" customHeight="1">
      <c r="C20" s="326"/>
      <c r="D20" s="332" t="s">
        <v>125</v>
      </c>
      <c r="E20" s="343" t="s">
        <v>62</v>
      </c>
      <c r="F20" s="350" t="s">
        <v>12</v>
      </c>
      <c r="G20" s="357"/>
      <c r="H20" s="235"/>
      <c r="I20" s="261" t="s">
        <v>203</v>
      </c>
    </row>
    <row r="21" spans="3:23" ht="19.899999999999999" customHeight="1">
      <c r="C21" s="326"/>
      <c r="D21" s="333"/>
      <c r="E21" s="344"/>
      <c r="F21" s="352" t="s">
        <v>23</v>
      </c>
      <c r="G21" s="358"/>
      <c r="H21" s="360"/>
      <c r="I21" s="262" t="s">
        <v>203</v>
      </c>
    </row>
    <row r="22" spans="3:23" ht="19.899999999999999" customHeight="1">
      <c r="C22" s="326"/>
      <c r="D22" s="334"/>
      <c r="E22" s="345" t="s">
        <v>192</v>
      </c>
      <c r="F22" s="353"/>
      <c r="G22" s="359"/>
      <c r="H22" s="361"/>
      <c r="I22" s="362" t="s">
        <v>203</v>
      </c>
    </row>
    <row r="23" spans="3:23" ht="19.899999999999999" customHeight="1">
      <c r="C23" s="326"/>
      <c r="D23" s="332" t="s">
        <v>84</v>
      </c>
      <c r="E23" s="343" t="s">
        <v>62</v>
      </c>
      <c r="F23" s="350" t="s">
        <v>12</v>
      </c>
      <c r="G23" s="357"/>
      <c r="H23" s="235"/>
      <c r="I23" s="261" t="s">
        <v>203</v>
      </c>
    </row>
    <row r="24" spans="3:23" ht="19.899999999999999" customHeight="1">
      <c r="C24" s="326"/>
      <c r="D24" s="333"/>
      <c r="E24" s="344"/>
      <c r="F24" s="352" t="s">
        <v>23</v>
      </c>
      <c r="G24" s="358"/>
      <c r="H24" s="360"/>
      <c r="I24" s="262" t="s">
        <v>203</v>
      </c>
    </row>
    <row r="25" spans="3:23" ht="19.899999999999999" customHeight="1">
      <c r="C25" s="326"/>
      <c r="D25" s="334"/>
      <c r="E25" s="345" t="s">
        <v>192</v>
      </c>
      <c r="F25" s="353"/>
      <c r="G25" s="359"/>
      <c r="H25" s="361"/>
      <c r="I25" s="362" t="s">
        <v>203</v>
      </c>
    </row>
    <row r="26" spans="3:23" ht="19.899999999999999" customHeight="1">
      <c r="C26" s="326"/>
      <c r="D26" s="335" t="s">
        <v>193</v>
      </c>
      <c r="E26" s="346"/>
      <c r="F26" s="354"/>
      <c r="G26" s="357"/>
      <c r="H26" s="235"/>
      <c r="I26" s="261" t="s">
        <v>203</v>
      </c>
      <c r="V26" s="319"/>
      <c r="W26" s="319"/>
    </row>
    <row r="27" spans="3:23" ht="19.899999999999999" customHeight="1">
      <c r="C27" s="326"/>
      <c r="D27" s="336" t="s">
        <v>194</v>
      </c>
      <c r="E27" s="347"/>
      <c r="F27" s="355"/>
      <c r="G27" s="358"/>
      <c r="H27" s="360"/>
      <c r="I27" s="262" t="s">
        <v>204</v>
      </c>
      <c r="V27" s="320"/>
      <c r="W27" s="320"/>
    </row>
    <row r="28" spans="3:23" ht="19.899999999999999" customHeight="1">
      <c r="C28" s="327"/>
      <c r="D28" s="337" t="s">
        <v>196</v>
      </c>
      <c r="E28" s="348"/>
      <c r="F28" s="353"/>
      <c r="G28" s="359"/>
      <c r="H28" s="361"/>
      <c r="I28" s="363" t="s">
        <v>203</v>
      </c>
      <c r="V28" s="320"/>
      <c r="W28" s="320"/>
    </row>
    <row r="29" spans="3:23" ht="19.899999999999999" customHeight="1">
      <c r="C29" s="255"/>
      <c r="D29" s="255"/>
      <c r="E29" s="255"/>
      <c r="F29" s="255"/>
      <c r="G29" s="255"/>
      <c r="H29" s="255"/>
      <c r="I29" s="255"/>
    </row>
    <row r="30" spans="3:23" s="323" customFormat="1" ht="19.899999999999999" customHeight="1">
      <c r="V30" s="275"/>
      <c r="W30" s="275"/>
    </row>
    <row r="31" spans="3:23" s="323" customFormat="1" ht="19.899999999999999" customHeight="1">
      <c r="V31" s="275"/>
      <c r="W31" s="275"/>
    </row>
  </sheetData>
  <sheetProtection sheet="1" objects="1" scenarios="1" formatCells="0"/>
  <mergeCells count="43">
    <mergeCell ref="E4:H4"/>
    <mergeCell ref="G6:I6"/>
    <mergeCell ref="C8:F8"/>
    <mergeCell ref="G8:I8"/>
    <mergeCell ref="G9:H9"/>
    <mergeCell ref="V9:W9"/>
    <mergeCell ref="G10:H10"/>
    <mergeCell ref="G11:H11"/>
    <mergeCell ref="G12:H12"/>
    <mergeCell ref="G13:H13"/>
    <mergeCell ref="G14:H14"/>
    <mergeCell ref="G15:H15"/>
    <mergeCell ref="G16:H16"/>
    <mergeCell ref="G17:H17"/>
    <mergeCell ref="G18:H18"/>
    <mergeCell ref="E19:F19"/>
    <mergeCell ref="G19:H19"/>
    <mergeCell ref="G20:H20"/>
    <mergeCell ref="G21:H21"/>
    <mergeCell ref="E22:F22"/>
    <mergeCell ref="G22:H22"/>
    <mergeCell ref="G23:H23"/>
    <mergeCell ref="G24:H24"/>
    <mergeCell ref="E25:F25"/>
    <mergeCell ref="G25:H25"/>
    <mergeCell ref="D26:F26"/>
    <mergeCell ref="G26:H26"/>
    <mergeCell ref="D27:F27"/>
    <mergeCell ref="G27:H27"/>
    <mergeCell ref="D28:F28"/>
    <mergeCell ref="G28:H28"/>
    <mergeCell ref="E9:E10"/>
    <mergeCell ref="E11:E12"/>
    <mergeCell ref="E13:E14"/>
    <mergeCell ref="E15:E16"/>
    <mergeCell ref="D17:D19"/>
    <mergeCell ref="E17:E18"/>
    <mergeCell ref="D20:D22"/>
    <mergeCell ref="E20:E21"/>
    <mergeCell ref="D23:D25"/>
    <mergeCell ref="E23:E24"/>
    <mergeCell ref="C9:C28"/>
    <mergeCell ref="D9:D16"/>
  </mergeCells>
  <phoneticPr fontId="4"/>
  <conditionalFormatting sqref="V10:W10">
    <cfRule type="expression" dxfId="2" priority="1">
      <formula>$V10="NG"</formula>
    </cfRule>
  </conditionalFormatting>
  <dataValidations count="2">
    <dataValidation operator="greaterThanOrEqual" allowBlank="1" showDropDown="0" showInputMessage="1" showErrorMessage="1" sqref="G8:H8"/>
    <dataValidation type="whole" imeMode="halfAlpha" operator="greaterThanOrEqual" allowBlank="1" showDropDown="0" showInputMessage="1" showErrorMessage="1" errorTitle="エラー" error="0以上の整数で入力してください" sqref="G9:H28">
      <formula1>0</formula1>
    </dataValidation>
  </dataValidations>
  <printOptions horizontalCentered="1"/>
  <pageMargins left="0.86614173228346458" right="0.31496062992125984" top="0.59055118110236227" bottom="0.59055118110236227" header="0.51181102362204722" footer="0.51181102362204722"/>
  <pageSetup paperSize="9" scale="86"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pageSetUpPr autoPageBreaks="0" fitToPage="1"/>
  </sheetPr>
  <dimension ref="A1:W59"/>
  <sheetViews>
    <sheetView showGridLines="0" zoomScale="80" zoomScaleNormal="80" zoomScaleSheetLayoutView="80" workbookViewId="0">
      <selection activeCell="W16" sqref="W16"/>
    </sheetView>
  </sheetViews>
  <sheetFormatPr defaultColWidth="2.75" defaultRowHeight="19.899999999999999" customHeight="1"/>
  <cols>
    <col min="1" max="1" width="2.75" style="25"/>
    <col min="2" max="3" width="20.75" style="25" customWidth="1"/>
    <col min="4" max="4" width="15.75" style="25" customWidth="1"/>
    <col min="5" max="6" width="20.75" style="25" customWidth="1"/>
    <col min="7" max="7" width="6.75" style="25" customWidth="1"/>
    <col min="8" max="8" width="2.75" style="25"/>
    <col min="9" max="9" width="2.75" style="366"/>
    <col min="10" max="21" width="2.75" style="25" hidden="1" customWidth="1"/>
    <col min="22" max="22" width="10.75" style="25" customWidth="1"/>
    <col min="23" max="23" width="63.875" style="25" bestFit="1" customWidth="1"/>
    <col min="24" max="16384" width="2.75" style="25"/>
  </cols>
  <sheetData>
    <row r="1" spans="1:23" ht="19.899999999999999" customHeight="1">
      <c r="B1" s="118"/>
      <c r="C1" s="118"/>
      <c r="D1" s="118"/>
      <c r="E1" s="118"/>
      <c r="F1" s="118"/>
      <c r="G1" s="118"/>
      <c r="V1" s="27"/>
      <c r="W1" s="27"/>
    </row>
    <row r="2" spans="1:23" s="28" customFormat="1" ht="19.899999999999999" customHeight="1">
      <c r="A2" s="25"/>
      <c r="B2" s="25"/>
      <c r="C2" s="86"/>
      <c r="D2" s="379" t="s">
        <v>191</v>
      </c>
      <c r="E2" s="379"/>
      <c r="I2" s="432"/>
      <c r="V2" s="25"/>
      <c r="W2" s="25"/>
    </row>
    <row r="3" spans="1:23" ht="10.15" customHeight="1">
      <c r="B3" s="118"/>
      <c r="C3" s="118"/>
      <c r="D3" s="118"/>
      <c r="E3" s="118"/>
      <c r="F3" s="118"/>
      <c r="G3" s="118"/>
      <c r="V3" s="28"/>
      <c r="W3" s="28"/>
    </row>
    <row r="4" spans="1:23" ht="19.899999999999999" customHeight="1">
      <c r="C4" s="55" t="str">
        <f>IF(表紙!$D$4="","（年月日","（ "&amp;TEXT(表紙!$D$4,"ggge年m月d日"))&amp;"　から　"&amp;IF(表紙!$H$4="","年月日",TEXT(表紙!$H$4,"ggge年m月d日"))&amp;" まで）"</f>
        <v>（年月日　から　年月日 まで）</v>
      </c>
      <c r="D4" s="55"/>
      <c r="E4" s="55"/>
      <c r="V4" s="28"/>
      <c r="W4" s="28"/>
    </row>
    <row r="5" spans="1:23" ht="10.15" customHeight="1">
      <c r="V5" s="28"/>
      <c r="W5" s="28"/>
    </row>
    <row r="6" spans="1:23" ht="19.899999999999999" customHeight="1">
      <c r="E6" s="86" t="s">
        <v>10</v>
      </c>
      <c r="F6" s="161">
        <f>表紙!$H$3</f>
        <v>0</v>
      </c>
      <c r="G6" s="161"/>
    </row>
    <row r="7" spans="1:23" ht="19.899999999999999" customHeight="1">
      <c r="B7" s="118"/>
      <c r="C7" s="118"/>
      <c r="D7" s="118"/>
      <c r="E7" s="118"/>
      <c r="F7" s="118"/>
      <c r="G7" s="118"/>
      <c r="H7" s="118"/>
      <c r="V7" s="187" t="s">
        <v>233</v>
      </c>
    </row>
    <row r="8" spans="1:23" ht="19.899999999999999" customHeight="1">
      <c r="B8" s="119" t="s">
        <v>208</v>
      </c>
      <c r="C8" s="129"/>
      <c r="D8" s="129"/>
      <c r="E8" s="129"/>
      <c r="F8" s="409" t="s">
        <v>55</v>
      </c>
      <c r="G8" s="427"/>
      <c r="V8" s="114" t="s">
        <v>234</v>
      </c>
      <c r="W8" s="114"/>
    </row>
    <row r="9" spans="1:23" ht="19.899999999999999" customHeight="1">
      <c r="B9" s="189" t="s">
        <v>88</v>
      </c>
      <c r="C9" s="189" t="s">
        <v>170</v>
      </c>
      <c r="D9" s="203" t="s">
        <v>148</v>
      </c>
      <c r="E9" s="383"/>
      <c r="F9" s="169"/>
      <c r="G9" s="179" t="s">
        <v>126</v>
      </c>
      <c r="V9" s="115" t="str">
        <f>IF(OR(ABS($F$15-SUM($F$18,$F$29))&lt;3,ABS($F$15-SUM($F$18,$F$29))=F19),"OK","NG")</f>
        <v>OK</v>
      </c>
      <c r="W9" s="117" t="s">
        <v>83</v>
      </c>
    </row>
    <row r="10" spans="1:23" ht="19.899999999999999" customHeight="1">
      <c r="B10" s="190"/>
      <c r="C10" s="190"/>
      <c r="D10" s="380" t="s">
        <v>206</v>
      </c>
      <c r="E10" s="387" t="s">
        <v>16</v>
      </c>
      <c r="F10" s="170"/>
      <c r="G10" s="180" t="s">
        <v>126</v>
      </c>
    </row>
    <row r="11" spans="1:23" ht="19.899999999999999" customHeight="1">
      <c r="B11" s="190"/>
      <c r="C11" s="190"/>
      <c r="D11" s="381"/>
      <c r="E11" s="387" t="s">
        <v>171</v>
      </c>
      <c r="F11" s="170"/>
      <c r="G11" s="180" t="s">
        <v>126</v>
      </c>
    </row>
    <row r="12" spans="1:23" ht="19.899999999999999" customHeight="1">
      <c r="B12" s="190"/>
      <c r="C12" s="190"/>
      <c r="D12" s="381"/>
      <c r="E12" s="388" t="s">
        <v>124</v>
      </c>
      <c r="F12" s="410"/>
      <c r="G12" s="428" t="s">
        <v>126</v>
      </c>
    </row>
    <row r="13" spans="1:23" ht="19.899999999999999" customHeight="1">
      <c r="B13" s="190"/>
      <c r="C13" s="190"/>
      <c r="D13" s="382"/>
      <c r="E13" s="395" t="s">
        <v>54</v>
      </c>
      <c r="F13" s="411">
        <f>SUM(F10:F12)</f>
        <v>0</v>
      </c>
      <c r="G13" s="429" t="s">
        <v>126</v>
      </c>
    </row>
    <row r="14" spans="1:23" ht="19.899999999999999" customHeight="1">
      <c r="B14" s="190"/>
      <c r="C14" s="190"/>
      <c r="D14" s="204" t="s">
        <v>173</v>
      </c>
      <c r="E14" s="384"/>
      <c r="F14" s="171"/>
      <c r="G14" s="183" t="s">
        <v>126</v>
      </c>
    </row>
    <row r="15" spans="1:23" ht="19.899999999999999" customHeight="1">
      <c r="B15" s="190"/>
      <c r="C15" s="367"/>
      <c r="D15" s="381" t="s">
        <v>207</v>
      </c>
      <c r="E15" s="393"/>
      <c r="F15" s="412">
        <f>F9+F13+F14</f>
        <v>0</v>
      </c>
      <c r="G15" s="430" t="s">
        <v>126</v>
      </c>
      <c r="V15" s="27"/>
      <c r="W15" s="27"/>
    </row>
    <row r="16" spans="1:23" ht="19.899999999999999" customHeight="1">
      <c r="B16" s="200"/>
      <c r="C16" s="189" t="s">
        <v>174</v>
      </c>
      <c r="D16" s="383" t="s">
        <v>175</v>
      </c>
      <c r="E16" s="396"/>
      <c r="F16" s="169"/>
      <c r="G16" s="179" t="s">
        <v>126</v>
      </c>
      <c r="V16" s="435"/>
      <c r="W16" s="435"/>
    </row>
    <row r="17" spans="2:23" ht="19.899999999999999" customHeight="1">
      <c r="B17" s="200"/>
      <c r="C17" s="190"/>
      <c r="D17" s="384" t="s">
        <v>6</v>
      </c>
      <c r="E17" s="397"/>
      <c r="F17" s="173"/>
      <c r="G17" s="183" t="s">
        <v>126</v>
      </c>
      <c r="V17" s="435"/>
      <c r="W17" s="435"/>
    </row>
    <row r="18" spans="2:23" ht="19.899999999999999" customHeight="1">
      <c r="B18" s="200"/>
      <c r="C18" s="190"/>
      <c r="D18" s="385" t="s">
        <v>195</v>
      </c>
      <c r="E18" s="398"/>
      <c r="F18" s="413">
        <f>SUM(F16:F17)</f>
        <v>0</v>
      </c>
      <c r="G18" s="182" t="s">
        <v>126</v>
      </c>
    </row>
    <row r="19" spans="2:23" ht="19.899999999999999" customHeight="1">
      <c r="B19" s="200"/>
      <c r="C19" s="374" t="s">
        <v>176</v>
      </c>
      <c r="D19" s="380" t="s">
        <v>46</v>
      </c>
      <c r="E19" s="387" t="s">
        <v>98</v>
      </c>
      <c r="F19" s="414">
        <f>第1号様式!$E$10</f>
        <v>0</v>
      </c>
      <c r="G19" s="180" t="s">
        <v>126</v>
      </c>
    </row>
    <row r="20" spans="2:23" ht="19.899999999999999" customHeight="1">
      <c r="B20" s="200"/>
      <c r="C20" s="125"/>
      <c r="D20" s="381"/>
      <c r="E20" s="387" t="s">
        <v>211</v>
      </c>
      <c r="F20" s="170"/>
      <c r="G20" s="180" t="s">
        <v>126</v>
      </c>
    </row>
    <row r="21" spans="2:23" ht="19.899999999999999" customHeight="1">
      <c r="B21" s="200"/>
      <c r="C21" s="125"/>
      <c r="D21" s="381"/>
      <c r="E21" s="387" t="s">
        <v>177</v>
      </c>
      <c r="F21" s="170"/>
      <c r="G21" s="180" t="s">
        <v>126</v>
      </c>
    </row>
    <row r="22" spans="2:23" ht="19.899999999999999" customHeight="1">
      <c r="B22" s="200"/>
      <c r="C22" s="125"/>
      <c r="D22" s="381"/>
      <c r="E22" s="387" t="s">
        <v>47</v>
      </c>
      <c r="F22" s="170"/>
      <c r="G22" s="180" t="s">
        <v>126</v>
      </c>
    </row>
    <row r="23" spans="2:23" ht="19.899999999999999" customHeight="1">
      <c r="B23" s="200"/>
      <c r="C23" s="125"/>
      <c r="D23" s="381"/>
      <c r="E23" s="387" t="s">
        <v>212</v>
      </c>
      <c r="F23" s="170"/>
      <c r="G23" s="180" t="s">
        <v>126</v>
      </c>
    </row>
    <row r="24" spans="2:23" ht="19.899999999999999" customHeight="1">
      <c r="B24" s="200"/>
      <c r="C24" s="125"/>
      <c r="D24" s="381"/>
      <c r="E24" s="384" t="s">
        <v>213</v>
      </c>
      <c r="F24" s="173"/>
      <c r="G24" s="183" t="s">
        <v>126</v>
      </c>
    </row>
    <row r="25" spans="2:23" ht="19.899999999999999" customHeight="1">
      <c r="B25" s="200"/>
      <c r="C25" s="125"/>
      <c r="D25" s="386"/>
      <c r="E25" s="382" t="s">
        <v>35</v>
      </c>
      <c r="F25" s="413">
        <f>SUM(F19:F24)</f>
        <v>0</v>
      </c>
      <c r="G25" s="182" t="s">
        <v>126</v>
      </c>
    </row>
    <row r="26" spans="2:23" ht="19.899999999999999" customHeight="1">
      <c r="B26" s="200"/>
      <c r="C26" s="125"/>
      <c r="D26" s="387" t="s">
        <v>209</v>
      </c>
      <c r="E26" s="399"/>
      <c r="F26" s="170"/>
      <c r="G26" s="180" t="s">
        <v>126</v>
      </c>
    </row>
    <row r="27" spans="2:23" ht="19.899999999999999" customHeight="1">
      <c r="B27" s="200"/>
      <c r="C27" s="125"/>
      <c r="D27" s="388" t="s">
        <v>210</v>
      </c>
      <c r="E27" s="400"/>
      <c r="F27" s="410"/>
      <c r="G27" s="180" t="s">
        <v>126</v>
      </c>
    </row>
    <row r="28" spans="2:23" ht="19.899999999999999" customHeight="1">
      <c r="B28" s="200"/>
      <c r="C28" s="125"/>
      <c r="D28" s="384" t="s">
        <v>200</v>
      </c>
      <c r="E28" s="397"/>
      <c r="F28" s="173"/>
      <c r="G28" s="181" t="s">
        <v>126</v>
      </c>
    </row>
    <row r="29" spans="2:23" ht="19.899999999999999" customHeight="1">
      <c r="B29" s="367"/>
      <c r="C29" s="196"/>
      <c r="D29" s="381" t="s">
        <v>198</v>
      </c>
      <c r="E29" s="393"/>
      <c r="F29" s="415">
        <f>F25+SUM(F26:F28)</f>
        <v>0</v>
      </c>
      <c r="G29" s="184" t="s">
        <v>126</v>
      </c>
    </row>
    <row r="30" spans="2:23" ht="19.899999999999999" customHeight="1">
      <c r="B30" s="138"/>
      <c r="C30" s="138"/>
      <c r="D30" s="138"/>
      <c r="E30" s="138"/>
      <c r="F30" s="416"/>
      <c r="G30" s="129"/>
    </row>
    <row r="31" spans="2:23" ht="19.899999999999999" customHeight="1">
      <c r="B31" s="368" t="s">
        <v>178</v>
      </c>
      <c r="C31" s="375"/>
      <c r="D31" s="383" t="s">
        <v>190</v>
      </c>
      <c r="E31" s="401"/>
      <c r="F31" s="417">
        <f>第2号様式!$G$49+第2号様式!$G$58</f>
        <v>0</v>
      </c>
      <c r="G31" s="179" t="s">
        <v>126</v>
      </c>
    </row>
    <row r="32" spans="2:23" ht="19.899999999999999" customHeight="1">
      <c r="B32" s="369"/>
      <c r="C32" s="376"/>
      <c r="D32" s="387" t="s">
        <v>214</v>
      </c>
      <c r="E32" s="402"/>
      <c r="F32" s="414">
        <f>第3号様式!M60+第3号様式!M72+第3号様式!M77</f>
        <v>0</v>
      </c>
      <c r="G32" s="180" t="s">
        <v>126</v>
      </c>
    </row>
    <row r="33" spans="2:7" ht="19.899999999999999" customHeight="1">
      <c r="B33" s="369"/>
      <c r="C33" s="126" t="s">
        <v>215</v>
      </c>
      <c r="D33" s="389"/>
      <c r="E33" s="403"/>
      <c r="F33" s="418">
        <f>F31-F32</f>
        <v>0</v>
      </c>
      <c r="G33" s="428" t="s">
        <v>126</v>
      </c>
    </row>
    <row r="34" spans="2:7" ht="19.899999999999999" customHeight="1">
      <c r="B34" s="369"/>
      <c r="C34" s="377"/>
      <c r="D34" s="385" t="s">
        <v>199</v>
      </c>
      <c r="E34" s="404"/>
      <c r="F34" s="411">
        <f>第3号様式!M68+第3号様式!M73+第3号様式!M78</f>
        <v>0</v>
      </c>
      <c r="G34" s="429" t="s">
        <v>126</v>
      </c>
    </row>
    <row r="35" spans="2:7" ht="19.899999999999999" customHeight="1">
      <c r="B35" s="369"/>
      <c r="C35" s="126" t="s">
        <v>216</v>
      </c>
      <c r="D35" s="389"/>
      <c r="E35" s="403"/>
      <c r="F35" s="419">
        <f>F33-F34</f>
        <v>0</v>
      </c>
      <c r="G35" s="183" t="s">
        <v>126</v>
      </c>
    </row>
    <row r="36" spans="2:7" ht="19.899999999999999" customHeight="1">
      <c r="B36" s="369"/>
      <c r="C36" s="377"/>
      <c r="D36" s="385" t="s">
        <v>217</v>
      </c>
      <c r="E36" s="404"/>
      <c r="F36" s="420"/>
      <c r="G36" s="182" t="s">
        <v>126</v>
      </c>
    </row>
    <row r="37" spans="2:7" ht="19.899999999999999" customHeight="1">
      <c r="B37" s="369"/>
      <c r="C37" s="376"/>
      <c r="D37" s="387" t="s">
        <v>218</v>
      </c>
      <c r="E37" s="402"/>
      <c r="F37" s="170"/>
      <c r="G37" s="180" t="s">
        <v>126</v>
      </c>
    </row>
    <row r="38" spans="2:7" ht="19.899999999999999" customHeight="1">
      <c r="B38" s="369"/>
      <c r="C38" s="126" t="s">
        <v>219</v>
      </c>
      <c r="D38" s="389"/>
      <c r="E38" s="403"/>
      <c r="F38" s="419">
        <f>F35+F36-F37</f>
        <v>0</v>
      </c>
      <c r="G38" s="428" t="s">
        <v>126</v>
      </c>
    </row>
    <row r="39" spans="2:7" ht="19.899999999999999" customHeight="1">
      <c r="B39" s="369"/>
      <c r="C39" s="376"/>
      <c r="D39" s="385" t="s">
        <v>220</v>
      </c>
      <c r="E39" s="404"/>
      <c r="F39" s="421"/>
      <c r="G39" s="429" t="s">
        <v>126</v>
      </c>
    </row>
    <row r="40" spans="2:7" ht="19.899999999999999" customHeight="1">
      <c r="B40" s="369"/>
      <c r="C40" s="376"/>
      <c r="D40" s="387" t="s">
        <v>221</v>
      </c>
      <c r="E40" s="402"/>
      <c r="F40" s="170"/>
      <c r="G40" s="180" t="s">
        <v>126</v>
      </c>
    </row>
    <row r="41" spans="2:7" ht="19.899999999999999" customHeight="1">
      <c r="B41" s="369"/>
      <c r="C41" s="126" t="s">
        <v>222</v>
      </c>
      <c r="D41" s="389"/>
      <c r="E41" s="403"/>
      <c r="F41" s="418">
        <f>F38+F39-F40</f>
        <v>0</v>
      </c>
      <c r="G41" s="183" t="s">
        <v>126</v>
      </c>
    </row>
    <row r="42" spans="2:7" ht="19.899999999999999" customHeight="1">
      <c r="B42" s="369"/>
      <c r="C42" s="377"/>
      <c r="D42" s="390" t="s">
        <v>172</v>
      </c>
      <c r="E42" s="405"/>
      <c r="F42" s="420"/>
      <c r="G42" s="182" t="s">
        <v>126</v>
      </c>
    </row>
    <row r="43" spans="2:7" ht="19.899999999999999" customHeight="1">
      <c r="B43" s="369"/>
      <c r="C43" s="376"/>
      <c r="D43" s="387" t="s">
        <v>223</v>
      </c>
      <c r="E43" s="402"/>
      <c r="F43" s="410"/>
      <c r="G43" s="428" t="s">
        <v>126</v>
      </c>
    </row>
    <row r="44" spans="2:7" ht="19.899999999999999" customHeight="1">
      <c r="B44" s="370"/>
      <c r="C44" s="196" t="s">
        <v>205</v>
      </c>
      <c r="D44" s="391"/>
      <c r="E44" s="406"/>
      <c r="F44" s="422">
        <f>F41-F42-F43</f>
        <v>0</v>
      </c>
      <c r="G44" s="431" t="s">
        <v>126</v>
      </c>
    </row>
    <row r="45" spans="2:7" ht="19.899999999999999" customHeight="1">
      <c r="B45" s="138"/>
      <c r="C45" s="138"/>
      <c r="D45" s="138"/>
      <c r="E45" s="138"/>
      <c r="F45" s="416"/>
      <c r="G45" s="129"/>
    </row>
    <row r="46" spans="2:7" ht="19.899999999999999" customHeight="1">
      <c r="B46" s="371" t="s">
        <v>226</v>
      </c>
      <c r="C46" s="375" t="s">
        <v>224</v>
      </c>
      <c r="D46" s="383" t="s">
        <v>38</v>
      </c>
      <c r="E46" s="401"/>
      <c r="F46" s="423"/>
      <c r="G46" s="179" t="s">
        <v>126</v>
      </c>
    </row>
    <row r="47" spans="2:7" ht="19.899999999999999" customHeight="1">
      <c r="B47" s="369"/>
      <c r="C47" s="195"/>
      <c r="D47" s="392" t="s">
        <v>123</v>
      </c>
      <c r="E47" s="407"/>
      <c r="F47" s="424"/>
      <c r="G47" s="431" t="s">
        <v>126</v>
      </c>
    </row>
    <row r="48" spans="2:7" ht="19.899999999999999" customHeight="1">
      <c r="B48" s="369"/>
      <c r="C48" s="125" t="s">
        <v>186</v>
      </c>
      <c r="D48" s="393" t="s">
        <v>111</v>
      </c>
      <c r="E48" s="382" t="s">
        <v>225</v>
      </c>
      <c r="F48" s="170"/>
      <c r="G48" s="182" t="s">
        <v>126</v>
      </c>
    </row>
    <row r="49" spans="2:23" ht="19.899999999999999" customHeight="1">
      <c r="B49" s="369"/>
      <c r="C49" s="125"/>
      <c r="D49" s="393"/>
      <c r="E49" s="387" t="s">
        <v>108</v>
      </c>
      <c r="F49" s="414">
        <f>F44</f>
        <v>0</v>
      </c>
      <c r="G49" s="180" t="s">
        <v>126</v>
      </c>
    </row>
    <row r="50" spans="2:23" ht="19.899999999999999" customHeight="1">
      <c r="B50" s="369"/>
      <c r="C50" s="125"/>
      <c r="D50" s="382"/>
      <c r="E50" s="387" t="s">
        <v>11</v>
      </c>
      <c r="F50" s="170"/>
      <c r="G50" s="180" t="s">
        <v>126</v>
      </c>
    </row>
    <row r="51" spans="2:23" ht="19.899999999999999" customHeight="1">
      <c r="B51" s="370"/>
      <c r="C51" s="196"/>
      <c r="D51" s="392" t="s">
        <v>182</v>
      </c>
      <c r="E51" s="407"/>
      <c r="F51" s="424"/>
      <c r="G51" s="431" t="s">
        <v>126</v>
      </c>
    </row>
    <row r="52" spans="2:23" ht="19.899999999999999" customHeight="1">
      <c r="B52" s="118"/>
      <c r="C52" s="118"/>
      <c r="D52" s="118"/>
      <c r="E52" s="118"/>
      <c r="F52" s="118"/>
      <c r="G52" s="118"/>
      <c r="H52" s="118"/>
    </row>
    <row r="53" spans="2:23" ht="19.899999999999999" customHeight="1">
      <c r="B53" s="118"/>
      <c r="C53" s="118"/>
      <c r="D53" s="118"/>
      <c r="E53" s="118"/>
      <c r="F53" s="118"/>
      <c r="G53" s="118"/>
      <c r="H53" s="118"/>
    </row>
    <row r="54" spans="2:23" ht="19.899999999999999" hidden="1" customHeight="1">
      <c r="B54" s="372" t="s">
        <v>179</v>
      </c>
      <c r="C54" s="199" t="s">
        <v>180</v>
      </c>
      <c r="D54" s="207"/>
      <c r="E54" s="396"/>
      <c r="F54" s="425">
        <f>第1号様式!$P$47</f>
        <v>0</v>
      </c>
      <c r="G54" s="179" t="s">
        <v>154</v>
      </c>
      <c r="H54" s="118"/>
      <c r="I54" s="433" t="s">
        <v>241</v>
      </c>
    </row>
    <row r="55" spans="2:23" ht="19.899999999999999" hidden="1" customHeight="1">
      <c r="B55" s="373"/>
      <c r="C55" s="378" t="s">
        <v>181</v>
      </c>
      <c r="D55" s="394"/>
      <c r="E55" s="408"/>
      <c r="F55" s="426">
        <f>第1号様式!$G$43</f>
        <v>0</v>
      </c>
      <c r="G55" s="431" t="s">
        <v>154</v>
      </c>
      <c r="H55" s="118"/>
      <c r="I55" s="433" t="s">
        <v>241</v>
      </c>
    </row>
    <row r="56" spans="2:23" ht="19.899999999999999" customHeight="1">
      <c r="B56" s="118"/>
      <c r="C56" s="118"/>
      <c r="D56" s="118"/>
      <c r="E56" s="118"/>
      <c r="F56" s="118"/>
      <c r="G56" s="118"/>
      <c r="H56" s="118"/>
    </row>
    <row r="57" spans="2:23" ht="19.899999999999999" customHeight="1">
      <c r="B57" s="118"/>
      <c r="C57" s="118"/>
      <c r="D57" s="118"/>
      <c r="E57" s="118"/>
      <c r="F57" s="118"/>
      <c r="G57" s="118"/>
    </row>
    <row r="58" spans="2:23" s="27" customFormat="1" ht="19.899999999999999" customHeight="1">
      <c r="I58" s="434"/>
      <c r="V58" s="25"/>
      <c r="W58" s="25"/>
    </row>
    <row r="59" spans="2:23" s="27" customFormat="1" ht="19.899999999999999" customHeight="1">
      <c r="I59" s="434"/>
      <c r="V59" s="25"/>
      <c r="W59" s="25"/>
    </row>
  </sheetData>
  <sheetProtection sheet="1" objects="1" scenarios="1" formatCells="0"/>
  <mergeCells count="47">
    <mergeCell ref="C4:E4"/>
    <mergeCell ref="F6:G6"/>
    <mergeCell ref="B8:E8"/>
    <mergeCell ref="F8:G8"/>
    <mergeCell ref="V8:W8"/>
    <mergeCell ref="D9:E9"/>
    <mergeCell ref="D14:E14"/>
    <mergeCell ref="D15:E15"/>
    <mergeCell ref="D16:E16"/>
    <mergeCell ref="D17:E17"/>
    <mergeCell ref="D18:E18"/>
    <mergeCell ref="D26:E26"/>
    <mergeCell ref="D27:E27"/>
    <mergeCell ref="D28:E28"/>
    <mergeCell ref="D29:E29"/>
    <mergeCell ref="D31:E31"/>
    <mergeCell ref="D32:E32"/>
    <mergeCell ref="C33:E33"/>
    <mergeCell ref="D34:E34"/>
    <mergeCell ref="C35:E35"/>
    <mergeCell ref="D36:E36"/>
    <mergeCell ref="D37:E37"/>
    <mergeCell ref="C38:E38"/>
    <mergeCell ref="D39:E39"/>
    <mergeCell ref="D40:E40"/>
    <mergeCell ref="C41:E41"/>
    <mergeCell ref="D42:E42"/>
    <mergeCell ref="D43:E43"/>
    <mergeCell ref="C44:E44"/>
    <mergeCell ref="C45:E45"/>
    <mergeCell ref="D46:E46"/>
    <mergeCell ref="D47:E47"/>
    <mergeCell ref="D51:E51"/>
    <mergeCell ref="C54:E54"/>
    <mergeCell ref="C55:E55"/>
    <mergeCell ref="D10:D13"/>
    <mergeCell ref="C16:C18"/>
    <mergeCell ref="B46:B51"/>
    <mergeCell ref="C46:C47"/>
    <mergeCell ref="C48:C51"/>
    <mergeCell ref="D48:D50"/>
    <mergeCell ref="B54:B55"/>
    <mergeCell ref="B9:B29"/>
    <mergeCell ref="C9:C15"/>
    <mergeCell ref="C19:C29"/>
    <mergeCell ref="D19:D25"/>
    <mergeCell ref="B31:B44"/>
  </mergeCells>
  <phoneticPr fontId="4"/>
  <conditionalFormatting sqref="V9">
    <cfRule type="expression" dxfId="1" priority="1">
      <formula>$V9="NG"</formula>
    </cfRule>
  </conditionalFormatting>
  <conditionalFormatting sqref="W9">
    <cfRule type="expression" dxfId="0" priority="2">
      <formula>$V9="NG"</formula>
    </cfRule>
  </conditionalFormatting>
  <dataValidations count="6">
    <dataValidation type="whole" operator="greaterThanOrEqual" allowBlank="1" showDropDown="0" showInputMessage="1" showErrorMessage="1" sqref="F13 F18 F25 F29:F30 F15">
      <formula1>0</formula1>
    </dataValidation>
    <dataValidation operator="greaterThanOrEqual" allowBlank="1" showDropDown="0" showInputMessage="1" showErrorMessage="1" sqref="F52:F56 F45 F49"/>
    <dataValidation type="whole" imeMode="halfAlpha" operator="lessThanOrEqual" allowBlank="1" showDropDown="0" showInputMessage="1" showErrorMessage="1" errorTitle="エラー" error="0以下の整数で入力してください" sqref="F50 F48 F23">
      <formula1>0</formula1>
    </dataValidation>
    <dataValidation type="whole" imeMode="halfAlpha" operator="greaterThanOrEqual" allowBlank="1" showDropDown="0" showInputMessage="1" showErrorMessage="1" errorTitle="エラー" error="0以上の整数で入力してください" sqref="F27:F28 F14 F16:F17 F19:F21 F24 F9:F12 F36:F37 F39:F40">
      <formula1>0</formula1>
    </dataValidation>
    <dataValidation imeMode="halfAlpha" allowBlank="1" showDropDown="0" showInputMessage="1" showErrorMessage="1" errorTitle="エラー" error="整数で入力してください" sqref="F51 F26 F43 F46:F47 F22"/>
    <dataValidation imeMode="halfAlpha" operator="greaterThanOrEqual" allowBlank="1" showDropDown="0" showInputMessage="0" showErrorMessage="0" errorTitle="エラー" error="0以上の整数で入力してください" sqref="F42"/>
  </dataValidations>
  <printOptions horizontalCentered="1"/>
  <pageMargins left="0.86614173228346458" right="0.31496062992125984" top="0.59055118110236227" bottom="0.59055118110236227" header="0.51181102362204722" footer="0.51181102362204722"/>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第1号様式</vt:lpstr>
      <vt:lpstr>第2号様式</vt:lpstr>
      <vt:lpstr>第3号様式</vt:lpstr>
      <vt:lpstr>第4号様式</vt:lpstr>
      <vt:lpstr>港湾運送実績総括表</vt:lpstr>
      <vt:lpstr>財務諸表抜粋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仲林 郁子</cp:lastModifiedBy>
  <cp:lastPrinted>2022-01-13T06:18:45Z</cp:lastPrinted>
  <dcterms:created xsi:type="dcterms:W3CDTF">2021-12-02T02:01:27Z</dcterms:created>
  <dcterms:modified xsi:type="dcterms:W3CDTF">2022-03-17T01:00:44Z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2022-03-17T01:00:44Z</vt:filetime>
  </property>
</Properties>
</file>