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izuis\Desktop\国交省作業\11_新様式ファイル\"/>
    </mc:Choice>
  </mc:AlternateContent>
  <xr:revisionPtr revIDLastSave="0" documentId="13_ncr:1_{1501F6C0-5441-45D3-B8FD-81B2219B42BF}" xr6:coauthVersionLast="47" xr6:coauthVersionMax="47" xr10:uidLastSave="{00000000-0000-0000-0000-000000000000}"/>
  <workbookProtection lockStructure="1"/>
  <bookViews>
    <workbookView xWindow="276" yWindow="60" windowWidth="14784" windowHeight="11952" tabRatio="784" xr2:uid="{180B0026-9BD0-48F1-B544-179BB0818979}"/>
  </bookViews>
  <sheets>
    <sheet name="表紙" sheetId="19" r:id="rId1"/>
    <sheet name="第12号様式" sheetId="20" r:id="rId2"/>
    <sheet name="第12号様式（入力用）" sheetId="22" r:id="rId3"/>
    <sheet name="第13号様式" sheetId="21" r:id="rId4"/>
    <sheet name="&lt;非表示&gt;マスタ" sheetId="10" state="hidden" r:id="rId5"/>
  </sheets>
  <definedNames>
    <definedName name="_xlnm.Print_Area" localSheetId="1">第12号様式!$A$1:$J$782</definedName>
    <definedName name="_xlnm.Print_Area" localSheetId="2">'第12号様式（入力用）'!$A$1:$S$123</definedName>
    <definedName name="_xlnm.Print_Area" localSheetId="3">第13号様式!$A$1:$H$18</definedName>
    <definedName name="_xlnm.Print_Titles" localSheetId="1">第12号様式!$7:$8</definedName>
    <definedName name="_xlnm.Print_Titles" localSheetId="2">'第12号様式（入力用）'!$7:$9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10" i="22" l="1"/>
  <c r="Y10" i="22"/>
  <c r="Q103" i="22"/>
  <c r="R103" i="22" s="1"/>
  <c r="N103" i="22"/>
  <c r="J103" i="22"/>
  <c r="K103" i="22" s="1"/>
  <c r="G103" i="22"/>
  <c r="H5" i="20"/>
  <c r="G3" i="20"/>
  <c r="N4" i="19"/>
  <c r="B9" i="20" a="1"/>
  <c r="B9" i="20" l="1"/>
  <c r="Y11" i="22"/>
  <c r="Y12" i="22"/>
  <c r="Y13" i="22"/>
  <c r="Y14" i="22"/>
  <c r="Y15" i="22"/>
  <c r="Y16" i="22"/>
  <c r="Y17" i="22"/>
  <c r="Y18" i="22"/>
  <c r="Y19" i="22"/>
  <c r="Y20" i="22"/>
  <c r="Y21" i="22"/>
  <c r="Y22" i="22"/>
  <c r="Y23" i="22"/>
  <c r="Y24" i="22"/>
  <c r="Y25" i="22"/>
  <c r="Y26" i="22"/>
  <c r="Y27" i="22"/>
  <c r="Y28" i="22"/>
  <c r="Y29" i="22"/>
  <c r="Y30" i="22"/>
  <c r="Y31" i="22"/>
  <c r="Y32" i="22"/>
  <c r="Y33" i="22"/>
  <c r="Y34" i="22"/>
  <c r="Y35" i="22"/>
  <c r="Y36" i="22"/>
  <c r="Y37" i="22"/>
  <c r="Y38" i="22"/>
  <c r="Y39" i="22"/>
  <c r="Y40" i="22"/>
  <c r="Y41" i="22"/>
  <c r="Y42" i="22"/>
  <c r="Y43" i="22"/>
  <c r="Y44" i="22"/>
  <c r="Y45" i="22"/>
  <c r="Y46" i="22"/>
  <c r="Y47" i="22"/>
  <c r="Y48" i="22"/>
  <c r="Y49" i="22"/>
  <c r="Y50" i="22"/>
  <c r="Y51" i="22"/>
  <c r="Y52" i="22"/>
  <c r="Y53" i="22"/>
  <c r="Y54" i="22"/>
  <c r="Y55" i="22"/>
  <c r="Y56" i="22"/>
  <c r="Y57" i="22"/>
  <c r="Y58" i="22"/>
  <c r="Y59" i="22"/>
  <c r="Y60" i="22"/>
  <c r="Y61" i="22"/>
  <c r="Y62" i="22"/>
  <c r="Y63" i="22"/>
  <c r="Y64" i="22"/>
  <c r="Y65" i="22"/>
  <c r="Y66" i="22"/>
  <c r="Y67" i="22"/>
  <c r="Y68" i="22"/>
  <c r="Y69" i="22"/>
  <c r="Y70" i="22"/>
  <c r="Y71" i="22"/>
  <c r="Y72" i="22"/>
  <c r="Y73" i="22"/>
  <c r="Y74" i="22"/>
  <c r="Y75" i="22"/>
  <c r="Y76" i="22"/>
  <c r="Y77" i="22"/>
  <c r="Y78" i="22"/>
  <c r="Y79" i="22"/>
  <c r="Y80" i="22"/>
  <c r="Y81" i="22"/>
  <c r="Y82" i="22"/>
  <c r="Y83" i="22"/>
  <c r="Y84" i="22"/>
  <c r="Y85" i="22"/>
  <c r="Y86" i="22"/>
  <c r="Y87" i="22"/>
  <c r="Y88" i="22"/>
  <c r="Y89" i="22"/>
  <c r="Y90" i="22"/>
  <c r="Y91" i="22"/>
  <c r="Y92" i="22"/>
  <c r="Y93" i="22"/>
  <c r="Y94" i="22"/>
  <c r="Y95" i="22"/>
  <c r="Y96" i="22"/>
  <c r="Y97" i="22"/>
  <c r="Y98" i="22"/>
  <c r="Y99" i="22"/>
  <c r="Y100" i="22"/>
  <c r="Y101" i="22"/>
  <c r="Y102" i="22"/>
  <c r="Y103" i="22"/>
  <c r="Y104" i="22"/>
  <c r="Y105" i="22"/>
  <c r="Y106" i="22"/>
  <c r="Y107" i="22"/>
  <c r="Y108" i="22"/>
  <c r="Y109" i="22"/>
  <c r="Y110" i="22"/>
  <c r="Y111" i="22"/>
  <c r="Y112" i="22"/>
  <c r="Y113" i="22"/>
  <c r="Y114" i="22"/>
  <c r="Y115" i="22"/>
  <c r="Y116" i="22"/>
  <c r="Y117" i="22"/>
  <c r="Y118" i="22"/>
  <c r="Z118" i="22"/>
  <c r="Z117" i="22"/>
  <c r="Z116" i="22"/>
  <c r="Z115" i="22"/>
  <c r="Z114" i="22"/>
  <c r="Z113" i="22"/>
  <c r="Z112" i="22"/>
  <c r="Z111" i="22"/>
  <c r="Z110" i="22"/>
  <c r="Z109" i="22"/>
  <c r="Z108" i="22"/>
  <c r="Z107" i="22"/>
  <c r="Z106" i="22"/>
  <c r="Z105" i="22"/>
  <c r="Z104" i="22"/>
  <c r="Z103" i="22"/>
  <c r="Z102" i="22"/>
  <c r="Z101" i="22"/>
  <c r="Z100" i="22"/>
  <c r="Z99" i="22"/>
  <c r="Z98" i="22"/>
  <c r="Z97" i="22"/>
  <c r="Z96" i="22"/>
  <c r="Z95" i="22"/>
  <c r="Z94" i="22"/>
  <c r="Z93" i="22"/>
  <c r="Z92" i="22"/>
  <c r="Z91" i="22"/>
  <c r="Z90" i="22"/>
  <c r="Z89" i="22"/>
  <c r="Z88" i="22"/>
  <c r="Z87" i="22"/>
  <c r="Z86" i="22"/>
  <c r="Z85" i="22"/>
  <c r="Z84" i="22"/>
  <c r="Z83" i="22"/>
  <c r="Z82" i="22"/>
  <c r="Z81" i="22"/>
  <c r="Z80" i="22"/>
  <c r="Z79" i="22"/>
  <c r="Z78" i="22"/>
  <c r="Z77" i="22"/>
  <c r="Z76" i="22"/>
  <c r="Z75" i="22"/>
  <c r="Z74" i="22"/>
  <c r="Z73" i="22"/>
  <c r="Z72" i="22"/>
  <c r="Z71" i="22"/>
  <c r="Z70" i="22"/>
  <c r="Z69" i="22"/>
  <c r="Z68" i="22"/>
  <c r="Z67" i="22"/>
  <c r="Z66" i="22"/>
  <c r="Z65" i="22"/>
  <c r="Z64" i="22"/>
  <c r="Z63" i="22"/>
  <c r="Z62" i="22"/>
  <c r="Z61" i="22"/>
  <c r="Z60" i="22"/>
  <c r="Z59" i="22"/>
  <c r="Z58" i="22"/>
  <c r="Z57" i="22"/>
  <c r="Z56" i="22"/>
  <c r="Z55" i="22"/>
  <c r="Z54" i="22"/>
  <c r="Z53" i="22"/>
  <c r="Z52" i="22"/>
  <c r="Z51" i="22"/>
  <c r="Z50" i="22"/>
  <c r="Z49" i="22"/>
  <c r="Z48" i="22"/>
  <c r="Z47" i="22"/>
  <c r="Z46" i="22"/>
  <c r="Z45" i="22"/>
  <c r="Z44" i="22"/>
  <c r="Z43" i="22"/>
  <c r="Z42" i="22"/>
  <c r="Z41" i="22"/>
  <c r="Z40" i="22"/>
  <c r="Z39" i="22"/>
  <c r="Z38" i="22"/>
  <c r="Z37" i="22"/>
  <c r="Z36" i="22"/>
  <c r="Z35" i="22"/>
  <c r="Z34" i="22"/>
  <c r="Z33" i="22"/>
  <c r="Z32" i="22"/>
  <c r="Z31" i="22"/>
  <c r="Z30" i="22"/>
  <c r="Z29" i="22"/>
  <c r="Z28" i="22"/>
  <c r="Z27" i="22"/>
  <c r="Z26" i="22"/>
  <c r="Z25" i="22"/>
  <c r="Z24" i="22"/>
  <c r="Z23" i="22"/>
  <c r="Z22" i="22"/>
  <c r="Z21" i="22"/>
  <c r="Z20" i="22"/>
  <c r="Z19" i="22"/>
  <c r="Z18" i="22"/>
  <c r="Z17" i="22"/>
  <c r="Z16" i="22"/>
  <c r="Z15" i="22"/>
  <c r="Z14" i="22"/>
  <c r="Z13" i="22"/>
  <c r="Z12" i="22"/>
  <c r="Z11" i="22"/>
  <c r="V7" i="22" l="1"/>
  <c r="V8" i="22"/>
  <c r="Q118" i="22" l="1"/>
  <c r="N118" i="22"/>
  <c r="J118" i="22"/>
  <c r="G118" i="22"/>
  <c r="Q117" i="22"/>
  <c r="N117" i="22"/>
  <c r="J117" i="22"/>
  <c r="G117" i="22"/>
  <c r="Q116" i="22"/>
  <c r="N116" i="22"/>
  <c r="J116" i="22"/>
  <c r="G116" i="22"/>
  <c r="Q115" i="22"/>
  <c r="N115" i="22"/>
  <c r="J115" i="22"/>
  <c r="G115" i="22"/>
  <c r="Q114" i="22"/>
  <c r="N114" i="22"/>
  <c r="J114" i="22"/>
  <c r="G114" i="22"/>
  <c r="Q113" i="22"/>
  <c r="N113" i="22"/>
  <c r="J113" i="22"/>
  <c r="G113" i="22"/>
  <c r="Q112" i="22"/>
  <c r="N112" i="22"/>
  <c r="J112" i="22"/>
  <c r="G112" i="22"/>
  <c r="Q111" i="22"/>
  <c r="N111" i="22"/>
  <c r="J111" i="22"/>
  <c r="G111" i="22"/>
  <c r="Q110" i="22"/>
  <c r="N110" i="22"/>
  <c r="J110" i="22"/>
  <c r="G110" i="22"/>
  <c r="Q99" i="22"/>
  <c r="N99" i="22"/>
  <c r="J99" i="22"/>
  <c r="G99" i="22"/>
  <c r="Q98" i="22"/>
  <c r="N98" i="22"/>
  <c r="J98" i="22"/>
  <c r="G98" i="22"/>
  <c r="Q97" i="22"/>
  <c r="N97" i="22"/>
  <c r="J97" i="22"/>
  <c r="G97" i="22"/>
  <c r="K97" i="22" s="1"/>
  <c r="Q96" i="22"/>
  <c r="N96" i="22"/>
  <c r="J96" i="22"/>
  <c r="G96" i="22"/>
  <c r="Q95" i="22"/>
  <c r="N95" i="22"/>
  <c r="J95" i="22"/>
  <c r="G95" i="22"/>
  <c r="Q94" i="22"/>
  <c r="N94" i="22"/>
  <c r="J94" i="22"/>
  <c r="G94" i="22"/>
  <c r="Q93" i="22"/>
  <c r="N93" i="22"/>
  <c r="J93" i="22"/>
  <c r="G93" i="22"/>
  <c r="Q92" i="22"/>
  <c r="N92" i="22"/>
  <c r="J92" i="22"/>
  <c r="G92" i="22"/>
  <c r="Q91" i="22"/>
  <c r="N91" i="22"/>
  <c r="J91" i="22"/>
  <c r="G91" i="22"/>
  <c r="Q90" i="22"/>
  <c r="N90" i="22"/>
  <c r="J90" i="22"/>
  <c r="G90" i="22"/>
  <c r="I12" i="20" a="1"/>
  <c r="G13" i="20" a="1"/>
  <c r="I9" i="20" a="1"/>
  <c r="G10" i="20" a="1"/>
  <c r="I10" i="20" a="1"/>
  <c r="G9" i="20" a="1"/>
  <c r="E8" i="19"/>
  <c r="I13" i="20" a="1"/>
  <c r="E9" i="19"/>
  <c r="G12" i="20" a="1"/>
  <c r="R91" i="22" l="1"/>
  <c r="I10" i="20"/>
  <c r="G9" i="20"/>
  <c r="G12" i="20"/>
  <c r="G13" i="20"/>
  <c r="G10" i="20"/>
  <c r="I9" i="20"/>
  <c r="I13" i="20"/>
  <c r="I12" i="20"/>
  <c r="K117" i="22"/>
  <c r="K115" i="22"/>
  <c r="K113" i="22"/>
  <c r="K112" i="22"/>
  <c r="K111" i="22"/>
  <c r="K118" i="22"/>
  <c r="R93" i="22"/>
  <c r="R92" i="22"/>
  <c r="R95" i="22"/>
  <c r="R115" i="22"/>
  <c r="R116" i="22"/>
  <c r="R118" i="22"/>
  <c r="K90" i="22"/>
  <c r="K91" i="22"/>
  <c r="R96" i="22"/>
  <c r="R97" i="22"/>
  <c r="R99" i="22"/>
  <c r="R110" i="22"/>
  <c r="K114" i="22"/>
  <c r="R117" i="22"/>
  <c r="K92" i="22"/>
  <c r="K93" i="22"/>
  <c r="K94" i="22"/>
  <c r="K95" i="22"/>
  <c r="R111" i="22"/>
  <c r="R112" i="22"/>
  <c r="K116" i="22"/>
  <c r="R90" i="22"/>
  <c r="K98" i="22"/>
  <c r="K99" i="22"/>
  <c r="K110" i="22"/>
  <c r="R113" i="22"/>
  <c r="R114" i="22"/>
  <c r="R94" i="22"/>
  <c r="K96" i="22"/>
  <c r="R98" i="22"/>
  <c r="Q69" i="22" l="1"/>
  <c r="N69" i="22"/>
  <c r="J69" i="22"/>
  <c r="G69" i="22"/>
  <c r="Q68" i="22"/>
  <c r="N68" i="22"/>
  <c r="J68" i="22"/>
  <c r="G68" i="22"/>
  <c r="Q67" i="22"/>
  <c r="N67" i="22"/>
  <c r="J67" i="22"/>
  <c r="G67" i="22"/>
  <c r="Q66" i="22"/>
  <c r="N66" i="22"/>
  <c r="J66" i="22"/>
  <c r="G66" i="22"/>
  <c r="Q65" i="22"/>
  <c r="N65" i="22"/>
  <c r="J65" i="22"/>
  <c r="G65" i="22"/>
  <c r="Q64" i="22"/>
  <c r="N64" i="22"/>
  <c r="J64" i="22"/>
  <c r="G64" i="22"/>
  <c r="Q63" i="22"/>
  <c r="N63" i="22"/>
  <c r="J63" i="22"/>
  <c r="G63" i="22"/>
  <c r="Q62" i="22"/>
  <c r="N62" i="22"/>
  <c r="J62" i="22"/>
  <c r="G62" i="22"/>
  <c r="Q61" i="22"/>
  <c r="N61" i="22"/>
  <c r="J61" i="22"/>
  <c r="G61" i="22"/>
  <c r="Q60" i="22"/>
  <c r="N60" i="22"/>
  <c r="J60" i="22"/>
  <c r="G60" i="22"/>
  <c r="Q79" i="22"/>
  <c r="N79" i="22"/>
  <c r="J79" i="22"/>
  <c r="G79" i="22"/>
  <c r="Q78" i="22"/>
  <c r="N78" i="22"/>
  <c r="J78" i="22"/>
  <c r="G78" i="22"/>
  <c r="Q77" i="22"/>
  <c r="N77" i="22"/>
  <c r="J77" i="22"/>
  <c r="G77" i="22"/>
  <c r="Q76" i="22"/>
  <c r="N76" i="22"/>
  <c r="J76" i="22"/>
  <c r="G76" i="22"/>
  <c r="Q75" i="22"/>
  <c r="N75" i="22"/>
  <c r="J75" i="22"/>
  <c r="G75" i="22"/>
  <c r="Q74" i="22"/>
  <c r="N74" i="22"/>
  <c r="J74" i="22"/>
  <c r="G74" i="22"/>
  <c r="Q73" i="22"/>
  <c r="N73" i="22"/>
  <c r="J73" i="22"/>
  <c r="G73" i="22"/>
  <c r="Q72" i="22"/>
  <c r="N72" i="22"/>
  <c r="J72" i="22"/>
  <c r="G72" i="22"/>
  <c r="Q71" i="22"/>
  <c r="N71" i="22"/>
  <c r="J71" i="22"/>
  <c r="G71" i="22"/>
  <c r="Q70" i="22"/>
  <c r="N70" i="22"/>
  <c r="J70" i="22"/>
  <c r="G70" i="22"/>
  <c r="Q89" i="22"/>
  <c r="N89" i="22"/>
  <c r="J89" i="22"/>
  <c r="G89" i="22"/>
  <c r="Q88" i="22"/>
  <c r="N88" i="22"/>
  <c r="J88" i="22"/>
  <c r="G88" i="22"/>
  <c r="Q87" i="22"/>
  <c r="N87" i="22"/>
  <c r="J87" i="22"/>
  <c r="G87" i="22"/>
  <c r="Q86" i="22"/>
  <c r="N86" i="22"/>
  <c r="J86" i="22"/>
  <c r="G86" i="22"/>
  <c r="Q85" i="22"/>
  <c r="N85" i="22"/>
  <c r="J85" i="22"/>
  <c r="G85" i="22"/>
  <c r="Q84" i="22"/>
  <c r="N84" i="22"/>
  <c r="J84" i="22"/>
  <c r="G84" i="22"/>
  <c r="Q83" i="22"/>
  <c r="N83" i="22"/>
  <c r="J83" i="22"/>
  <c r="G83" i="22"/>
  <c r="Q82" i="22"/>
  <c r="N82" i="22"/>
  <c r="J82" i="22"/>
  <c r="G82" i="22"/>
  <c r="Q81" i="22"/>
  <c r="N81" i="22"/>
  <c r="J81" i="22"/>
  <c r="G81" i="22"/>
  <c r="Q80" i="22"/>
  <c r="N80" i="22"/>
  <c r="J80" i="22"/>
  <c r="G80" i="22"/>
  <c r="P5" i="22"/>
  <c r="K71" i="22" l="1"/>
  <c r="K67" i="22"/>
  <c r="K69" i="22"/>
  <c r="R71" i="22"/>
  <c r="R72" i="22"/>
  <c r="R75" i="22"/>
  <c r="R76" i="22"/>
  <c r="R61" i="22"/>
  <c r="R62" i="22"/>
  <c r="K85" i="22"/>
  <c r="K70" i="22"/>
  <c r="K60" i="22"/>
  <c r="K61" i="22"/>
  <c r="K64" i="22"/>
  <c r="K65" i="22"/>
  <c r="R66" i="22"/>
  <c r="K73" i="22"/>
  <c r="K75" i="22"/>
  <c r="K77" i="22"/>
  <c r="K79" i="22"/>
  <c r="K63" i="22"/>
  <c r="R65" i="22"/>
  <c r="R69" i="22"/>
  <c r="R85" i="22"/>
  <c r="R87" i="22"/>
  <c r="K62" i="22"/>
  <c r="R63" i="22"/>
  <c r="R64" i="22"/>
  <c r="K68" i="22"/>
  <c r="K80" i="22"/>
  <c r="K81" i="22"/>
  <c r="K89" i="22"/>
  <c r="K74" i="22"/>
  <c r="K76" i="22"/>
  <c r="R79" i="22"/>
  <c r="R60" i="22"/>
  <c r="K66" i="22"/>
  <c r="R67" i="22"/>
  <c r="R68" i="22"/>
  <c r="K83" i="22"/>
  <c r="K87" i="22"/>
  <c r="R89" i="22"/>
  <c r="R70" i="22"/>
  <c r="R77" i="22"/>
  <c r="R78" i="22"/>
  <c r="R81" i="22"/>
  <c r="R83" i="22"/>
  <c r="K72" i="22"/>
  <c r="R73" i="22"/>
  <c r="R74" i="22"/>
  <c r="K78" i="22"/>
  <c r="R80" i="22"/>
  <c r="K82" i="22"/>
  <c r="R84" i="22"/>
  <c r="K86" i="22"/>
  <c r="R88" i="22"/>
  <c r="R82" i="22"/>
  <c r="K84" i="22"/>
  <c r="R86" i="22"/>
  <c r="K88" i="22"/>
  <c r="L16" i="20"/>
  <c r="P119" i="22"/>
  <c r="O119" i="22"/>
  <c r="M119" i="22"/>
  <c r="L119" i="22"/>
  <c r="I119" i="22"/>
  <c r="H119" i="22"/>
  <c r="F119" i="22"/>
  <c r="E119" i="22"/>
  <c r="J109" i="22"/>
  <c r="J108" i="22"/>
  <c r="J107" i="22"/>
  <c r="J106" i="22"/>
  <c r="J105" i="22"/>
  <c r="J104" i="22"/>
  <c r="J102" i="22"/>
  <c r="J101" i="22"/>
  <c r="J100" i="22"/>
  <c r="J59" i="22"/>
  <c r="J58" i="22"/>
  <c r="J57" i="22"/>
  <c r="J56" i="22"/>
  <c r="J55" i="22"/>
  <c r="J54" i="22"/>
  <c r="J53" i="22"/>
  <c r="J52" i="22"/>
  <c r="J51" i="22"/>
  <c r="J50" i="22"/>
  <c r="J49" i="22"/>
  <c r="J48" i="22"/>
  <c r="J47" i="22"/>
  <c r="J46" i="22"/>
  <c r="J45" i="22"/>
  <c r="J44" i="22"/>
  <c r="J43" i="22"/>
  <c r="J42" i="22"/>
  <c r="J41" i="22"/>
  <c r="J40" i="22"/>
  <c r="J39" i="22"/>
  <c r="J38" i="22"/>
  <c r="J37" i="22"/>
  <c r="J36" i="22"/>
  <c r="J35" i="22"/>
  <c r="J34" i="22"/>
  <c r="J33" i="22"/>
  <c r="J32" i="22"/>
  <c r="J31" i="22"/>
  <c r="J30" i="22"/>
  <c r="J29" i="22"/>
  <c r="J28" i="22"/>
  <c r="J27" i="22"/>
  <c r="J26" i="22"/>
  <c r="J25" i="22"/>
  <c r="J24" i="22"/>
  <c r="J23" i="22"/>
  <c r="J22" i="22"/>
  <c r="J21" i="22"/>
  <c r="J20" i="22"/>
  <c r="J19" i="22"/>
  <c r="J18" i="22"/>
  <c r="J17" i="22"/>
  <c r="J16" i="22"/>
  <c r="J15" i="22"/>
  <c r="J14" i="22"/>
  <c r="J13" i="22"/>
  <c r="J12" i="22"/>
  <c r="J11" i="22"/>
  <c r="J10" i="22"/>
  <c r="Q109" i="22"/>
  <c r="Q108" i="22"/>
  <c r="Q107" i="22"/>
  <c r="Q106" i="22"/>
  <c r="Q105" i="22"/>
  <c r="Q104" i="22"/>
  <c r="Q102" i="22"/>
  <c r="Q101" i="22"/>
  <c r="Q100" i="22"/>
  <c r="Q59" i="22"/>
  <c r="Q58" i="22"/>
  <c r="Q57" i="22"/>
  <c r="Q56" i="22"/>
  <c r="Q55" i="22"/>
  <c r="Q54" i="22"/>
  <c r="Q53" i="22"/>
  <c r="Q52" i="22"/>
  <c r="Q51" i="22"/>
  <c r="Q50" i="22"/>
  <c r="Q49" i="22"/>
  <c r="Q48" i="22"/>
  <c r="Q47" i="22"/>
  <c r="Q46" i="22"/>
  <c r="Q45" i="22"/>
  <c r="Q44" i="22"/>
  <c r="Q43" i="22"/>
  <c r="Q42" i="22"/>
  <c r="Q41" i="22"/>
  <c r="Q40" i="22"/>
  <c r="Q39" i="22"/>
  <c r="Q38" i="22"/>
  <c r="Q37" i="22"/>
  <c r="Q36" i="22"/>
  <c r="Q35" i="22"/>
  <c r="Q34" i="22"/>
  <c r="Q33" i="22"/>
  <c r="Q32" i="22"/>
  <c r="Q31" i="22"/>
  <c r="Q30" i="22"/>
  <c r="Q29" i="22"/>
  <c r="Q28" i="22"/>
  <c r="Q27" i="22"/>
  <c r="Q26" i="22"/>
  <c r="Q25" i="22"/>
  <c r="Q24" i="22"/>
  <c r="Q23" i="22"/>
  <c r="Q22" i="22"/>
  <c r="Q21" i="22"/>
  <c r="Q20" i="22"/>
  <c r="Q19" i="22"/>
  <c r="Q18" i="22"/>
  <c r="Q17" i="22"/>
  <c r="Q16" i="22"/>
  <c r="Q15" i="22"/>
  <c r="Q14" i="22"/>
  <c r="Q13" i="22"/>
  <c r="Q12" i="22"/>
  <c r="Q11" i="22"/>
  <c r="Q10" i="22"/>
  <c r="N109" i="22"/>
  <c r="N108" i="22"/>
  <c r="R108" i="22" s="1"/>
  <c r="N107" i="22"/>
  <c r="N106" i="22"/>
  <c r="N105" i="22"/>
  <c r="N104" i="22"/>
  <c r="R104" i="22" s="1"/>
  <c r="N102" i="22"/>
  <c r="N101" i="22"/>
  <c r="N100" i="22"/>
  <c r="R100" i="22" s="1"/>
  <c r="N59" i="22"/>
  <c r="N58" i="22"/>
  <c r="N57" i="22"/>
  <c r="N56" i="22"/>
  <c r="R56" i="22" s="1"/>
  <c r="N55" i="22"/>
  <c r="N54" i="22"/>
  <c r="N53" i="22"/>
  <c r="N52" i="22"/>
  <c r="R52" i="22" s="1"/>
  <c r="N51" i="22"/>
  <c r="N50" i="22"/>
  <c r="N49" i="22"/>
  <c r="N48" i="22"/>
  <c r="R48" i="22" s="1"/>
  <c r="N47" i="22"/>
  <c r="N46" i="22"/>
  <c r="N45" i="22"/>
  <c r="N44" i="22"/>
  <c r="R44" i="22" s="1"/>
  <c r="N43" i="22"/>
  <c r="N42" i="22"/>
  <c r="N41" i="22"/>
  <c r="N40" i="22"/>
  <c r="R40" i="22" s="1"/>
  <c r="N39" i="22"/>
  <c r="N38" i="22"/>
  <c r="N37" i="22"/>
  <c r="N36" i="22"/>
  <c r="R36" i="22" s="1"/>
  <c r="N35" i="22"/>
  <c r="N34" i="22"/>
  <c r="N33" i="22"/>
  <c r="N32" i="22"/>
  <c r="R32" i="22" s="1"/>
  <c r="N31" i="22"/>
  <c r="N30" i="22"/>
  <c r="N29" i="22"/>
  <c r="N28" i="22"/>
  <c r="R28" i="22" s="1"/>
  <c r="N27" i="22"/>
  <c r="N26" i="22"/>
  <c r="N25" i="22"/>
  <c r="N24" i="22"/>
  <c r="R24" i="22" s="1"/>
  <c r="N23" i="22"/>
  <c r="N22" i="22"/>
  <c r="N21" i="22"/>
  <c r="N20" i="22"/>
  <c r="R20" i="22" s="1"/>
  <c r="N19" i="22"/>
  <c r="N18" i="22"/>
  <c r="N17" i="22"/>
  <c r="N16" i="22"/>
  <c r="R16" i="22" s="1"/>
  <c r="N15" i="22"/>
  <c r="N14" i="22"/>
  <c r="N13" i="22"/>
  <c r="N12" i="22"/>
  <c r="N11" i="22"/>
  <c r="N10" i="22"/>
  <c r="G109" i="22"/>
  <c r="G108" i="22"/>
  <c r="G107" i="22"/>
  <c r="G106" i="22"/>
  <c r="K106" i="22" s="1"/>
  <c r="G105" i="22"/>
  <c r="G104" i="22"/>
  <c r="G102" i="22"/>
  <c r="G101" i="22"/>
  <c r="G100" i="22"/>
  <c r="G59" i="22"/>
  <c r="G58" i="22"/>
  <c r="K58" i="22" s="1"/>
  <c r="G57" i="22"/>
  <c r="G56" i="22"/>
  <c r="G55" i="22"/>
  <c r="G54" i="22"/>
  <c r="K54" i="22" s="1"/>
  <c r="G53" i="22"/>
  <c r="G52" i="22"/>
  <c r="G51" i="22"/>
  <c r="G50" i="22"/>
  <c r="K50" i="22" s="1"/>
  <c r="G49" i="22"/>
  <c r="G48" i="22"/>
  <c r="G47" i="22"/>
  <c r="G46" i="22"/>
  <c r="K46" i="22" s="1"/>
  <c r="G45" i="22"/>
  <c r="G44" i="22"/>
  <c r="G43" i="22"/>
  <c r="G42" i="22"/>
  <c r="K42" i="22" s="1"/>
  <c r="G41" i="22"/>
  <c r="G40" i="22"/>
  <c r="G39" i="22"/>
  <c r="G38" i="22"/>
  <c r="K38" i="22" s="1"/>
  <c r="G37" i="22"/>
  <c r="G36" i="22"/>
  <c r="G35" i="22"/>
  <c r="G34" i="22"/>
  <c r="K34" i="22" s="1"/>
  <c r="G33" i="22"/>
  <c r="G32" i="22"/>
  <c r="G31" i="22"/>
  <c r="G30" i="22"/>
  <c r="K30" i="22" s="1"/>
  <c r="G29" i="22"/>
  <c r="G28" i="22"/>
  <c r="G27" i="22"/>
  <c r="G26" i="22"/>
  <c r="K26" i="22" s="1"/>
  <c r="G25" i="22"/>
  <c r="G24" i="22"/>
  <c r="G23" i="22"/>
  <c r="G22" i="22"/>
  <c r="G21" i="22"/>
  <c r="G20" i="22"/>
  <c r="G19" i="22"/>
  <c r="G18" i="22"/>
  <c r="G17" i="22"/>
  <c r="G16" i="22"/>
  <c r="G15" i="22"/>
  <c r="G14" i="22"/>
  <c r="G13" i="22"/>
  <c r="G12" i="22"/>
  <c r="G11" i="22"/>
  <c r="G10" i="22"/>
  <c r="L3" i="22"/>
  <c r="G20" i="20" a="1"/>
  <c r="G19" i="20" a="1"/>
  <c r="G17" i="20" a="1"/>
  <c r="I16" i="20" a="1"/>
  <c r="G16" i="20" a="1"/>
  <c r="I20" i="20" a="1"/>
  <c r="I19" i="20" a="1"/>
  <c r="B16" i="20" a="1"/>
  <c r="I17" i="20" a="1"/>
  <c r="K14" i="22" l="1"/>
  <c r="K18" i="22"/>
  <c r="K22" i="22"/>
  <c r="G119" i="22"/>
  <c r="K102" i="22"/>
  <c r="I16" i="20"/>
  <c r="G20" i="20"/>
  <c r="I19" i="20"/>
  <c r="G17" i="20"/>
  <c r="G19" i="20"/>
  <c r="I20" i="20"/>
  <c r="G16" i="20"/>
  <c r="I17" i="20"/>
  <c r="B16" i="20"/>
  <c r="R12" i="22"/>
  <c r="K10" i="22"/>
  <c r="R38" i="22"/>
  <c r="K16" i="22"/>
  <c r="K24" i="22"/>
  <c r="K32" i="22"/>
  <c r="K52" i="22"/>
  <c r="R13" i="22"/>
  <c r="R17" i="22"/>
  <c r="R21" i="22"/>
  <c r="R25" i="22"/>
  <c r="R29" i="22"/>
  <c r="R33" i="22"/>
  <c r="R37" i="22"/>
  <c r="R41" i="22"/>
  <c r="R45" i="22"/>
  <c r="R49" i="22"/>
  <c r="R53" i="22"/>
  <c r="R57" i="22"/>
  <c r="R105" i="22"/>
  <c r="K17" i="22"/>
  <c r="K25" i="22"/>
  <c r="K33" i="22"/>
  <c r="K41" i="22"/>
  <c r="K45" i="22"/>
  <c r="K53" i="22"/>
  <c r="K101" i="22"/>
  <c r="K109" i="22"/>
  <c r="R46" i="22"/>
  <c r="R50" i="22"/>
  <c r="R58" i="22"/>
  <c r="R102" i="22"/>
  <c r="K12" i="22"/>
  <c r="K20" i="22"/>
  <c r="K28" i="22"/>
  <c r="K36" i="22"/>
  <c r="K40" i="22"/>
  <c r="K44" i="22"/>
  <c r="K48" i="22"/>
  <c r="K56" i="22"/>
  <c r="K100" i="22"/>
  <c r="K104" i="22"/>
  <c r="K108" i="22"/>
  <c r="R101" i="22"/>
  <c r="R109" i="22"/>
  <c r="K13" i="22"/>
  <c r="K21" i="22"/>
  <c r="K29" i="22"/>
  <c r="K37" i="22"/>
  <c r="K49" i="22"/>
  <c r="K57" i="22"/>
  <c r="K105" i="22"/>
  <c r="N119" i="22"/>
  <c r="R10" i="22"/>
  <c r="R14" i="22"/>
  <c r="R18" i="22"/>
  <c r="R22" i="22"/>
  <c r="R26" i="22"/>
  <c r="R30" i="22"/>
  <c r="R34" i="22"/>
  <c r="R42" i="22"/>
  <c r="R54" i="22"/>
  <c r="R106" i="22"/>
  <c r="R15" i="22"/>
  <c r="R19" i="22"/>
  <c r="R23" i="22"/>
  <c r="R27" i="22"/>
  <c r="R31" i="22"/>
  <c r="R35" i="22"/>
  <c r="R39" i="22"/>
  <c r="R43" i="22"/>
  <c r="R47" i="22"/>
  <c r="R51" i="22"/>
  <c r="R55" i="22"/>
  <c r="R59" i="22"/>
  <c r="R107" i="22"/>
  <c r="K15" i="22"/>
  <c r="K19" i="22"/>
  <c r="K23" i="22"/>
  <c r="K27" i="22"/>
  <c r="K31" i="22"/>
  <c r="K35" i="22"/>
  <c r="K39" i="22"/>
  <c r="K43" i="22"/>
  <c r="K47" i="22"/>
  <c r="K51" i="22"/>
  <c r="K55" i="22"/>
  <c r="K59" i="22"/>
  <c r="K107" i="22"/>
  <c r="L23" i="20"/>
  <c r="G11" i="20"/>
  <c r="R11" i="22"/>
  <c r="J119" i="22"/>
  <c r="K11" i="22"/>
  <c r="Q119" i="22"/>
  <c r="I23" i="20" a="1"/>
  <c r="G24" i="20" a="1"/>
  <c r="G27" i="20" a="1"/>
  <c r="B23" i="20" a="1"/>
  <c r="I26" i="20" a="1"/>
  <c r="I27" i="20" a="1"/>
  <c r="G23" i="20" a="1"/>
  <c r="I24" i="20" a="1"/>
  <c r="G26" i="20" a="1"/>
  <c r="G21" i="20" l="1"/>
  <c r="G18" i="20"/>
  <c r="I21" i="20"/>
  <c r="I24" i="20"/>
  <c r="G27" i="20"/>
  <c r="I26" i="20"/>
  <c r="G23" i="20"/>
  <c r="I27" i="20"/>
  <c r="I23" i="20"/>
  <c r="G24" i="20"/>
  <c r="G26" i="20"/>
  <c r="B23" i="20"/>
  <c r="L30" i="20"/>
  <c r="I18" i="20"/>
  <c r="R119" i="22"/>
  <c r="K119" i="22"/>
  <c r="G34" i="20" a="1"/>
  <c r="B30" i="20" a="1"/>
  <c r="I31" i="20" a="1"/>
  <c r="G30" i="20" a="1"/>
  <c r="G33" i="20" a="1"/>
  <c r="I34" i="20" a="1"/>
  <c r="I33" i="20" a="1"/>
  <c r="I30" i="20" a="1"/>
  <c r="G31" i="20" a="1"/>
  <c r="G22" i="20" l="1"/>
  <c r="I22" i="20"/>
  <c r="I25" i="20"/>
  <c r="I34" i="20"/>
  <c r="G30" i="20"/>
  <c r="I30" i="20"/>
  <c r="I31" i="20"/>
  <c r="G33" i="20"/>
  <c r="G34" i="20"/>
  <c r="I33" i="20"/>
  <c r="G31" i="20"/>
  <c r="B30" i="20"/>
  <c r="G28" i="20"/>
  <c r="G25" i="20"/>
  <c r="L37" i="20"/>
  <c r="I28" i="20"/>
  <c r="E14" i="21"/>
  <c r="G38" i="20" a="1"/>
  <c r="G37" i="20" a="1"/>
  <c r="I40" i="20" a="1"/>
  <c r="I38" i="20" a="1"/>
  <c r="G41" i="20" a="1"/>
  <c r="I41" i="20" a="1"/>
  <c r="B37" i="20" a="1"/>
  <c r="I37" i="20" a="1"/>
  <c r="G40" i="20" a="1"/>
  <c r="I35" i="20" l="1"/>
  <c r="I32" i="20"/>
  <c r="G29" i="20"/>
  <c r="G32" i="20"/>
  <c r="I29" i="20"/>
  <c r="I37" i="20"/>
  <c r="I41" i="20"/>
  <c r="G40" i="20"/>
  <c r="G41" i="20"/>
  <c r="G38" i="20"/>
  <c r="G37" i="20"/>
  <c r="I40" i="20"/>
  <c r="I38" i="20"/>
  <c r="B37" i="20"/>
  <c r="L44" i="20"/>
  <c r="G35" i="20"/>
  <c r="F5" i="21"/>
  <c r="E3" i="21"/>
  <c r="G45" i="20" a="1"/>
  <c r="I45" i="20" a="1"/>
  <c r="G47" i="20" a="1"/>
  <c r="G48" i="20" a="1"/>
  <c r="G44" i="20" a="1"/>
  <c r="I48" i="20" a="1"/>
  <c r="I47" i="20" a="1"/>
  <c r="I44" i="20" a="1"/>
  <c r="B44" i="20" a="1"/>
  <c r="G36" i="20" l="1"/>
  <c r="I42" i="20"/>
  <c r="G39" i="20"/>
  <c r="I36" i="20"/>
  <c r="G42" i="20"/>
  <c r="I39" i="20"/>
  <c r="I45" i="20"/>
  <c r="G44" i="20"/>
  <c r="I47" i="20"/>
  <c r="G48" i="20"/>
  <c r="I44" i="20"/>
  <c r="G45" i="20"/>
  <c r="I48" i="20"/>
  <c r="G47" i="20"/>
  <c r="G49" i="20" s="1"/>
  <c r="B44" i="20"/>
  <c r="L51" i="20"/>
  <c r="I14" i="20"/>
  <c r="G14" i="20"/>
  <c r="I11" i="20"/>
  <c r="I51" i="20" a="1"/>
  <c r="I55" i="20" a="1"/>
  <c r="B51" i="20" a="1"/>
  <c r="G52" i="20" a="1"/>
  <c r="I54" i="20" a="1"/>
  <c r="G54" i="20" a="1"/>
  <c r="G55" i="20" a="1"/>
  <c r="I52" i="20" a="1"/>
  <c r="G51" i="20" a="1"/>
  <c r="I43" i="20" l="1"/>
  <c r="G43" i="20"/>
  <c r="I46" i="20"/>
  <c r="G51" i="20"/>
  <c r="I55" i="20"/>
  <c r="G54" i="20"/>
  <c r="I51" i="20"/>
  <c r="G52" i="20"/>
  <c r="I52" i="20"/>
  <c r="I54" i="20"/>
  <c r="G55" i="20"/>
  <c r="B51" i="20"/>
  <c r="I49" i="20"/>
  <c r="G46" i="20"/>
  <c r="G50" i="20" s="1"/>
  <c r="L58" i="20"/>
  <c r="G15" i="20"/>
  <c r="I15" i="20"/>
  <c r="I58" i="20" a="1"/>
  <c r="G59" i="20" a="1"/>
  <c r="G62" i="20" a="1"/>
  <c r="B58" i="20" a="1"/>
  <c r="G58" i="20" a="1"/>
  <c r="I59" i="20" a="1"/>
  <c r="G61" i="20" a="1"/>
  <c r="I62" i="20" a="1"/>
  <c r="I61" i="20" a="1"/>
  <c r="I56" i="20" l="1"/>
  <c r="I50" i="20"/>
  <c r="I53" i="20"/>
  <c r="I62" i="20"/>
  <c r="I58" i="20"/>
  <c r="G58" i="20"/>
  <c r="I61" i="20"/>
  <c r="I59" i="20"/>
  <c r="G61" i="20"/>
  <c r="G62" i="20"/>
  <c r="G59" i="20"/>
  <c r="B58" i="20"/>
  <c r="G56" i="20"/>
  <c r="L65" i="20"/>
  <c r="G53" i="20"/>
  <c r="I68" i="20" a="1"/>
  <c r="G68" i="20" a="1"/>
  <c r="B65" i="20" a="1"/>
  <c r="I69" i="20" a="1"/>
  <c r="G65" i="20" a="1"/>
  <c r="G69" i="20" a="1"/>
  <c r="I65" i="20" a="1"/>
  <c r="I66" i="20" a="1"/>
  <c r="G66" i="20" a="1"/>
  <c r="I57" i="20" l="1"/>
  <c r="I60" i="20"/>
  <c r="G57" i="20"/>
  <c r="G60" i="20"/>
  <c r="G63" i="20"/>
  <c r="I66" i="20"/>
  <c r="I68" i="20"/>
  <c r="G66" i="20"/>
  <c r="I69" i="20"/>
  <c r="G65" i="20"/>
  <c r="I65" i="20"/>
  <c r="G69" i="20"/>
  <c r="G68" i="20"/>
  <c r="B65" i="20"/>
  <c r="I63" i="20"/>
  <c r="L72" i="20"/>
  <c r="G73" i="20" a="1"/>
  <c r="I73" i="20" a="1"/>
  <c r="G72" i="20" a="1"/>
  <c r="B72" i="20" a="1"/>
  <c r="G76" i="20" a="1"/>
  <c r="I72" i="20" a="1"/>
  <c r="G75" i="20" a="1"/>
  <c r="I75" i="20" a="1"/>
  <c r="I76" i="20" a="1"/>
  <c r="I64" i="20" l="1"/>
  <c r="G64" i="20"/>
  <c r="I75" i="20"/>
  <c r="G72" i="20"/>
  <c r="I76" i="20"/>
  <c r="G76" i="20"/>
  <c r="G75" i="20"/>
  <c r="G73" i="20"/>
  <c r="I72" i="20"/>
  <c r="I73" i="20"/>
  <c r="B72" i="20"/>
  <c r="L79" i="20"/>
  <c r="I67" i="20"/>
  <c r="I70" i="20"/>
  <c r="G70" i="20"/>
  <c r="G67" i="20"/>
  <c r="I79" i="20" a="1"/>
  <c r="B79" i="20" a="1"/>
  <c r="I82" i="20" a="1"/>
  <c r="I80" i="20" a="1"/>
  <c r="G79" i="20" a="1"/>
  <c r="G82" i="20" a="1"/>
  <c r="G80" i="20" a="1"/>
  <c r="G83" i="20" a="1"/>
  <c r="I83" i="20" a="1"/>
  <c r="G71" i="20" l="1"/>
  <c r="I77" i="20"/>
  <c r="I80" i="20"/>
  <c r="G80" i="20"/>
  <c r="I83" i="20"/>
  <c r="G79" i="20"/>
  <c r="I82" i="20"/>
  <c r="G83" i="20"/>
  <c r="G82" i="20"/>
  <c r="I79" i="20"/>
  <c r="B79" i="20"/>
  <c r="I71" i="20"/>
  <c r="I74" i="20"/>
  <c r="L86" i="20"/>
  <c r="G74" i="20"/>
  <c r="G77" i="20"/>
  <c r="I89" i="20" a="1"/>
  <c r="I86" i="20" a="1"/>
  <c r="G86" i="20" a="1"/>
  <c r="G89" i="20" a="1"/>
  <c r="G90" i="20" a="1"/>
  <c r="G87" i="20" a="1"/>
  <c r="I90" i="20" a="1"/>
  <c r="B86" i="20" a="1"/>
  <c r="I87" i="20" a="1"/>
  <c r="I78" i="20" l="1"/>
  <c r="I81" i="20"/>
  <c r="G86" i="20"/>
  <c r="I90" i="20"/>
  <c r="G89" i="20"/>
  <c r="G87" i="20"/>
  <c r="G90" i="20"/>
  <c r="I87" i="20"/>
  <c r="I86" i="20"/>
  <c r="I89" i="20"/>
  <c r="B86" i="20"/>
  <c r="I84" i="20"/>
  <c r="G78" i="20"/>
  <c r="G81" i="20"/>
  <c r="G84" i="20"/>
  <c r="L93" i="20"/>
  <c r="B93" i="20" a="1"/>
  <c r="I96" i="20" a="1"/>
  <c r="I94" i="20" a="1"/>
  <c r="G96" i="20" a="1"/>
  <c r="I93" i="20" a="1"/>
  <c r="G94" i="20" a="1"/>
  <c r="I97" i="20" a="1"/>
  <c r="G93" i="20" a="1"/>
  <c r="G97" i="20" a="1"/>
  <c r="I88" i="20" l="1"/>
  <c r="I91" i="20"/>
  <c r="G91" i="20"/>
  <c r="I85" i="20"/>
  <c r="G85" i="20"/>
  <c r="I97" i="20"/>
  <c r="I94" i="20"/>
  <c r="G96" i="20"/>
  <c r="G93" i="20"/>
  <c r="I93" i="20"/>
  <c r="G94" i="20"/>
  <c r="I96" i="20"/>
  <c r="G97" i="20"/>
  <c r="B93" i="20"/>
  <c r="L100" i="20"/>
  <c r="G88" i="20"/>
  <c r="B100" i="20" a="1"/>
  <c r="I103" i="20" a="1"/>
  <c r="I100" i="20" a="1"/>
  <c r="G103" i="20" a="1"/>
  <c r="G104" i="20" a="1"/>
  <c r="I101" i="20" a="1"/>
  <c r="G101" i="20" a="1"/>
  <c r="I104" i="20" a="1"/>
  <c r="G100" i="20" a="1"/>
  <c r="G92" i="20" l="1"/>
  <c r="I92" i="20"/>
  <c r="I101" i="20"/>
  <c r="I100" i="20"/>
  <c r="G101" i="20"/>
  <c r="I103" i="20"/>
  <c r="G103" i="20"/>
  <c r="I104" i="20"/>
  <c r="G104" i="20"/>
  <c r="G100" i="20"/>
  <c r="B100" i="20"/>
  <c r="G95" i="20"/>
  <c r="I95" i="20"/>
  <c r="L107" i="20"/>
  <c r="I98" i="20"/>
  <c r="G98" i="20"/>
  <c r="I108" i="20" a="1"/>
  <c r="G108" i="20" a="1"/>
  <c r="G110" i="20" a="1"/>
  <c r="I107" i="20" a="1"/>
  <c r="I110" i="20" a="1"/>
  <c r="G111" i="20" a="1"/>
  <c r="B107" i="20" a="1"/>
  <c r="G107" i="20" a="1"/>
  <c r="I111" i="20" a="1"/>
  <c r="G102" i="20" l="1"/>
  <c r="I105" i="20"/>
  <c r="G99" i="20"/>
  <c r="I102" i="20"/>
  <c r="G105" i="20"/>
  <c r="G111" i="20"/>
  <c r="I110" i="20"/>
  <c r="I107" i="20"/>
  <c r="I111" i="20"/>
  <c r="G110" i="20"/>
  <c r="G112" i="20" s="1"/>
  <c r="G108" i="20"/>
  <c r="I108" i="20"/>
  <c r="G107" i="20"/>
  <c r="B107" i="20"/>
  <c r="I99" i="20"/>
  <c r="L114" i="20"/>
  <c r="I117" i="20" a="1"/>
  <c r="I114" i="20" a="1"/>
  <c r="I115" i="20" a="1"/>
  <c r="B114" i="20" a="1"/>
  <c r="G114" i="20" a="1"/>
  <c r="I118" i="20" a="1"/>
  <c r="G115" i="20" a="1"/>
  <c r="G118" i="20" a="1"/>
  <c r="G117" i="20" a="1"/>
  <c r="G106" i="20" l="1"/>
  <c r="I106" i="20"/>
  <c r="G109" i="20"/>
  <c r="G113" i="20" s="1"/>
  <c r="G114" i="20"/>
  <c r="I118" i="20"/>
  <c r="I114" i="20"/>
  <c r="G117" i="20"/>
  <c r="I115" i="20"/>
  <c r="G118" i="20"/>
  <c r="G115" i="20"/>
  <c r="I117" i="20"/>
  <c r="B114" i="20"/>
  <c r="I109" i="20"/>
  <c r="I112" i="20"/>
  <c r="L121" i="20"/>
  <c r="G124" i="20" a="1"/>
  <c r="I124" i="20" a="1"/>
  <c r="B121" i="20" a="1"/>
  <c r="G125" i="20" a="1"/>
  <c r="I121" i="20" a="1"/>
  <c r="G121" i="20" a="1"/>
  <c r="I122" i="20" a="1"/>
  <c r="G122" i="20" a="1"/>
  <c r="I125" i="20" a="1"/>
  <c r="I119" i="20" l="1"/>
  <c r="I125" i="20"/>
  <c r="G124" i="20"/>
  <c r="I124" i="20"/>
  <c r="I122" i="20"/>
  <c r="G121" i="20"/>
  <c r="G122" i="20"/>
  <c r="I121" i="20"/>
  <c r="G125" i="20"/>
  <c r="B121" i="20"/>
  <c r="G119" i="20"/>
  <c r="L128" i="20"/>
  <c r="I113" i="20"/>
  <c r="I116" i="20"/>
  <c r="G116" i="20"/>
  <c r="G131" i="20" a="1"/>
  <c r="I131" i="20" a="1"/>
  <c r="I132" i="20" a="1"/>
  <c r="G129" i="20" a="1"/>
  <c r="I128" i="20" a="1"/>
  <c r="G128" i="20" a="1"/>
  <c r="I129" i="20" a="1"/>
  <c r="G132" i="20" a="1"/>
  <c r="B128" i="20" a="1"/>
  <c r="G120" i="20" l="1"/>
  <c r="I120" i="20"/>
  <c r="G123" i="20"/>
  <c r="I131" i="20"/>
  <c r="I129" i="20"/>
  <c r="I128" i="20"/>
  <c r="G131" i="20"/>
  <c r="G132" i="20"/>
  <c r="I132" i="20"/>
  <c r="G129" i="20"/>
  <c r="G128" i="20"/>
  <c r="B128" i="20"/>
  <c r="I123" i="20"/>
  <c r="I126" i="20"/>
  <c r="G126" i="20"/>
  <c r="L135" i="20"/>
  <c r="I136" i="20" a="1"/>
  <c r="G138" i="20" a="1"/>
  <c r="I139" i="20" a="1"/>
  <c r="B135" i="20" a="1"/>
  <c r="G139" i="20" a="1"/>
  <c r="G136" i="20" a="1"/>
  <c r="I138" i="20" a="1"/>
  <c r="I135" i="20" a="1"/>
  <c r="G135" i="20" a="1"/>
  <c r="G127" i="20" l="1"/>
  <c r="I130" i="20"/>
  <c r="G130" i="20"/>
  <c r="G135" i="20"/>
  <c r="G138" i="20"/>
  <c r="G139" i="20"/>
  <c r="G136" i="20"/>
  <c r="I135" i="20"/>
  <c r="I138" i="20"/>
  <c r="I136" i="20"/>
  <c r="I139" i="20"/>
  <c r="B135" i="20"/>
  <c r="G133" i="20"/>
  <c r="I127" i="20"/>
  <c r="L142" i="20"/>
  <c r="I133" i="20"/>
  <c r="I146" i="20" a="1"/>
  <c r="G145" i="20" a="1"/>
  <c r="G143" i="20" a="1"/>
  <c r="I145" i="20" a="1"/>
  <c r="I143" i="20" a="1"/>
  <c r="I142" i="20" a="1"/>
  <c r="B142" i="20" a="1"/>
  <c r="G142" i="20" a="1"/>
  <c r="G146" i="20" a="1"/>
  <c r="I134" i="20" l="1"/>
  <c r="G134" i="20"/>
  <c r="G140" i="20"/>
  <c r="G146" i="20"/>
  <c r="I142" i="20"/>
  <c r="I145" i="20"/>
  <c r="G143" i="20"/>
  <c r="G142" i="20"/>
  <c r="G145" i="20"/>
  <c r="I146" i="20"/>
  <c r="I143" i="20"/>
  <c r="B142" i="20"/>
  <c r="L149" i="20"/>
  <c r="I140" i="20"/>
  <c r="I137" i="20"/>
  <c r="G137" i="20"/>
  <c r="I149" i="20" a="1"/>
  <c r="G153" i="20" a="1"/>
  <c r="G152" i="20" a="1"/>
  <c r="I152" i="20" a="1"/>
  <c r="G150" i="20" a="1"/>
  <c r="B149" i="20" a="1"/>
  <c r="G149" i="20" a="1"/>
  <c r="I153" i="20" a="1"/>
  <c r="I150" i="20" a="1"/>
  <c r="I141" i="20" l="1"/>
  <c r="I144" i="20"/>
  <c r="G141" i="20"/>
  <c r="G144" i="20"/>
  <c r="I150" i="20"/>
  <c r="G150" i="20"/>
  <c r="I152" i="20"/>
  <c r="I153" i="20"/>
  <c r="G149" i="20"/>
  <c r="G153" i="20"/>
  <c r="I149" i="20"/>
  <c r="G152" i="20"/>
  <c r="B149" i="20"/>
  <c r="L156" i="20"/>
  <c r="I147" i="20"/>
  <c r="G147" i="20"/>
  <c r="B156" i="20" a="1"/>
  <c r="G156" i="20" a="1"/>
  <c r="G160" i="20" a="1"/>
  <c r="G159" i="20" a="1"/>
  <c r="G157" i="20" a="1"/>
  <c r="I159" i="20" a="1"/>
  <c r="I160" i="20" a="1"/>
  <c r="I156" i="20" a="1"/>
  <c r="I157" i="20" a="1"/>
  <c r="I148" i="20" l="1"/>
  <c r="G148" i="20"/>
  <c r="I151" i="20"/>
  <c r="I160" i="20"/>
  <c r="G160" i="20"/>
  <c r="I157" i="20"/>
  <c r="G159" i="20"/>
  <c r="G157" i="20"/>
  <c r="G156" i="20"/>
  <c r="I156" i="20"/>
  <c r="I159" i="20"/>
  <c r="B156" i="20"/>
  <c r="G154" i="20"/>
  <c r="L163" i="20"/>
  <c r="I154" i="20"/>
  <c r="G151" i="20"/>
  <c r="G167" i="20" a="1"/>
  <c r="I166" i="20" a="1"/>
  <c r="I163" i="20" a="1"/>
  <c r="I164" i="20" a="1"/>
  <c r="G164" i="20" a="1"/>
  <c r="B163" i="20" a="1"/>
  <c r="G166" i="20" a="1"/>
  <c r="I167" i="20" a="1"/>
  <c r="G163" i="20" a="1"/>
  <c r="I155" i="20" l="1"/>
  <c r="I161" i="20"/>
  <c r="G155" i="20"/>
  <c r="G158" i="20"/>
  <c r="I167" i="20"/>
  <c r="G166" i="20"/>
  <c r="I164" i="20"/>
  <c r="I166" i="20"/>
  <c r="G163" i="20"/>
  <c r="G164" i="20"/>
  <c r="G167" i="20"/>
  <c r="I163" i="20"/>
  <c r="B163" i="20"/>
  <c r="I158" i="20"/>
  <c r="L170" i="20"/>
  <c r="G161" i="20"/>
  <c r="G174" i="20" a="1"/>
  <c r="B170" i="20" a="1"/>
  <c r="I173" i="20" a="1"/>
  <c r="I171" i="20" a="1"/>
  <c r="I174" i="20" a="1"/>
  <c r="G170" i="20" a="1"/>
  <c r="G173" i="20" a="1"/>
  <c r="I170" i="20" a="1"/>
  <c r="G171" i="20" a="1"/>
  <c r="I162" i="20" l="1"/>
  <c r="G162" i="20"/>
  <c r="G168" i="20"/>
  <c r="I174" i="20"/>
  <c r="I170" i="20"/>
  <c r="G173" i="20"/>
  <c r="I171" i="20"/>
  <c r="I173" i="20"/>
  <c r="G171" i="20"/>
  <c r="G170" i="20"/>
  <c r="G174" i="20"/>
  <c r="B170" i="20"/>
  <c r="L177" i="20"/>
  <c r="I165" i="20"/>
  <c r="I168" i="20"/>
  <c r="G165" i="20"/>
  <c r="I180" i="20" a="1"/>
  <c r="G180" i="20" a="1"/>
  <c r="I177" i="20" a="1"/>
  <c r="G177" i="20" a="1"/>
  <c r="G181" i="20" a="1"/>
  <c r="I181" i="20" a="1"/>
  <c r="B177" i="20" a="1"/>
  <c r="I178" i="20" a="1"/>
  <c r="G178" i="20" a="1"/>
  <c r="I175" i="20" l="1"/>
  <c r="G169" i="20"/>
  <c r="I172" i="20"/>
  <c r="G180" i="20"/>
  <c r="G178" i="20"/>
  <c r="G181" i="20"/>
  <c r="G177" i="20"/>
  <c r="I178" i="20"/>
  <c r="I181" i="20"/>
  <c r="I180" i="20"/>
  <c r="I177" i="20"/>
  <c r="B177" i="20"/>
  <c r="I169" i="20"/>
  <c r="G172" i="20"/>
  <c r="G175" i="20"/>
  <c r="L184" i="20"/>
  <c r="I185" i="20" a="1"/>
  <c r="G185" i="20" a="1"/>
  <c r="I187" i="20" a="1"/>
  <c r="G188" i="20" a="1"/>
  <c r="G184" i="20" a="1"/>
  <c r="I184" i="20" a="1"/>
  <c r="G187" i="20" a="1"/>
  <c r="B184" i="20" a="1"/>
  <c r="I188" i="20" a="1"/>
  <c r="I176" i="20" l="1"/>
  <c r="G176" i="20"/>
  <c r="G188" i="20"/>
  <c r="G185" i="20"/>
  <c r="I187" i="20"/>
  <c r="I184" i="20"/>
  <c r="I188" i="20"/>
  <c r="G187" i="20"/>
  <c r="I185" i="20"/>
  <c r="G184" i="20"/>
  <c r="B184" i="20"/>
  <c r="I179" i="20"/>
  <c r="G179" i="20"/>
  <c r="I182" i="20"/>
  <c r="L191" i="20"/>
  <c r="G182" i="20"/>
  <c r="G192" i="20" a="1"/>
  <c r="I194" i="20" a="1"/>
  <c r="I192" i="20" a="1"/>
  <c r="G195" i="20" a="1"/>
  <c r="G194" i="20" a="1"/>
  <c r="I191" i="20" a="1"/>
  <c r="G191" i="20" a="1"/>
  <c r="I195" i="20" a="1"/>
  <c r="B191" i="20" a="1"/>
  <c r="I183" i="20" l="1"/>
  <c r="G186" i="20"/>
  <c r="G183" i="20"/>
  <c r="G194" i="20"/>
  <c r="I194" i="20"/>
  <c r="I195" i="20"/>
  <c r="G195" i="20"/>
  <c r="I192" i="20"/>
  <c r="G191" i="20"/>
  <c r="I191" i="20"/>
  <c r="G192" i="20"/>
  <c r="B191" i="20"/>
  <c r="I186" i="20"/>
  <c r="I189" i="20"/>
  <c r="G189" i="20"/>
  <c r="L198" i="20"/>
  <c r="B198" i="20" a="1"/>
  <c r="I198" i="20" a="1"/>
  <c r="I201" i="20" a="1"/>
  <c r="G201" i="20" a="1"/>
  <c r="I202" i="20" a="1"/>
  <c r="G202" i="20" a="1"/>
  <c r="G199" i="20" a="1"/>
  <c r="G198" i="20" a="1"/>
  <c r="I199" i="20" a="1"/>
  <c r="G190" i="20" l="1"/>
  <c r="G196" i="20"/>
  <c r="G199" i="20"/>
  <c r="G202" i="20"/>
  <c r="I199" i="20"/>
  <c r="I202" i="20"/>
  <c r="G201" i="20"/>
  <c r="I201" i="20"/>
  <c r="G198" i="20"/>
  <c r="I198" i="20"/>
  <c r="B198" i="20"/>
  <c r="I193" i="20"/>
  <c r="L205" i="20"/>
  <c r="I190" i="20"/>
  <c r="G193" i="20"/>
  <c r="I196" i="20"/>
  <c r="I208" i="20" a="1"/>
  <c r="I205" i="20" a="1"/>
  <c r="G206" i="20" a="1"/>
  <c r="G205" i="20" a="1"/>
  <c r="I206" i="20" a="1"/>
  <c r="G208" i="20" a="1"/>
  <c r="G209" i="20" a="1"/>
  <c r="I209" i="20" a="1"/>
  <c r="B205" i="20" a="1"/>
  <c r="G197" i="20" l="1"/>
  <c r="G200" i="20"/>
  <c r="I203" i="20"/>
  <c r="I197" i="20"/>
  <c r="I200" i="20"/>
  <c r="G206" i="20"/>
  <c r="I205" i="20"/>
  <c r="G208" i="20"/>
  <c r="G205" i="20"/>
  <c r="I206" i="20"/>
  <c r="I209" i="20"/>
  <c r="G209" i="20"/>
  <c r="I208" i="20"/>
  <c r="B205" i="20"/>
  <c r="G203" i="20"/>
  <c r="L212" i="20"/>
  <c r="B212" i="20" a="1"/>
  <c r="G216" i="20" a="1"/>
  <c r="I212" i="20" a="1"/>
  <c r="I215" i="20" a="1"/>
  <c r="G213" i="20" a="1"/>
  <c r="G212" i="20" a="1"/>
  <c r="G215" i="20" a="1"/>
  <c r="I216" i="20" a="1"/>
  <c r="I213" i="20" a="1"/>
  <c r="G204" i="20" l="1"/>
  <c r="I204" i="20"/>
  <c r="G215" i="20"/>
  <c r="I212" i="20"/>
  <c r="I216" i="20"/>
  <c r="G212" i="20"/>
  <c r="I215" i="20"/>
  <c r="I213" i="20"/>
  <c r="G216" i="20"/>
  <c r="G213" i="20"/>
  <c r="B212" i="20"/>
  <c r="I207" i="20"/>
  <c r="L219" i="20"/>
  <c r="I210" i="20"/>
  <c r="G207" i="20"/>
  <c r="G210" i="20"/>
  <c r="G223" i="20" a="1"/>
  <c r="I223" i="20" a="1"/>
  <c r="G219" i="20" a="1"/>
  <c r="G220" i="20" a="1"/>
  <c r="I222" i="20" a="1"/>
  <c r="B219" i="20" a="1"/>
  <c r="I219" i="20" a="1"/>
  <c r="I220" i="20" a="1"/>
  <c r="G222" i="20" a="1"/>
  <c r="I217" i="20" l="1"/>
  <c r="I222" i="20"/>
  <c r="I223" i="20"/>
  <c r="G220" i="20"/>
  <c r="G219" i="20"/>
  <c r="I219" i="20"/>
  <c r="G222" i="20"/>
  <c r="G223" i="20"/>
  <c r="I220" i="20"/>
  <c r="B219" i="20"/>
  <c r="I214" i="20"/>
  <c r="G211" i="20"/>
  <c r="I211" i="20"/>
  <c r="G217" i="20"/>
  <c r="L226" i="20"/>
  <c r="G214" i="20"/>
  <c r="B226" i="20" a="1"/>
  <c r="G227" i="20" a="1"/>
  <c r="I230" i="20" a="1"/>
  <c r="I229" i="20" a="1"/>
  <c r="G230" i="20" a="1"/>
  <c r="I227" i="20" a="1"/>
  <c r="G226" i="20" a="1"/>
  <c r="G229" i="20" a="1"/>
  <c r="I226" i="20" a="1"/>
  <c r="I218" i="20" l="1"/>
  <c r="G218" i="20"/>
  <c r="G229" i="20"/>
  <c r="I227" i="20"/>
  <c r="I229" i="20"/>
  <c r="G227" i="20"/>
  <c r="G230" i="20"/>
  <c r="I230" i="20"/>
  <c r="I226" i="20"/>
  <c r="G226" i="20"/>
  <c r="B226" i="20"/>
  <c r="G221" i="20"/>
  <c r="G224" i="20"/>
  <c r="L233" i="20"/>
  <c r="I221" i="20"/>
  <c r="I224" i="20"/>
  <c r="G237" i="20" a="1"/>
  <c r="I233" i="20" a="1"/>
  <c r="G233" i="20" a="1"/>
  <c r="B233" i="20" a="1"/>
  <c r="G234" i="20" a="1"/>
  <c r="I234" i="20" a="1"/>
  <c r="G236" i="20" a="1"/>
  <c r="I237" i="20" a="1"/>
  <c r="I236" i="20" a="1"/>
  <c r="G228" i="20" l="1"/>
  <c r="I225" i="20"/>
  <c r="G225" i="20"/>
  <c r="I228" i="20"/>
  <c r="G233" i="20"/>
  <c r="I234" i="20"/>
  <c r="G236" i="20"/>
  <c r="G234" i="20"/>
  <c r="I236" i="20"/>
  <c r="I233" i="20"/>
  <c r="I237" i="20"/>
  <c r="G237" i="20"/>
  <c r="B233" i="20"/>
  <c r="L240" i="20"/>
  <c r="I231" i="20"/>
  <c r="G231" i="20"/>
  <c r="I244" i="20" a="1"/>
  <c r="B240" i="20" a="1"/>
  <c r="I241" i="20" a="1"/>
  <c r="G244" i="20" a="1"/>
  <c r="G243" i="20" a="1"/>
  <c r="I240" i="20" a="1"/>
  <c r="G240" i="20" a="1"/>
  <c r="I243" i="20" a="1"/>
  <c r="G241" i="20" a="1"/>
  <c r="G232" i="20" l="1"/>
  <c r="I232" i="20"/>
  <c r="G243" i="20"/>
  <c r="I241" i="20"/>
  <c r="I243" i="20"/>
  <c r="G244" i="20"/>
  <c r="G241" i="20"/>
  <c r="I240" i="20"/>
  <c r="G240" i="20"/>
  <c r="I244" i="20"/>
  <c r="B240" i="20"/>
  <c r="G238" i="20"/>
  <c r="L247" i="20"/>
  <c r="I235" i="20"/>
  <c r="I238" i="20"/>
  <c r="G235" i="20"/>
  <c r="I250" i="20" a="1"/>
  <c r="G248" i="20" a="1"/>
  <c r="G250" i="20" a="1"/>
  <c r="G251" i="20" a="1"/>
  <c r="I248" i="20" a="1"/>
  <c r="I247" i="20" a="1"/>
  <c r="G247" i="20" a="1"/>
  <c r="B247" i="20" a="1"/>
  <c r="I251" i="20" a="1"/>
  <c r="I242" i="20" l="1"/>
  <c r="G239" i="20"/>
  <c r="I239" i="20"/>
  <c r="G242" i="20"/>
  <c r="G250" i="20"/>
  <c r="G248" i="20"/>
  <c r="G247" i="20"/>
  <c r="I248" i="20"/>
  <c r="I247" i="20"/>
  <c r="G251" i="20"/>
  <c r="I251" i="20"/>
  <c r="I250" i="20"/>
  <c r="B247" i="20"/>
  <c r="L254" i="20"/>
  <c r="I245" i="20"/>
  <c r="G245" i="20"/>
  <c r="I254" i="20" a="1"/>
  <c r="I258" i="20" a="1"/>
  <c r="I257" i="20" a="1"/>
  <c r="G257" i="20" a="1"/>
  <c r="G255" i="20" a="1"/>
  <c r="B254" i="20" a="1"/>
  <c r="G254" i="20" a="1"/>
  <c r="G258" i="20" a="1"/>
  <c r="I255" i="20" a="1"/>
  <c r="I246" i="20" l="1"/>
  <c r="G246" i="20"/>
  <c r="I257" i="20"/>
  <c r="I258" i="20"/>
  <c r="G258" i="20"/>
  <c r="G257" i="20"/>
  <c r="I255" i="20"/>
  <c r="G255" i="20"/>
  <c r="G254" i="20"/>
  <c r="I254" i="20"/>
  <c r="B254" i="20"/>
  <c r="I252" i="20"/>
  <c r="G249" i="20"/>
  <c r="L261" i="20"/>
  <c r="I249" i="20"/>
  <c r="G252" i="20"/>
  <c r="I265" i="20" a="1"/>
  <c r="G265" i="20" a="1"/>
  <c r="G264" i="20" a="1"/>
  <c r="I261" i="20" a="1"/>
  <c r="I264" i="20" a="1"/>
  <c r="I262" i="20" a="1"/>
  <c r="G261" i="20" a="1"/>
  <c r="B261" i="20" a="1"/>
  <c r="G262" i="20" a="1"/>
  <c r="I253" i="20" l="1"/>
  <c r="G253" i="20"/>
  <c r="I256" i="20"/>
  <c r="G256" i="20"/>
  <c r="I264" i="20"/>
  <c r="G264" i="20"/>
  <c r="I261" i="20"/>
  <c r="G262" i="20"/>
  <c r="G265" i="20"/>
  <c r="I262" i="20"/>
  <c r="I265" i="20"/>
  <c r="G261" i="20"/>
  <c r="B261" i="20"/>
  <c r="G259" i="20"/>
  <c r="L268" i="20"/>
  <c r="I259" i="20"/>
  <c r="G271" i="20" a="1"/>
  <c r="I272" i="20" a="1"/>
  <c r="I271" i="20" a="1"/>
  <c r="I268" i="20" a="1"/>
  <c r="G269" i="20" a="1"/>
  <c r="G272" i="20" a="1"/>
  <c r="I269" i="20" a="1"/>
  <c r="B268" i="20" a="1"/>
  <c r="G268" i="20" a="1"/>
  <c r="G263" i="20" l="1"/>
  <c r="I260" i="20"/>
  <c r="G260" i="20"/>
  <c r="G266" i="20"/>
  <c r="I271" i="20"/>
  <c r="G268" i="20"/>
  <c r="G272" i="20"/>
  <c r="G269" i="20"/>
  <c r="I269" i="20"/>
  <c r="I268" i="20"/>
  <c r="I272" i="20"/>
  <c r="G271" i="20"/>
  <c r="B268" i="20"/>
  <c r="L275" i="20"/>
  <c r="I263" i="20"/>
  <c r="I266" i="20"/>
  <c r="I276" i="20" a="1"/>
  <c r="B275" i="20" a="1"/>
  <c r="I278" i="20" a="1"/>
  <c r="G279" i="20" a="1"/>
  <c r="I279" i="20" a="1"/>
  <c r="G275" i="20" a="1"/>
  <c r="G278" i="20" a="1"/>
  <c r="G276" i="20" a="1"/>
  <c r="I275" i="20" a="1"/>
  <c r="G267" i="20" l="1"/>
  <c r="I270" i="20"/>
  <c r="I267" i="20"/>
  <c r="I273" i="20"/>
  <c r="G279" i="20"/>
  <c r="I275" i="20"/>
  <c r="G276" i="20"/>
  <c r="G278" i="20"/>
  <c r="I278" i="20"/>
  <c r="G275" i="20"/>
  <c r="I279" i="20"/>
  <c r="I276" i="20"/>
  <c r="B275" i="20"/>
  <c r="G273" i="20"/>
  <c r="L282" i="20"/>
  <c r="G270" i="20"/>
  <c r="G282" i="20" a="1"/>
  <c r="I282" i="20" a="1"/>
  <c r="I283" i="20" a="1"/>
  <c r="G283" i="20" a="1"/>
  <c r="I286" i="20" a="1"/>
  <c r="G285" i="20" a="1"/>
  <c r="B282" i="20" a="1"/>
  <c r="I285" i="20" a="1"/>
  <c r="G286" i="20" a="1"/>
  <c r="I274" i="20" l="1"/>
  <c r="G277" i="20"/>
  <c r="I280" i="20"/>
  <c r="I282" i="20"/>
  <c r="I285" i="20"/>
  <c r="I286" i="20"/>
  <c r="I283" i="20"/>
  <c r="G283" i="20"/>
  <c r="G286" i="20"/>
  <c r="G282" i="20"/>
  <c r="G285" i="20"/>
  <c r="B282" i="20"/>
  <c r="L289" i="20"/>
  <c r="G274" i="20"/>
  <c r="I277" i="20"/>
  <c r="G280" i="20"/>
  <c r="I289" i="20" a="1"/>
  <c r="I292" i="20" a="1"/>
  <c r="G293" i="20" a="1"/>
  <c r="G292" i="20" a="1"/>
  <c r="I290" i="20" a="1"/>
  <c r="I293" i="20" a="1"/>
  <c r="G289" i="20" a="1"/>
  <c r="B289" i="20" a="1"/>
  <c r="G290" i="20" a="1"/>
  <c r="I281" i="20" l="1"/>
  <c r="G281" i="20"/>
  <c r="I284" i="20"/>
  <c r="G290" i="20"/>
  <c r="I293" i="20"/>
  <c r="I290" i="20"/>
  <c r="G293" i="20"/>
  <c r="I292" i="20"/>
  <c r="G289" i="20"/>
  <c r="G292" i="20"/>
  <c r="I289" i="20"/>
  <c r="B289" i="20"/>
  <c r="G287" i="20"/>
  <c r="L296" i="20"/>
  <c r="G284" i="20"/>
  <c r="I287" i="20"/>
  <c r="G300" i="20" a="1"/>
  <c r="G297" i="20" a="1"/>
  <c r="I300" i="20" a="1"/>
  <c r="I297" i="20" a="1"/>
  <c r="G296" i="20" a="1"/>
  <c r="I299" i="20" a="1"/>
  <c r="I296" i="20" a="1"/>
  <c r="B296" i="20" a="1"/>
  <c r="G299" i="20" a="1"/>
  <c r="I288" i="20" l="1"/>
  <c r="G291" i="20"/>
  <c r="G288" i="20"/>
  <c r="G294" i="20"/>
  <c r="I294" i="20"/>
  <c r="G299" i="20"/>
  <c r="G297" i="20"/>
  <c r="G296" i="20"/>
  <c r="I300" i="20"/>
  <c r="I297" i="20"/>
  <c r="I296" i="20"/>
  <c r="I299" i="20"/>
  <c r="G300" i="20"/>
  <c r="B296" i="20"/>
  <c r="I291" i="20"/>
  <c r="L303" i="20"/>
  <c r="G307" i="20" a="1"/>
  <c r="B303" i="20" a="1"/>
  <c r="I307" i="20" a="1"/>
  <c r="I304" i="20" a="1"/>
  <c r="G303" i="20" a="1"/>
  <c r="G306" i="20" a="1"/>
  <c r="I306" i="20" a="1"/>
  <c r="I303" i="20" a="1"/>
  <c r="G304" i="20" a="1"/>
  <c r="G295" i="20" l="1"/>
  <c r="I295" i="20"/>
  <c r="I298" i="20"/>
  <c r="G298" i="20"/>
  <c r="I304" i="20"/>
  <c r="G303" i="20"/>
  <c r="I307" i="20"/>
  <c r="I303" i="20"/>
  <c r="G304" i="20"/>
  <c r="G307" i="20"/>
  <c r="I306" i="20"/>
  <c r="I308" i="20" s="1"/>
  <c r="G306" i="20"/>
  <c r="B303" i="20"/>
  <c r="I301" i="20"/>
  <c r="L310" i="20"/>
  <c r="G301" i="20"/>
  <c r="I313" i="20" a="1"/>
  <c r="I311" i="20" a="1"/>
  <c r="I310" i="20" a="1"/>
  <c r="G313" i="20" a="1"/>
  <c r="G311" i="20" a="1"/>
  <c r="G310" i="20" a="1"/>
  <c r="B310" i="20" a="1"/>
  <c r="G314" i="20" a="1"/>
  <c r="I314" i="20" a="1"/>
  <c r="G302" i="20" l="1"/>
  <c r="G305" i="20"/>
  <c r="I302" i="20"/>
  <c r="I311" i="20"/>
  <c r="G314" i="20"/>
  <c r="G310" i="20"/>
  <c r="G311" i="20"/>
  <c r="I310" i="20"/>
  <c r="I314" i="20"/>
  <c r="G313" i="20"/>
  <c r="I313" i="20"/>
  <c r="B310" i="20"/>
  <c r="I305" i="20"/>
  <c r="I309" i="20" s="1"/>
  <c r="L317" i="20"/>
  <c r="G308" i="20"/>
  <c r="I321" i="20" a="1"/>
  <c r="B317" i="20" a="1"/>
  <c r="I317" i="20" a="1"/>
  <c r="G318" i="20" a="1"/>
  <c r="G321" i="20" a="1"/>
  <c r="I320" i="20" a="1"/>
  <c r="I318" i="20" a="1"/>
  <c r="G317" i="20" a="1"/>
  <c r="G320" i="20" a="1"/>
  <c r="I312" i="20" l="1"/>
  <c r="G309" i="20"/>
  <c r="G312" i="20"/>
  <c r="G321" i="20"/>
  <c r="I320" i="20"/>
  <c r="I321" i="20"/>
  <c r="G320" i="20"/>
  <c r="G317" i="20"/>
  <c r="G318" i="20"/>
  <c r="I318" i="20"/>
  <c r="I317" i="20"/>
  <c r="B317" i="20"/>
  <c r="L324" i="20"/>
  <c r="I315" i="20"/>
  <c r="G315" i="20"/>
  <c r="G324" i="20" a="1"/>
  <c r="B324" i="20" a="1"/>
  <c r="I327" i="20" a="1"/>
  <c r="G327" i="20" a="1"/>
  <c r="G328" i="20" a="1"/>
  <c r="I325" i="20" a="1"/>
  <c r="I324" i="20" a="1"/>
  <c r="G325" i="20" a="1"/>
  <c r="I328" i="20" a="1"/>
  <c r="I316" i="20" l="1"/>
  <c r="G316" i="20"/>
  <c r="I322" i="20"/>
  <c r="G327" i="20"/>
  <c r="G324" i="20"/>
  <c r="G325" i="20"/>
  <c r="I328" i="20"/>
  <c r="I327" i="20"/>
  <c r="I324" i="20"/>
  <c r="G328" i="20"/>
  <c r="I325" i="20"/>
  <c r="B324" i="20"/>
  <c r="L331" i="20"/>
  <c r="G319" i="20"/>
  <c r="G322" i="20"/>
  <c r="I319" i="20"/>
  <c r="I335" i="20" a="1"/>
  <c r="G335" i="20" a="1"/>
  <c r="B331" i="20" a="1"/>
  <c r="I332" i="20" a="1"/>
  <c r="G334" i="20" a="1"/>
  <c r="I331" i="20" a="1"/>
  <c r="I334" i="20" a="1"/>
  <c r="G332" i="20" a="1"/>
  <c r="G331" i="20" a="1"/>
  <c r="I323" i="20" l="1"/>
  <c r="G326" i="20"/>
  <c r="G323" i="20"/>
  <c r="G334" i="20"/>
  <c r="G335" i="20"/>
  <c r="G331" i="20"/>
  <c r="I332" i="20"/>
  <c r="I334" i="20"/>
  <c r="I335" i="20"/>
  <c r="G332" i="20"/>
  <c r="I331" i="20"/>
  <c r="I333" i="20" s="1"/>
  <c r="B331" i="20"/>
  <c r="L338" i="20"/>
  <c r="I326" i="20"/>
  <c r="I329" i="20"/>
  <c r="G329" i="20"/>
  <c r="G342" i="20" a="1"/>
  <c r="I342" i="20" a="1"/>
  <c r="G338" i="20" a="1"/>
  <c r="G339" i="20" a="1"/>
  <c r="I339" i="20" a="1"/>
  <c r="I341" i="20" a="1"/>
  <c r="B338" i="20" a="1"/>
  <c r="G341" i="20" a="1"/>
  <c r="I338" i="20" a="1"/>
  <c r="G330" i="20" l="1"/>
  <c r="G336" i="20"/>
  <c r="I342" i="20"/>
  <c r="I338" i="20"/>
  <c r="I341" i="20"/>
  <c r="G339" i="20"/>
  <c r="G338" i="20"/>
  <c r="G341" i="20"/>
  <c r="I339" i="20"/>
  <c r="G342" i="20"/>
  <c r="B338" i="20"/>
  <c r="I336" i="20"/>
  <c r="I337" i="20" s="1"/>
  <c r="I330" i="20"/>
  <c r="L345" i="20"/>
  <c r="G333" i="20"/>
  <c r="I349" i="20" a="1"/>
  <c r="I345" i="20" a="1"/>
  <c r="B345" i="20" a="1"/>
  <c r="G348" i="20" a="1"/>
  <c r="I346" i="20" a="1"/>
  <c r="G346" i="20" a="1"/>
  <c r="G349" i="20" a="1"/>
  <c r="I348" i="20" a="1"/>
  <c r="G345" i="20" a="1"/>
  <c r="G337" i="20" l="1"/>
  <c r="G340" i="20"/>
  <c r="G346" i="20"/>
  <c r="G348" i="20"/>
  <c r="I349" i="20"/>
  <c r="G345" i="20"/>
  <c r="G349" i="20"/>
  <c r="I345" i="20"/>
  <c r="I346" i="20"/>
  <c r="I348" i="20"/>
  <c r="B345" i="20"/>
  <c r="L352" i="20"/>
  <c r="I343" i="20"/>
  <c r="G343" i="20"/>
  <c r="I340" i="20"/>
  <c r="I356" i="20" a="1"/>
  <c r="B352" i="20" a="1"/>
  <c r="G353" i="20" a="1"/>
  <c r="G356" i="20" a="1"/>
  <c r="I352" i="20" a="1"/>
  <c r="I353" i="20" a="1"/>
  <c r="G355" i="20" a="1"/>
  <c r="G352" i="20" a="1"/>
  <c r="I355" i="20" a="1"/>
  <c r="G344" i="20" l="1"/>
  <c r="G350" i="20"/>
  <c r="I347" i="20"/>
  <c r="I350" i="20"/>
  <c r="G356" i="20"/>
  <c r="G355" i="20"/>
  <c r="I356" i="20"/>
  <c r="I352" i="20"/>
  <c r="G353" i="20"/>
  <c r="I355" i="20"/>
  <c r="I353" i="20"/>
  <c r="G352" i="20"/>
  <c r="B352" i="20"/>
  <c r="G347" i="20"/>
  <c r="L359" i="20"/>
  <c r="I344" i="20"/>
  <c r="I359" i="20" a="1"/>
  <c r="G359" i="20" a="1"/>
  <c r="I360" i="20" a="1"/>
  <c r="G363" i="20" a="1"/>
  <c r="G360" i="20" a="1"/>
  <c r="I362" i="20" a="1"/>
  <c r="I363" i="20" a="1"/>
  <c r="G362" i="20" a="1"/>
  <c r="B359" i="20" a="1"/>
  <c r="G351" i="20" l="1"/>
  <c r="I351" i="20"/>
  <c r="G354" i="20"/>
  <c r="I360" i="20"/>
  <c r="G360" i="20"/>
  <c r="G363" i="20"/>
  <c r="I362" i="20"/>
  <c r="G359" i="20"/>
  <c r="G362" i="20"/>
  <c r="I363" i="20"/>
  <c r="I359" i="20"/>
  <c r="B359" i="20"/>
  <c r="L366" i="20"/>
  <c r="I354" i="20"/>
  <c r="I357" i="20"/>
  <c r="G357" i="20"/>
  <c r="I367" i="20" a="1"/>
  <c r="B366" i="20" a="1"/>
  <c r="I370" i="20" a="1"/>
  <c r="G369" i="20" a="1"/>
  <c r="G367" i="20" a="1"/>
  <c r="I369" i="20" a="1"/>
  <c r="G366" i="20" a="1"/>
  <c r="I366" i="20" a="1"/>
  <c r="G370" i="20" a="1"/>
  <c r="G358" i="20" l="1"/>
  <c r="I361" i="20"/>
  <c r="I366" i="20"/>
  <c r="G369" i="20"/>
  <c r="I367" i="20"/>
  <c r="I369" i="20"/>
  <c r="G367" i="20"/>
  <c r="G366" i="20"/>
  <c r="I370" i="20"/>
  <c r="G370" i="20"/>
  <c r="B366" i="20"/>
  <c r="I364" i="20"/>
  <c r="I358" i="20"/>
  <c r="L373" i="20"/>
  <c r="G364" i="20"/>
  <c r="G361" i="20"/>
  <c r="B373" i="20" a="1"/>
  <c r="I374" i="20" a="1"/>
  <c r="I376" i="20" a="1"/>
  <c r="G376" i="20" a="1"/>
  <c r="I377" i="20" a="1"/>
  <c r="G373" i="20" a="1"/>
  <c r="G377" i="20" a="1"/>
  <c r="G374" i="20" a="1"/>
  <c r="I373" i="20" a="1"/>
  <c r="I365" i="20" l="1"/>
  <c r="G365" i="20"/>
  <c r="G368" i="20"/>
  <c r="G373" i="20"/>
  <c r="G377" i="20"/>
  <c r="I373" i="20"/>
  <c r="G376" i="20"/>
  <c r="I376" i="20"/>
  <c r="G374" i="20"/>
  <c r="I377" i="20"/>
  <c r="I374" i="20"/>
  <c r="B373" i="20"/>
  <c r="L380" i="20"/>
  <c r="G371" i="20"/>
  <c r="I371" i="20"/>
  <c r="I368" i="20"/>
  <c r="I380" i="20" a="1"/>
  <c r="B380" i="20" a="1"/>
  <c r="G384" i="20" a="1"/>
  <c r="G380" i="20" a="1"/>
  <c r="G383" i="20" a="1"/>
  <c r="I383" i="20" a="1"/>
  <c r="G381" i="20" a="1"/>
  <c r="I384" i="20" a="1"/>
  <c r="I381" i="20" a="1"/>
  <c r="G372" i="20" l="1"/>
  <c r="G380" i="20"/>
  <c r="I384" i="20"/>
  <c r="I383" i="20"/>
  <c r="G383" i="20"/>
  <c r="G384" i="20"/>
  <c r="G381" i="20"/>
  <c r="I381" i="20"/>
  <c r="I380" i="20"/>
  <c r="B380" i="20"/>
  <c r="G378" i="20"/>
  <c r="L387" i="20"/>
  <c r="I375" i="20"/>
  <c r="I372" i="20"/>
  <c r="I378" i="20"/>
  <c r="G375" i="20"/>
  <c r="B387" i="20" a="1"/>
  <c r="G388" i="20" a="1"/>
  <c r="I391" i="20" a="1"/>
  <c r="I388" i="20" a="1"/>
  <c r="I390" i="20" a="1"/>
  <c r="G391" i="20" a="1"/>
  <c r="I387" i="20" a="1"/>
  <c r="G390" i="20" a="1"/>
  <c r="G387" i="20" a="1"/>
  <c r="G382" i="20" l="1"/>
  <c r="G391" i="20"/>
  <c r="G390" i="20"/>
  <c r="I387" i="20"/>
  <c r="I391" i="20"/>
  <c r="I390" i="20"/>
  <c r="G387" i="20"/>
  <c r="I388" i="20"/>
  <c r="G388" i="20"/>
  <c r="B387" i="20"/>
  <c r="L394" i="20"/>
  <c r="I382" i="20"/>
  <c r="G385" i="20"/>
  <c r="I385" i="20"/>
  <c r="I379" i="20"/>
  <c r="G379" i="20"/>
  <c r="G398" i="20" a="1"/>
  <c r="B394" i="20" a="1"/>
  <c r="G397" i="20" a="1"/>
  <c r="I395" i="20" a="1"/>
  <c r="G395" i="20" a="1"/>
  <c r="I397" i="20" a="1"/>
  <c r="G394" i="20" a="1"/>
  <c r="I398" i="20" a="1"/>
  <c r="I394" i="20" a="1"/>
  <c r="G386" i="20" l="1"/>
  <c r="I386" i="20"/>
  <c r="I392" i="20"/>
  <c r="I394" i="20"/>
  <c r="G394" i="20"/>
  <c r="I398" i="20"/>
  <c r="G395" i="20"/>
  <c r="I395" i="20"/>
  <c r="G397" i="20"/>
  <c r="I397" i="20"/>
  <c r="G398" i="20"/>
  <c r="B394" i="20"/>
  <c r="L401" i="20"/>
  <c r="I389" i="20"/>
  <c r="G389" i="20"/>
  <c r="G392" i="20"/>
  <c r="B401" i="20" a="1"/>
  <c r="I405" i="20" a="1"/>
  <c r="G405" i="20" a="1"/>
  <c r="I401" i="20" a="1"/>
  <c r="G401" i="20" a="1"/>
  <c r="I402" i="20" a="1"/>
  <c r="G404" i="20" a="1"/>
  <c r="I404" i="20" a="1"/>
  <c r="G402" i="20" a="1"/>
  <c r="G399" i="20" l="1"/>
  <c r="I393" i="20"/>
  <c r="I402" i="20"/>
  <c r="I404" i="20"/>
  <c r="G402" i="20"/>
  <c r="I405" i="20"/>
  <c r="G401" i="20"/>
  <c r="G405" i="20"/>
  <c r="I401" i="20"/>
  <c r="G404" i="20"/>
  <c r="B401" i="20"/>
  <c r="G393" i="20"/>
  <c r="L408" i="20"/>
  <c r="I399" i="20"/>
  <c r="G396" i="20"/>
  <c r="I396" i="20"/>
  <c r="I409" i="20" a="1"/>
  <c r="G409" i="20" a="1"/>
  <c r="I411" i="20" a="1"/>
  <c r="G408" i="20" a="1"/>
  <c r="G411" i="20" a="1"/>
  <c r="G412" i="20" a="1"/>
  <c r="B408" i="20" a="1"/>
  <c r="I412" i="20" a="1"/>
  <c r="I408" i="20" a="1"/>
  <c r="G400" i="20" l="1"/>
  <c r="I403" i="20"/>
  <c r="I400" i="20"/>
  <c r="I411" i="20"/>
  <c r="I412" i="20"/>
  <c r="G409" i="20"/>
  <c r="G411" i="20"/>
  <c r="I408" i="20"/>
  <c r="G412" i="20"/>
  <c r="G408" i="20"/>
  <c r="I409" i="20"/>
  <c r="B408" i="20"/>
  <c r="G406" i="20"/>
  <c r="I406" i="20"/>
  <c r="L415" i="20"/>
  <c r="G403" i="20"/>
  <c r="I418" i="20" a="1"/>
  <c r="G415" i="20" a="1"/>
  <c r="I419" i="20" a="1"/>
  <c r="I416" i="20" a="1"/>
  <c r="I415" i="20" a="1"/>
  <c r="G418" i="20" a="1"/>
  <c r="G419" i="20" a="1"/>
  <c r="G416" i="20" a="1"/>
  <c r="B415" i="20" a="1"/>
  <c r="G410" i="20" l="1"/>
  <c r="I407" i="20"/>
  <c r="G407" i="20"/>
  <c r="G413" i="20"/>
  <c r="I416" i="20"/>
  <c r="I419" i="20"/>
  <c r="G415" i="20"/>
  <c r="G418" i="20"/>
  <c r="I415" i="20"/>
  <c r="G416" i="20"/>
  <c r="I418" i="20"/>
  <c r="G419" i="20"/>
  <c r="B415" i="20"/>
  <c r="L422" i="20"/>
  <c r="I410" i="20"/>
  <c r="I413" i="20"/>
  <c r="G423" i="20" a="1"/>
  <c r="I425" i="20" a="1"/>
  <c r="G426" i="20" a="1"/>
  <c r="I423" i="20" a="1"/>
  <c r="B422" i="20" a="1"/>
  <c r="I426" i="20" a="1"/>
  <c r="I422" i="20" a="1"/>
  <c r="G425" i="20" a="1"/>
  <c r="G422" i="20" a="1"/>
  <c r="G414" i="20" l="1"/>
  <c r="I420" i="20"/>
  <c r="I414" i="20"/>
  <c r="G422" i="20"/>
  <c r="I426" i="20"/>
  <c r="I423" i="20"/>
  <c r="G426" i="20"/>
  <c r="I422" i="20"/>
  <c r="I425" i="20"/>
  <c r="G423" i="20"/>
  <c r="G425" i="20"/>
  <c r="B422" i="20"/>
  <c r="G420" i="20"/>
  <c r="G417" i="20"/>
  <c r="L429" i="20"/>
  <c r="I417" i="20"/>
  <c r="G432" i="20" a="1"/>
  <c r="B429" i="20" a="1"/>
  <c r="G433" i="20" a="1"/>
  <c r="G429" i="20" a="1"/>
  <c r="I432" i="20" a="1"/>
  <c r="I433" i="20" a="1"/>
  <c r="I430" i="20" a="1"/>
  <c r="I429" i="20" a="1"/>
  <c r="G430" i="20" a="1"/>
  <c r="G427" i="20" l="1"/>
  <c r="I421" i="20"/>
  <c r="G421" i="20"/>
  <c r="I424" i="20"/>
  <c r="I430" i="20"/>
  <c r="I429" i="20"/>
  <c r="G429" i="20"/>
  <c r="I432" i="20"/>
  <c r="G433" i="20"/>
  <c r="G430" i="20"/>
  <c r="I433" i="20"/>
  <c r="G432" i="20"/>
  <c r="B429" i="20"/>
  <c r="I427" i="20"/>
  <c r="L436" i="20"/>
  <c r="G424" i="20"/>
  <c r="I437" i="20" a="1"/>
  <c r="B436" i="20" a="1"/>
  <c r="I440" i="20" a="1"/>
  <c r="I439" i="20" a="1"/>
  <c r="G439" i="20" a="1"/>
  <c r="I436" i="20" a="1"/>
  <c r="G436" i="20" a="1"/>
  <c r="G437" i="20" a="1"/>
  <c r="G440" i="20" a="1"/>
  <c r="G428" i="20" l="1"/>
  <c r="I434" i="20"/>
  <c r="I428" i="20"/>
  <c r="G436" i="20"/>
  <c r="I436" i="20"/>
  <c r="I439" i="20"/>
  <c r="G440" i="20"/>
  <c r="G439" i="20"/>
  <c r="G437" i="20"/>
  <c r="I437" i="20"/>
  <c r="I440" i="20"/>
  <c r="B436" i="20"/>
  <c r="G434" i="20"/>
  <c r="L443" i="20"/>
  <c r="G431" i="20"/>
  <c r="I431" i="20"/>
  <c r="I446" i="20" a="1"/>
  <c r="I443" i="20" a="1"/>
  <c r="G447" i="20" a="1"/>
  <c r="I447" i="20" a="1"/>
  <c r="G443" i="20" a="1"/>
  <c r="G444" i="20" a="1"/>
  <c r="B443" i="20" a="1"/>
  <c r="I444" i="20" a="1"/>
  <c r="G446" i="20" a="1"/>
  <c r="I435" i="20" l="1"/>
  <c r="I438" i="20"/>
  <c r="G447" i="20"/>
  <c r="G443" i="20"/>
  <c r="I444" i="20"/>
  <c r="I447" i="20"/>
  <c r="G446" i="20"/>
  <c r="I443" i="20"/>
  <c r="G444" i="20"/>
  <c r="I446" i="20"/>
  <c r="B443" i="20"/>
  <c r="L450" i="20"/>
  <c r="I441" i="20"/>
  <c r="G435" i="20"/>
  <c r="G441" i="20"/>
  <c r="G438" i="20"/>
  <c r="I450" i="20" a="1"/>
  <c r="G453" i="20" a="1"/>
  <c r="B450" i="20" a="1"/>
  <c r="I454" i="20" a="1"/>
  <c r="G450" i="20" a="1"/>
  <c r="I451" i="20" a="1"/>
  <c r="G451" i="20" a="1"/>
  <c r="I453" i="20" a="1"/>
  <c r="G454" i="20" a="1"/>
  <c r="I448" i="20" l="1"/>
  <c r="I442" i="20"/>
  <c r="I453" i="20"/>
  <c r="G454" i="20"/>
  <c r="G451" i="20"/>
  <c r="I454" i="20"/>
  <c r="I451" i="20"/>
  <c r="G453" i="20"/>
  <c r="G455" i="20" s="1"/>
  <c r="G450" i="20"/>
  <c r="G452" i="20" s="1"/>
  <c r="I450" i="20"/>
  <c r="B450" i="20"/>
  <c r="G442" i="20"/>
  <c r="G448" i="20"/>
  <c r="L457" i="20"/>
  <c r="I445" i="20"/>
  <c r="G445" i="20"/>
  <c r="I460" i="20" a="1"/>
  <c r="I461" i="20" a="1"/>
  <c r="G461" i="20" a="1"/>
  <c r="G458" i="20" a="1"/>
  <c r="I457" i="20" a="1"/>
  <c r="G457" i="20" a="1"/>
  <c r="I458" i="20" a="1"/>
  <c r="G460" i="20" a="1"/>
  <c r="B457" i="20" a="1"/>
  <c r="I449" i="20" l="1"/>
  <c r="I461" i="20"/>
  <c r="I457" i="20"/>
  <c r="G458" i="20"/>
  <c r="I458" i="20"/>
  <c r="G460" i="20"/>
  <c r="G457" i="20"/>
  <c r="I460" i="20"/>
  <c r="G461" i="20"/>
  <c r="B457" i="20"/>
  <c r="L464" i="20"/>
  <c r="G456" i="20"/>
  <c r="G449" i="20"/>
  <c r="I452" i="20"/>
  <c r="I455" i="20"/>
  <c r="I467" i="20" a="1"/>
  <c r="G464" i="20" a="1"/>
  <c r="B464" i="20" a="1"/>
  <c r="I468" i="20" a="1"/>
  <c r="G467" i="20" a="1"/>
  <c r="G468" i="20" a="1"/>
  <c r="I465" i="20" a="1"/>
  <c r="I464" i="20" a="1"/>
  <c r="G465" i="20" a="1"/>
  <c r="I456" i="20" l="1"/>
  <c r="I462" i="20"/>
  <c r="G468" i="20"/>
  <c r="I468" i="20"/>
  <c r="I467" i="20"/>
  <c r="G465" i="20"/>
  <c r="G467" i="20"/>
  <c r="G464" i="20"/>
  <c r="I465" i="20"/>
  <c r="I464" i="20"/>
  <c r="B464" i="20"/>
  <c r="L471" i="20"/>
  <c r="G459" i="20"/>
  <c r="I459" i="20"/>
  <c r="G462" i="20"/>
  <c r="I475" i="20" a="1"/>
  <c r="G471" i="20" a="1"/>
  <c r="B471" i="20" a="1"/>
  <c r="I474" i="20" a="1"/>
  <c r="G474" i="20" a="1"/>
  <c r="G472" i="20" a="1"/>
  <c r="I472" i="20" a="1"/>
  <c r="G475" i="20" a="1"/>
  <c r="I471" i="20" a="1"/>
  <c r="G469" i="20" l="1"/>
  <c r="I463" i="20"/>
  <c r="I466" i="20"/>
  <c r="I471" i="20"/>
  <c r="I474" i="20"/>
  <c r="I475" i="20"/>
  <c r="G475" i="20"/>
  <c r="G474" i="20"/>
  <c r="G471" i="20"/>
  <c r="G472" i="20"/>
  <c r="I472" i="20"/>
  <c r="B471" i="20"/>
  <c r="L478" i="20"/>
  <c r="I469" i="20"/>
  <c r="G466" i="20"/>
  <c r="G463" i="20"/>
  <c r="G481" i="20" a="1"/>
  <c r="I479" i="20" a="1"/>
  <c r="B478" i="20" a="1"/>
  <c r="G482" i="20" a="1"/>
  <c r="I482" i="20" a="1"/>
  <c r="G478" i="20" a="1"/>
  <c r="G479" i="20" a="1"/>
  <c r="I478" i="20" a="1"/>
  <c r="I481" i="20" a="1"/>
  <c r="G470" i="20" l="1"/>
  <c r="I470" i="20"/>
  <c r="I476" i="20"/>
  <c r="I479" i="20"/>
  <c r="I482" i="20"/>
  <c r="G478" i="20"/>
  <c r="G482" i="20"/>
  <c r="I478" i="20"/>
  <c r="G479" i="20"/>
  <c r="G481" i="20"/>
  <c r="I481" i="20"/>
  <c r="B478" i="20"/>
  <c r="L485" i="20"/>
  <c r="G473" i="20"/>
  <c r="G476" i="20"/>
  <c r="I473" i="20"/>
  <c r="G485" i="20" a="1"/>
  <c r="B485" i="20" a="1"/>
  <c r="G488" i="20" a="1"/>
  <c r="I488" i="20" a="1"/>
  <c r="I485" i="20" a="1"/>
  <c r="I486" i="20" a="1"/>
  <c r="I489" i="20" a="1"/>
  <c r="G489" i="20" a="1"/>
  <c r="G486" i="20" a="1"/>
  <c r="I480" i="20" l="1"/>
  <c r="I477" i="20"/>
  <c r="G483" i="20"/>
  <c r="I483" i="20"/>
  <c r="I489" i="20"/>
  <c r="G489" i="20"/>
  <c r="I488" i="20"/>
  <c r="G488" i="20"/>
  <c r="I485" i="20"/>
  <c r="I486" i="20"/>
  <c r="G485" i="20"/>
  <c r="G486" i="20"/>
  <c r="B485" i="20"/>
  <c r="G477" i="20"/>
  <c r="G480" i="20"/>
  <c r="L492" i="20"/>
  <c r="G492" i="20" a="1"/>
  <c r="I495" i="20" a="1"/>
  <c r="G493" i="20" a="1"/>
  <c r="G495" i="20" a="1"/>
  <c r="B492" i="20" a="1"/>
  <c r="I496" i="20" a="1"/>
  <c r="G496" i="20" a="1"/>
  <c r="I493" i="20" a="1"/>
  <c r="I492" i="20" a="1"/>
  <c r="I484" i="20" l="1"/>
  <c r="G484" i="20"/>
  <c r="I492" i="20"/>
  <c r="I493" i="20"/>
  <c r="I496" i="20"/>
  <c r="G493" i="20"/>
  <c r="I495" i="20"/>
  <c r="G496" i="20"/>
  <c r="G492" i="20"/>
  <c r="G495" i="20"/>
  <c r="B492" i="20"/>
  <c r="L499" i="20"/>
  <c r="G490" i="20"/>
  <c r="I487" i="20"/>
  <c r="G487" i="20"/>
  <c r="I490" i="20"/>
  <c r="I499" i="20" a="1"/>
  <c r="I500" i="20" a="1"/>
  <c r="G500" i="20" a="1"/>
  <c r="G503" i="20" a="1"/>
  <c r="G502" i="20" a="1"/>
  <c r="G499" i="20" a="1"/>
  <c r="B499" i="20" a="1"/>
  <c r="I502" i="20" a="1"/>
  <c r="I503" i="20" a="1"/>
  <c r="G494" i="20" l="1"/>
  <c r="I491" i="20"/>
  <c r="I494" i="20"/>
  <c r="G500" i="20"/>
  <c r="G502" i="20"/>
  <c r="I502" i="20"/>
  <c r="G503" i="20"/>
  <c r="I503" i="20"/>
  <c r="I500" i="20"/>
  <c r="G499" i="20"/>
  <c r="I499" i="20"/>
  <c r="B499" i="20"/>
  <c r="I497" i="20"/>
  <c r="G491" i="20"/>
  <c r="G497" i="20"/>
  <c r="L506" i="20"/>
  <c r="B506" i="20" a="1"/>
  <c r="I510" i="20" a="1"/>
  <c r="G507" i="20" a="1"/>
  <c r="I506" i="20" a="1"/>
  <c r="I509" i="20" a="1"/>
  <c r="I507" i="20" a="1"/>
  <c r="G506" i="20" a="1"/>
  <c r="G509" i="20" a="1"/>
  <c r="G510" i="20" a="1"/>
  <c r="G498" i="20" l="1"/>
  <c r="I504" i="20"/>
  <c r="I498" i="20"/>
  <c r="I507" i="20"/>
  <c r="G507" i="20"/>
  <c r="G509" i="20"/>
  <c r="G510" i="20"/>
  <c r="I509" i="20"/>
  <c r="I510" i="20"/>
  <c r="G506" i="20"/>
  <c r="I506" i="20"/>
  <c r="B506" i="20"/>
  <c r="L513" i="20"/>
  <c r="G501" i="20"/>
  <c r="I501" i="20"/>
  <c r="G504" i="20"/>
  <c r="I517" i="20" a="1"/>
  <c r="B513" i="20" a="1"/>
  <c r="G516" i="20" a="1"/>
  <c r="G514" i="20" a="1"/>
  <c r="I513" i="20" a="1"/>
  <c r="G513" i="20" a="1"/>
  <c r="I516" i="20" a="1"/>
  <c r="G517" i="20" a="1"/>
  <c r="I514" i="20" a="1"/>
  <c r="I505" i="20" l="1"/>
  <c r="G511" i="20"/>
  <c r="G514" i="20"/>
  <c r="G517" i="20"/>
  <c r="I514" i="20"/>
  <c r="I513" i="20"/>
  <c r="G516" i="20"/>
  <c r="I516" i="20"/>
  <c r="G513" i="20"/>
  <c r="I517" i="20"/>
  <c r="B513" i="20"/>
  <c r="G505" i="20"/>
  <c r="I508" i="20"/>
  <c r="I511" i="20"/>
  <c r="L520" i="20"/>
  <c r="G508" i="20"/>
  <c r="B520" i="20" a="1"/>
  <c r="G523" i="20" a="1"/>
  <c r="G524" i="20" a="1"/>
  <c r="G520" i="20" a="1"/>
  <c r="I521" i="20" a="1"/>
  <c r="I524" i="20" a="1"/>
  <c r="G521" i="20" a="1"/>
  <c r="I520" i="20" a="1"/>
  <c r="I523" i="20" a="1"/>
  <c r="G512" i="20" l="1"/>
  <c r="I518" i="20"/>
  <c r="I524" i="20"/>
  <c r="G524" i="20"/>
  <c r="G521" i="20"/>
  <c r="G523" i="20"/>
  <c r="G520" i="20"/>
  <c r="I523" i="20"/>
  <c r="I521" i="20"/>
  <c r="I520" i="20"/>
  <c r="B520" i="20"/>
  <c r="L527" i="20"/>
  <c r="I512" i="20"/>
  <c r="I515" i="20"/>
  <c r="G515" i="20"/>
  <c r="G518" i="20"/>
  <c r="I531" i="20" a="1"/>
  <c r="G530" i="20" a="1"/>
  <c r="I530" i="20" a="1"/>
  <c r="I528" i="20" a="1"/>
  <c r="G528" i="20" a="1"/>
  <c r="I527" i="20" a="1"/>
  <c r="G527" i="20" a="1"/>
  <c r="B527" i="20" a="1"/>
  <c r="G531" i="20" a="1"/>
  <c r="I519" i="20" l="1"/>
  <c r="G525" i="20"/>
  <c r="G522" i="20"/>
  <c r="G528" i="20"/>
  <c r="I527" i="20"/>
  <c r="G530" i="20"/>
  <c r="I530" i="20"/>
  <c r="G531" i="20"/>
  <c r="I528" i="20"/>
  <c r="G527" i="20"/>
  <c r="I531" i="20"/>
  <c r="B527" i="20"/>
  <c r="I522" i="20"/>
  <c r="G519" i="20"/>
  <c r="L534" i="20"/>
  <c r="I525" i="20"/>
  <c r="B534" i="20" a="1"/>
  <c r="G535" i="20" a="1"/>
  <c r="I534" i="20" a="1"/>
  <c r="I535" i="20" a="1"/>
  <c r="I538" i="20" a="1"/>
  <c r="G534" i="20" a="1"/>
  <c r="I537" i="20" a="1"/>
  <c r="G537" i="20" a="1"/>
  <c r="G538" i="20" a="1"/>
  <c r="G526" i="20" l="1"/>
  <c r="I526" i="20"/>
  <c r="G534" i="20"/>
  <c r="G538" i="20"/>
  <c r="I534" i="20"/>
  <c r="I535" i="20"/>
  <c r="I538" i="20"/>
  <c r="I537" i="20"/>
  <c r="G537" i="20"/>
  <c r="G535" i="20"/>
  <c r="B534" i="20"/>
  <c r="I532" i="20"/>
  <c r="G529" i="20"/>
  <c r="G532" i="20"/>
  <c r="L541" i="20"/>
  <c r="I529" i="20"/>
  <c r="G545" i="20" a="1"/>
  <c r="G542" i="20" a="1"/>
  <c r="G544" i="20" a="1"/>
  <c r="G541" i="20" a="1"/>
  <c r="I545" i="20" a="1"/>
  <c r="I544" i="20" a="1"/>
  <c r="I541" i="20" a="1"/>
  <c r="B541" i="20" a="1"/>
  <c r="I542" i="20" a="1"/>
  <c r="I533" i="20" l="1"/>
  <c r="G539" i="20"/>
  <c r="G542" i="20"/>
  <c r="I542" i="20"/>
  <c r="I541" i="20"/>
  <c r="G541" i="20"/>
  <c r="G544" i="20"/>
  <c r="I544" i="20"/>
  <c r="I545" i="20"/>
  <c r="G545" i="20"/>
  <c r="B541" i="20"/>
  <c r="L548" i="20"/>
  <c r="G533" i="20"/>
  <c r="I536" i="20"/>
  <c r="I539" i="20"/>
  <c r="G536" i="20"/>
  <c r="I548" i="20" a="1"/>
  <c r="G552" i="20" a="1"/>
  <c r="G551" i="20" a="1"/>
  <c r="G549" i="20" a="1"/>
  <c r="I551" i="20" a="1"/>
  <c r="B548" i="20" a="1"/>
  <c r="G548" i="20" a="1"/>
  <c r="I552" i="20" a="1"/>
  <c r="I549" i="20" a="1"/>
  <c r="G540" i="20" l="1"/>
  <c r="I540" i="20"/>
  <c r="I546" i="20"/>
  <c r="G549" i="20"/>
  <c r="G552" i="20"/>
  <c r="I548" i="20"/>
  <c r="I551" i="20"/>
  <c r="I552" i="20"/>
  <c r="G551" i="20"/>
  <c r="G553" i="20" s="1"/>
  <c r="G548" i="20"/>
  <c r="I549" i="20"/>
  <c r="B548" i="20"/>
  <c r="L555" i="20"/>
  <c r="G543" i="20"/>
  <c r="I543" i="20"/>
  <c r="G546" i="20"/>
  <c r="I556" i="20" a="1"/>
  <c r="I558" i="20" a="1"/>
  <c r="G555" i="20" a="1"/>
  <c r="G558" i="20" a="1"/>
  <c r="G559" i="20" a="1"/>
  <c r="I555" i="20" a="1"/>
  <c r="G556" i="20" a="1"/>
  <c r="I559" i="20" a="1"/>
  <c r="B555" i="20" a="1"/>
  <c r="I547" i="20" l="1"/>
  <c r="G550" i="20"/>
  <c r="G554" i="20" s="1"/>
  <c r="G556" i="20"/>
  <c r="G559" i="20"/>
  <c r="I559" i="20"/>
  <c r="G558" i="20"/>
  <c r="G555" i="20"/>
  <c r="I558" i="20"/>
  <c r="I555" i="20"/>
  <c r="I556" i="20"/>
  <c r="B555" i="20"/>
  <c r="I553" i="20"/>
  <c r="L562" i="20"/>
  <c r="I550" i="20"/>
  <c r="G547" i="20"/>
  <c r="I565" i="20" a="1"/>
  <c r="G565" i="20" a="1"/>
  <c r="B562" i="20" a="1"/>
  <c r="I562" i="20" a="1"/>
  <c r="G566" i="20" a="1"/>
  <c r="I566" i="20" a="1"/>
  <c r="G563" i="20" a="1"/>
  <c r="G562" i="20" a="1"/>
  <c r="I563" i="20" a="1"/>
  <c r="I560" i="20" l="1"/>
  <c r="G565" i="20"/>
  <c r="I563" i="20"/>
  <c r="I565" i="20"/>
  <c r="G563" i="20"/>
  <c r="I562" i="20"/>
  <c r="I566" i="20"/>
  <c r="G562" i="20"/>
  <c r="G566" i="20"/>
  <c r="B562" i="20"/>
  <c r="L569" i="20"/>
  <c r="G560" i="20"/>
  <c r="G557" i="20"/>
  <c r="I554" i="20"/>
  <c r="I557" i="20"/>
  <c r="G569" i="20" a="1"/>
  <c r="I570" i="20" a="1"/>
  <c r="I572" i="20" a="1"/>
  <c r="G572" i="20" a="1"/>
  <c r="I569" i="20" a="1"/>
  <c r="B569" i="20" a="1"/>
  <c r="I573" i="20" a="1"/>
  <c r="G570" i="20" a="1"/>
  <c r="G573" i="20" a="1"/>
  <c r="I561" i="20" l="1"/>
  <c r="G564" i="20"/>
  <c r="G573" i="20"/>
  <c r="I573" i="20"/>
  <c r="G572" i="20"/>
  <c r="G569" i="20"/>
  <c r="I572" i="20"/>
  <c r="I569" i="20"/>
  <c r="I570" i="20"/>
  <c r="G570" i="20"/>
  <c r="B569" i="20"/>
  <c r="G561" i="20"/>
  <c r="I567" i="20"/>
  <c r="L576" i="20"/>
  <c r="I564" i="20"/>
  <c r="G567" i="20"/>
  <c r="G577" i="20" a="1"/>
  <c r="G579" i="20" a="1"/>
  <c r="I577" i="20" a="1"/>
  <c r="I579" i="20" a="1"/>
  <c r="G576" i="20" a="1"/>
  <c r="G580" i="20" a="1"/>
  <c r="I580" i="20" a="1"/>
  <c r="I576" i="20" a="1"/>
  <c r="B576" i="20" a="1"/>
  <c r="I568" i="20" l="1"/>
  <c r="G568" i="20"/>
  <c r="I580" i="20"/>
  <c r="G576" i="20"/>
  <c r="G580" i="20"/>
  <c r="I577" i="20"/>
  <c r="I576" i="20"/>
  <c r="G579" i="20"/>
  <c r="I579" i="20"/>
  <c r="G577" i="20"/>
  <c r="B576" i="20"/>
  <c r="G571" i="20"/>
  <c r="L583" i="20"/>
  <c r="I574" i="20"/>
  <c r="G574" i="20"/>
  <c r="I571" i="20"/>
  <c r="B583" i="20" a="1"/>
  <c r="G586" i="20" a="1"/>
  <c r="I587" i="20" a="1"/>
  <c r="G587" i="20" a="1"/>
  <c r="I586" i="20" a="1"/>
  <c r="I583" i="20" a="1"/>
  <c r="G583" i="20" a="1"/>
  <c r="G584" i="20" a="1"/>
  <c r="I584" i="20" a="1"/>
  <c r="G575" i="20" l="1"/>
  <c r="I581" i="20"/>
  <c r="I578" i="20"/>
  <c r="I583" i="20"/>
  <c r="I587" i="20"/>
  <c r="G587" i="20"/>
  <c r="G586" i="20"/>
  <c r="I586" i="20"/>
  <c r="G584" i="20"/>
  <c r="I584" i="20"/>
  <c r="G583" i="20"/>
  <c r="B583" i="20"/>
  <c r="G581" i="20"/>
  <c r="I575" i="20"/>
  <c r="G578" i="20"/>
  <c r="L590" i="20"/>
  <c r="G590" i="20" a="1"/>
  <c r="G593" i="20" a="1"/>
  <c r="G591" i="20" a="1"/>
  <c r="I591" i="20" a="1"/>
  <c r="G594" i="20" a="1"/>
  <c r="B590" i="20" a="1"/>
  <c r="I593" i="20" a="1"/>
  <c r="I590" i="20" a="1"/>
  <c r="I594" i="20" a="1"/>
  <c r="I582" i="20" l="1"/>
  <c r="G582" i="20"/>
  <c r="I594" i="20"/>
  <c r="I591" i="20"/>
  <c r="I593" i="20"/>
  <c r="G591" i="20"/>
  <c r="I590" i="20"/>
  <c r="G593" i="20"/>
  <c r="G594" i="20"/>
  <c r="G590" i="20"/>
  <c r="G592" i="20" s="1"/>
  <c r="B590" i="20"/>
  <c r="I588" i="20"/>
  <c r="I585" i="20"/>
  <c r="L597" i="20"/>
  <c r="G585" i="20"/>
  <c r="G588" i="20"/>
  <c r="I601" i="20" a="1"/>
  <c r="G597" i="20" a="1"/>
  <c r="G600" i="20" a="1"/>
  <c r="G598" i="20" a="1"/>
  <c r="I598" i="20" a="1"/>
  <c r="B597" i="20" a="1"/>
  <c r="I597" i="20" a="1"/>
  <c r="G601" i="20" a="1"/>
  <c r="I600" i="20" a="1"/>
  <c r="I595" i="20" l="1"/>
  <c r="G589" i="20"/>
  <c r="G600" i="20"/>
  <c r="G597" i="20"/>
  <c r="I597" i="20"/>
  <c r="G598" i="20"/>
  <c r="G601" i="20"/>
  <c r="I600" i="20"/>
  <c r="I598" i="20"/>
  <c r="I601" i="20"/>
  <c r="B597" i="20"/>
  <c r="L604" i="20"/>
  <c r="I589" i="20"/>
  <c r="G595" i="20"/>
  <c r="G596" i="20" s="1"/>
  <c r="I592" i="20"/>
  <c r="G607" i="20" a="1"/>
  <c r="G605" i="20" a="1"/>
  <c r="I608" i="20" a="1"/>
  <c r="G608" i="20" a="1"/>
  <c r="I607" i="20" a="1"/>
  <c r="I605" i="20" a="1"/>
  <c r="I604" i="20" a="1"/>
  <c r="B604" i="20" a="1"/>
  <c r="G604" i="20" a="1"/>
  <c r="I596" i="20" l="1"/>
  <c r="G605" i="20"/>
  <c r="I607" i="20"/>
  <c r="G607" i="20"/>
  <c r="I605" i="20"/>
  <c r="G604" i="20"/>
  <c r="G608" i="20"/>
  <c r="I604" i="20"/>
  <c r="I608" i="20"/>
  <c r="B604" i="20"/>
  <c r="L611" i="20"/>
  <c r="I599" i="20"/>
  <c r="I602" i="20"/>
  <c r="G599" i="20"/>
  <c r="G602" i="20"/>
  <c r="I615" i="20" a="1"/>
  <c r="G612" i="20" a="1"/>
  <c r="B611" i="20" a="1"/>
  <c r="I611" i="20" a="1"/>
  <c r="I614" i="20" a="1"/>
  <c r="G614" i="20" a="1"/>
  <c r="G611" i="20" a="1"/>
  <c r="I612" i="20" a="1"/>
  <c r="G615" i="20" a="1"/>
  <c r="G606" i="20" l="1"/>
  <c r="I603" i="20"/>
  <c r="G609" i="20"/>
  <c r="G603" i="20"/>
  <c r="I606" i="20"/>
  <c r="G615" i="20"/>
  <c r="I611" i="20"/>
  <c r="I615" i="20"/>
  <c r="G612" i="20"/>
  <c r="G614" i="20"/>
  <c r="I612" i="20"/>
  <c r="G611" i="20"/>
  <c r="I614" i="20"/>
  <c r="B611" i="20"/>
  <c r="L618" i="20"/>
  <c r="I609" i="20"/>
  <c r="I618" i="20" a="1"/>
  <c r="B618" i="20" a="1"/>
  <c r="I622" i="20" a="1"/>
  <c r="I619" i="20" a="1"/>
  <c r="G618" i="20" a="1"/>
  <c r="G619" i="20" a="1"/>
  <c r="I621" i="20" a="1"/>
  <c r="G621" i="20" a="1"/>
  <c r="G622" i="20" a="1"/>
  <c r="G610" i="20" l="1"/>
  <c r="I610" i="20"/>
  <c r="I622" i="20"/>
  <c r="G622" i="20"/>
  <c r="G619" i="20"/>
  <c r="G618" i="20"/>
  <c r="I621" i="20"/>
  <c r="G621" i="20"/>
  <c r="I618" i="20"/>
  <c r="I619" i="20"/>
  <c r="B618" i="20"/>
  <c r="L625" i="20"/>
  <c r="G616" i="20"/>
  <c r="I616" i="20"/>
  <c r="G613" i="20"/>
  <c r="I613" i="20"/>
  <c r="I625" i="20" a="1"/>
  <c r="G629" i="20" a="1"/>
  <c r="B625" i="20" a="1"/>
  <c r="I628" i="20" a="1"/>
  <c r="G626" i="20" a="1"/>
  <c r="G628" i="20" a="1"/>
  <c r="I629" i="20" a="1"/>
  <c r="I626" i="20" a="1"/>
  <c r="G625" i="20" a="1"/>
  <c r="I623" i="20" l="1"/>
  <c r="G620" i="20"/>
  <c r="I617" i="20"/>
  <c r="I620" i="20"/>
  <c r="I628" i="20"/>
  <c r="I626" i="20"/>
  <c r="G626" i="20"/>
  <c r="G625" i="20"/>
  <c r="G629" i="20"/>
  <c r="G628" i="20"/>
  <c r="I625" i="20"/>
  <c r="I629" i="20"/>
  <c r="B625" i="20"/>
  <c r="G617" i="20"/>
  <c r="L632" i="20"/>
  <c r="G623" i="20"/>
  <c r="G636" i="20" a="1"/>
  <c r="I635" i="20" a="1"/>
  <c r="I636" i="20" a="1"/>
  <c r="G633" i="20" a="1"/>
  <c r="I632" i="20" a="1"/>
  <c r="I633" i="20" a="1"/>
  <c r="G632" i="20" a="1"/>
  <c r="B632" i="20" a="1"/>
  <c r="G635" i="20" a="1"/>
  <c r="I624" i="20" l="1"/>
  <c r="G624" i="20"/>
  <c r="I636" i="20"/>
  <c r="G632" i="20"/>
  <c r="I632" i="20"/>
  <c r="G633" i="20"/>
  <c r="G635" i="20"/>
  <c r="I633" i="20"/>
  <c r="I635" i="20"/>
  <c r="G636" i="20"/>
  <c r="B632" i="20"/>
  <c r="G627" i="20"/>
  <c r="L639" i="20"/>
  <c r="I630" i="20"/>
  <c r="I627" i="20"/>
  <c r="G630" i="20"/>
  <c r="I639" i="20" a="1"/>
  <c r="I642" i="20" a="1"/>
  <c r="G639" i="20" a="1"/>
  <c r="I640" i="20" a="1"/>
  <c r="G642" i="20" a="1"/>
  <c r="G643" i="20" a="1"/>
  <c r="G640" i="20" a="1"/>
  <c r="B639" i="20" a="1"/>
  <c r="I643" i="20" a="1"/>
  <c r="G631" i="20" l="1"/>
  <c r="I634" i="20"/>
  <c r="I631" i="20"/>
  <c r="G640" i="20"/>
  <c r="G643" i="20"/>
  <c r="G642" i="20"/>
  <c r="I643" i="20"/>
  <c r="I640" i="20"/>
  <c r="I642" i="20"/>
  <c r="I639" i="20"/>
  <c r="G639" i="20"/>
  <c r="B639" i="20"/>
  <c r="L646" i="20"/>
  <c r="G634" i="20"/>
  <c r="G637" i="20"/>
  <c r="I637" i="20"/>
  <c r="I650" i="20" a="1"/>
  <c r="B646" i="20" a="1"/>
  <c r="I646" i="20" a="1"/>
  <c r="I649" i="20" a="1"/>
  <c r="I647" i="20" a="1"/>
  <c r="G650" i="20" a="1"/>
  <c r="G647" i="20" a="1"/>
  <c r="G649" i="20" a="1"/>
  <c r="G646" i="20" a="1"/>
  <c r="I638" i="20" l="1"/>
  <c r="G638" i="20"/>
  <c r="G646" i="20"/>
  <c r="I646" i="20"/>
  <c r="G647" i="20"/>
  <c r="G649" i="20"/>
  <c r="I649" i="20"/>
  <c r="G650" i="20"/>
  <c r="I647" i="20"/>
  <c r="I650" i="20"/>
  <c r="B646" i="20"/>
  <c r="G641" i="20"/>
  <c r="I644" i="20"/>
  <c r="L653" i="20"/>
  <c r="I641" i="20"/>
  <c r="G644" i="20"/>
  <c r="G654" i="20" a="1"/>
  <c r="G657" i="20" a="1"/>
  <c r="B653" i="20" a="1"/>
  <c r="G653" i="20" a="1"/>
  <c r="I656" i="20" a="1"/>
  <c r="I657" i="20" a="1"/>
  <c r="I654" i="20" a="1"/>
  <c r="I653" i="20" a="1"/>
  <c r="G656" i="20" a="1"/>
  <c r="I651" i="20" l="1"/>
  <c r="G648" i="20"/>
  <c r="G653" i="20"/>
  <c r="I654" i="20"/>
  <c r="I653" i="20"/>
  <c r="I656" i="20"/>
  <c r="I657" i="20"/>
  <c r="G656" i="20"/>
  <c r="G657" i="20"/>
  <c r="G654" i="20"/>
  <c r="B653" i="20"/>
  <c r="L660" i="20"/>
  <c r="G645" i="20"/>
  <c r="I645" i="20"/>
  <c r="G651" i="20"/>
  <c r="I648" i="20"/>
  <c r="B660" i="20" a="1"/>
  <c r="I664" i="20" a="1"/>
  <c r="G660" i="20" a="1"/>
  <c r="I660" i="20" a="1"/>
  <c r="G664" i="20" a="1"/>
  <c r="G661" i="20" a="1"/>
  <c r="I661" i="20" a="1"/>
  <c r="G663" i="20" a="1"/>
  <c r="I663" i="20" a="1"/>
  <c r="I652" i="20" l="1"/>
  <c r="G652" i="20"/>
  <c r="G661" i="20"/>
  <c r="I663" i="20"/>
  <c r="I664" i="20"/>
  <c r="G663" i="20"/>
  <c r="I660" i="20"/>
  <c r="I661" i="20"/>
  <c r="G664" i="20"/>
  <c r="G660" i="20"/>
  <c r="B660" i="20"/>
  <c r="I658" i="20"/>
  <c r="I655" i="20"/>
  <c r="L667" i="20"/>
  <c r="G658" i="20"/>
  <c r="G655" i="20"/>
  <c r="B667" i="20" a="1"/>
  <c r="G671" i="20" a="1"/>
  <c r="G668" i="20" a="1"/>
  <c r="I671" i="20" a="1"/>
  <c r="G667" i="20" a="1"/>
  <c r="I667" i="20" a="1"/>
  <c r="G670" i="20" a="1"/>
  <c r="I668" i="20" a="1"/>
  <c r="I670" i="20" a="1"/>
  <c r="I659" i="20" l="1"/>
  <c r="I665" i="20"/>
  <c r="G659" i="20"/>
  <c r="I662" i="20"/>
  <c r="I667" i="20"/>
  <c r="I668" i="20"/>
  <c r="G671" i="20"/>
  <c r="G670" i="20"/>
  <c r="G667" i="20"/>
  <c r="I670" i="20"/>
  <c r="G668" i="20"/>
  <c r="I671" i="20"/>
  <c r="B667" i="20"/>
  <c r="L674" i="20"/>
  <c r="G662" i="20"/>
  <c r="G665" i="20"/>
  <c r="B674" i="20" a="1"/>
  <c r="G678" i="20" a="1"/>
  <c r="I675" i="20" a="1"/>
  <c r="I678" i="20" a="1"/>
  <c r="G677" i="20" a="1"/>
  <c r="G674" i="20" a="1"/>
  <c r="I677" i="20" a="1"/>
  <c r="G675" i="20" a="1"/>
  <c r="I674" i="20" a="1"/>
  <c r="G666" i="20" l="1"/>
  <c r="I666" i="20"/>
  <c r="G675" i="20"/>
  <c r="I677" i="20"/>
  <c r="G674" i="20"/>
  <c r="G677" i="20"/>
  <c r="I678" i="20"/>
  <c r="I674" i="20"/>
  <c r="I675" i="20"/>
  <c r="G678" i="20"/>
  <c r="B674" i="20"/>
  <c r="G672" i="20"/>
  <c r="L681" i="20"/>
  <c r="I672" i="20"/>
  <c r="G669" i="20"/>
  <c r="I669" i="20"/>
  <c r="B681" i="20" a="1"/>
  <c r="G685" i="20" a="1"/>
  <c r="G684" i="20" a="1"/>
  <c r="G682" i="20" a="1"/>
  <c r="I682" i="20" a="1"/>
  <c r="I684" i="20" a="1"/>
  <c r="I681" i="20" a="1"/>
  <c r="I685" i="20" a="1"/>
  <c r="G681" i="20" a="1"/>
  <c r="I676" i="20" l="1"/>
  <c r="I673" i="20"/>
  <c r="I684" i="20"/>
  <c r="G684" i="20"/>
  <c r="I685" i="20"/>
  <c r="I681" i="20"/>
  <c r="I682" i="20"/>
  <c r="G685" i="20"/>
  <c r="G681" i="20"/>
  <c r="G682" i="20"/>
  <c r="B681" i="20"/>
  <c r="L688" i="20"/>
  <c r="G679" i="20"/>
  <c r="G676" i="20"/>
  <c r="G673" i="20"/>
  <c r="I679" i="20"/>
  <c r="B688" i="20" a="1"/>
  <c r="I688" i="20" a="1"/>
  <c r="G689" i="20" a="1"/>
  <c r="G692" i="20" a="1"/>
  <c r="I691" i="20" a="1"/>
  <c r="G688" i="20" a="1"/>
  <c r="I689" i="20" a="1"/>
  <c r="I692" i="20" a="1"/>
  <c r="G691" i="20" a="1"/>
  <c r="I680" i="20" l="1"/>
  <c r="I692" i="20"/>
  <c r="G691" i="20"/>
  <c r="G692" i="20"/>
  <c r="G688" i="20"/>
  <c r="I691" i="20"/>
  <c r="G689" i="20"/>
  <c r="I689" i="20"/>
  <c r="I688" i="20"/>
  <c r="B688" i="20"/>
  <c r="I683" i="20"/>
  <c r="G686" i="20"/>
  <c r="I686" i="20"/>
  <c r="G680" i="20"/>
  <c r="L695" i="20"/>
  <c r="G683" i="20"/>
  <c r="B695" i="20" a="1"/>
  <c r="G696" i="20" a="1"/>
  <c r="I699" i="20" a="1"/>
  <c r="I695" i="20" a="1"/>
  <c r="I698" i="20" a="1"/>
  <c r="I696" i="20" a="1"/>
  <c r="G699" i="20" a="1"/>
  <c r="G695" i="20" a="1"/>
  <c r="G698" i="20" a="1"/>
  <c r="I693" i="20" l="1"/>
  <c r="I687" i="20"/>
  <c r="G693" i="20"/>
  <c r="I696" i="20"/>
  <c r="G695" i="20"/>
  <c r="I695" i="20"/>
  <c r="G699" i="20"/>
  <c r="I698" i="20"/>
  <c r="G698" i="20"/>
  <c r="G696" i="20"/>
  <c r="I699" i="20"/>
  <c r="B695" i="20"/>
  <c r="L702" i="20"/>
  <c r="G687" i="20"/>
  <c r="I690" i="20"/>
  <c r="G690" i="20"/>
  <c r="G703" i="20" a="1"/>
  <c r="B702" i="20" a="1"/>
  <c r="G705" i="20" a="1"/>
  <c r="I705" i="20" a="1"/>
  <c r="G706" i="20" a="1"/>
  <c r="I706" i="20" a="1"/>
  <c r="I702" i="20" a="1"/>
  <c r="I703" i="20" a="1"/>
  <c r="G702" i="20" a="1"/>
  <c r="I694" i="20" l="1"/>
  <c r="G694" i="20"/>
  <c r="G706" i="20"/>
  <c r="G702" i="20"/>
  <c r="I702" i="20"/>
  <c r="I705" i="20"/>
  <c r="G705" i="20"/>
  <c r="I703" i="20"/>
  <c r="I706" i="20"/>
  <c r="G703" i="20"/>
  <c r="B702" i="20"/>
  <c r="I697" i="20"/>
  <c r="L709" i="20"/>
  <c r="G700" i="20"/>
  <c r="G697" i="20"/>
  <c r="I700" i="20"/>
  <c r="G710" i="20" a="1"/>
  <c r="G713" i="20" a="1"/>
  <c r="G709" i="20" a="1"/>
  <c r="I712" i="20" a="1"/>
  <c r="I713" i="20" a="1"/>
  <c r="G712" i="20" a="1"/>
  <c r="I709" i="20" a="1"/>
  <c r="I710" i="20" a="1"/>
  <c r="B709" i="20" a="1"/>
  <c r="G707" i="20" l="1"/>
  <c r="I707" i="20"/>
  <c r="G709" i="20"/>
  <c r="I713" i="20"/>
  <c r="G713" i="20"/>
  <c r="I712" i="20"/>
  <c r="G712" i="20"/>
  <c r="I709" i="20"/>
  <c r="I710" i="20"/>
  <c r="G710" i="20"/>
  <c r="B709" i="20"/>
  <c r="L716" i="20"/>
  <c r="I704" i="20"/>
  <c r="G704" i="20"/>
  <c r="I701" i="20"/>
  <c r="G701" i="20"/>
  <c r="G716" i="20" a="1"/>
  <c r="I717" i="20" a="1"/>
  <c r="B716" i="20" a="1"/>
  <c r="G717" i="20" a="1"/>
  <c r="I719" i="20" a="1"/>
  <c r="G719" i="20" a="1"/>
  <c r="I716" i="20" a="1"/>
  <c r="I720" i="20" a="1"/>
  <c r="G720" i="20" a="1"/>
  <c r="G708" i="20" l="1"/>
  <c r="I708" i="20"/>
  <c r="G720" i="20"/>
  <c r="I716" i="20"/>
  <c r="I717" i="20"/>
  <c r="G719" i="20"/>
  <c r="G717" i="20"/>
  <c r="I719" i="20"/>
  <c r="I720" i="20"/>
  <c r="G716" i="20"/>
  <c r="B716" i="20"/>
  <c r="I714" i="20"/>
  <c r="L723" i="20"/>
  <c r="I711" i="20"/>
  <c r="G714" i="20"/>
  <c r="G711" i="20"/>
  <c r="G723" i="20" a="1"/>
  <c r="B723" i="20" a="1"/>
  <c r="G727" i="20" a="1"/>
  <c r="I726" i="20" a="1"/>
  <c r="G726" i="20" a="1"/>
  <c r="I723" i="20" a="1"/>
  <c r="G724" i="20" a="1"/>
  <c r="I724" i="20" a="1"/>
  <c r="I727" i="20" a="1"/>
  <c r="I718" i="20" l="1"/>
  <c r="G715" i="20"/>
  <c r="G726" i="20"/>
  <c r="I724" i="20"/>
  <c r="I723" i="20"/>
  <c r="G727" i="20"/>
  <c r="I726" i="20"/>
  <c r="G724" i="20"/>
  <c r="G723" i="20"/>
  <c r="I727" i="20"/>
  <c r="B723" i="20"/>
  <c r="L730" i="20"/>
  <c r="G718" i="20"/>
  <c r="G721" i="20"/>
  <c r="I715" i="20"/>
  <c r="I721" i="20"/>
  <c r="B730" i="20" a="1"/>
  <c r="G733" i="20" a="1"/>
  <c r="I730" i="20" a="1"/>
  <c r="I731" i="20" a="1"/>
  <c r="G731" i="20" a="1"/>
  <c r="I734" i="20" a="1"/>
  <c r="G730" i="20" a="1"/>
  <c r="I733" i="20" a="1"/>
  <c r="G734" i="20" a="1"/>
  <c r="I722" i="20" l="1"/>
  <c r="I734" i="20"/>
  <c r="G734" i="20"/>
  <c r="G730" i="20"/>
  <c r="I733" i="20"/>
  <c r="G731" i="20"/>
  <c r="I730" i="20"/>
  <c r="I731" i="20"/>
  <c r="G733" i="20"/>
  <c r="B730" i="20"/>
  <c r="L737" i="20"/>
  <c r="G725" i="20"/>
  <c r="I725" i="20"/>
  <c r="G722" i="20"/>
  <c r="I728" i="20"/>
  <c r="G728" i="20"/>
  <c r="B737" i="20" a="1"/>
  <c r="I740" i="20" a="1"/>
  <c r="I741" i="20" a="1"/>
  <c r="I737" i="20" a="1"/>
  <c r="G738" i="20" a="1"/>
  <c r="G740" i="20" a="1"/>
  <c r="I738" i="20" a="1"/>
  <c r="G737" i="20" a="1"/>
  <c r="G741" i="20" a="1"/>
  <c r="G735" i="20" l="1"/>
  <c r="I735" i="20"/>
  <c r="G729" i="20"/>
  <c r="I732" i="20"/>
  <c r="G740" i="20"/>
  <c r="G741" i="20"/>
  <c r="G738" i="20"/>
  <c r="I741" i="20"/>
  <c r="I737" i="20"/>
  <c r="I738" i="20"/>
  <c r="I740" i="20"/>
  <c r="G737" i="20"/>
  <c r="B737" i="20"/>
  <c r="I729" i="20"/>
  <c r="G732" i="20"/>
  <c r="L744" i="20"/>
  <c r="B744" i="20" a="1"/>
  <c r="I745" i="20" a="1"/>
  <c r="G744" i="20" a="1"/>
  <c r="G745" i="20" a="1"/>
  <c r="G748" i="20" a="1"/>
  <c r="I748" i="20" a="1"/>
  <c r="I747" i="20" a="1"/>
  <c r="G747" i="20" a="1"/>
  <c r="I744" i="20" a="1"/>
  <c r="G736" i="20" l="1"/>
  <c r="I736" i="20"/>
  <c r="I748" i="20"/>
  <c r="G744" i="20"/>
  <c r="I744" i="20"/>
  <c r="G745" i="20"/>
  <c r="G748" i="20"/>
  <c r="G747" i="20"/>
  <c r="I747" i="20"/>
  <c r="I745" i="20"/>
  <c r="B744" i="20"/>
  <c r="G739" i="20"/>
  <c r="I739" i="20"/>
  <c r="G742" i="20"/>
  <c r="L751" i="20"/>
  <c r="I742" i="20"/>
  <c r="G752" i="20" a="1"/>
  <c r="B751" i="20" a="1"/>
  <c r="I751" i="20" a="1"/>
  <c r="G754" i="20" a="1"/>
  <c r="I754" i="20" a="1"/>
  <c r="I755" i="20" a="1"/>
  <c r="I752" i="20" a="1"/>
  <c r="G755" i="20" a="1"/>
  <c r="G751" i="20" a="1"/>
  <c r="G743" i="20" l="1"/>
  <c r="I743" i="20"/>
  <c r="G746" i="20"/>
  <c r="I755" i="20"/>
  <c r="I752" i="20"/>
  <c r="G754" i="20"/>
  <c r="I751" i="20"/>
  <c r="G751" i="20"/>
  <c r="I754" i="20"/>
  <c r="G752" i="20"/>
  <c r="G755" i="20"/>
  <c r="B751" i="20"/>
  <c r="L758" i="20"/>
  <c r="I749" i="20"/>
  <c r="I746" i="20"/>
  <c r="G749" i="20"/>
  <c r="B758" i="20" a="1"/>
  <c r="G758" i="20" a="1"/>
  <c r="I759" i="20" a="1"/>
  <c r="G762" i="20" a="1"/>
  <c r="I758" i="20" a="1"/>
  <c r="G759" i="20" a="1"/>
  <c r="G761" i="20" a="1"/>
  <c r="I762" i="20" a="1"/>
  <c r="I761" i="20" a="1"/>
  <c r="I750" i="20" l="1"/>
  <c r="G750" i="20"/>
  <c r="I759" i="20"/>
  <c r="I762" i="20"/>
  <c r="G762" i="20"/>
  <c r="G761" i="20"/>
  <c r="I758" i="20"/>
  <c r="I761" i="20"/>
  <c r="I763" i="20" s="1"/>
  <c r="G758" i="20"/>
  <c r="G759" i="20"/>
  <c r="B758" i="20"/>
  <c r="G756" i="20"/>
  <c r="I756" i="20"/>
  <c r="I753" i="20"/>
  <c r="L765" i="20"/>
  <c r="G753" i="20"/>
  <c r="I768" i="20" a="1"/>
  <c r="B765" i="20" a="1"/>
  <c r="G765" i="20" a="1"/>
  <c r="I765" i="20" a="1"/>
  <c r="G769" i="20" a="1"/>
  <c r="G766" i="20" a="1"/>
  <c r="G768" i="20" a="1"/>
  <c r="I766" i="20" a="1"/>
  <c r="I769" i="20" a="1"/>
  <c r="I760" i="20" l="1"/>
  <c r="I764" i="20" s="1"/>
  <c r="G763" i="20"/>
  <c r="G760" i="20"/>
  <c r="I766" i="20"/>
  <c r="I773" i="20" s="1"/>
  <c r="I765" i="20"/>
  <c r="G765" i="20"/>
  <c r="G768" i="20"/>
  <c r="G769" i="20"/>
  <c r="G776" i="20" s="1"/>
  <c r="I768" i="20"/>
  <c r="I769" i="20"/>
  <c r="G766" i="20"/>
  <c r="G773" i="20" s="1"/>
  <c r="B765" i="20"/>
  <c r="G757" i="20"/>
  <c r="I776" i="20"/>
  <c r="I757" i="20"/>
  <c r="G764" i="20" l="1"/>
  <c r="G770" i="20"/>
  <c r="G775" i="20"/>
  <c r="G777" i="20" s="1"/>
  <c r="G767" i="20"/>
  <c r="G772" i="20"/>
  <c r="G774" i="20" s="1"/>
  <c r="I770" i="20"/>
  <c r="I775" i="20"/>
  <c r="I777" i="20" s="1"/>
  <c r="I767" i="20"/>
  <c r="I772" i="20"/>
  <c r="I774" i="20" s="1"/>
  <c r="G778" i="20" l="1"/>
  <c r="I778" i="20"/>
  <c r="I771" i="20"/>
  <c r="G771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<sst xmlns="http://schemas.openxmlformats.org/spreadsheetml/2006/main" count="1385" uniqueCount="260">
  <si>
    <t>事業者名</t>
    <rPh sb="0" eb="4">
      <t>じぎょうしゃめい</t>
    </rPh>
    <phoneticPr fontId="2" type="Hiragana"/>
  </si>
  <si>
    <t>備考</t>
    <rPh sb="0" eb="2">
      <t>びこう</t>
    </rPh>
    <phoneticPr fontId="2" type="Hiragana"/>
  </si>
  <si>
    <t>　１</t>
  </si>
  <si>
    <t>　２</t>
  </si>
  <si>
    <t>港湾コード</t>
  </si>
  <si>
    <t>事業者コード</t>
  </si>
  <si>
    <t>事業者名</t>
    <rPh sb="3" eb="4">
      <t>メイ</t>
    </rPh>
    <phoneticPr fontId="1"/>
  </si>
  <si>
    <t>港湾名</t>
  </si>
  <si>
    <t>K01010</t>
  </si>
  <si>
    <t>稚内</t>
  </si>
  <si>
    <t>K01020</t>
  </si>
  <si>
    <t>留萌</t>
  </si>
  <si>
    <t>K01030</t>
  </si>
  <si>
    <t>小樽</t>
  </si>
  <si>
    <t>K01040</t>
  </si>
  <si>
    <t>函館</t>
  </si>
  <si>
    <t>K01050</t>
  </si>
  <si>
    <t>室蘭</t>
  </si>
  <si>
    <t>K01060</t>
  </si>
  <si>
    <t>苫小牧</t>
  </si>
  <si>
    <t>K01070</t>
  </si>
  <si>
    <t>釧路</t>
  </si>
  <si>
    <t>K02010</t>
  </si>
  <si>
    <t>青森</t>
  </si>
  <si>
    <t>K02030</t>
  </si>
  <si>
    <t>八戸</t>
  </si>
  <si>
    <t>K02040</t>
  </si>
  <si>
    <t>久慈</t>
  </si>
  <si>
    <t>K02050</t>
  </si>
  <si>
    <t>宮古</t>
  </si>
  <si>
    <t>K02060</t>
  </si>
  <si>
    <t>釜石</t>
  </si>
  <si>
    <t>K02070</t>
  </si>
  <si>
    <t>大船渡</t>
  </si>
  <si>
    <t>K02080</t>
  </si>
  <si>
    <t>石巻</t>
  </si>
  <si>
    <t>K02090</t>
  </si>
  <si>
    <t>K02100</t>
  </si>
  <si>
    <t>小名浜</t>
  </si>
  <si>
    <t>K03010</t>
  </si>
  <si>
    <t>秋田船川</t>
  </si>
  <si>
    <t>K03020</t>
  </si>
  <si>
    <t>酒田</t>
  </si>
  <si>
    <t>K03030</t>
  </si>
  <si>
    <t>新潟</t>
  </si>
  <si>
    <t>K03040</t>
  </si>
  <si>
    <t>両津</t>
  </si>
  <si>
    <t>K03050</t>
  </si>
  <si>
    <t>直江津</t>
  </si>
  <si>
    <t>K04011</t>
  </si>
  <si>
    <t>東京</t>
  </si>
  <si>
    <t>K04021</t>
  </si>
  <si>
    <t>川崎</t>
  </si>
  <si>
    <t>K04031</t>
  </si>
  <si>
    <t>横浜</t>
  </si>
  <si>
    <t>K04040</t>
  </si>
  <si>
    <t>日立</t>
  </si>
  <si>
    <t>K04050</t>
  </si>
  <si>
    <t>鹿島</t>
  </si>
  <si>
    <t>K04060</t>
  </si>
  <si>
    <t>木更津</t>
  </si>
  <si>
    <t>K04070</t>
  </si>
  <si>
    <t>千葉</t>
  </si>
  <si>
    <t>K04080</t>
  </si>
  <si>
    <t>横須賀</t>
  </si>
  <si>
    <t>K05011</t>
  </si>
  <si>
    <t>名古屋</t>
  </si>
  <si>
    <t>K05020</t>
  </si>
  <si>
    <t>田子の浦</t>
  </si>
  <si>
    <t>K05030</t>
  </si>
  <si>
    <t>清水</t>
  </si>
  <si>
    <t>K05040</t>
  </si>
  <si>
    <t>三河</t>
  </si>
  <si>
    <t>K05060</t>
  </si>
  <si>
    <t>衣浦</t>
  </si>
  <si>
    <t>K05070</t>
  </si>
  <si>
    <t>四日市</t>
  </si>
  <si>
    <t>K05080</t>
  </si>
  <si>
    <t>K05110</t>
  </si>
  <si>
    <t>七尾</t>
  </si>
  <si>
    <t>K05120</t>
  </si>
  <si>
    <t>金沢</t>
  </si>
  <si>
    <t>K06011</t>
  </si>
  <si>
    <t>大阪</t>
  </si>
  <si>
    <t>K06020</t>
  </si>
  <si>
    <t>敦賀</t>
  </si>
  <si>
    <t>K06030</t>
  </si>
  <si>
    <t>舞鶴</t>
  </si>
  <si>
    <t>K06040</t>
  </si>
  <si>
    <t>宮津</t>
  </si>
  <si>
    <t>K06050</t>
  </si>
  <si>
    <t>和歌山下津</t>
  </si>
  <si>
    <t>K06060</t>
  </si>
  <si>
    <t>阪南</t>
  </si>
  <si>
    <t>K07011</t>
  </si>
  <si>
    <t>神戸</t>
  </si>
  <si>
    <t>K07020</t>
  </si>
  <si>
    <t>尼崎西宮芦屋</t>
  </si>
  <si>
    <t>K07030</t>
  </si>
  <si>
    <t>東播磨</t>
  </si>
  <si>
    <t>K07040</t>
  </si>
  <si>
    <t>姫路</t>
  </si>
  <si>
    <t>K08010</t>
  </si>
  <si>
    <t>岡山</t>
  </si>
  <si>
    <t>K08020</t>
  </si>
  <si>
    <t>宇野</t>
  </si>
  <si>
    <t>K08030</t>
  </si>
  <si>
    <t>水島</t>
  </si>
  <si>
    <t>K08050</t>
  </si>
  <si>
    <t>笠岡</t>
  </si>
  <si>
    <t>K08060</t>
  </si>
  <si>
    <t>福山</t>
  </si>
  <si>
    <t>K08070</t>
  </si>
  <si>
    <t>尾道糸崎</t>
  </si>
  <si>
    <t>K08080</t>
  </si>
  <si>
    <t>呉</t>
  </si>
  <si>
    <t>K08090</t>
  </si>
  <si>
    <t>広島</t>
  </si>
  <si>
    <t>K08100</t>
  </si>
  <si>
    <t>境</t>
  </si>
  <si>
    <t>K08110</t>
  </si>
  <si>
    <t>岩国</t>
  </si>
  <si>
    <t>K08120</t>
  </si>
  <si>
    <t>徳山下松</t>
  </si>
  <si>
    <t>K08130</t>
  </si>
  <si>
    <t>三田尻中関</t>
  </si>
  <si>
    <t>K09010</t>
  </si>
  <si>
    <t>徳島小松島</t>
  </si>
  <si>
    <t>K09030</t>
  </si>
  <si>
    <t>高松</t>
  </si>
  <si>
    <t>K09040</t>
  </si>
  <si>
    <t>坂出</t>
  </si>
  <si>
    <t>K09050</t>
  </si>
  <si>
    <t>新居浜</t>
  </si>
  <si>
    <t>K09060</t>
  </si>
  <si>
    <t>今治</t>
  </si>
  <si>
    <t>K09070</t>
  </si>
  <si>
    <t>松山</t>
  </si>
  <si>
    <t>K09080</t>
  </si>
  <si>
    <t>郡中</t>
  </si>
  <si>
    <t>K09090</t>
  </si>
  <si>
    <t>高知</t>
  </si>
  <si>
    <t>K10011</t>
  </si>
  <si>
    <t>関門</t>
  </si>
  <si>
    <t>K10021</t>
  </si>
  <si>
    <t>K10031</t>
  </si>
  <si>
    <t>K10040</t>
  </si>
  <si>
    <t>宇部</t>
  </si>
  <si>
    <t>K10050</t>
  </si>
  <si>
    <t>小野田</t>
  </si>
  <si>
    <t>K10060</t>
  </si>
  <si>
    <t>苅田</t>
  </si>
  <si>
    <t>K10070</t>
  </si>
  <si>
    <t>博多</t>
  </si>
  <si>
    <t>K10080</t>
  </si>
  <si>
    <t>大牟田</t>
  </si>
  <si>
    <t>K10090</t>
  </si>
  <si>
    <t>三池</t>
  </si>
  <si>
    <t>K10100</t>
  </si>
  <si>
    <t>唐津</t>
  </si>
  <si>
    <t>K10110</t>
  </si>
  <si>
    <t>伊万里</t>
  </si>
  <si>
    <t>K10120</t>
  </si>
  <si>
    <t>臼浦</t>
  </si>
  <si>
    <t>K10130</t>
  </si>
  <si>
    <t>相浦</t>
  </si>
  <si>
    <t>K10140</t>
  </si>
  <si>
    <t>佐世保</t>
  </si>
  <si>
    <t>K10150</t>
  </si>
  <si>
    <t>長崎</t>
  </si>
  <si>
    <t>K10160</t>
  </si>
  <si>
    <t>三角</t>
  </si>
  <si>
    <t>K10170</t>
  </si>
  <si>
    <t>八代</t>
  </si>
  <si>
    <t>K10180</t>
  </si>
  <si>
    <t>水俣</t>
  </si>
  <si>
    <t>K10190</t>
  </si>
  <si>
    <t>大分</t>
  </si>
  <si>
    <t>K10200</t>
  </si>
  <si>
    <t>津久見</t>
  </si>
  <si>
    <t>K10210</t>
  </si>
  <si>
    <t>佐伯</t>
  </si>
  <si>
    <t>K10220</t>
  </si>
  <si>
    <t>細島</t>
  </si>
  <si>
    <t>K10230</t>
  </si>
  <si>
    <t>油津</t>
  </si>
  <si>
    <t>K10240</t>
  </si>
  <si>
    <t>鹿児島</t>
  </si>
  <si>
    <t>K10250</t>
  </si>
  <si>
    <t>名瀬</t>
  </si>
  <si>
    <t>K11010</t>
  </si>
  <si>
    <t>運天</t>
  </si>
  <si>
    <t>K11020</t>
  </si>
  <si>
    <t>那覇</t>
  </si>
  <si>
    <t>K11030</t>
  </si>
  <si>
    <t>平良</t>
  </si>
  <si>
    <t>K11040</t>
  </si>
  <si>
    <t>石垣</t>
  </si>
  <si>
    <t>総計</t>
    <rPh sb="0" eb="2">
      <t>ソウケイ</t>
    </rPh>
    <phoneticPr fontId="2"/>
  </si>
  <si>
    <t>陸揚げ</t>
    <rPh sb="0" eb="2">
      <t>リクア</t>
    </rPh>
    <phoneticPr fontId="2"/>
  </si>
  <si>
    <t>倉口検査</t>
    <rPh sb="0" eb="1">
      <t>クラ</t>
    </rPh>
    <rPh sb="1" eb="2">
      <t>クチ</t>
    </rPh>
    <rPh sb="2" eb="4">
      <t>ケンサ</t>
    </rPh>
    <phoneticPr fontId="2"/>
  </si>
  <si>
    <t>第12号様式（第２条関係）（日本産業規格Ａ列４番）</t>
    <rPh sb="0" eb="1">
      <t>だい</t>
    </rPh>
    <rPh sb="3" eb="4">
      <t>ごう</t>
    </rPh>
    <rPh sb="4" eb="6">
      <t>ようしき</t>
    </rPh>
    <rPh sb="7" eb="8">
      <t>だい</t>
    </rPh>
    <rPh sb="9" eb="10">
      <t>じょう</t>
    </rPh>
    <rPh sb="10" eb="12">
      <t>かんけい</t>
    </rPh>
    <rPh sb="14" eb="16">
      <t>にほん</t>
    </rPh>
    <rPh sb="16" eb="18">
      <t>さんぎょう</t>
    </rPh>
    <rPh sb="18" eb="20">
      <t>きかく</t>
    </rPh>
    <rPh sb="21" eb="22">
      <t>れつ</t>
    </rPh>
    <rPh sb="23" eb="24">
      <t>ばん</t>
    </rPh>
    <phoneticPr fontId="2" type="Hiragana"/>
  </si>
  <si>
    <t>港湾名</t>
    <rPh sb="0" eb="2">
      <t>コウワン</t>
    </rPh>
    <rPh sb="2" eb="3">
      <t>メイ</t>
    </rPh>
    <phoneticPr fontId="2"/>
  </si>
  <si>
    <t>揚積の別</t>
    <rPh sb="0" eb="1">
      <t>ア</t>
    </rPh>
    <rPh sb="1" eb="2">
      <t>ツ</t>
    </rPh>
    <rPh sb="3" eb="4">
      <t>ベツ</t>
    </rPh>
    <phoneticPr fontId="2"/>
  </si>
  <si>
    <t>輸・移入、
輸・移出の別</t>
    <rPh sb="0" eb="1">
      <t>ユ</t>
    </rPh>
    <rPh sb="2" eb="4">
      <t>イニュウ</t>
    </rPh>
    <rPh sb="6" eb="7">
      <t>ユ</t>
    </rPh>
    <rPh sb="8" eb="10">
      <t>イシュツ</t>
    </rPh>
    <rPh sb="11" eb="12">
      <t>ベツ</t>
    </rPh>
    <phoneticPr fontId="2"/>
  </si>
  <si>
    <t>取扱貨物量（トン）</t>
    <rPh sb="0" eb="2">
      <t>トリアツカ</t>
    </rPh>
    <rPh sb="2" eb="5">
      <t>カモツリョウ</t>
    </rPh>
    <phoneticPr fontId="2"/>
  </si>
  <si>
    <t>検数</t>
    <rPh sb="0" eb="2">
      <t>ケンスウ</t>
    </rPh>
    <phoneticPr fontId="2"/>
  </si>
  <si>
    <t>検量</t>
    <rPh sb="0" eb="2">
      <t>ケンリョウ</t>
    </rPh>
    <phoneticPr fontId="2"/>
  </si>
  <si>
    <t>輸入</t>
    <rPh sb="0" eb="2">
      <t>ユニュウ</t>
    </rPh>
    <phoneticPr fontId="8"/>
  </si>
  <si>
    <t>移入</t>
    <rPh sb="0" eb="2">
      <t>イニュウ</t>
    </rPh>
    <phoneticPr fontId="8"/>
  </si>
  <si>
    <t>計</t>
    <rPh sb="0" eb="1">
      <t>ケイ</t>
    </rPh>
    <phoneticPr fontId="8"/>
  </si>
  <si>
    <t>船積み</t>
    <rPh sb="0" eb="1">
      <t>フネ</t>
    </rPh>
    <rPh sb="1" eb="2">
      <t>ツ</t>
    </rPh>
    <phoneticPr fontId="2"/>
  </si>
  <si>
    <t>輸出</t>
    <rPh sb="0" eb="2">
      <t>ユシュツ</t>
    </rPh>
    <phoneticPr fontId="8"/>
  </si>
  <si>
    <t>移出</t>
    <rPh sb="0" eb="2">
      <t>イシュツ</t>
    </rPh>
    <phoneticPr fontId="8"/>
  </si>
  <si>
    <t>合計</t>
    <rPh sb="0" eb="1">
      <t>ゴウ</t>
    </rPh>
    <rPh sb="1" eb="2">
      <t>ケイ</t>
    </rPh>
    <phoneticPr fontId="2"/>
  </si>
  <si>
    <t>この報告書は、検数事業者及び検量事業者が作成すること。</t>
    <rPh sb="2" eb="5">
      <t>ホウコクショ</t>
    </rPh>
    <rPh sb="7" eb="9">
      <t>ケンスウ</t>
    </rPh>
    <rPh sb="9" eb="12">
      <t>ジギョウシャ</t>
    </rPh>
    <rPh sb="12" eb="13">
      <t>オヨ</t>
    </rPh>
    <rPh sb="14" eb="16">
      <t>ケンリョウ</t>
    </rPh>
    <rPh sb="16" eb="19">
      <t>ジギョウシャ</t>
    </rPh>
    <rPh sb="20" eb="22">
      <t>サクセイ</t>
    </rPh>
    <phoneticPr fontId="2"/>
  </si>
  <si>
    <t>取扱貨物量は、港湾運送事業法施行規則（昭和34年運輸省令第46号）第11条の６に規定する算出方法により算出し、小数点未満の端数がある場合は、四捨五入すること。</t>
    <rPh sb="19" eb="21">
      <t>ショウワ</t>
    </rPh>
    <rPh sb="23" eb="29">
      <t>ネンウンユショウレイダイ</t>
    </rPh>
    <rPh sb="31" eb="32">
      <t>ゴウ</t>
    </rPh>
    <rPh sb="58" eb="60">
      <t>ミマン</t>
    </rPh>
    <rPh sb="61" eb="63">
      <t>ハスウ</t>
    </rPh>
    <rPh sb="66" eb="68">
      <t>バアイ</t>
    </rPh>
    <rPh sb="70" eb="74">
      <t>シシャゴニュウ</t>
    </rPh>
    <phoneticPr fontId="2"/>
  </si>
  <si>
    <t>第13号様式（第２条関係）（日本産業規格Ａ列４番）</t>
    <rPh sb="0" eb="1">
      <t>だい</t>
    </rPh>
    <rPh sb="3" eb="4">
      <t>ごう</t>
    </rPh>
    <rPh sb="4" eb="6">
      <t>ようしき</t>
    </rPh>
    <rPh sb="7" eb="8">
      <t>だい</t>
    </rPh>
    <rPh sb="9" eb="10">
      <t>じょう</t>
    </rPh>
    <rPh sb="10" eb="12">
      <t>かんけい</t>
    </rPh>
    <rPh sb="14" eb="16">
      <t>にほん</t>
    </rPh>
    <rPh sb="16" eb="18">
      <t>さんぎょう</t>
    </rPh>
    <rPh sb="18" eb="20">
      <t>きかく</t>
    </rPh>
    <rPh sb="21" eb="22">
      <t>れつ</t>
    </rPh>
    <rPh sb="23" eb="24">
      <t>ばん</t>
    </rPh>
    <phoneticPr fontId="2" type="Hiragana"/>
  </si>
  <si>
    <t>区分</t>
    <rPh sb="0" eb="2">
      <t>クブン</t>
    </rPh>
    <phoneticPr fontId="2"/>
  </si>
  <si>
    <t>取扱件数</t>
    <rPh sb="0" eb="2">
      <t>トリアツカ</t>
    </rPh>
    <rPh sb="2" eb="4">
      <t>ケンスウ</t>
    </rPh>
    <phoneticPr fontId="2"/>
  </si>
  <si>
    <t>合計</t>
    <rPh sb="0" eb="2">
      <t>ゴウケイ</t>
    </rPh>
    <phoneticPr fontId="3"/>
  </si>
  <si>
    <t>この報告書は、鑑定事業者が作成すること。</t>
    <rPh sb="2" eb="5">
      <t>ホウコクショ</t>
    </rPh>
    <rPh sb="7" eb="9">
      <t>カンテイ</t>
    </rPh>
    <rPh sb="10" eb="11">
      <t>ケンジ</t>
    </rPh>
    <rPh sb="13" eb="15">
      <t>サクセイ</t>
    </rPh>
    <phoneticPr fontId="2"/>
  </si>
  <si>
    <t>積荷重量検定の欄には、デツドウエイトスケールを有しないはしけ等に係る検定の件数を記入すること。</t>
  </si>
  <si>
    <t>提出年度</t>
    <rPh sb="0" eb="2">
      <t>テイシュツ</t>
    </rPh>
    <rPh sb="2" eb="4">
      <t>ネンド</t>
    </rPh>
    <phoneticPr fontId="1"/>
  </si>
  <si>
    <t>年度</t>
    <rPh sb="0" eb="1">
      <t>ネン</t>
    </rPh>
    <rPh sb="1" eb="2">
      <t>ド</t>
    </rPh>
    <phoneticPr fontId="1"/>
  </si>
  <si>
    <t>港</t>
    <rPh sb="0" eb="1">
      <t>ミナト</t>
    </rPh>
    <phoneticPr fontId="1"/>
  </si>
  <si>
    <t>検数・検量取扱い実績報告書</t>
    <rPh sb="0" eb="1">
      <t>けん</t>
    </rPh>
    <rPh sb="1" eb="2">
      <t>すう</t>
    </rPh>
    <rPh sb="3" eb="4">
      <t>けん</t>
    </rPh>
    <rPh sb="4" eb="5">
      <t>りょう</t>
    </rPh>
    <rPh sb="5" eb="6">
      <t>とり</t>
    </rPh>
    <rPh sb="6" eb="7">
      <t>あつかい</t>
    </rPh>
    <rPh sb="8" eb="9">
      <t>じつ</t>
    </rPh>
    <rPh sb="9" eb="10">
      <t>いさお</t>
    </rPh>
    <rPh sb="10" eb="11">
      <t>ほう</t>
    </rPh>
    <rPh sb="11" eb="12">
      <t>こく</t>
    </rPh>
    <rPh sb="12" eb="13">
      <t>しょ</t>
    </rPh>
    <phoneticPr fontId="2" type="Hiragana"/>
  </si>
  <si>
    <t>鑑定取扱い実績報告書</t>
    <rPh sb="0" eb="1">
      <t>かがみ</t>
    </rPh>
    <rPh sb="1" eb="2">
      <t>さだむ</t>
    </rPh>
    <rPh sb="2" eb="3">
      <t>とり</t>
    </rPh>
    <rPh sb="3" eb="4">
      <t>あつかい</t>
    </rPh>
    <rPh sb="5" eb="6">
      <t>じつ</t>
    </rPh>
    <rPh sb="6" eb="7">
      <t>いさお</t>
    </rPh>
    <rPh sb="7" eb="8">
      <t>ほう</t>
    </rPh>
    <rPh sb="8" eb="9">
      <t>こく</t>
    </rPh>
    <rPh sb="9" eb="10">
      <t>しょ</t>
    </rPh>
    <phoneticPr fontId="2" type="Hiragana"/>
  </si>
  <si>
    <t>積付検査</t>
    <rPh sb="0" eb="1">
      <t>ツ</t>
    </rPh>
    <rPh sb="1" eb="2">
      <t>ツ</t>
    </rPh>
    <rPh sb="2" eb="4">
      <t>ケンサ</t>
    </rPh>
    <phoneticPr fontId="2"/>
  </si>
  <si>
    <t>喫水検査</t>
    <rPh sb="0" eb="1">
      <t>キツ</t>
    </rPh>
    <rPh sb="1" eb="2">
      <t>スイ</t>
    </rPh>
    <rPh sb="2" eb="4">
      <t>ケンサ</t>
    </rPh>
    <phoneticPr fontId="2"/>
  </si>
  <si>
    <t>積荷重量検定</t>
    <rPh sb="0" eb="2">
      <t>ツミニ</t>
    </rPh>
    <rPh sb="2" eb="4">
      <t>ジュウリョウ</t>
    </rPh>
    <rPh sb="4" eb="6">
      <t>ケンテイ</t>
    </rPh>
    <phoneticPr fontId="2"/>
  </si>
  <si>
    <t>船舶・油槽はしけの検査・液量検定</t>
    <rPh sb="0" eb="2">
      <t>センパク</t>
    </rPh>
    <rPh sb="3" eb="4">
      <t>アブラ</t>
    </rPh>
    <rPh sb="4" eb="5">
      <t>ソウ</t>
    </rPh>
    <rPh sb="9" eb="11">
      <t>ケンサ</t>
    </rPh>
    <rPh sb="12" eb="13">
      <t>エキ</t>
    </rPh>
    <rPh sb="13" eb="14">
      <t>リョウ</t>
    </rPh>
    <rPh sb="14" eb="16">
      <t>ケンテイ</t>
    </rPh>
    <phoneticPr fontId="2"/>
  </si>
  <si>
    <t>貨物の損害及びその原因鑑定</t>
    <rPh sb="0" eb="2">
      <t>カモツ</t>
    </rPh>
    <rPh sb="3" eb="5">
      <t>ソンガイ</t>
    </rPh>
    <rPh sb="5" eb="6">
      <t>オヨ</t>
    </rPh>
    <rPh sb="9" eb="11">
      <t>ゲンイン</t>
    </rPh>
    <rPh sb="11" eb="13">
      <t>カンテイ</t>
    </rPh>
    <phoneticPr fontId="2"/>
  </si>
  <si>
    <t>入力チェック</t>
    <rPh sb="0" eb="2">
      <t>ニュウリョク</t>
    </rPh>
    <phoneticPr fontId="1"/>
  </si>
  <si>
    <t>港湾名</t>
    <phoneticPr fontId="1"/>
  </si>
  <si>
    <t>取扱貨物量</t>
    <rPh sb="0" eb="2">
      <t>トリアツカ</t>
    </rPh>
    <rPh sb="2" eb="5">
      <t>カモツリョウ</t>
    </rPh>
    <phoneticPr fontId="2"/>
  </si>
  <si>
    <t>検数（トン）</t>
    <rPh sb="0" eb="2">
      <t>ケンスウ</t>
    </rPh>
    <phoneticPr fontId="2"/>
  </si>
  <si>
    <t>検量（トン）</t>
    <rPh sb="0" eb="2">
      <t>ケンリョウ</t>
    </rPh>
    <phoneticPr fontId="2"/>
  </si>
  <si>
    <t>合計</t>
    <rPh sb="0" eb="2">
      <t>ゴウケイ</t>
    </rPh>
    <phoneticPr fontId="1"/>
  </si>
  <si>
    <t>非表示列</t>
    <rPh sb="0" eb="3">
      <t>ヒヒョウジ</t>
    </rPh>
    <rPh sb="3" eb="4">
      <t>レツ</t>
    </rPh>
    <phoneticPr fontId="1"/>
  </si>
  <si>
    <t>入力用シート
参照行番号</t>
    <rPh sb="0" eb="3">
      <t>ニュウリョクヨウ</t>
    </rPh>
    <rPh sb="7" eb="10">
      <t>サンショウギョウ</t>
    </rPh>
    <rPh sb="10" eb="12">
      <t>バンゴウ</t>
    </rPh>
    <phoneticPr fontId="1"/>
  </si>
  <si>
    <t>第12号様式（入力用）</t>
    <phoneticPr fontId="1"/>
  </si>
  <si>
    <t>令和</t>
    <rPh sb="0" eb="2">
      <t>レイワ</t>
    </rPh>
    <phoneticPr fontId="1"/>
  </si>
  <si>
    <t>（システム用）</t>
    <rPh sb="5" eb="6">
      <t>ヨウ</t>
    </rPh>
    <phoneticPr fontId="1"/>
  </si>
  <si>
    <t>第13号様式</t>
    <rPh sb="0" eb="1">
      <t>ダイ</t>
    </rPh>
    <rPh sb="3" eb="4">
      <t>ゴウ</t>
    </rPh>
    <rPh sb="4" eb="6">
      <t>ヨウシキ</t>
    </rPh>
    <phoneticPr fontId="1"/>
  </si>
  <si>
    <t>※入力が全て完了してから確認してください</t>
    <rPh sb="1" eb="3">
      <t>ニュウリョク</t>
    </rPh>
    <rPh sb="4" eb="5">
      <t>スベ</t>
    </rPh>
    <rPh sb="6" eb="8">
      <t>カンリョウ</t>
    </rPh>
    <rPh sb="12" eb="14">
      <t>カクニン</t>
    </rPh>
    <phoneticPr fontId="1"/>
  </si>
  <si>
    <t>入力チェック結果</t>
    <rPh sb="0" eb="2">
      <t>ニュウリョク</t>
    </rPh>
    <rPh sb="6" eb="8">
      <t>ケッカ</t>
    </rPh>
    <phoneticPr fontId="1"/>
  </si>
  <si>
    <t>OK/NG</t>
    <phoneticPr fontId="1"/>
  </si>
  <si>
    <t>内容</t>
    <rPh sb="0" eb="2">
      <t>ナイヨウ</t>
    </rPh>
    <phoneticPr fontId="1"/>
  </si>
  <si>
    <t>第12号様式（入力用）</t>
    <rPh sb="0" eb="1">
      <t>ダイ</t>
    </rPh>
    <rPh sb="3" eb="4">
      <t>ゴウ</t>
    </rPh>
    <rPh sb="4" eb="6">
      <t>ヨウシキ</t>
    </rPh>
    <rPh sb="7" eb="9">
      <t>ニュウリョク</t>
    </rPh>
    <rPh sb="9" eb="10">
      <t>ヨウ</t>
    </rPh>
    <phoneticPr fontId="1"/>
  </si>
  <si>
    <t>港湾名カウント</t>
    <rPh sb="0" eb="3">
      <t>コウワンメイ</t>
    </rPh>
    <phoneticPr fontId="1"/>
  </si>
  <si>
    <t>港湾名チェック</t>
    <rPh sb="0" eb="3">
      <t>コウワンメイ</t>
    </rPh>
    <phoneticPr fontId="1"/>
  </si>
  <si>
    <t>リストにない港湾名（赤色セル）</t>
    <rPh sb="6" eb="9">
      <t>コウワンメイ</t>
    </rPh>
    <rPh sb="10" eb="12">
      <t>アカイロ</t>
    </rPh>
    <phoneticPr fontId="1"/>
  </si>
  <si>
    <t>港湾名の重複（黄色セル）</t>
    <rPh sb="0" eb="3">
      <t>コウワンメイ</t>
    </rPh>
    <rPh sb="4" eb="6">
      <t>チョウフク</t>
    </rPh>
    <rPh sb="7" eb="9">
      <t>キイロ</t>
    </rPh>
    <phoneticPr fontId="1"/>
  </si>
  <si>
    <t>参照シート名</t>
    <rPh sb="0" eb="2">
      <t>サンショウ</t>
    </rPh>
    <rPh sb="5" eb="6">
      <t>メイ</t>
    </rPh>
    <phoneticPr fontId="1"/>
  </si>
  <si>
    <t>仙台塩釜</t>
  </si>
  <si>
    <t>伏木富山</t>
    <rPh sb="2" eb="4">
      <t>トヤマ</t>
    </rPh>
    <phoneticPr fontId="3"/>
  </si>
  <si>
    <t>若松</t>
    <rPh sb="0" eb="2">
      <t>ワカマツ</t>
    </rPh>
    <phoneticPr fontId="3"/>
  </si>
  <si>
    <t>八幡</t>
    <rPh sb="0" eb="2">
      <t>ヤワタ</t>
    </rPh>
    <phoneticPr fontId="3"/>
  </si>
  <si>
    <t>※エラー内容は、該当シートの入力範囲外（右側）で確認してください</t>
    <rPh sb="14" eb="16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</si>
</sst>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#"/>
    <numFmt numFmtId="178" formatCode="[$-411]ggge&quot;年度&quot;"/>
  </numFmts>
  <fonts count="24" x14ac:knownFonts="1">
    <font>
      <sz val="11"/>
      <color theme="1"/>
      <name val="游ゴシック"/>
      <family val="3"/>
      <scheme val="minor"/>
    </font>
    <font>
      <sz val="6"/>
      <name val="游ゴシック"/>
      <family val="3"/>
      <charset val="128"/>
      <scheme val="minor"/>
    </font>
    <font>
      <sz val="6"/>
      <name val="游ゴシック"/>
      <family val="3"/>
    </font>
    <font>
      <sz val="6"/>
      <name val="ＭＳ Ｐゴシック"/>
      <family val="3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.5"/>
      <color theme="1"/>
      <name val="Meiryo UI"/>
      <family val="2"/>
      <charset val="128"/>
    </font>
    <font>
      <sz val="11"/>
      <color theme="1"/>
      <name val="游ゴシック"/>
      <family val="3"/>
      <scheme val="minor"/>
    </font>
    <font>
      <b/>
      <u/>
      <sz val="11"/>
      <name val="ＭＳ Ｐゴシック"/>
      <family val="3"/>
    </font>
    <font>
      <b/>
      <sz val="11"/>
      <name val="Meiryo UI"/>
      <family val="3"/>
      <charset val="128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sz val="10"/>
      <name val="Meiryo UI"/>
      <family val="3"/>
      <charset val="128"/>
    </font>
    <font>
      <sz val="10"/>
      <color theme="1"/>
      <name val="Meiryo UI"/>
      <family val="3"/>
      <charset val="128"/>
    </font>
    <font>
      <sz val="14"/>
      <color theme="1"/>
      <name val="Meiryo UI"/>
      <family val="3"/>
      <charset val="128"/>
    </font>
    <font>
      <b/>
      <sz val="14"/>
      <color rgb="FF0000FF"/>
      <name val="Meiryo UI"/>
      <family val="3"/>
      <charset val="128"/>
    </font>
    <font>
      <b/>
      <sz val="11"/>
      <color rgb="FF0000FF"/>
      <name val="Meiryo UI"/>
      <family val="3"/>
      <charset val="128"/>
    </font>
    <font>
      <sz val="11"/>
      <color theme="1"/>
      <name val="游ゴシック"/>
      <family val="2"/>
      <scheme val="minor"/>
    </font>
    <font>
      <sz val="10"/>
      <color theme="0" tint="-0.34998626667073579"/>
      <name val="Meiryo UI"/>
      <family val="3"/>
      <charset val="128"/>
    </font>
    <font>
      <sz val="12"/>
      <name val="Meiryo UI"/>
      <family val="3"/>
      <charset val="128"/>
    </font>
    <font>
      <sz val="11"/>
      <name val="ＭＳ Ｐゴシック"/>
      <family val="3"/>
    </font>
    <font>
      <sz val="11"/>
      <color theme="0"/>
      <name val="Meiryo UI"/>
      <family val="3"/>
    </font>
    <font>
      <sz val="10"/>
      <name val="ＭＳ 明朝"/>
      <family val="1"/>
    </font>
    <font>
      <sz val="11"/>
      <name val="Meiryo UI"/>
      <family val="3"/>
    </font>
  </fonts>
  <fills count="1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CC99FF"/>
        <bgColor indexed="64"/>
      </patternFill>
    </fill>
  </fills>
  <borders count="10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 style="hair">
        <color indexed="64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auto="1"/>
      </bottom>
      <diagonal/>
    </border>
    <border>
      <left style="hair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double">
        <color indexed="64"/>
      </right>
      <top style="thin">
        <color indexed="64"/>
      </top>
      <bottom style="thin">
        <color auto="1"/>
      </bottom>
      <diagonal/>
    </border>
    <border>
      <left style="hair">
        <color indexed="64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 style="double">
        <color indexed="64"/>
      </right>
      <top style="medium">
        <color indexed="64"/>
      </top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auto="1"/>
      </bottom>
      <diagonal/>
    </border>
    <border>
      <left/>
      <right style="double">
        <color indexed="64"/>
      </right>
      <top style="thin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/>
    <xf numFmtId="38" fontId="4" fillId="0" borderId="0" applyFont="0" applyFill="0" applyBorder="0" applyAlignment="0" applyProtection="0"/>
    <xf numFmtId="0" fontId="6" fillId="0" borderId="0">
      <alignment vertical="center"/>
    </xf>
    <xf numFmtId="38" fontId="7" fillId="0" borderId="0" applyFont="0" applyFill="0" applyBorder="0" applyAlignment="0" applyProtection="0">
      <alignment vertical="center"/>
    </xf>
    <xf numFmtId="0" fontId="17" fillId="0" borderId="0"/>
    <xf numFmtId="176" fontId="20" fillId="0" borderId="0"/>
    <xf numFmtId="38" fontId="20" fillId="0" borderId="0" applyFont="0" applyFill="0" applyBorder="0" applyAlignment="0" applyProtection="0"/>
  </cellStyleXfs>
  <cellXfs count="291">
    <xf numFmtId="0" fontId="0" fillId="0" borderId="0" xfId="0">
      <alignment vertical="center"/>
    </xf>
    <xf numFmtId="0" fontId="10" fillId="2" borderId="4" xfId="1" applyFont="1" applyFill="1" applyBorder="1" applyAlignment="1" applyProtection="1">
      <alignment horizontal="center" vertical="center"/>
      <protection locked="0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38" fontId="10" fillId="0" borderId="0" xfId="4" applyFont="1" applyFill="1" applyBorder="1" applyAlignment="1"/>
    <xf numFmtId="0" fontId="10" fillId="0" borderId="0" xfId="0" applyFont="1" applyAlignment="1">
      <alignment vertical="center"/>
    </xf>
    <xf numFmtId="38" fontId="10" fillId="0" borderId="0" xfId="4" applyFont="1" applyFill="1" applyBorder="1" applyAlignment="1">
      <alignment vertical="center"/>
    </xf>
    <xf numFmtId="0" fontId="10" fillId="0" borderId="0" xfId="0" applyFont="1" applyAlignment="1"/>
    <xf numFmtId="0" fontId="11" fillId="0" borderId="0" xfId="0" applyFont="1" applyAlignment="1">
      <alignment vertical="distributed" textRotation="255"/>
    </xf>
    <xf numFmtId="0" fontId="10" fillId="0" borderId="6" xfId="0" applyFont="1" applyBorder="1" applyAlignment="1">
      <alignment vertical="center"/>
    </xf>
    <xf numFmtId="49" fontId="13" fillId="0" borderId="0" xfId="0" applyNumberFormat="1" applyFont="1" applyAlignment="1">
      <alignment vertical="top"/>
    </xf>
    <xf numFmtId="0" fontId="13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3" fillId="0" borderId="0" xfId="0" applyFont="1" applyAlignment="1">
      <alignment vertical="center"/>
    </xf>
    <xf numFmtId="0" fontId="13" fillId="0" borderId="0" xfId="0" applyFont="1" applyAlignment="1">
      <alignment vertical="distributed" textRotation="255"/>
    </xf>
    <xf numFmtId="0" fontId="12" fillId="0" borderId="0" xfId="0" applyFont="1" applyAlignment="1">
      <alignment vertical="center"/>
    </xf>
    <xf numFmtId="0" fontId="12" fillId="0" borderId="0" xfId="0" applyFont="1" applyAlignment="1"/>
    <xf numFmtId="0" fontId="10" fillId="0" borderId="7" xfId="0" applyFont="1" applyBorder="1" applyAlignment="1">
      <alignment vertical="center"/>
    </xf>
    <xf numFmtId="0" fontId="11" fillId="0" borderId="0" xfId="0" applyFont="1" applyBorder="1" applyAlignment="1">
      <alignment vertical="center"/>
    </xf>
    <xf numFmtId="0" fontId="10" fillId="0" borderId="35" xfId="0" applyFont="1" applyBorder="1" applyAlignment="1">
      <alignment vertical="center"/>
    </xf>
    <xf numFmtId="0" fontId="10" fillId="0" borderId="36" xfId="0" applyFont="1" applyBorder="1" applyAlignment="1">
      <alignment vertical="center"/>
    </xf>
    <xf numFmtId="0" fontId="10" fillId="0" borderId="37" xfId="0" applyFont="1" applyBorder="1" applyAlignment="1">
      <alignment vertical="center"/>
    </xf>
    <xf numFmtId="0" fontId="10" fillId="0" borderId="38" xfId="0" applyFont="1" applyBorder="1" applyAlignment="1">
      <alignment vertical="center"/>
    </xf>
    <xf numFmtId="0" fontId="11" fillId="0" borderId="2" xfId="0" applyFont="1" applyBorder="1" applyAlignment="1">
      <alignment horizontal="left" vertical="center"/>
    </xf>
    <xf numFmtId="0" fontId="14" fillId="0" borderId="0" xfId="0" applyFont="1" applyAlignment="1">
      <alignment vertical="center"/>
    </xf>
    <xf numFmtId="0" fontId="14" fillId="0" borderId="0" xfId="0" applyFont="1" applyBorder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2" xfId="0" applyFont="1" applyBorder="1" applyAlignment="1">
      <alignment horizontal="right" vertical="center"/>
    </xf>
    <xf numFmtId="0" fontId="10" fillId="0" borderId="63" xfId="0" applyFont="1" applyBorder="1" applyAlignment="1">
      <alignment vertical="center"/>
    </xf>
    <xf numFmtId="0" fontId="10" fillId="0" borderId="65" xfId="0" applyFont="1" applyBorder="1" applyAlignment="1">
      <alignment vertical="center"/>
    </xf>
    <xf numFmtId="0" fontId="10" fillId="0" borderId="0" xfId="1" applyFont="1" applyAlignment="1" applyProtection="1">
      <alignment vertical="center"/>
    </xf>
    <xf numFmtId="0" fontId="10" fillId="0" borderId="0" xfId="1" applyFont="1" applyAlignment="1" applyProtection="1">
      <alignment horizontal="center" vertical="center"/>
    </xf>
    <xf numFmtId="0" fontId="11" fillId="0" borderId="0" xfId="0" applyFont="1" applyAlignment="1">
      <alignment vertical="center"/>
    </xf>
    <xf numFmtId="0" fontId="10" fillId="0" borderId="14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1" fillId="0" borderId="2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64" xfId="0" applyFont="1" applyFill="1" applyBorder="1" applyAlignment="1">
      <alignment horizontal="center" vertical="center"/>
    </xf>
    <xf numFmtId="0" fontId="11" fillId="0" borderId="56" xfId="0" applyFont="1" applyFill="1" applyBorder="1" applyAlignment="1">
      <alignment horizontal="center" vertical="center"/>
    </xf>
    <xf numFmtId="0" fontId="11" fillId="0" borderId="75" xfId="0" applyFont="1" applyBorder="1" applyAlignment="1">
      <alignment horizontal="center" vertical="center"/>
    </xf>
    <xf numFmtId="0" fontId="11" fillId="0" borderId="76" xfId="0" applyFont="1" applyBorder="1" applyAlignment="1">
      <alignment horizontal="center" vertical="center"/>
    </xf>
    <xf numFmtId="0" fontId="11" fillId="0" borderId="61" xfId="0" applyFont="1" applyFill="1" applyBorder="1" applyAlignment="1">
      <alignment horizontal="center" vertical="center"/>
    </xf>
    <xf numFmtId="0" fontId="11" fillId="0" borderId="79" xfId="0" applyFont="1" applyBorder="1" applyAlignment="1">
      <alignment horizontal="center" vertical="center"/>
    </xf>
    <xf numFmtId="0" fontId="10" fillId="0" borderId="56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77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81" xfId="0" applyFont="1" applyBorder="1" applyAlignment="1">
      <alignment horizontal="center" vertical="center"/>
    </xf>
    <xf numFmtId="0" fontId="10" fillId="5" borderId="0" xfId="0" applyFont="1" applyFill="1" applyAlignment="1">
      <alignment horizontal="center" vertical="center"/>
    </xf>
    <xf numFmtId="0" fontId="10" fillId="5" borderId="9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10" fillId="5" borderId="11" xfId="0" applyFont="1" applyFill="1" applyBorder="1" applyAlignment="1">
      <alignment horizontal="center" vertical="center"/>
    </xf>
    <xf numFmtId="0" fontId="10" fillId="0" borderId="72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10" fillId="5" borderId="11" xfId="0" applyFont="1" applyFill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3" fillId="5" borderId="0" xfId="0" applyFont="1" applyFill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9" fillId="0" borderId="8" xfId="0" applyFont="1" applyBorder="1" applyAlignment="1">
      <alignment horizontal="center" vertical="center"/>
    </xf>
    <xf numFmtId="0" fontId="11" fillId="0" borderId="8" xfId="0" applyFont="1" applyBorder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top"/>
    </xf>
    <xf numFmtId="0" fontId="11" fillId="0" borderId="0" xfId="0" applyFont="1" applyAlignment="1">
      <alignment vertical="center"/>
    </xf>
    <xf numFmtId="0" fontId="11" fillId="5" borderId="0" xfId="0" applyFont="1" applyFill="1" applyAlignment="1">
      <alignment vertical="center"/>
    </xf>
    <xf numFmtId="0" fontId="14" fillId="5" borderId="0" xfId="0" applyFont="1" applyFill="1" applyAlignment="1">
      <alignment vertical="center"/>
    </xf>
    <xf numFmtId="0" fontId="11" fillId="5" borderId="8" xfId="0" applyFont="1" applyFill="1" applyBorder="1" applyAlignment="1">
      <alignment vertical="center"/>
    </xf>
    <xf numFmtId="0" fontId="10" fillId="5" borderId="98" xfId="0" applyFont="1" applyFill="1" applyBorder="1" applyAlignment="1">
      <alignment horizontal="center" vertical="center"/>
    </xf>
    <xf numFmtId="0" fontId="10" fillId="5" borderId="99" xfId="0" applyFont="1" applyFill="1" applyBorder="1" applyAlignment="1">
      <alignment horizontal="center" vertical="center"/>
    </xf>
    <xf numFmtId="0" fontId="10" fillId="0" borderId="6" xfId="1" applyFont="1" applyFill="1" applyBorder="1" applyAlignment="1" applyProtection="1">
      <alignment horizontal="center" vertical="center"/>
    </xf>
    <xf numFmtId="0" fontId="10" fillId="0" borderId="5" xfId="1" applyFont="1" applyFill="1" applyBorder="1" applyAlignment="1" applyProtection="1">
      <alignment horizontal="center" vertical="center"/>
    </xf>
    <xf numFmtId="0" fontId="10" fillId="0" borderId="92" xfId="0" applyFont="1" applyFill="1" applyBorder="1" applyAlignment="1">
      <alignment horizontal="center" vertical="center"/>
    </xf>
    <xf numFmtId="176" fontId="11" fillId="4" borderId="61" xfId="0" applyNumberFormat="1" applyFont="1" applyFill="1" applyBorder="1" applyAlignment="1" applyProtection="1">
      <alignment vertical="center"/>
      <protection locked="0"/>
    </xf>
    <xf numFmtId="176" fontId="11" fillId="4" borderId="80" xfId="0" applyNumberFormat="1" applyFont="1" applyFill="1" applyBorder="1" applyAlignment="1" applyProtection="1">
      <alignment vertical="center"/>
      <protection locked="0"/>
    </xf>
    <xf numFmtId="176" fontId="11" fillId="4" borderId="62" xfId="0" applyNumberFormat="1" applyFont="1" applyFill="1" applyBorder="1" applyAlignment="1" applyProtection="1">
      <alignment vertical="center"/>
      <protection locked="0"/>
    </xf>
    <xf numFmtId="176" fontId="11" fillId="4" borderId="57" xfId="0" applyNumberFormat="1" applyFont="1" applyFill="1" applyBorder="1" applyAlignment="1" applyProtection="1">
      <alignment vertical="center"/>
      <protection locked="0"/>
    </xf>
    <xf numFmtId="176" fontId="11" fillId="4" borderId="64" xfId="0" applyNumberFormat="1" applyFont="1" applyFill="1" applyBorder="1" applyAlignment="1" applyProtection="1">
      <alignment vertical="center"/>
      <protection locked="0"/>
    </xf>
    <xf numFmtId="176" fontId="11" fillId="4" borderId="78" xfId="0" applyNumberFormat="1" applyFont="1" applyFill="1" applyBorder="1" applyAlignment="1" applyProtection="1">
      <alignment vertical="center"/>
      <protection locked="0"/>
    </xf>
    <xf numFmtId="176" fontId="11" fillId="4" borderId="8" xfId="0" applyNumberFormat="1" applyFont="1" applyFill="1" applyBorder="1" applyAlignment="1" applyProtection="1">
      <alignment vertical="center"/>
      <protection locked="0"/>
    </xf>
    <xf numFmtId="176" fontId="11" fillId="4" borderId="5" xfId="0" applyNumberFormat="1" applyFont="1" applyFill="1" applyBorder="1" applyAlignment="1" applyProtection="1">
      <alignment vertical="center"/>
      <protection locked="0"/>
    </xf>
    <xf numFmtId="176" fontId="11" fillId="4" borderId="56" xfId="0" applyNumberFormat="1" applyFont="1" applyFill="1" applyBorder="1" applyAlignment="1" applyProtection="1">
      <alignment vertical="center"/>
      <protection locked="0"/>
    </xf>
    <xf numFmtId="176" fontId="11" fillId="4" borderId="77" xfId="0" applyNumberFormat="1" applyFont="1" applyFill="1" applyBorder="1" applyAlignment="1" applyProtection="1">
      <alignment vertical="center"/>
      <protection locked="0"/>
    </xf>
    <xf numFmtId="176" fontId="11" fillId="4" borderId="30" xfId="0" applyNumberFormat="1" applyFont="1" applyFill="1" applyBorder="1" applyAlignment="1" applyProtection="1">
      <alignment vertical="center"/>
      <protection locked="0"/>
    </xf>
    <xf numFmtId="176" fontId="11" fillId="4" borderId="32" xfId="0" applyNumberFormat="1" applyFont="1" applyFill="1" applyBorder="1" applyAlignment="1" applyProtection="1">
      <alignment vertical="center"/>
      <protection locked="0"/>
    </xf>
    <xf numFmtId="176" fontId="11" fillId="4" borderId="88" xfId="0" applyNumberFormat="1" applyFont="1" applyFill="1" applyBorder="1" applyAlignment="1" applyProtection="1">
      <alignment vertical="center"/>
      <protection locked="0"/>
    </xf>
    <xf numFmtId="176" fontId="11" fillId="4" borderId="89" xfId="0" applyNumberFormat="1" applyFont="1" applyFill="1" applyBorder="1" applyAlignment="1" applyProtection="1">
      <alignment vertical="center"/>
      <protection locked="0"/>
    </xf>
    <xf numFmtId="176" fontId="11" fillId="4" borderId="90" xfId="0" applyNumberFormat="1" applyFont="1" applyFill="1" applyBorder="1" applyAlignment="1" applyProtection="1">
      <alignment vertical="center"/>
      <protection locked="0"/>
    </xf>
    <xf numFmtId="176" fontId="11" fillId="4" borderId="12" xfId="0" applyNumberFormat="1" applyFont="1" applyFill="1" applyBorder="1" applyAlignment="1" applyProtection="1">
      <alignment vertical="center"/>
      <protection locked="0"/>
    </xf>
    <xf numFmtId="49" fontId="11" fillId="4" borderId="95" xfId="0" applyNumberFormat="1" applyFont="1" applyFill="1" applyBorder="1" applyAlignment="1" applyProtection="1">
      <alignment vertical="center"/>
      <protection locked="0"/>
    </xf>
    <xf numFmtId="49" fontId="11" fillId="4" borderId="71" xfId="0" applyNumberFormat="1" applyFont="1" applyFill="1" applyBorder="1" applyAlignment="1" applyProtection="1">
      <alignment vertical="center"/>
      <protection locked="0"/>
    </xf>
    <xf numFmtId="49" fontId="11" fillId="4" borderId="73" xfId="0" applyNumberFormat="1" applyFont="1" applyFill="1" applyBorder="1" applyAlignment="1" applyProtection="1">
      <alignment vertical="center"/>
      <protection locked="0"/>
    </xf>
    <xf numFmtId="49" fontId="11" fillId="4" borderId="97" xfId="0" applyNumberFormat="1" applyFont="1" applyFill="1" applyBorder="1" applyAlignment="1" applyProtection="1">
      <alignment vertical="center"/>
      <protection locked="0"/>
    </xf>
    <xf numFmtId="49" fontId="11" fillId="4" borderId="96" xfId="0" applyNumberFormat="1" applyFont="1" applyFill="1" applyBorder="1" applyAlignment="1" applyProtection="1">
      <alignment vertical="center"/>
      <protection locked="0"/>
    </xf>
    <xf numFmtId="176" fontId="21" fillId="6" borderId="8" xfId="6" applyFont="1" applyFill="1" applyBorder="1" applyAlignment="1">
      <alignment vertical="top" wrapText="1"/>
    </xf>
    <xf numFmtId="0" fontId="22" fillId="0" borderId="0" xfId="0" applyFont="1" applyAlignment="1">
      <alignment vertical="top"/>
    </xf>
    <xf numFmtId="38" fontId="23" fillId="7" borderId="8" xfId="7" applyFont="1" applyFill="1" applyBorder="1" applyAlignment="1">
      <alignment vertical="top"/>
    </xf>
    <xf numFmtId="176" fontId="23" fillId="8" borderId="8" xfId="6" applyFont="1" applyFill="1" applyBorder="1" applyAlignment="1">
      <alignment vertical="top"/>
    </xf>
    <xf numFmtId="38" fontId="23" fillId="9" borderId="8" xfId="7" applyFont="1" applyFill="1" applyBorder="1" applyAlignment="1">
      <alignment vertical="top"/>
    </xf>
    <xf numFmtId="38" fontId="23" fillId="10" borderId="8" xfId="7" applyFont="1" applyFill="1" applyBorder="1" applyAlignment="1">
      <alignment vertical="top"/>
    </xf>
    <xf numFmtId="38" fontId="23" fillId="11" borderId="8" xfId="7" applyFont="1" applyFill="1" applyBorder="1" applyAlignment="1">
      <alignment vertical="top"/>
    </xf>
    <xf numFmtId="38" fontId="10" fillId="9" borderId="8" xfId="7" applyFont="1" applyFill="1" applyBorder="1" applyAlignment="1">
      <alignment vertical="top"/>
    </xf>
    <xf numFmtId="38" fontId="23" fillId="12" borderId="8" xfId="7" applyFont="1" applyFill="1" applyBorder="1" applyAlignment="1">
      <alignment vertical="top"/>
    </xf>
    <xf numFmtId="38" fontId="23" fillId="13" borderId="8" xfId="7" applyFont="1" applyFill="1" applyBorder="1" applyAlignment="1">
      <alignment vertical="top"/>
    </xf>
    <xf numFmtId="38" fontId="23" fillId="14" borderId="8" xfId="7" applyFont="1" applyFill="1" applyBorder="1" applyAlignment="1">
      <alignment vertical="top"/>
    </xf>
    <xf numFmtId="38" fontId="23" fillId="15" borderId="8" xfId="7" applyFont="1" applyFill="1" applyBorder="1" applyAlignment="1">
      <alignment vertical="top"/>
    </xf>
    <xf numFmtId="38" fontId="23" fillId="16" borderId="8" xfId="7" applyFont="1" applyFill="1" applyBorder="1" applyAlignment="1">
      <alignment vertical="top"/>
    </xf>
    <xf numFmtId="38" fontId="23" fillId="17" borderId="8" xfId="7" applyFont="1" applyFill="1" applyBorder="1" applyAlignment="1">
      <alignment vertical="top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vertical="top"/>
    </xf>
    <xf numFmtId="0" fontId="10" fillId="0" borderId="0" xfId="0" applyFont="1">
      <alignment vertical="center"/>
    </xf>
    <xf numFmtId="176" fontId="16" fillId="0" borderId="82" xfId="0" applyNumberFormat="1" applyFont="1" applyFill="1" applyBorder="1" applyAlignment="1">
      <alignment vertical="center"/>
    </xf>
    <xf numFmtId="176" fontId="16" fillId="0" borderId="52" xfId="0" applyNumberFormat="1" applyFont="1" applyFill="1" applyBorder="1" applyAlignment="1">
      <alignment vertical="center"/>
    </xf>
    <xf numFmtId="176" fontId="16" fillId="0" borderId="83" xfId="0" applyNumberFormat="1" applyFont="1" applyFill="1" applyBorder="1" applyAlignment="1">
      <alignment vertical="center"/>
    </xf>
    <xf numFmtId="176" fontId="16" fillId="0" borderId="21" xfId="0" applyNumberFormat="1" applyFont="1" applyFill="1" applyBorder="1" applyAlignment="1">
      <alignment vertical="center"/>
    </xf>
    <xf numFmtId="176" fontId="16" fillId="0" borderId="81" xfId="0" applyNumberFormat="1" applyFont="1" applyFill="1" applyBorder="1" applyAlignment="1">
      <alignment vertical="center"/>
    </xf>
    <xf numFmtId="176" fontId="16" fillId="0" borderId="31" xfId="0" applyNumberFormat="1" applyFont="1" applyFill="1" applyBorder="1" applyAlignment="1">
      <alignment vertical="center"/>
    </xf>
    <xf numFmtId="176" fontId="16" fillId="0" borderId="91" xfId="0" applyNumberFormat="1" applyFont="1" applyFill="1" applyBorder="1" applyAlignment="1">
      <alignment vertical="center"/>
    </xf>
    <xf numFmtId="176" fontId="16" fillId="0" borderId="23" xfId="0" applyNumberFormat="1" applyFont="1" applyFill="1" applyBorder="1" applyAlignment="1">
      <alignment vertical="center"/>
    </xf>
    <xf numFmtId="0" fontId="11" fillId="0" borderId="8" xfId="0" applyFont="1" applyFill="1" applyBorder="1" applyAlignment="1">
      <alignment vertical="center"/>
    </xf>
    <xf numFmtId="176" fontId="16" fillId="0" borderId="57" xfId="0" applyNumberFormat="1" applyFont="1" applyFill="1" applyBorder="1" applyAlignment="1">
      <alignment vertical="center"/>
    </xf>
    <xf numFmtId="176" fontId="16" fillId="0" borderId="5" xfId="0" applyNumberFormat="1" applyFont="1" applyFill="1" applyBorder="1" applyAlignment="1">
      <alignment vertical="center"/>
    </xf>
    <xf numFmtId="176" fontId="16" fillId="0" borderId="32" xfId="0" applyNumberFormat="1" applyFont="1" applyFill="1" applyBorder="1" applyAlignment="1">
      <alignment vertical="center"/>
    </xf>
    <xf numFmtId="176" fontId="16" fillId="0" borderId="12" xfId="0" applyNumberFormat="1" applyFont="1" applyFill="1" applyBorder="1" applyAlignment="1">
      <alignment vertical="center"/>
    </xf>
    <xf numFmtId="176" fontId="16" fillId="0" borderId="84" xfId="0" applyNumberFormat="1" applyFont="1" applyFill="1" applyBorder="1" applyAlignment="1">
      <alignment vertical="center"/>
    </xf>
    <xf numFmtId="176" fontId="16" fillId="0" borderId="85" xfId="0" applyNumberFormat="1" applyFont="1" applyFill="1" applyBorder="1" applyAlignment="1">
      <alignment vertical="center"/>
    </xf>
    <xf numFmtId="176" fontId="16" fillId="0" borderId="27" xfId="0" applyNumberFormat="1" applyFont="1" applyFill="1" applyBorder="1" applyAlignment="1">
      <alignment vertical="center"/>
    </xf>
    <xf numFmtId="176" fontId="16" fillId="0" borderId="86" xfId="0" applyNumberFormat="1" applyFont="1" applyFill="1" applyBorder="1" applyAlignment="1">
      <alignment vertical="center"/>
    </xf>
    <xf numFmtId="176" fontId="16" fillId="0" borderId="87" xfId="0" applyNumberFormat="1" applyFont="1" applyFill="1" applyBorder="1" applyAlignment="1">
      <alignment vertical="center"/>
    </xf>
    <xf numFmtId="176" fontId="16" fillId="0" borderId="29" xfId="0" applyNumberFormat="1" applyFont="1" applyFill="1" applyBorder="1" applyAlignment="1">
      <alignment vertical="center"/>
    </xf>
    <xf numFmtId="0" fontId="13" fillId="0" borderId="0" xfId="0" applyFont="1" applyAlignment="1" applyProtection="1">
      <alignment vertical="center"/>
    </xf>
    <xf numFmtId="0" fontId="13" fillId="5" borderId="0" xfId="0" applyFont="1" applyFill="1" applyAlignment="1" applyProtection="1">
      <alignment horizontal="center"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2" xfId="0" applyFont="1" applyBorder="1" applyAlignment="1" applyProtection="1">
      <alignment horizontal="right" vertical="center"/>
    </xf>
    <xf numFmtId="0" fontId="11" fillId="0" borderId="1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2" xfId="0" applyFont="1" applyBorder="1" applyAlignment="1" applyProtection="1">
      <alignment vertical="center"/>
    </xf>
    <xf numFmtId="0" fontId="10" fillId="0" borderId="0" xfId="0" applyFont="1" applyProtection="1">
      <alignment vertical="center"/>
    </xf>
    <xf numFmtId="0" fontId="19" fillId="0" borderId="8" xfId="0" applyFont="1" applyBorder="1" applyAlignment="1" applyProtection="1">
      <alignment horizontal="center" vertical="center"/>
    </xf>
    <xf numFmtId="0" fontId="11" fillId="0" borderId="8" xfId="0" applyFont="1" applyBorder="1" applyProtection="1">
      <alignment vertical="center"/>
    </xf>
    <xf numFmtId="0" fontId="11" fillId="0" borderId="0" xfId="0" applyFont="1" applyAlignment="1" applyProtection="1">
      <alignment vertical="distributed" textRotation="255"/>
    </xf>
    <xf numFmtId="0" fontId="10" fillId="0" borderId="0" xfId="0" applyFont="1" applyAlignment="1" applyProtection="1">
      <alignment vertical="center"/>
    </xf>
    <xf numFmtId="0" fontId="12" fillId="0" borderId="0" xfId="0" applyFont="1" applyAlignment="1" applyProtection="1">
      <alignment vertical="center"/>
    </xf>
    <xf numFmtId="49" fontId="13" fillId="0" borderId="0" xfId="0" applyNumberFormat="1" applyFont="1" applyAlignment="1" applyProtection="1">
      <alignment vertical="center"/>
    </xf>
    <xf numFmtId="0" fontId="13" fillId="0" borderId="0" xfId="0" applyFont="1" applyAlignment="1" applyProtection="1">
      <alignment vertical="center" wrapText="1"/>
    </xf>
    <xf numFmtId="49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 wrapText="1"/>
    </xf>
    <xf numFmtId="0" fontId="13" fillId="0" borderId="0" xfId="0" applyFont="1" applyAlignment="1" applyProtection="1">
      <alignment horizontal="left" vertical="center"/>
    </xf>
    <xf numFmtId="0" fontId="13" fillId="0" borderId="0" xfId="0" applyFont="1" applyAlignment="1" applyProtection="1">
      <alignment horizontal="left" vertical="top"/>
    </xf>
    <xf numFmtId="0" fontId="10" fillId="0" borderId="6" xfId="1" applyFont="1" applyFill="1" applyBorder="1" applyAlignment="1" applyProtection="1">
      <alignment horizontal="center" vertical="center"/>
    </xf>
    <xf numFmtId="0" fontId="10" fillId="0" borderId="5" xfId="1" applyFont="1" applyFill="1" applyBorder="1" applyAlignment="1" applyProtection="1">
      <alignment horizontal="center" vertical="center"/>
    </xf>
    <xf numFmtId="0" fontId="10" fillId="0" borderId="8" xfId="1" applyFont="1" applyFill="1" applyBorder="1" applyAlignment="1" applyProtection="1">
      <alignment horizontal="center" vertical="center"/>
    </xf>
    <xf numFmtId="0" fontId="9" fillId="3" borderId="8" xfId="1" applyFont="1" applyFill="1" applyBorder="1" applyAlignment="1" applyProtection="1">
      <alignment horizontal="center" vertical="center"/>
    </xf>
    <xf numFmtId="0" fontId="10" fillId="3" borderId="8" xfId="1" applyFont="1" applyFill="1" applyBorder="1" applyAlignment="1" applyProtection="1">
      <alignment horizontal="center" vertical="center"/>
    </xf>
    <xf numFmtId="0" fontId="10" fillId="2" borderId="8" xfId="1" applyFont="1" applyFill="1" applyBorder="1" applyAlignment="1" applyProtection="1">
      <alignment horizontal="center" vertical="center"/>
      <protection locked="0"/>
    </xf>
    <xf numFmtId="0" fontId="10" fillId="2" borderId="8" xfId="1" applyFont="1" applyFill="1" applyBorder="1" applyAlignment="1" applyProtection="1">
      <alignment vertical="center"/>
      <protection locked="0"/>
    </xf>
    <xf numFmtId="0" fontId="18" fillId="0" borderId="93" xfId="1" applyFont="1" applyBorder="1" applyAlignment="1" applyProtection="1">
      <alignment horizontal="center" vertical="center"/>
    </xf>
    <xf numFmtId="178" fontId="18" fillId="0" borderId="93" xfId="1" applyNumberFormat="1" applyFont="1" applyBorder="1" applyAlignment="1" applyProtection="1">
      <alignment horizontal="center" vertical="center"/>
    </xf>
    <xf numFmtId="177" fontId="16" fillId="0" borderId="15" xfId="0" applyNumberFormat="1" applyFont="1" applyFill="1" applyBorder="1" applyAlignment="1">
      <alignment horizontal="center" vertical="center"/>
    </xf>
    <xf numFmtId="177" fontId="16" fillId="0" borderId="16" xfId="0" applyNumberFormat="1" applyFont="1" applyFill="1" applyBorder="1" applyAlignment="1">
      <alignment horizontal="center" vertical="center"/>
    </xf>
    <xf numFmtId="177" fontId="16" fillId="0" borderId="17" xfId="0" applyNumberFormat="1" applyFont="1" applyFill="1" applyBorder="1" applyAlignment="1">
      <alignment horizontal="center" vertical="center"/>
    </xf>
    <xf numFmtId="177" fontId="16" fillId="0" borderId="22" xfId="0" applyNumberFormat="1" applyFont="1" applyFill="1" applyBorder="1" applyAlignment="1">
      <alignment horizontal="center" vertical="center"/>
    </xf>
    <xf numFmtId="177" fontId="16" fillId="0" borderId="0" xfId="0" applyNumberFormat="1" applyFont="1" applyFill="1" applyBorder="1" applyAlignment="1">
      <alignment horizontal="center" vertical="center"/>
    </xf>
    <xf numFmtId="177" fontId="16" fillId="0" borderId="10" xfId="0" applyNumberFormat="1" applyFont="1" applyFill="1" applyBorder="1" applyAlignment="1">
      <alignment horizontal="center" vertical="center"/>
    </xf>
    <xf numFmtId="177" fontId="16" fillId="0" borderId="25" xfId="0" applyNumberFormat="1" applyFont="1" applyFill="1" applyBorder="1" applyAlignment="1">
      <alignment horizontal="center" vertical="center"/>
    </xf>
    <xf numFmtId="177" fontId="16" fillId="0" borderId="26" xfId="0" applyNumberFormat="1" applyFont="1" applyFill="1" applyBorder="1" applyAlignment="1">
      <alignment horizontal="center" vertical="center"/>
    </xf>
    <xf numFmtId="177" fontId="16" fillId="0" borderId="27" xfId="0" applyNumberFormat="1" applyFont="1" applyFill="1" applyBorder="1" applyAlignment="1">
      <alignment horizontal="center" vertical="center"/>
    </xf>
    <xf numFmtId="0" fontId="10" fillId="0" borderId="62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176" fontId="16" fillId="0" borderId="42" xfId="0" applyNumberFormat="1" applyFont="1" applyFill="1" applyBorder="1" applyAlignment="1" applyProtection="1">
      <alignment vertical="center"/>
      <protection locked="0"/>
    </xf>
    <xf numFmtId="176" fontId="16" fillId="0" borderId="57" xfId="0" applyNumberFormat="1" applyFont="1" applyFill="1" applyBorder="1" applyAlignment="1" applyProtection="1">
      <alignment vertical="center"/>
      <protection locked="0"/>
    </xf>
    <xf numFmtId="176" fontId="16" fillId="0" borderId="43" xfId="0" applyNumberFormat="1" applyFont="1" applyFill="1" applyBorder="1" applyAlignment="1" applyProtection="1">
      <alignment vertical="center"/>
      <protection locked="0"/>
    </xf>
    <xf numFmtId="176" fontId="16" fillId="0" borderId="52" xfId="0" applyNumberFormat="1" applyFont="1" applyFill="1" applyBorder="1" applyAlignment="1" applyProtection="1">
      <alignment vertical="center"/>
      <protection locked="0"/>
    </xf>
    <xf numFmtId="176" fontId="16" fillId="0" borderId="44" xfId="0" applyNumberFormat="1" applyFont="1" applyFill="1" applyBorder="1" applyAlignment="1" applyProtection="1">
      <alignment vertical="center"/>
      <protection locked="0"/>
    </xf>
    <xf numFmtId="176" fontId="16" fillId="0" borderId="12" xfId="0" applyNumberFormat="1" applyFont="1" applyFill="1" applyBorder="1" applyAlignment="1" applyProtection="1">
      <alignment vertical="center"/>
      <protection locked="0"/>
    </xf>
    <xf numFmtId="176" fontId="16" fillId="0" borderId="40" xfId="0" applyNumberFormat="1" applyFont="1" applyFill="1" applyBorder="1" applyAlignment="1" applyProtection="1">
      <alignment vertical="center"/>
      <protection locked="0"/>
    </xf>
    <xf numFmtId="176" fontId="16" fillId="0" borderId="23" xfId="0" applyNumberFormat="1" applyFont="1" applyFill="1" applyBorder="1" applyAlignment="1" applyProtection="1">
      <alignment vertical="center"/>
      <protection locked="0"/>
    </xf>
    <xf numFmtId="176" fontId="16" fillId="0" borderId="45" xfId="0" applyNumberFormat="1" applyFont="1" applyFill="1" applyBorder="1" applyAlignment="1">
      <alignment vertical="center"/>
    </xf>
    <xf numFmtId="176" fontId="16" fillId="0" borderId="58" xfId="0" applyNumberFormat="1" applyFont="1" applyFill="1" applyBorder="1" applyAlignment="1">
      <alignment vertical="center"/>
    </xf>
    <xf numFmtId="176" fontId="16" fillId="0" borderId="46" xfId="0" applyNumberFormat="1" applyFont="1" applyFill="1" applyBorder="1" applyAlignment="1">
      <alignment vertical="center"/>
    </xf>
    <xf numFmtId="176" fontId="16" fillId="0" borderId="53" xfId="0" applyNumberFormat="1" applyFont="1" applyFill="1" applyBorder="1" applyAlignment="1">
      <alignment vertical="center"/>
    </xf>
    <xf numFmtId="0" fontId="10" fillId="0" borderId="3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176" fontId="16" fillId="0" borderId="47" xfId="0" applyNumberFormat="1" applyFont="1" applyFill="1" applyBorder="1" applyAlignment="1" applyProtection="1">
      <alignment vertical="center"/>
      <protection locked="0"/>
    </xf>
    <xf numFmtId="176" fontId="16" fillId="0" borderId="5" xfId="0" applyNumberFormat="1" applyFont="1" applyFill="1" applyBorder="1" applyAlignment="1" applyProtection="1">
      <alignment vertical="center"/>
      <protection locked="0"/>
    </xf>
    <xf numFmtId="176" fontId="16" fillId="0" borderId="4" xfId="0" applyNumberFormat="1" applyFont="1" applyFill="1" applyBorder="1" applyAlignment="1" applyProtection="1">
      <alignment vertical="center"/>
      <protection locked="0"/>
    </xf>
    <xf numFmtId="176" fontId="16" fillId="0" borderId="21" xfId="0" applyNumberFormat="1" applyFont="1" applyFill="1" applyBorder="1" applyAlignment="1" applyProtection="1">
      <alignment vertical="center"/>
      <protection locked="0"/>
    </xf>
    <xf numFmtId="176" fontId="16" fillId="0" borderId="48" xfId="0" applyNumberFormat="1" applyFont="1" applyFill="1" applyBorder="1" applyAlignment="1">
      <alignment vertical="center"/>
    </xf>
    <xf numFmtId="176" fontId="16" fillId="0" borderId="59" xfId="0" applyNumberFormat="1" applyFont="1" applyFill="1" applyBorder="1" applyAlignment="1">
      <alignment vertical="center"/>
    </xf>
    <xf numFmtId="176" fontId="16" fillId="0" borderId="49" xfId="0" applyNumberFormat="1" applyFont="1" applyFill="1" applyBorder="1" applyAlignment="1">
      <alignment vertical="center"/>
    </xf>
    <xf numFmtId="176" fontId="16" fillId="0" borderId="54" xfId="0" applyNumberFormat="1" applyFont="1" applyFill="1" applyBorder="1" applyAlignment="1">
      <alignment vertical="center"/>
    </xf>
    <xf numFmtId="0" fontId="11" fillId="0" borderId="28" xfId="0" applyFont="1" applyBorder="1" applyAlignment="1">
      <alignment vertical="center"/>
    </xf>
    <xf numFmtId="0" fontId="11" fillId="0" borderId="29" xfId="0" applyFont="1" applyBorder="1" applyAlignment="1">
      <alignment vertical="center"/>
    </xf>
    <xf numFmtId="176" fontId="16" fillId="0" borderId="50" xfId="0" applyNumberFormat="1" applyFont="1" applyFill="1" applyBorder="1" applyAlignment="1">
      <alignment vertical="center"/>
    </xf>
    <xf numFmtId="176" fontId="16" fillId="0" borderId="60" xfId="0" applyNumberFormat="1" applyFont="1" applyFill="1" applyBorder="1" applyAlignment="1">
      <alignment vertical="center"/>
    </xf>
    <xf numFmtId="176" fontId="16" fillId="0" borderId="51" xfId="0" applyNumberFormat="1" applyFont="1" applyFill="1" applyBorder="1" applyAlignment="1">
      <alignment vertical="center"/>
    </xf>
    <xf numFmtId="176" fontId="16" fillId="0" borderId="55" xfId="0" applyNumberFormat="1" applyFont="1" applyFill="1" applyBorder="1" applyAlignment="1">
      <alignment vertical="center"/>
    </xf>
    <xf numFmtId="176" fontId="16" fillId="0" borderId="47" xfId="0" applyNumberFormat="1" applyFont="1" applyFill="1" applyBorder="1" applyAlignment="1">
      <alignment vertical="center"/>
    </xf>
    <xf numFmtId="176" fontId="16" fillId="0" borderId="5" xfId="0" applyNumberFormat="1" applyFont="1" applyFill="1" applyBorder="1" applyAlignment="1">
      <alignment vertical="center"/>
    </xf>
    <xf numFmtId="176" fontId="16" fillId="0" borderId="4" xfId="0" applyNumberFormat="1" applyFont="1" applyFill="1" applyBorder="1" applyAlignment="1">
      <alignment vertical="center"/>
    </xf>
    <xf numFmtId="176" fontId="16" fillId="0" borderId="21" xfId="0" applyNumberFormat="1" applyFont="1" applyFill="1" applyBorder="1" applyAlignment="1">
      <alignment vertical="center"/>
    </xf>
    <xf numFmtId="176" fontId="16" fillId="0" borderId="44" xfId="0" applyNumberFormat="1" applyFont="1" applyFill="1" applyBorder="1" applyAlignment="1">
      <alignment vertical="center"/>
    </xf>
    <xf numFmtId="176" fontId="16" fillId="0" borderId="12" xfId="0" applyNumberFormat="1" applyFont="1" applyFill="1" applyBorder="1" applyAlignment="1">
      <alignment vertical="center"/>
    </xf>
    <xf numFmtId="176" fontId="16" fillId="0" borderId="40" xfId="0" applyNumberFormat="1" applyFont="1" applyFill="1" applyBorder="1" applyAlignment="1">
      <alignment vertical="center"/>
    </xf>
    <xf numFmtId="176" fontId="16" fillId="0" borderId="23" xfId="0" applyNumberFormat="1" applyFont="1" applyFill="1" applyBorder="1" applyAlignment="1">
      <alignment vertical="center"/>
    </xf>
    <xf numFmtId="176" fontId="16" fillId="0" borderId="42" xfId="0" applyNumberFormat="1" applyFont="1" applyFill="1" applyBorder="1" applyAlignment="1">
      <alignment vertical="center"/>
    </xf>
    <xf numFmtId="176" fontId="16" fillId="0" borderId="57" xfId="0" applyNumberFormat="1" applyFont="1" applyFill="1" applyBorder="1" applyAlignment="1">
      <alignment vertical="center"/>
    </xf>
    <xf numFmtId="176" fontId="16" fillId="0" borderId="43" xfId="0" applyNumberFormat="1" applyFont="1" applyFill="1" applyBorder="1" applyAlignment="1">
      <alignment vertical="center"/>
    </xf>
    <xf numFmtId="176" fontId="16" fillId="0" borderId="52" xfId="0" applyNumberFormat="1" applyFont="1" applyFill="1" applyBorder="1" applyAlignment="1">
      <alignment vertical="center"/>
    </xf>
    <xf numFmtId="0" fontId="15" fillId="0" borderId="2" xfId="0" applyFont="1" applyFill="1" applyBorder="1" applyAlignment="1">
      <alignment horizontal="left" vertical="center"/>
    </xf>
    <xf numFmtId="0" fontId="11" fillId="0" borderId="41" xfId="0" applyFont="1" applyBorder="1" applyAlignment="1">
      <alignment horizontal="center" vertical="center"/>
    </xf>
    <xf numFmtId="0" fontId="11" fillId="0" borderId="32" xfId="0" applyFont="1" applyBorder="1" applyAlignment="1">
      <alignment horizontal="center" vertical="center"/>
    </xf>
    <xf numFmtId="0" fontId="11" fillId="0" borderId="39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177" fontId="16" fillId="0" borderId="2" xfId="0" applyNumberFormat="1" applyFont="1" applyFill="1" applyBorder="1" applyAlignment="1">
      <alignment horizontal="left" vertical="center"/>
    </xf>
    <xf numFmtId="0" fontId="11" fillId="0" borderId="0" xfId="0" applyFont="1" applyAlignment="1">
      <alignment vertical="center"/>
    </xf>
    <xf numFmtId="0" fontId="11" fillId="0" borderId="61" xfId="0" applyFont="1" applyBorder="1" applyAlignment="1">
      <alignment vertical="center"/>
    </xf>
    <xf numFmtId="0" fontId="11" fillId="0" borderId="62" xfId="0" applyFont="1" applyBorder="1" applyAlignment="1">
      <alignment vertical="center"/>
    </xf>
    <xf numFmtId="0" fontId="11" fillId="0" borderId="64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11" fillId="0" borderId="56" xfId="0" applyFont="1" applyBorder="1" applyAlignment="1">
      <alignment vertical="center"/>
    </xf>
    <xf numFmtId="0" fontId="11" fillId="0" borderId="30" xfId="0" applyFont="1" applyBorder="1" applyAlignment="1">
      <alignment vertical="center"/>
    </xf>
    <xf numFmtId="0" fontId="10" fillId="0" borderId="66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0" fillId="0" borderId="28" xfId="0" applyFont="1" applyBorder="1" applyAlignment="1">
      <alignment vertical="center"/>
    </xf>
    <xf numFmtId="0" fontId="10" fillId="0" borderId="26" xfId="0" applyFont="1" applyBorder="1" applyAlignment="1">
      <alignment vertical="center"/>
    </xf>
    <xf numFmtId="0" fontId="11" fillId="0" borderId="15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 wrapText="1"/>
    </xf>
    <xf numFmtId="0" fontId="10" fillId="0" borderId="28" xfId="0" applyFont="1" applyBorder="1" applyAlignment="1">
      <alignment horizontal="center" vertical="center" wrapText="1"/>
    </xf>
    <xf numFmtId="0" fontId="11" fillId="0" borderId="33" xfId="0" applyFont="1" applyBorder="1" applyAlignment="1">
      <alignment horizontal="center" vertical="center" wrapText="1"/>
    </xf>
    <xf numFmtId="0" fontId="11" fillId="0" borderId="34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 wrapText="1"/>
    </xf>
    <xf numFmtId="0" fontId="10" fillId="5" borderId="11" xfId="0" applyFont="1" applyFill="1" applyBorder="1" applyAlignment="1">
      <alignment horizontal="center" vertical="center"/>
    </xf>
    <xf numFmtId="0" fontId="11" fillId="0" borderId="50" xfId="0" applyFont="1" applyFill="1" applyBorder="1" applyAlignment="1">
      <alignment horizontal="center" vertical="center"/>
    </xf>
    <xf numFmtId="0" fontId="11" fillId="0" borderId="51" xfId="0" applyFont="1" applyFill="1" applyBorder="1" applyAlignment="1">
      <alignment horizontal="center" vertical="center"/>
    </xf>
    <xf numFmtId="0" fontId="11" fillId="0" borderId="55" xfId="0" applyFont="1" applyFill="1" applyBorder="1" applyAlignment="1">
      <alignment horizontal="center" vertical="center"/>
    </xf>
    <xf numFmtId="0" fontId="11" fillId="0" borderId="61" xfId="0" applyFont="1" applyBorder="1" applyAlignment="1">
      <alignment horizontal="center" vertical="center"/>
    </xf>
    <xf numFmtId="0" fontId="11" fillId="0" borderId="62" xfId="0" applyFont="1" applyBorder="1" applyAlignment="1">
      <alignment horizontal="center" vertical="center"/>
    </xf>
    <xf numFmtId="0" fontId="11" fillId="0" borderId="63" xfId="0" applyFont="1" applyBorder="1" applyAlignment="1">
      <alignment horizontal="center" vertical="center"/>
    </xf>
    <xf numFmtId="0" fontId="11" fillId="0" borderId="72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8" xfId="0" applyFont="1" applyBorder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1" fillId="0" borderId="57" xfId="0" applyFont="1" applyBorder="1" applyAlignment="1">
      <alignment horizontal="center" vertical="center"/>
    </xf>
    <xf numFmtId="0" fontId="10" fillId="0" borderId="64" xfId="0" applyFont="1" applyBorder="1" applyAlignment="1">
      <alignment horizontal="center" vertical="center"/>
    </xf>
    <xf numFmtId="0" fontId="11" fillId="0" borderId="64" xfId="0" applyFont="1" applyBorder="1" applyAlignment="1">
      <alignment horizontal="center" vertical="center"/>
    </xf>
    <xf numFmtId="0" fontId="11" fillId="0" borderId="8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56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74" xfId="0" applyFont="1" applyBorder="1" applyAlignment="1">
      <alignment horizontal="center" vertical="center"/>
    </xf>
    <xf numFmtId="0" fontId="10" fillId="0" borderId="8" xfId="0" applyFont="1" applyBorder="1" applyAlignment="1">
      <alignment horizontal="left" vertical="center"/>
    </xf>
    <xf numFmtId="0" fontId="16" fillId="0" borderId="2" xfId="0" applyFont="1" applyFill="1" applyBorder="1" applyAlignment="1" applyProtection="1">
      <alignment horizontal="left" vertical="center"/>
    </xf>
    <xf numFmtId="176" fontId="11" fillId="4" borderId="47" xfId="0" applyNumberFormat="1" applyFont="1" applyFill="1" applyBorder="1" applyAlignment="1" applyProtection="1">
      <alignment vertical="center"/>
      <protection locked="0"/>
    </xf>
    <xf numFmtId="176" fontId="11" fillId="4" borderId="4" xfId="0" applyNumberFormat="1" applyFont="1" applyFill="1" applyBorder="1" applyAlignment="1" applyProtection="1">
      <alignment vertical="center"/>
      <protection locked="0"/>
    </xf>
    <xf numFmtId="176" fontId="11" fillId="4" borderId="21" xfId="0" applyNumberFormat="1" applyFont="1" applyFill="1" applyBorder="1" applyAlignment="1" applyProtection="1">
      <alignment vertical="center"/>
      <protection locked="0"/>
    </xf>
    <xf numFmtId="176" fontId="11" fillId="4" borderId="44" xfId="0" applyNumberFormat="1" applyFont="1" applyFill="1" applyBorder="1" applyAlignment="1" applyProtection="1">
      <alignment vertical="center"/>
      <protection locked="0"/>
    </xf>
    <xf numFmtId="176" fontId="11" fillId="4" borderId="40" xfId="0" applyNumberFormat="1" applyFont="1" applyFill="1" applyBorder="1" applyAlignment="1" applyProtection="1">
      <alignment vertical="center"/>
      <protection locked="0"/>
    </xf>
    <xf numFmtId="176" fontId="11" fillId="4" borderId="23" xfId="0" applyNumberFormat="1" applyFont="1" applyFill="1" applyBorder="1" applyAlignment="1" applyProtection="1">
      <alignment vertical="center"/>
      <protection locked="0"/>
    </xf>
    <xf numFmtId="0" fontId="11" fillId="0" borderId="67" xfId="0" applyFont="1" applyBorder="1" applyAlignment="1" applyProtection="1">
      <alignment horizontal="center" vertical="center"/>
    </xf>
    <xf numFmtId="0" fontId="11" fillId="0" borderId="68" xfId="0" applyFont="1" applyBorder="1" applyAlignment="1" applyProtection="1">
      <alignment horizontal="center" vertical="center"/>
    </xf>
    <xf numFmtId="0" fontId="11" fillId="0" borderId="70" xfId="0" applyFont="1" applyBorder="1" applyAlignment="1" applyProtection="1">
      <alignment horizontal="center" vertical="center"/>
    </xf>
    <xf numFmtId="0" fontId="11" fillId="0" borderId="94" xfId="0" applyFont="1" applyBorder="1" applyAlignment="1" applyProtection="1">
      <alignment horizontal="center" vertical="center"/>
    </xf>
    <xf numFmtId="0" fontId="11" fillId="0" borderId="69" xfId="0" applyFont="1" applyBorder="1" applyAlignment="1" applyProtection="1">
      <alignment horizontal="center" vertical="center"/>
    </xf>
    <xf numFmtId="0" fontId="11" fillId="0" borderId="20" xfId="0" applyFont="1" applyBorder="1" applyAlignment="1" applyProtection="1">
      <alignment horizontal="left" vertical="center"/>
    </xf>
    <xf numFmtId="0" fontId="11" fillId="0" borderId="2" xfId="0" applyFont="1" applyBorder="1" applyAlignment="1" applyProtection="1">
      <alignment horizontal="left" vertical="center"/>
    </xf>
    <xf numFmtId="0" fontId="11" fillId="0" borderId="47" xfId="0" applyFont="1" applyBorder="1" applyAlignment="1" applyProtection="1">
      <alignment horizontal="left" vertical="center"/>
    </xf>
    <xf numFmtId="0" fontId="11" fillId="0" borderId="4" xfId="0" applyFont="1" applyBorder="1" applyAlignment="1" applyProtection="1">
      <alignment horizontal="left" vertical="center"/>
    </xf>
    <xf numFmtId="176" fontId="11" fillId="4" borderId="20" xfId="0" applyNumberFormat="1" applyFont="1" applyFill="1" applyBorder="1" applyAlignment="1" applyProtection="1">
      <alignment vertical="center"/>
      <protection locked="0"/>
    </xf>
    <xf numFmtId="176" fontId="11" fillId="4" borderId="2" xfId="0" applyNumberFormat="1" applyFont="1" applyFill="1" applyBorder="1" applyAlignment="1" applyProtection="1">
      <alignment vertical="center"/>
      <protection locked="0"/>
    </xf>
    <xf numFmtId="176" fontId="11" fillId="4" borderId="24" xfId="0" applyNumberFormat="1" applyFont="1" applyFill="1" applyBorder="1" applyAlignment="1" applyProtection="1">
      <alignment vertical="center"/>
      <protection locked="0"/>
    </xf>
    <xf numFmtId="0" fontId="10" fillId="0" borderId="8" xfId="0" applyFont="1" applyBorder="1" applyAlignment="1" applyProtection="1">
      <alignment horizontal="left" vertical="center"/>
    </xf>
    <xf numFmtId="0" fontId="13" fillId="0" borderId="0" xfId="0" applyFont="1" applyAlignment="1" applyProtection="1">
      <alignment vertical="center" wrapText="1"/>
    </xf>
    <xf numFmtId="0" fontId="11" fillId="0" borderId="0" xfId="0" applyFont="1" applyAlignment="1" applyProtection="1">
      <alignment vertical="center"/>
    </xf>
    <xf numFmtId="0" fontId="11" fillId="0" borderId="25" xfId="0" applyFont="1" applyBorder="1" applyAlignment="1" applyProtection="1">
      <alignment horizontal="left" vertical="center"/>
    </xf>
    <xf numFmtId="0" fontId="11" fillId="0" borderId="26" xfId="0" applyFont="1" applyBorder="1" applyAlignment="1" applyProtection="1">
      <alignment horizontal="left" vertical="center"/>
    </xf>
    <xf numFmtId="0" fontId="11" fillId="0" borderId="44" xfId="0" applyFont="1" applyBorder="1" applyAlignment="1" applyProtection="1">
      <alignment horizontal="left" vertical="center"/>
    </xf>
    <xf numFmtId="0" fontId="11" fillId="0" borderId="40" xfId="0" applyFont="1" applyBorder="1" applyAlignment="1" applyProtection="1">
      <alignment horizontal="left" vertical="center"/>
    </xf>
    <xf numFmtId="176" fontId="16" fillId="0" borderId="25" xfId="0" applyNumberFormat="1" applyFont="1" applyFill="1" applyBorder="1" applyAlignment="1" applyProtection="1">
      <alignment vertical="center"/>
    </xf>
    <xf numFmtId="176" fontId="16" fillId="0" borderId="26" xfId="0" applyNumberFormat="1" applyFont="1" applyFill="1" applyBorder="1" applyAlignment="1" applyProtection="1">
      <alignment vertical="center"/>
    </xf>
    <xf numFmtId="176" fontId="16" fillId="0" borderId="29" xfId="0" applyNumberFormat="1" applyFont="1" applyFill="1" applyBorder="1" applyAlignment="1" applyProtection="1">
      <alignment vertical="center"/>
    </xf>
  </cellXfs>
  <cellStyles count="8">
    <cellStyle name="桁区切り" xfId="4" builtinId="6"/>
    <cellStyle name="桁区切り 2" xfId="2" xr:uid="{EB1FB45A-05DA-4B27-B6E6-5DB4755F78D9}"/>
    <cellStyle name="桁区切り 2 2 2" xfId="7" xr:uid="{6D8FFADB-440E-4DC6-AE72-162A86D5799B}"/>
    <cellStyle name="標準" xfId="0" builtinId="0"/>
    <cellStyle name="標準 129" xfId="6" xr:uid="{39894D04-A78B-445B-AE62-494C5321C231}"/>
    <cellStyle name="標準 2" xfId="1" xr:uid="{D180A3FC-399D-473A-B91C-A2B54FD17ECA}"/>
    <cellStyle name="標準 3" xfId="3" xr:uid="{1BE47607-ACB2-4C47-9E49-24E46579FEDD}"/>
    <cellStyle name="標準 4" xfId="5" xr:uid="{1FA47E23-1147-4653-9057-2F7F27CC9843}"/>
  </cellStyles>
  <dxfs count="5"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ont>
        <b/>
        <i val="0"/>
        <color rgb="FFFF000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FF"/>
      <color rgb="FF00FFFF"/>
      <color rgb="FFCCFFCC"/>
      <color rgb="FF99FF66"/>
      <color rgb="FF66FF99"/>
      <color rgb="FF66FF66"/>
      <color rgb="FF99FF99"/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489585</xdr:colOff>
      <xdr:row>5</xdr:row>
      <xdr:rowOff>9526</xdr:rowOff>
    </xdr:from>
    <xdr:to>
      <xdr:col>14</xdr:col>
      <xdr:colOff>472440</xdr:colOff>
      <xdr:row>5</xdr:row>
      <xdr:rowOff>22860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>
          <a:off x="489585" y="1518286"/>
          <a:ext cx="7130415" cy="13334"/>
        </a:xfrm>
        <a:prstGeom prst="line">
          <a:avLst/>
        </a:prstGeom>
        <a:ln>
          <a:solidFill>
            <a:srgbClr val="99FF66"/>
          </a:solidFill>
        </a:ln>
      </xdr:spPr>
      <xdr:style>
        <a:lnRef idx="3">
          <a:schemeClr val="accent4"/>
        </a:lnRef>
        <a:fillRef idx="0">
          <a:schemeClr val="accent4"/>
        </a:fillRef>
        <a:effectRef idx="2">
          <a:schemeClr val="accent4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28575</xdr:colOff>
      <xdr:row>0</xdr:row>
      <xdr:rowOff>85725</xdr:rowOff>
    </xdr:from>
    <xdr:to>
      <xdr:col>8</xdr:col>
      <xdr:colOff>552451</xdr:colOff>
      <xdr:row>5</xdr:row>
      <xdr:rowOff>152401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F8DF7CEB-12E3-48F6-BE1C-F42C832FCBFD}"/>
            </a:ext>
          </a:extLst>
        </xdr:cNvPr>
        <xdr:cNvSpPr txBox="1"/>
      </xdr:nvSpPr>
      <xdr:spPr>
        <a:xfrm>
          <a:off x="1343025" y="85725"/>
          <a:ext cx="5762626" cy="1057276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400" b="0">
              <a:latin typeface="Meiryo UI" panose="020B0604030504040204" pitchFamily="50" charset="-128"/>
              <a:ea typeface="Meiryo UI" panose="020B0604030504040204" pitchFamily="50" charset="-128"/>
            </a:rPr>
            <a:t>第</a:t>
          </a:r>
          <a:r>
            <a:rPr kumimoji="1" lang="en-US" altLang="ja-JP" sz="1400" b="0">
              <a:latin typeface="Meiryo UI" panose="020B0604030504040204" pitchFamily="50" charset="-128"/>
              <a:ea typeface="Meiryo UI" panose="020B0604030504040204" pitchFamily="50" charset="-128"/>
            </a:rPr>
            <a:t>12</a:t>
          </a:r>
          <a:r>
            <a:rPr kumimoji="1" lang="ja-JP" altLang="en-US" sz="1400" b="0">
              <a:latin typeface="Meiryo UI" panose="020B0604030504040204" pitchFamily="50" charset="-128"/>
              <a:ea typeface="Meiryo UI" panose="020B0604030504040204" pitchFamily="50" charset="-128"/>
            </a:rPr>
            <a:t>号様式の内容は</a:t>
          </a:r>
          <a:r>
            <a:rPr kumimoji="1" lang="en-US" altLang="ja-JP" sz="1400" b="1"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kumimoji="1" lang="ja-JP" altLang="en-US" sz="1400" b="1">
              <a:latin typeface="Meiryo UI" panose="020B0604030504040204" pitchFamily="50" charset="-128"/>
              <a:ea typeface="Meiryo UI" panose="020B0604030504040204" pitchFamily="50" charset="-128"/>
            </a:rPr>
            <a:t>第</a:t>
          </a:r>
          <a:r>
            <a:rPr kumimoji="1" lang="en-US" altLang="ja-JP" sz="1400" b="1">
              <a:latin typeface="Meiryo UI" panose="020B0604030504040204" pitchFamily="50" charset="-128"/>
              <a:ea typeface="Meiryo UI" panose="020B0604030504040204" pitchFamily="50" charset="-128"/>
            </a:rPr>
            <a:t>12</a:t>
          </a:r>
          <a:r>
            <a:rPr kumimoji="1" lang="ja-JP" altLang="en-US" sz="1400" b="1">
              <a:latin typeface="Meiryo UI" panose="020B0604030504040204" pitchFamily="50" charset="-128"/>
              <a:ea typeface="Meiryo UI" panose="020B0604030504040204" pitchFamily="50" charset="-128"/>
            </a:rPr>
            <a:t>号様式 （入力用）</a:t>
          </a:r>
          <a:r>
            <a:rPr kumimoji="1" lang="en-US" altLang="ja-JP" sz="1400" b="1"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1400" b="0">
              <a:latin typeface="Meiryo UI" panose="020B0604030504040204" pitchFamily="50" charset="-128"/>
              <a:ea typeface="Meiryo UI" panose="020B0604030504040204" pitchFamily="50" charset="-128"/>
            </a:rPr>
            <a:t>シートに入力してください。</a:t>
          </a:r>
          <a:endParaRPr kumimoji="1" lang="en-US" altLang="ja-JP" sz="1400" b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ja-JP" altLang="en-US" sz="1400" b="0">
              <a:latin typeface="Meiryo UI" panose="020B0604030504040204" pitchFamily="50" charset="-128"/>
              <a:ea typeface="Meiryo UI" panose="020B0604030504040204" pitchFamily="50" charset="-128"/>
            </a:rPr>
            <a:t>このシートへの入力は不要です。</a:t>
          </a:r>
          <a:endParaRPr kumimoji="1" lang="en-US" altLang="ja-JP" sz="1400" b="0"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r>
            <a:rPr kumimoji="1" lang="en-US" altLang="ja-JP" sz="1400" b="0" u="sng">
              <a:solidFill>
                <a:srgbClr val="0000FF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※</a:t>
          </a:r>
          <a:r>
            <a:rPr kumimoji="1" lang="ja-JP" altLang="en-US" sz="1400" b="0" u="sng">
              <a:solidFill>
                <a:srgbClr val="0000FF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この注意書きは印刷されません</a:t>
          </a: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91BB2-DF28-4123-BD9D-BEBCCDE818AF}">
  <sheetPr codeName="Sheet1"/>
  <dimension ref="B3:O9"/>
  <sheetViews>
    <sheetView showGridLines="0" tabSelected="1" zoomScale="80" zoomScaleNormal="80" workbookViewId="0"/>
  </sheetViews>
  <sheetFormatPr defaultColWidth="1.69921875" defaultRowHeight="19.95" customHeight="1" x14ac:dyDescent="0.45"/>
  <cols>
    <col min="1" max="17" width="6.69921875" style="30" customWidth="1"/>
    <col min="18" max="16384" width="1.69921875" style="30"/>
  </cols>
  <sheetData>
    <row r="3" spans="2:15" ht="19.95" customHeight="1" x14ac:dyDescent="0.45">
      <c r="B3" s="152" t="s">
        <v>5</v>
      </c>
      <c r="C3" s="152"/>
      <c r="D3" s="154"/>
      <c r="E3" s="154"/>
      <c r="F3" s="152" t="s">
        <v>6</v>
      </c>
      <c r="G3" s="152"/>
      <c r="H3" s="155"/>
      <c r="I3" s="155"/>
      <c r="J3" s="155"/>
      <c r="K3" s="155"/>
      <c r="L3" s="155"/>
      <c r="M3" s="155"/>
      <c r="N3" s="155"/>
      <c r="O3" s="155"/>
    </row>
    <row r="4" spans="2:15" ht="19.95" customHeight="1" x14ac:dyDescent="0.45">
      <c r="B4" s="152" t="s">
        <v>223</v>
      </c>
      <c r="C4" s="152"/>
      <c r="D4" s="69" t="s">
        <v>242</v>
      </c>
      <c r="E4" s="1"/>
      <c r="F4" s="70" t="s">
        <v>224</v>
      </c>
      <c r="L4" s="156" t="s">
        <v>243</v>
      </c>
      <c r="M4" s="156"/>
      <c r="N4" s="157" t="str">
        <f>IFERROR(DATEVALUE($D$4&amp;$E$4&amp;"年4月1日"),"")</f>
        <v/>
      </c>
      <c r="O4" s="157"/>
    </row>
    <row r="7" spans="2:15" ht="19.95" customHeight="1" x14ac:dyDescent="0.45">
      <c r="B7" s="152" t="s">
        <v>233</v>
      </c>
      <c r="C7" s="152"/>
      <c r="D7" s="152"/>
      <c r="E7" s="152"/>
      <c r="F7" s="152"/>
      <c r="G7" s="30" t="s">
        <v>259</v>
      </c>
      <c r="H7" s="31"/>
    </row>
    <row r="8" spans="2:15" ht="19.95" customHeight="1" x14ac:dyDescent="0.45">
      <c r="B8" s="153" t="s">
        <v>249</v>
      </c>
      <c r="C8" s="153"/>
      <c r="D8" s="153"/>
      <c r="E8" s="149" t="str">
        <f ca="1">IF(COUNTIF(INDIRECT("'"&amp;B8&amp;"'!$V:$V"),"NG")&lt;&gt;0,"NG","OK")</f>
        <v>OK</v>
      </c>
      <c r="F8" s="150"/>
    </row>
    <row r="9" spans="2:15" ht="19.95" customHeight="1" x14ac:dyDescent="0.45">
      <c r="B9" s="153" t="s">
        <v>244</v>
      </c>
      <c r="C9" s="153"/>
      <c r="D9" s="153"/>
      <c r="E9" s="151" t="str">
        <f ca="1">IF(COUNTIF(INDIRECT(B9&amp;"!$V:$V"),"NG")&lt;&gt;0,"NG","OK")</f>
        <v>OK</v>
      </c>
      <c r="F9" s="151"/>
    </row>
  </sheetData>
  <sheetProtection sheet="1" objects="1" scenarios="1" formatCells="0"/>
  <mergeCells count="12">
    <mergeCell ref="B4:C4"/>
    <mergeCell ref="B3:C3"/>
    <mergeCell ref="D3:E3"/>
    <mergeCell ref="F3:G3"/>
    <mergeCell ref="H3:O3"/>
    <mergeCell ref="L4:M4"/>
    <mergeCell ref="N4:O4"/>
    <mergeCell ref="E8:F8"/>
    <mergeCell ref="E9:F9"/>
    <mergeCell ref="B7:F7"/>
    <mergeCell ref="B8:D8"/>
    <mergeCell ref="B9:D9"/>
  </mergeCells>
  <phoneticPr fontId="1"/>
  <conditionalFormatting sqref="E8:F9">
    <cfRule type="expression" dxfId="4" priority="1">
      <formula>E8="NG"</formula>
    </cfRule>
  </conditionalFormatting>
  <dataValidations count="2">
    <dataValidation imeMode="halfAlpha" allowBlank="1" showInputMessage="1" showErrorMessage="1" sqref="D3:E3" xr:uid="{B5729833-07AC-45CC-9BA7-257A9FECD1AB}"/>
    <dataValidation type="whole" imeMode="halfAlpha" allowBlank="1" showInputMessage="1" showErrorMessage="1" errorTitle="エラー" error="1～99で入力してください" sqref="E4" xr:uid="{B63BB381-E721-4DB4-87B3-6CDBEDD70D25}">
      <formula1>1</formula1>
      <formula2>99</formula2>
    </dataValidation>
  </dataValidations>
  <pageMargins left="1.08" right="0.75" top="0.93" bottom="0.72" header="0.51200000000000001" footer="0.51200000000000001"/>
  <pageSetup paperSize="9" orientation="landscape" r:id="rId1"/>
  <headerFooter alignWithMargins="0">
    <oddHeader>&amp;A</oddHeader>
  </headerFooter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E1003-02AB-4F0A-802C-C95054F0FEB7}">
  <sheetPr codeName="Sheet2">
    <pageSetUpPr autoPageBreaks="0"/>
  </sheetPr>
  <dimension ref="A1:N784"/>
  <sheetViews>
    <sheetView showGridLines="0" zoomScale="80" zoomScaleNormal="80" zoomScaleSheetLayoutView="80" workbookViewId="0">
      <pane ySplit="8" topLeftCell="A9" activePane="bottomLeft" state="frozen"/>
      <selection pane="bottomLeft"/>
    </sheetView>
  </sheetViews>
  <sheetFormatPr defaultColWidth="2.69921875" defaultRowHeight="19.95" customHeight="1" x14ac:dyDescent="0.45"/>
  <cols>
    <col min="2" max="2" width="3.69921875" style="2" customWidth="1"/>
    <col min="3" max="3" width="10.69921875" style="2" customWidth="1"/>
    <col min="4" max="4" width="5.69921875" style="2" customWidth="1"/>
    <col min="5" max="6" width="20.69921875" style="2" customWidth="1"/>
    <col min="7" max="10" width="10.69921875" style="2" customWidth="1"/>
    <col min="11" max="11" width="2.69921875" style="2"/>
    <col min="12" max="12" width="22" style="36" hidden="1" customWidth="1"/>
    <col min="13" max="16384" width="2.69921875" style="2"/>
  </cols>
  <sheetData>
    <row r="1" spans="2:14" s="13" customFormat="1" ht="19.95" customHeight="1" x14ac:dyDescent="0.45">
      <c r="B1" s="13" t="s">
        <v>201</v>
      </c>
      <c r="L1" s="49" t="s">
        <v>239</v>
      </c>
    </row>
    <row r="2" spans="2:14" ht="10.050000000000001" customHeight="1" x14ac:dyDescent="0.45">
      <c r="L2" s="49"/>
    </row>
    <row r="3" spans="2:14" s="24" customFormat="1" ht="19.95" customHeight="1" x14ac:dyDescent="0.45">
      <c r="D3" s="26"/>
      <c r="E3" s="26"/>
      <c r="F3" s="27" t="s">
        <v>226</v>
      </c>
      <c r="G3" s="210" t="str">
        <f>"（"&amp;表紙!D4&amp;表紙!E4&amp;"年度）"</f>
        <v>（令和年度）</v>
      </c>
      <c r="H3" s="210"/>
      <c r="I3" s="25"/>
      <c r="J3" s="25"/>
      <c r="L3" s="49"/>
    </row>
    <row r="4" spans="2:14" ht="10.050000000000001" customHeight="1" thickBot="1" x14ac:dyDescent="0.5">
      <c r="F4" s="18"/>
      <c r="G4" s="18"/>
      <c r="H4" s="18"/>
      <c r="I4" s="18"/>
      <c r="J4" s="18"/>
      <c r="L4" s="49"/>
    </row>
    <row r="5" spans="2:14" ht="19.95" customHeight="1" x14ac:dyDescent="0.45">
      <c r="G5" s="23" t="s">
        <v>0</v>
      </c>
      <c r="H5" s="215">
        <f>表紙!H3</f>
        <v>0</v>
      </c>
      <c r="I5" s="215"/>
      <c r="J5" s="215"/>
      <c r="L5" s="67" t="s">
        <v>254</v>
      </c>
    </row>
    <row r="6" spans="2:14" ht="19.95" customHeight="1" thickBot="1" x14ac:dyDescent="0.5">
      <c r="L6" s="68" t="s">
        <v>241</v>
      </c>
    </row>
    <row r="7" spans="2:14" ht="19.95" customHeight="1" x14ac:dyDescent="0.45">
      <c r="B7" s="229" t="s">
        <v>202</v>
      </c>
      <c r="C7" s="230"/>
      <c r="D7" s="231"/>
      <c r="E7" s="235" t="s">
        <v>203</v>
      </c>
      <c r="F7" s="237" t="s">
        <v>204</v>
      </c>
      <c r="G7" s="230" t="s">
        <v>205</v>
      </c>
      <c r="H7" s="230"/>
      <c r="I7" s="230"/>
      <c r="J7" s="239"/>
      <c r="L7" s="240" t="s">
        <v>240</v>
      </c>
    </row>
    <row r="8" spans="2:14" ht="19.95" customHeight="1" thickBot="1" x14ac:dyDescent="0.5">
      <c r="B8" s="232"/>
      <c r="C8" s="233"/>
      <c r="D8" s="234"/>
      <c r="E8" s="236"/>
      <c r="F8" s="238"/>
      <c r="G8" s="211" t="s">
        <v>206</v>
      </c>
      <c r="H8" s="212"/>
      <c r="I8" s="213" t="s">
        <v>207</v>
      </c>
      <c r="J8" s="214"/>
      <c r="L8" s="241"/>
    </row>
    <row r="9" spans="2:14" ht="19.95" customHeight="1" x14ac:dyDescent="0.3">
      <c r="B9" s="158" cm="1">
        <f t="array" aca="1" ref="B9" ca="1">INDIRECT("'第12号様式（入力用）'!C"&amp;$L9)</f>
        <v>0</v>
      </c>
      <c r="C9" s="159"/>
      <c r="D9" s="160"/>
      <c r="E9" s="167" t="s">
        <v>199</v>
      </c>
      <c r="F9" s="53" t="s">
        <v>208</v>
      </c>
      <c r="G9" s="169" cm="1">
        <f t="array" aca="1" ref="G9" ca="1">INDIRECT("'"&amp;$L$6&amp;"'!E"&amp;L9)</f>
        <v>0</v>
      </c>
      <c r="H9" s="170"/>
      <c r="I9" s="171" cm="1">
        <f t="array" aca="1" ref="I9" ca="1">INDIRECT("'"&amp;$L$6&amp;"'!L"&amp;L9)</f>
        <v>0</v>
      </c>
      <c r="J9" s="172"/>
      <c r="L9" s="50">
        <v>10</v>
      </c>
      <c r="M9" s="7"/>
      <c r="N9" s="7"/>
    </row>
    <row r="10" spans="2:14" ht="19.95" customHeight="1" thickBot="1" x14ac:dyDescent="0.35">
      <c r="B10" s="161"/>
      <c r="C10" s="162"/>
      <c r="D10" s="163"/>
      <c r="E10" s="168"/>
      <c r="F10" s="20" t="s">
        <v>209</v>
      </c>
      <c r="G10" s="173" cm="1">
        <f t="array" aca="1" ref="G10" ca="1">INDIRECT("'"&amp;$L$6&amp;"'!F"&amp;L9)</f>
        <v>0</v>
      </c>
      <c r="H10" s="174"/>
      <c r="I10" s="175" cm="1">
        <f t="array" aca="1" ref="I10" ca="1">INDIRECT("'"&amp;$L$6&amp;"'!M"&amp;L9)</f>
        <v>0</v>
      </c>
      <c r="J10" s="176"/>
      <c r="L10" s="51"/>
      <c r="M10" s="7"/>
      <c r="N10" s="7"/>
    </row>
    <row r="11" spans="2:14" ht="19.95" customHeight="1" thickTop="1" x14ac:dyDescent="0.3">
      <c r="B11" s="161"/>
      <c r="C11" s="162"/>
      <c r="D11" s="163"/>
      <c r="E11" s="168"/>
      <c r="F11" s="19" t="s">
        <v>210</v>
      </c>
      <c r="G11" s="177">
        <f ca="1">SUM(G9:H10)</f>
        <v>0</v>
      </c>
      <c r="H11" s="178"/>
      <c r="I11" s="179">
        <f ca="1">SUM(I9:J10)</f>
        <v>0</v>
      </c>
      <c r="J11" s="180"/>
      <c r="L11" s="51"/>
      <c r="M11" s="7"/>
      <c r="N11" s="7"/>
    </row>
    <row r="12" spans="2:14" ht="19.95" customHeight="1" x14ac:dyDescent="0.3">
      <c r="B12" s="161"/>
      <c r="C12" s="162"/>
      <c r="D12" s="163"/>
      <c r="E12" s="181" t="s">
        <v>211</v>
      </c>
      <c r="F12" s="21" t="s">
        <v>212</v>
      </c>
      <c r="G12" s="184" cm="1">
        <f t="array" aca="1" ref="G12" ca="1">INDIRECT("'"&amp;$L$6&amp;"'!H"&amp;L9)</f>
        <v>0</v>
      </c>
      <c r="H12" s="185"/>
      <c r="I12" s="186" cm="1">
        <f t="array" aca="1" ref="I12" ca="1">INDIRECT("'"&amp;$L$6&amp;"'!O"&amp;L9)</f>
        <v>0</v>
      </c>
      <c r="J12" s="187"/>
      <c r="L12" s="51"/>
      <c r="M12" s="7"/>
      <c r="N12" s="7"/>
    </row>
    <row r="13" spans="2:14" ht="19.95" customHeight="1" thickBot="1" x14ac:dyDescent="0.35">
      <c r="B13" s="161"/>
      <c r="C13" s="162"/>
      <c r="D13" s="163"/>
      <c r="E13" s="182"/>
      <c r="F13" s="20" t="s">
        <v>213</v>
      </c>
      <c r="G13" s="173" cm="1">
        <f t="array" aca="1" ref="G13" ca="1">INDIRECT("'"&amp;$L$6&amp;"'!I"&amp;L9)</f>
        <v>0</v>
      </c>
      <c r="H13" s="174"/>
      <c r="I13" s="175" cm="1">
        <f t="array" aca="1" ref="I13" ca="1">INDIRECT("'"&amp;$L$6&amp;"'!P"&amp;L9)</f>
        <v>0</v>
      </c>
      <c r="J13" s="176"/>
      <c r="L13" s="51"/>
      <c r="M13" s="7"/>
      <c r="N13" s="7"/>
    </row>
    <row r="14" spans="2:14" ht="19.95" customHeight="1" thickTop="1" thickBot="1" x14ac:dyDescent="0.35">
      <c r="B14" s="161"/>
      <c r="C14" s="162"/>
      <c r="D14" s="163"/>
      <c r="E14" s="183"/>
      <c r="F14" s="22" t="s">
        <v>210</v>
      </c>
      <c r="G14" s="188">
        <f ca="1">SUM(G12:H13)</f>
        <v>0</v>
      </c>
      <c r="H14" s="189"/>
      <c r="I14" s="190">
        <f ca="1">SUM(I12:J13)</f>
        <v>0</v>
      </c>
      <c r="J14" s="191"/>
      <c r="L14" s="51"/>
      <c r="M14" s="7"/>
      <c r="N14" s="7"/>
    </row>
    <row r="15" spans="2:14" ht="19.95" customHeight="1" thickTop="1" thickBot="1" x14ac:dyDescent="0.35">
      <c r="B15" s="164"/>
      <c r="C15" s="165"/>
      <c r="D15" s="166"/>
      <c r="E15" s="192" t="s">
        <v>214</v>
      </c>
      <c r="F15" s="193"/>
      <c r="G15" s="194">
        <f ca="1">SUM(G14,G11)</f>
        <v>0</v>
      </c>
      <c r="H15" s="195"/>
      <c r="I15" s="196">
        <f ca="1">SUM(I14,I11)</f>
        <v>0</v>
      </c>
      <c r="J15" s="197"/>
      <c r="L15" s="52"/>
      <c r="M15" s="7"/>
      <c r="N15" s="7"/>
    </row>
    <row r="16" spans="2:14" ht="19.8" customHeight="1" x14ac:dyDescent="0.3">
      <c r="B16" s="158" cm="1">
        <f t="array" aca="1" ref="B16" ca="1">INDIRECT("'第12号様式（入力用）'!C"&amp;$L16)</f>
        <v>0</v>
      </c>
      <c r="C16" s="159"/>
      <c r="D16" s="160"/>
      <c r="E16" s="167" t="s">
        <v>199</v>
      </c>
      <c r="F16" s="53" t="s">
        <v>208</v>
      </c>
      <c r="G16" s="169" cm="1">
        <f t="array" aca="1" ref="G16" ca="1">INDIRECT("'"&amp;$L$6&amp;"'!E"&amp;L16)</f>
        <v>0</v>
      </c>
      <c r="H16" s="170"/>
      <c r="I16" s="171" cm="1">
        <f t="array" aca="1" ref="I16" ca="1">INDIRECT("'"&amp;$L$6&amp;"'!L"&amp;L16)</f>
        <v>0</v>
      </c>
      <c r="J16" s="172"/>
      <c r="L16" s="71">
        <f>L9+1</f>
        <v>11</v>
      </c>
      <c r="M16" s="7"/>
      <c r="N16" s="7"/>
    </row>
    <row r="17" spans="2:14" ht="19.95" customHeight="1" thickBot="1" x14ac:dyDescent="0.35">
      <c r="B17" s="161"/>
      <c r="C17" s="162"/>
      <c r="D17" s="163"/>
      <c r="E17" s="168"/>
      <c r="F17" s="20" t="s">
        <v>209</v>
      </c>
      <c r="G17" s="173" cm="1">
        <f t="array" aca="1" ref="G17" ca="1">INDIRECT("'"&amp;$L$6&amp;"'!F"&amp;L16)</f>
        <v>0</v>
      </c>
      <c r="H17" s="174"/>
      <c r="I17" s="175" cm="1">
        <f t="array" aca="1" ref="I17" ca="1">INDIRECT("'"&amp;$L$6&amp;"'!M"&amp;L16)</f>
        <v>0</v>
      </c>
      <c r="J17" s="176"/>
      <c r="L17" s="51"/>
      <c r="M17" s="7"/>
      <c r="N17" s="7"/>
    </row>
    <row r="18" spans="2:14" ht="19.95" customHeight="1" thickTop="1" x14ac:dyDescent="0.3">
      <c r="B18" s="161"/>
      <c r="C18" s="162"/>
      <c r="D18" s="163"/>
      <c r="E18" s="168"/>
      <c r="F18" s="19" t="s">
        <v>210</v>
      </c>
      <c r="G18" s="177">
        <f ca="1">SUM(G16:H17)</f>
        <v>0</v>
      </c>
      <c r="H18" s="178"/>
      <c r="I18" s="179">
        <f ca="1">SUM(I16:J17)</f>
        <v>0</v>
      </c>
      <c r="J18" s="180"/>
      <c r="L18" s="51"/>
      <c r="M18" s="7"/>
      <c r="N18" s="7"/>
    </row>
    <row r="19" spans="2:14" ht="19.95" customHeight="1" x14ac:dyDescent="0.3">
      <c r="B19" s="161"/>
      <c r="C19" s="162"/>
      <c r="D19" s="163"/>
      <c r="E19" s="181" t="s">
        <v>211</v>
      </c>
      <c r="F19" s="21" t="s">
        <v>212</v>
      </c>
      <c r="G19" s="184" cm="1">
        <f t="array" aca="1" ref="G19" ca="1">INDIRECT("'"&amp;$L$6&amp;"'!H"&amp;L16)</f>
        <v>0</v>
      </c>
      <c r="H19" s="185"/>
      <c r="I19" s="186" cm="1">
        <f t="array" aca="1" ref="I19" ca="1">INDIRECT("'"&amp;$L$6&amp;"'!O"&amp;L16)</f>
        <v>0</v>
      </c>
      <c r="J19" s="187"/>
      <c r="L19" s="51"/>
      <c r="M19" s="7"/>
      <c r="N19" s="7"/>
    </row>
    <row r="20" spans="2:14" ht="19.95" customHeight="1" thickBot="1" x14ac:dyDescent="0.35">
      <c r="B20" s="161"/>
      <c r="C20" s="162"/>
      <c r="D20" s="163"/>
      <c r="E20" s="182"/>
      <c r="F20" s="20" t="s">
        <v>213</v>
      </c>
      <c r="G20" s="173" cm="1">
        <f t="array" aca="1" ref="G20" ca="1">INDIRECT("'"&amp;$L$6&amp;"'!I"&amp;L16)</f>
        <v>0</v>
      </c>
      <c r="H20" s="174"/>
      <c r="I20" s="175" cm="1">
        <f t="array" aca="1" ref="I20" ca="1">INDIRECT("'"&amp;$L$6&amp;"'!P"&amp;L16)</f>
        <v>0</v>
      </c>
      <c r="J20" s="176"/>
      <c r="L20" s="51"/>
      <c r="M20" s="7"/>
      <c r="N20" s="7"/>
    </row>
    <row r="21" spans="2:14" ht="19.95" customHeight="1" thickTop="1" thickBot="1" x14ac:dyDescent="0.35">
      <c r="B21" s="161"/>
      <c r="C21" s="162"/>
      <c r="D21" s="163"/>
      <c r="E21" s="183"/>
      <c r="F21" s="22" t="s">
        <v>210</v>
      </c>
      <c r="G21" s="188">
        <f ca="1">SUM(G19:H20)</f>
        <v>0</v>
      </c>
      <c r="H21" s="189"/>
      <c r="I21" s="190">
        <f ca="1">SUM(I19:J20)</f>
        <v>0</v>
      </c>
      <c r="J21" s="191"/>
      <c r="L21" s="51"/>
      <c r="M21" s="7"/>
      <c r="N21" s="7"/>
    </row>
    <row r="22" spans="2:14" ht="19.95" customHeight="1" thickTop="1" thickBot="1" x14ac:dyDescent="0.35">
      <c r="B22" s="164"/>
      <c r="C22" s="165"/>
      <c r="D22" s="166"/>
      <c r="E22" s="192" t="s">
        <v>214</v>
      </c>
      <c r="F22" s="193"/>
      <c r="G22" s="194">
        <f ca="1">SUM(G21,G18)</f>
        <v>0</v>
      </c>
      <c r="H22" s="195"/>
      <c r="I22" s="196">
        <f ca="1">SUM(I21,I18)</f>
        <v>0</v>
      </c>
      <c r="J22" s="197"/>
      <c r="L22" s="52"/>
      <c r="M22" s="7"/>
      <c r="N22" s="7"/>
    </row>
    <row r="23" spans="2:14" s="32" customFormat="1" ht="19.95" customHeight="1" x14ac:dyDescent="0.3">
      <c r="B23" s="158" cm="1">
        <f t="array" aca="1" ref="B23" ca="1">INDIRECT("'第12号様式（入力用）'!C"&amp;$L23)</f>
        <v>0</v>
      </c>
      <c r="C23" s="159"/>
      <c r="D23" s="160"/>
      <c r="E23" s="167" t="s">
        <v>199</v>
      </c>
      <c r="F23" s="53" t="s">
        <v>208</v>
      </c>
      <c r="G23" s="169" cm="1">
        <f t="array" aca="1" ref="G23" ca="1">INDIRECT("'"&amp;$L$6&amp;"'!E"&amp;L23)</f>
        <v>0</v>
      </c>
      <c r="H23" s="170"/>
      <c r="I23" s="171" cm="1">
        <f t="array" aca="1" ref="I23" ca="1">INDIRECT("'"&amp;$L$6&amp;"'!L"&amp;L23)</f>
        <v>0</v>
      </c>
      <c r="J23" s="172"/>
      <c r="L23" s="71">
        <f t="shared" ref="L23" si="0">L16+1</f>
        <v>12</v>
      </c>
      <c r="M23" s="7"/>
      <c r="N23" s="7"/>
    </row>
    <row r="24" spans="2:14" s="32" customFormat="1" ht="19.95" customHeight="1" thickBot="1" x14ac:dyDescent="0.35">
      <c r="B24" s="161"/>
      <c r="C24" s="162"/>
      <c r="D24" s="163"/>
      <c r="E24" s="168"/>
      <c r="F24" s="20" t="s">
        <v>209</v>
      </c>
      <c r="G24" s="173" cm="1">
        <f t="array" aca="1" ref="G24" ca="1">INDIRECT("'"&amp;$L$6&amp;"'!F"&amp;L23)</f>
        <v>0</v>
      </c>
      <c r="H24" s="174"/>
      <c r="I24" s="175" cm="1">
        <f t="array" aca="1" ref="I24" ca="1">INDIRECT("'"&amp;$L$6&amp;"'!M"&amp;L23)</f>
        <v>0</v>
      </c>
      <c r="J24" s="176"/>
      <c r="L24" s="51"/>
      <c r="M24" s="7"/>
      <c r="N24" s="7"/>
    </row>
    <row r="25" spans="2:14" s="32" customFormat="1" ht="19.95" customHeight="1" thickTop="1" x14ac:dyDescent="0.3">
      <c r="B25" s="161"/>
      <c r="C25" s="162"/>
      <c r="D25" s="163"/>
      <c r="E25" s="168"/>
      <c r="F25" s="19" t="s">
        <v>210</v>
      </c>
      <c r="G25" s="177">
        <f t="shared" ref="G25" ca="1" si="1">SUM(G23:H24)</f>
        <v>0</v>
      </c>
      <c r="H25" s="178"/>
      <c r="I25" s="179">
        <f t="shared" ref="I25" ca="1" si="2">SUM(I23:J24)</f>
        <v>0</v>
      </c>
      <c r="J25" s="180"/>
      <c r="L25" s="51"/>
      <c r="M25" s="7"/>
      <c r="N25" s="7"/>
    </row>
    <row r="26" spans="2:14" s="32" customFormat="1" ht="19.95" customHeight="1" x14ac:dyDescent="0.3">
      <c r="B26" s="161"/>
      <c r="C26" s="162"/>
      <c r="D26" s="163"/>
      <c r="E26" s="181" t="s">
        <v>211</v>
      </c>
      <c r="F26" s="21" t="s">
        <v>212</v>
      </c>
      <c r="G26" s="184" cm="1">
        <f t="array" aca="1" ref="G26" ca="1">INDIRECT("'"&amp;$L$6&amp;"'!H"&amp;L23)</f>
        <v>0</v>
      </c>
      <c r="H26" s="185"/>
      <c r="I26" s="186" cm="1">
        <f t="array" aca="1" ref="I26" ca="1">INDIRECT("'"&amp;$L$6&amp;"'!O"&amp;L23)</f>
        <v>0</v>
      </c>
      <c r="J26" s="187"/>
      <c r="L26" s="51"/>
      <c r="M26" s="7"/>
      <c r="N26" s="7"/>
    </row>
    <row r="27" spans="2:14" s="32" customFormat="1" ht="19.95" customHeight="1" thickBot="1" x14ac:dyDescent="0.35">
      <c r="B27" s="161"/>
      <c r="C27" s="162"/>
      <c r="D27" s="163"/>
      <c r="E27" s="182"/>
      <c r="F27" s="20" t="s">
        <v>213</v>
      </c>
      <c r="G27" s="173" cm="1">
        <f t="array" aca="1" ref="G27" ca="1">INDIRECT("'"&amp;$L$6&amp;"'!I"&amp;L23)</f>
        <v>0</v>
      </c>
      <c r="H27" s="174"/>
      <c r="I27" s="175" cm="1">
        <f t="array" aca="1" ref="I27" ca="1">INDIRECT("'"&amp;$L$6&amp;"'!P"&amp;L23)</f>
        <v>0</v>
      </c>
      <c r="J27" s="176"/>
      <c r="L27" s="51"/>
      <c r="M27" s="7"/>
      <c r="N27" s="7"/>
    </row>
    <row r="28" spans="2:14" s="32" customFormat="1" ht="19.95" customHeight="1" thickTop="1" thickBot="1" x14ac:dyDescent="0.35">
      <c r="B28" s="161"/>
      <c r="C28" s="162"/>
      <c r="D28" s="163"/>
      <c r="E28" s="183"/>
      <c r="F28" s="22" t="s">
        <v>210</v>
      </c>
      <c r="G28" s="188">
        <f t="shared" ref="G28" ca="1" si="3">SUM(G26:H27)</f>
        <v>0</v>
      </c>
      <c r="H28" s="189"/>
      <c r="I28" s="190">
        <f t="shared" ref="I28" ca="1" si="4">SUM(I26:J27)</f>
        <v>0</v>
      </c>
      <c r="J28" s="191"/>
      <c r="L28" s="51"/>
      <c r="M28" s="7"/>
      <c r="N28" s="7"/>
    </row>
    <row r="29" spans="2:14" s="32" customFormat="1" ht="19.95" customHeight="1" thickTop="1" thickBot="1" x14ac:dyDescent="0.35">
      <c r="B29" s="164"/>
      <c r="C29" s="165"/>
      <c r="D29" s="166"/>
      <c r="E29" s="192" t="s">
        <v>214</v>
      </c>
      <c r="F29" s="193"/>
      <c r="G29" s="194">
        <f t="shared" ref="G29" ca="1" si="5">SUM(G28,G25)</f>
        <v>0</v>
      </c>
      <c r="H29" s="195"/>
      <c r="I29" s="196">
        <f t="shared" ref="I29" ca="1" si="6">SUM(I28,I25)</f>
        <v>0</v>
      </c>
      <c r="J29" s="197"/>
      <c r="L29" s="52"/>
      <c r="M29" s="7"/>
      <c r="N29" s="7"/>
    </row>
    <row r="30" spans="2:14" s="32" customFormat="1" ht="19.95" customHeight="1" x14ac:dyDescent="0.3">
      <c r="B30" s="158" cm="1">
        <f t="array" aca="1" ref="B30" ca="1">INDIRECT("'第12号様式（入力用）'!C"&amp;$L30)</f>
        <v>0</v>
      </c>
      <c r="C30" s="159"/>
      <c r="D30" s="160"/>
      <c r="E30" s="167" t="s">
        <v>199</v>
      </c>
      <c r="F30" s="53" t="s">
        <v>208</v>
      </c>
      <c r="G30" s="169" cm="1">
        <f t="array" aca="1" ref="G30" ca="1">INDIRECT("'"&amp;$L$6&amp;"'!E"&amp;L30)</f>
        <v>0</v>
      </c>
      <c r="H30" s="170"/>
      <c r="I30" s="171" cm="1">
        <f t="array" aca="1" ref="I30" ca="1">INDIRECT("'"&amp;$L$6&amp;"'!L"&amp;L30)</f>
        <v>0</v>
      </c>
      <c r="J30" s="172"/>
      <c r="L30" s="71">
        <f t="shared" ref="L30" si="7">L23+1</f>
        <v>13</v>
      </c>
      <c r="M30" s="7"/>
      <c r="N30" s="7"/>
    </row>
    <row r="31" spans="2:14" s="32" customFormat="1" ht="19.95" customHeight="1" thickBot="1" x14ac:dyDescent="0.35">
      <c r="B31" s="161"/>
      <c r="C31" s="162"/>
      <c r="D31" s="163"/>
      <c r="E31" s="168"/>
      <c r="F31" s="20" t="s">
        <v>209</v>
      </c>
      <c r="G31" s="173" cm="1">
        <f t="array" aca="1" ref="G31" ca="1">INDIRECT("'"&amp;$L$6&amp;"'!F"&amp;L30)</f>
        <v>0</v>
      </c>
      <c r="H31" s="174"/>
      <c r="I31" s="175" cm="1">
        <f t="array" aca="1" ref="I31" ca="1">INDIRECT("'"&amp;$L$6&amp;"'!M"&amp;L30)</f>
        <v>0</v>
      </c>
      <c r="J31" s="176"/>
      <c r="L31" s="51"/>
      <c r="M31" s="7"/>
      <c r="N31" s="7"/>
    </row>
    <row r="32" spans="2:14" s="32" customFormat="1" ht="19.95" customHeight="1" thickTop="1" x14ac:dyDescent="0.3">
      <c r="B32" s="161"/>
      <c r="C32" s="162"/>
      <c r="D32" s="163"/>
      <c r="E32" s="168"/>
      <c r="F32" s="19" t="s">
        <v>210</v>
      </c>
      <c r="G32" s="177">
        <f t="shared" ref="G32" ca="1" si="8">SUM(G30:H31)</f>
        <v>0</v>
      </c>
      <c r="H32" s="178"/>
      <c r="I32" s="179">
        <f t="shared" ref="I32" ca="1" si="9">SUM(I30:J31)</f>
        <v>0</v>
      </c>
      <c r="J32" s="180"/>
      <c r="L32" s="51"/>
      <c r="M32" s="7"/>
      <c r="N32" s="7"/>
    </row>
    <row r="33" spans="2:14" s="32" customFormat="1" ht="19.95" customHeight="1" x14ac:dyDescent="0.3">
      <c r="B33" s="161"/>
      <c r="C33" s="162"/>
      <c r="D33" s="163"/>
      <c r="E33" s="181" t="s">
        <v>211</v>
      </c>
      <c r="F33" s="21" t="s">
        <v>212</v>
      </c>
      <c r="G33" s="184" cm="1">
        <f t="array" aca="1" ref="G33" ca="1">INDIRECT("'"&amp;$L$6&amp;"'!H"&amp;L30)</f>
        <v>0</v>
      </c>
      <c r="H33" s="185"/>
      <c r="I33" s="186" cm="1">
        <f t="array" aca="1" ref="I33" ca="1">INDIRECT("'"&amp;$L$6&amp;"'!O"&amp;L30)</f>
        <v>0</v>
      </c>
      <c r="J33" s="187"/>
      <c r="L33" s="51"/>
      <c r="M33" s="7"/>
      <c r="N33" s="7"/>
    </row>
    <row r="34" spans="2:14" s="32" customFormat="1" ht="19.95" customHeight="1" thickBot="1" x14ac:dyDescent="0.35">
      <c r="B34" s="161"/>
      <c r="C34" s="162"/>
      <c r="D34" s="163"/>
      <c r="E34" s="182"/>
      <c r="F34" s="20" t="s">
        <v>213</v>
      </c>
      <c r="G34" s="173" cm="1">
        <f t="array" aca="1" ref="G34" ca="1">INDIRECT("'"&amp;$L$6&amp;"'!I"&amp;L30)</f>
        <v>0</v>
      </c>
      <c r="H34" s="174"/>
      <c r="I34" s="175" cm="1">
        <f t="array" aca="1" ref="I34" ca="1">INDIRECT("'"&amp;$L$6&amp;"'!P"&amp;L30)</f>
        <v>0</v>
      </c>
      <c r="J34" s="176"/>
      <c r="L34" s="51"/>
      <c r="M34" s="7"/>
      <c r="N34" s="7"/>
    </row>
    <row r="35" spans="2:14" s="32" customFormat="1" ht="19.95" customHeight="1" thickTop="1" thickBot="1" x14ac:dyDescent="0.35">
      <c r="B35" s="161"/>
      <c r="C35" s="162"/>
      <c r="D35" s="163"/>
      <c r="E35" s="183"/>
      <c r="F35" s="22" t="s">
        <v>210</v>
      </c>
      <c r="G35" s="188">
        <f t="shared" ref="G35" ca="1" si="10">SUM(G33:H34)</f>
        <v>0</v>
      </c>
      <c r="H35" s="189"/>
      <c r="I35" s="190">
        <f t="shared" ref="I35" ca="1" si="11">SUM(I33:J34)</f>
        <v>0</v>
      </c>
      <c r="J35" s="191"/>
      <c r="L35" s="51"/>
      <c r="M35" s="7"/>
      <c r="N35" s="7"/>
    </row>
    <row r="36" spans="2:14" s="32" customFormat="1" ht="19.95" customHeight="1" thickTop="1" thickBot="1" x14ac:dyDescent="0.35">
      <c r="B36" s="164"/>
      <c r="C36" s="165"/>
      <c r="D36" s="166"/>
      <c r="E36" s="192" t="s">
        <v>214</v>
      </c>
      <c r="F36" s="193"/>
      <c r="G36" s="194">
        <f t="shared" ref="G36" ca="1" si="12">SUM(G35,G32)</f>
        <v>0</v>
      </c>
      <c r="H36" s="195"/>
      <c r="I36" s="196">
        <f t="shared" ref="I36" ca="1" si="13">SUM(I35,I32)</f>
        <v>0</v>
      </c>
      <c r="J36" s="197"/>
      <c r="L36" s="55"/>
      <c r="M36" s="7"/>
      <c r="N36" s="7"/>
    </row>
    <row r="37" spans="2:14" s="32" customFormat="1" ht="19.95" customHeight="1" x14ac:dyDescent="0.3">
      <c r="B37" s="158" cm="1">
        <f t="array" aca="1" ref="B37" ca="1">INDIRECT("'第12号様式（入力用）'!C"&amp;$L37)</f>
        <v>0</v>
      </c>
      <c r="C37" s="159"/>
      <c r="D37" s="160"/>
      <c r="E37" s="167" t="s">
        <v>199</v>
      </c>
      <c r="F37" s="53" t="s">
        <v>208</v>
      </c>
      <c r="G37" s="169" cm="1">
        <f t="array" aca="1" ref="G37" ca="1">INDIRECT("'"&amp;$L$6&amp;"'!E"&amp;L37)</f>
        <v>0</v>
      </c>
      <c r="H37" s="170"/>
      <c r="I37" s="171" cm="1">
        <f t="array" aca="1" ref="I37" ca="1">INDIRECT("'"&amp;$L$6&amp;"'!L"&amp;L37)</f>
        <v>0</v>
      </c>
      <c r="J37" s="172"/>
      <c r="L37" s="71">
        <f t="shared" ref="L37:L93" si="14">L30+1</f>
        <v>14</v>
      </c>
      <c r="M37" s="7"/>
      <c r="N37" s="7"/>
    </row>
    <row r="38" spans="2:14" s="32" customFormat="1" ht="19.95" customHeight="1" thickBot="1" x14ac:dyDescent="0.35">
      <c r="B38" s="161"/>
      <c r="C38" s="162"/>
      <c r="D38" s="163"/>
      <c r="E38" s="168"/>
      <c r="F38" s="20" t="s">
        <v>209</v>
      </c>
      <c r="G38" s="173" cm="1">
        <f t="array" aca="1" ref="G38" ca="1">INDIRECT("'"&amp;$L$6&amp;"'!F"&amp;L37)</f>
        <v>0</v>
      </c>
      <c r="H38" s="174"/>
      <c r="I38" s="175" cm="1">
        <f t="array" aca="1" ref="I38" ca="1">INDIRECT("'"&amp;$L$6&amp;"'!M"&amp;L37)</f>
        <v>0</v>
      </c>
      <c r="J38" s="176"/>
      <c r="L38" s="51"/>
      <c r="M38" s="7"/>
      <c r="N38" s="7"/>
    </row>
    <row r="39" spans="2:14" s="32" customFormat="1" ht="19.95" customHeight="1" thickTop="1" x14ac:dyDescent="0.3">
      <c r="B39" s="161"/>
      <c r="C39" s="162"/>
      <c r="D39" s="163"/>
      <c r="E39" s="168"/>
      <c r="F39" s="19" t="s">
        <v>210</v>
      </c>
      <c r="G39" s="177">
        <f t="shared" ref="G39" ca="1" si="15">SUM(G37:H38)</f>
        <v>0</v>
      </c>
      <c r="H39" s="178"/>
      <c r="I39" s="179">
        <f t="shared" ref="I39" ca="1" si="16">SUM(I37:J38)</f>
        <v>0</v>
      </c>
      <c r="J39" s="180"/>
      <c r="L39" s="51"/>
      <c r="M39" s="7"/>
      <c r="N39" s="7"/>
    </row>
    <row r="40" spans="2:14" s="32" customFormat="1" ht="19.95" customHeight="1" x14ac:dyDescent="0.3">
      <c r="B40" s="161"/>
      <c r="C40" s="162"/>
      <c r="D40" s="163"/>
      <c r="E40" s="181" t="s">
        <v>211</v>
      </c>
      <c r="F40" s="21" t="s">
        <v>212</v>
      </c>
      <c r="G40" s="184" cm="1">
        <f t="array" aca="1" ref="G40" ca="1">INDIRECT("'"&amp;$L$6&amp;"'!H"&amp;L37)</f>
        <v>0</v>
      </c>
      <c r="H40" s="185"/>
      <c r="I40" s="186" cm="1">
        <f t="array" aca="1" ref="I40" ca="1">INDIRECT("'"&amp;$L$6&amp;"'!O"&amp;L37)</f>
        <v>0</v>
      </c>
      <c r="J40" s="187"/>
      <c r="L40" s="51"/>
      <c r="M40" s="7"/>
      <c r="N40" s="7"/>
    </row>
    <row r="41" spans="2:14" s="32" customFormat="1" ht="19.95" customHeight="1" thickBot="1" x14ac:dyDescent="0.35">
      <c r="B41" s="161"/>
      <c r="C41" s="162"/>
      <c r="D41" s="163"/>
      <c r="E41" s="182"/>
      <c r="F41" s="20" t="s">
        <v>213</v>
      </c>
      <c r="G41" s="173" cm="1">
        <f t="array" aca="1" ref="G41" ca="1">INDIRECT("'"&amp;$L$6&amp;"'!I"&amp;L37)</f>
        <v>0</v>
      </c>
      <c r="H41" s="174"/>
      <c r="I41" s="175" cm="1">
        <f t="array" aca="1" ref="I41" ca="1">INDIRECT("'"&amp;$L$6&amp;"'!P"&amp;L37)</f>
        <v>0</v>
      </c>
      <c r="J41" s="176"/>
      <c r="L41" s="51"/>
      <c r="M41" s="7"/>
      <c r="N41" s="7"/>
    </row>
    <row r="42" spans="2:14" s="32" customFormat="1" ht="19.95" customHeight="1" thickTop="1" thickBot="1" x14ac:dyDescent="0.35">
      <c r="B42" s="161"/>
      <c r="C42" s="162"/>
      <c r="D42" s="163"/>
      <c r="E42" s="183"/>
      <c r="F42" s="22" t="s">
        <v>210</v>
      </c>
      <c r="G42" s="188">
        <f t="shared" ref="G42" ca="1" si="17">SUM(G40:H41)</f>
        <v>0</v>
      </c>
      <c r="H42" s="189"/>
      <c r="I42" s="190">
        <f t="shared" ref="I42" ca="1" si="18">SUM(I40:J41)</f>
        <v>0</v>
      </c>
      <c r="J42" s="191"/>
      <c r="L42" s="51"/>
      <c r="M42" s="7"/>
      <c r="N42" s="7"/>
    </row>
    <row r="43" spans="2:14" s="32" customFormat="1" ht="19.95" customHeight="1" thickTop="1" thickBot="1" x14ac:dyDescent="0.35">
      <c r="B43" s="164"/>
      <c r="C43" s="165"/>
      <c r="D43" s="166"/>
      <c r="E43" s="192" t="s">
        <v>214</v>
      </c>
      <c r="F43" s="193"/>
      <c r="G43" s="194">
        <f t="shared" ref="G43" ca="1" si="19">SUM(G42,G39)</f>
        <v>0</v>
      </c>
      <c r="H43" s="195"/>
      <c r="I43" s="196">
        <f t="shared" ref="I43" ca="1" si="20">SUM(I42,I39)</f>
        <v>0</v>
      </c>
      <c r="J43" s="197"/>
      <c r="L43" s="55"/>
      <c r="M43" s="7"/>
      <c r="N43" s="7"/>
    </row>
    <row r="44" spans="2:14" s="32" customFormat="1" ht="19.95" customHeight="1" x14ac:dyDescent="0.3">
      <c r="B44" s="158" cm="1">
        <f t="array" aca="1" ref="B44" ca="1">INDIRECT("'第12号様式（入力用）'!C"&amp;$L44)</f>
        <v>0</v>
      </c>
      <c r="C44" s="159"/>
      <c r="D44" s="160"/>
      <c r="E44" s="167" t="s">
        <v>199</v>
      </c>
      <c r="F44" s="53" t="s">
        <v>208</v>
      </c>
      <c r="G44" s="169" cm="1">
        <f t="array" aca="1" ref="G44" ca="1">INDIRECT("'"&amp;$L$6&amp;"'!E"&amp;L44)</f>
        <v>0</v>
      </c>
      <c r="H44" s="170"/>
      <c r="I44" s="171" cm="1">
        <f t="array" aca="1" ref="I44" ca="1">INDIRECT("'"&amp;$L$6&amp;"'!L"&amp;L44)</f>
        <v>0</v>
      </c>
      <c r="J44" s="172"/>
      <c r="L44" s="71">
        <f t="shared" ref="L44" si="21">L37+1</f>
        <v>15</v>
      </c>
      <c r="M44" s="7"/>
      <c r="N44" s="7"/>
    </row>
    <row r="45" spans="2:14" s="32" customFormat="1" ht="19.95" customHeight="1" thickBot="1" x14ac:dyDescent="0.35">
      <c r="B45" s="161"/>
      <c r="C45" s="162"/>
      <c r="D45" s="163"/>
      <c r="E45" s="168"/>
      <c r="F45" s="20" t="s">
        <v>209</v>
      </c>
      <c r="G45" s="173" cm="1">
        <f t="array" aca="1" ref="G45" ca="1">INDIRECT("'"&amp;$L$6&amp;"'!F"&amp;L44)</f>
        <v>0</v>
      </c>
      <c r="H45" s="174"/>
      <c r="I45" s="175" cm="1">
        <f t="array" aca="1" ref="I45" ca="1">INDIRECT("'"&amp;$L$6&amp;"'!M"&amp;L44)</f>
        <v>0</v>
      </c>
      <c r="J45" s="176"/>
      <c r="L45" s="51"/>
      <c r="M45" s="7"/>
      <c r="N45" s="7"/>
    </row>
    <row r="46" spans="2:14" s="32" customFormat="1" ht="19.95" customHeight="1" thickTop="1" x14ac:dyDescent="0.3">
      <c r="B46" s="161"/>
      <c r="C46" s="162"/>
      <c r="D46" s="163"/>
      <c r="E46" s="168"/>
      <c r="F46" s="19" t="s">
        <v>210</v>
      </c>
      <c r="G46" s="177">
        <f t="shared" ref="G46" ca="1" si="22">SUM(G44:H45)</f>
        <v>0</v>
      </c>
      <c r="H46" s="178"/>
      <c r="I46" s="179">
        <f t="shared" ref="I46" ca="1" si="23">SUM(I44:J45)</f>
        <v>0</v>
      </c>
      <c r="J46" s="180"/>
      <c r="L46" s="51"/>
      <c r="M46" s="7"/>
      <c r="N46" s="7"/>
    </row>
    <row r="47" spans="2:14" s="32" customFormat="1" ht="19.95" customHeight="1" x14ac:dyDescent="0.3">
      <c r="B47" s="161"/>
      <c r="C47" s="162"/>
      <c r="D47" s="163"/>
      <c r="E47" s="181" t="s">
        <v>211</v>
      </c>
      <c r="F47" s="21" t="s">
        <v>212</v>
      </c>
      <c r="G47" s="184" cm="1">
        <f t="array" aca="1" ref="G47" ca="1">INDIRECT("'"&amp;$L$6&amp;"'!H"&amp;L44)</f>
        <v>0</v>
      </c>
      <c r="H47" s="185"/>
      <c r="I47" s="186" cm="1">
        <f t="array" aca="1" ref="I47" ca="1">INDIRECT("'"&amp;$L$6&amp;"'!O"&amp;L44)</f>
        <v>0</v>
      </c>
      <c r="J47" s="187"/>
      <c r="L47" s="51"/>
      <c r="M47" s="7"/>
      <c r="N47" s="7"/>
    </row>
    <row r="48" spans="2:14" s="32" customFormat="1" ht="19.95" customHeight="1" thickBot="1" x14ac:dyDescent="0.35">
      <c r="B48" s="161"/>
      <c r="C48" s="162"/>
      <c r="D48" s="163"/>
      <c r="E48" s="182"/>
      <c r="F48" s="20" t="s">
        <v>213</v>
      </c>
      <c r="G48" s="173" cm="1">
        <f t="array" aca="1" ref="G48" ca="1">INDIRECT("'"&amp;$L$6&amp;"'!I"&amp;L44)</f>
        <v>0</v>
      </c>
      <c r="H48" s="174"/>
      <c r="I48" s="175" cm="1">
        <f t="array" aca="1" ref="I48" ca="1">INDIRECT("'"&amp;$L$6&amp;"'!P"&amp;L44)</f>
        <v>0</v>
      </c>
      <c r="J48" s="176"/>
      <c r="L48" s="51"/>
      <c r="M48" s="7"/>
      <c r="N48" s="7"/>
    </row>
    <row r="49" spans="2:14" s="32" customFormat="1" ht="19.95" customHeight="1" thickTop="1" thickBot="1" x14ac:dyDescent="0.35">
      <c r="B49" s="161"/>
      <c r="C49" s="162"/>
      <c r="D49" s="163"/>
      <c r="E49" s="183"/>
      <c r="F49" s="22" t="s">
        <v>210</v>
      </c>
      <c r="G49" s="188">
        <f t="shared" ref="G49" ca="1" si="24">SUM(G47:H48)</f>
        <v>0</v>
      </c>
      <c r="H49" s="189"/>
      <c r="I49" s="190">
        <f t="shared" ref="I49" ca="1" si="25">SUM(I47:J48)</f>
        <v>0</v>
      </c>
      <c r="J49" s="191"/>
      <c r="L49" s="51"/>
      <c r="M49" s="7"/>
      <c r="N49" s="7"/>
    </row>
    <row r="50" spans="2:14" s="32" customFormat="1" ht="19.95" customHeight="1" thickTop="1" thickBot="1" x14ac:dyDescent="0.35">
      <c r="B50" s="164"/>
      <c r="C50" s="165"/>
      <c r="D50" s="166"/>
      <c r="E50" s="192" t="s">
        <v>214</v>
      </c>
      <c r="F50" s="193"/>
      <c r="G50" s="194">
        <f t="shared" ref="G50" ca="1" si="26">SUM(G49,G46)</f>
        <v>0</v>
      </c>
      <c r="H50" s="195"/>
      <c r="I50" s="196">
        <f t="shared" ref="I50" ca="1" si="27">SUM(I49,I46)</f>
        <v>0</v>
      </c>
      <c r="J50" s="197"/>
      <c r="L50" s="55"/>
      <c r="M50" s="7"/>
      <c r="N50" s="7"/>
    </row>
    <row r="51" spans="2:14" ht="19.95" customHeight="1" x14ac:dyDescent="0.3">
      <c r="B51" s="158" cm="1">
        <f t="array" aca="1" ref="B51" ca="1">INDIRECT("'第12号様式（入力用）'!C"&amp;$L51)</f>
        <v>0</v>
      </c>
      <c r="C51" s="159"/>
      <c r="D51" s="160"/>
      <c r="E51" s="167" t="s">
        <v>199</v>
      </c>
      <c r="F51" s="53" t="s">
        <v>208</v>
      </c>
      <c r="G51" s="169" cm="1">
        <f t="array" aca="1" ref="G51" ca="1">INDIRECT("'"&amp;$L$6&amp;"'!E"&amp;L51)</f>
        <v>0</v>
      </c>
      <c r="H51" s="170"/>
      <c r="I51" s="171" cm="1">
        <f t="array" aca="1" ref="I51" ca="1">INDIRECT("'"&amp;$L$6&amp;"'!L"&amp;L51)</f>
        <v>0</v>
      </c>
      <c r="J51" s="172"/>
      <c r="L51" s="71">
        <f t="shared" si="14"/>
        <v>16</v>
      </c>
      <c r="M51" s="7"/>
      <c r="N51" s="7"/>
    </row>
    <row r="52" spans="2:14" ht="19.95" customHeight="1" thickBot="1" x14ac:dyDescent="0.35">
      <c r="B52" s="161"/>
      <c r="C52" s="162"/>
      <c r="D52" s="163"/>
      <c r="E52" s="168"/>
      <c r="F52" s="20" t="s">
        <v>209</v>
      </c>
      <c r="G52" s="173" cm="1">
        <f t="array" aca="1" ref="G52" ca="1">INDIRECT("'"&amp;$L$6&amp;"'!F"&amp;L51)</f>
        <v>0</v>
      </c>
      <c r="H52" s="174"/>
      <c r="I52" s="175" cm="1">
        <f t="array" aca="1" ref="I52" ca="1">INDIRECT("'"&amp;$L$6&amp;"'!M"&amp;L51)</f>
        <v>0</v>
      </c>
      <c r="J52" s="176"/>
      <c r="L52" s="51"/>
      <c r="M52" s="7"/>
      <c r="N52" s="7"/>
    </row>
    <row r="53" spans="2:14" ht="19.95" customHeight="1" thickTop="1" x14ac:dyDescent="0.3">
      <c r="B53" s="161"/>
      <c r="C53" s="162"/>
      <c r="D53" s="163"/>
      <c r="E53" s="168"/>
      <c r="F53" s="19" t="s">
        <v>210</v>
      </c>
      <c r="G53" s="177">
        <f t="shared" ref="G53" ca="1" si="28">SUM(G51:H52)</f>
        <v>0</v>
      </c>
      <c r="H53" s="178"/>
      <c r="I53" s="179">
        <f t="shared" ref="I53" ca="1" si="29">SUM(I51:J52)</f>
        <v>0</v>
      </c>
      <c r="J53" s="180"/>
      <c r="L53" s="51"/>
      <c r="M53" s="7"/>
      <c r="N53" s="7"/>
    </row>
    <row r="54" spans="2:14" ht="19.95" customHeight="1" x14ac:dyDescent="0.3">
      <c r="B54" s="161"/>
      <c r="C54" s="162"/>
      <c r="D54" s="163"/>
      <c r="E54" s="181" t="s">
        <v>211</v>
      </c>
      <c r="F54" s="21" t="s">
        <v>212</v>
      </c>
      <c r="G54" s="184" cm="1">
        <f t="array" aca="1" ref="G54" ca="1">INDIRECT("'"&amp;$L$6&amp;"'!H"&amp;L51)</f>
        <v>0</v>
      </c>
      <c r="H54" s="185"/>
      <c r="I54" s="186" cm="1">
        <f t="array" aca="1" ref="I54" ca="1">INDIRECT("'"&amp;$L$6&amp;"'!O"&amp;L51)</f>
        <v>0</v>
      </c>
      <c r="J54" s="187"/>
      <c r="L54" s="51"/>
      <c r="M54" s="7"/>
      <c r="N54" s="7"/>
    </row>
    <row r="55" spans="2:14" ht="19.95" customHeight="1" thickBot="1" x14ac:dyDescent="0.35">
      <c r="B55" s="161"/>
      <c r="C55" s="162"/>
      <c r="D55" s="163"/>
      <c r="E55" s="182"/>
      <c r="F55" s="20" t="s">
        <v>213</v>
      </c>
      <c r="G55" s="173" cm="1">
        <f t="array" aca="1" ref="G55" ca="1">INDIRECT("'"&amp;$L$6&amp;"'!I"&amp;L51)</f>
        <v>0</v>
      </c>
      <c r="H55" s="174"/>
      <c r="I55" s="175" cm="1">
        <f t="array" aca="1" ref="I55" ca="1">INDIRECT("'"&amp;$L$6&amp;"'!P"&amp;L51)</f>
        <v>0</v>
      </c>
      <c r="J55" s="176"/>
      <c r="L55" s="51"/>
      <c r="M55" s="7"/>
      <c r="N55" s="7"/>
    </row>
    <row r="56" spans="2:14" ht="19.95" customHeight="1" thickTop="1" thickBot="1" x14ac:dyDescent="0.35">
      <c r="B56" s="161"/>
      <c r="C56" s="162"/>
      <c r="D56" s="163"/>
      <c r="E56" s="183"/>
      <c r="F56" s="22" t="s">
        <v>210</v>
      </c>
      <c r="G56" s="188">
        <f t="shared" ref="G56" ca="1" si="30">SUM(G54:H55)</f>
        <v>0</v>
      </c>
      <c r="H56" s="189"/>
      <c r="I56" s="190">
        <f t="shared" ref="I56" ca="1" si="31">SUM(I54:J55)</f>
        <v>0</v>
      </c>
      <c r="J56" s="191"/>
      <c r="L56" s="51"/>
      <c r="M56" s="7"/>
      <c r="N56" s="7"/>
    </row>
    <row r="57" spans="2:14" ht="19.95" customHeight="1" thickTop="1" thickBot="1" x14ac:dyDescent="0.35">
      <c r="B57" s="164"/>
      <c r="C57" s="165"/>
      <c r="D57" s="166"/>
      <c r="E57" s="192" t="s">
        <v>214</v>
      </c>
      <c r="F57" s="193"/>
      <c r="G57" s="194">
        <f t="shared" ref="G57" ca="1" si="32">SUM(G56,G53)</f>
        <v>0</v>
      </c>
      <c r="H57" s="195"/>
      <c r="I57" s="196">
        <f t="shared" ref="I57" ca="1" si="33">SUM(I56,I53)</f>
        <v>0</v>
      </c>
      <c r="J57" s="197"/>
      <c r="L57" s="55"/>
      <c r="M57" s="7"/>
      <c r="N57" s="7"/>
    </row>
    <row r="58" spans="2:14" s="3" customFormat="1" ht="19.95" customHeight="1" x14ac:dyDescent="0.3">
      <c r="B58" s="158" cm="1">
        <f t="array" aca="1" ref="B58" ca="1">INDIRECT("'第12号様式（入力用）'!C"&amp;$L58)</f>
        <v>0</v>
      </c>
      <c r="C58" s="159"/>
      <c r="D58" s="160"/>
      <c r="E58" s="167" t="s">
        <v>199</v>
      </c>
      <c r="F58" s="53" t="s">
        <v>208</v>
      </c>
      <c r="G58" s="169" cm="1">
        <f t="array" aca="1" ref="G58" ca="1">INDIRECT("'"&amp;$L$6&amp;"'!E"&amp;L58)</f>
        <v>0</v>
      </c>
      <c r="H58" s="170"/>
      <c r="I58" s="171" cm="1">
        <f t="array" aca="1" ref="I58" ca="1">INDIRECT("'"&amp;$L$6&amp;"'!L"&amp;L58)</f>
        <v>0</v>
      </c>
      <c r="J58" s="172"/>
      <c r="L58" s="71">
        <f t="shared" ref="L58" si="34">L51+1</f>
        <v>17</v>
      </c>
      <c r="M58" s="7"/>
      <c r="N58" s="7"/>
    </row>
    <row r="59" spans="2:14" s="3" customFormat="1" ht="19.95" customHeight="1" thickBot="1" x14ac:dyDescent="0.35">
      <c r="B59" s="161"/>
      <c r="C59" s="162"/>
      <c r="D59" s="163"/>
      <c r="E59" s="168"/>
      <c r="F59" s="20" t="s">
        <v>209</v>
      </c>
      <c r="G59" s="173" cm="1">
        <f t="array" aca="1" ref="G59" ca="1">INDIRECT("'"&amp;$L$6&amp;"'!F"&amp;L58)</f>
        <v>0</v>
      </c>
      <c r="H59" s="174"/>
      <c r="I59" s="175" cm="1">
        <f t="array" aca="1" ref="I59" ca="1">INDIRECT("'"&amp;$L$6&amp;"'!M"&amp;L58)</f>
        <v>0</v>
      </c>
      <c r="J59" s="176"/>
      <c r="L59" s="51"/>
      <c r="M59" s="7"/>
      <c r="N59" s="7"/>
    </row>
    <row r="60" spans="2:14" s="3" customFormat="1" ht="19.95" customHeight="1" thickTop="1" x14ac:dyDescent="0.3">
      <c r="B60" s="161"/>
      <c r="C60" s="162"/>
      <c r="D60" s="163"/>
      <c r="E60" s="168"/>
      <c r="F60" s="19" t="s">
        <v>210</v>
      </c>
      <c r="G60" s="177">
        <f t="shared" ref="G60" ca="1" si="35">SUM(G58:H59)</f>
        <v>0</v>
      </c>
      <c r="H60" s="178"/>
      <c r="I60" s="179">
        <f t="shared" ref="I60" ca="1" si="36">SUM(I58:J59)</f>
        <v>0</v>
      </c>
      <c r="J60" s="180"/>
      <c r="L60" s="51"/>
      <c r="M60" s="7"/>
      <c r="N60" s="7"/>
    </row>
    <row r="61" spans="2:14" s="3" customFormat="1" ht="19.95" customHeight="1" x14ac:dyDescent="0.3">
      <c r="B61" s="161"/>
      <c r="C61" s="162"/>
      <c r="D61" s="163"/>
      <c r="E61" s="181" t="s">
        <v>211</v>
      </c>
      <c r="F61" s="21" t="s">
        <v>212</v>
      </c>
      <c r="G61" s="184" cm="1">
        <f t="array" aca="1" ref="G61" ca="1">INDIRECT("'"&amp;$L$6&amp;"'!H"&amp;L58)</f>
        <v>0</v>
      </c>
      <c r="H61" s="185"/>
      <c r="I61" s="186" cm="1">
        <f t="array" aca="1" ref="I61" ca="1">INDIRECT("'"&amp;$L$6&amp;"'!O"&amp;L58)</f>
        <v>0</v>
      </c>
      <c r="J61" s="187"/>
      <c r="L61" s="51"/>
      <c r="M61" s="7"/>
      <c r="N61" s="7"/>
    </row>
    <row r="62" spans="2:14" s="3" customFormat="1" ht="19.95" customHeight="1" thickBot="1" x14ac:dyDescent="0.35">
      <c r="B62" s="161"/>
      <c r="C62" s="162"/>
      <c r="D62" s="163"/>
      <c r="E62" s="182"/>
      <c r="F62" s="20" t="s">
        <v>213</v>
      </c>
      <c r="G62" s="173" cm="1">
        <f t="array" aca="1" ref="G62" ca="1">INDIRECT("'"&amp;$L$6&amp;"'!I"&amp;L58)</f>
        <v>0</v>
      </c>
      <c r="H62" s="174"/>
      <c r="I62" s="175" cm="1">
        <f t="array" aca="1" ref="I62" ca="1">INDIRECT("'"&amp;$L$6&amp;"'!P"&amp;L58)</f>
        <v>0</v>
      </c>
      <c r="J62" s="176"/>
      <c r="L62" s="51"/>
      <c r="M62" s="7"/>
      <c r="N62" s="7"/>
    </row>
    <row r="63" spans="2:14" s="3" customFormat="1" ht="19.95" customHeight="1" thickTop="1" thickBot="1" x14ac:dyDescent="0.35">
      <c r="B63" s="161"/>
      <c r="C63" s="162"/>
      <c r="D63" s="163"/>
      <c r="E63" s="183"/>
      <c r="F63" s="22" t="s">
        <v>210</v>
      </c>
      <c r="G63" s="188">
        <f t="shared" ref="G63" ca="1" si="37">SUM(G61:H62)</f>
        <v>0</v>
      </c>
      <c r="H63" s="189"/>
      <c r="I63" s="190">
        <f t="shared" ref="I63" ca="1" si="38">SUM(I61:J62)</f>
        <v>0</v>
      </c>
      <c r="J63" s="191"/>
      <c r="L63" s="51"/>
      <c r="M63" s="7"/>
      <c r="N63" s="7"/>
    </row>
    <row r="64" spans="2:14" s="3" customFormat="1" ht="19.95" customHeight="1" thickTop="1" thickBot="1" x14ac:dyDescent="0.35">
      <c r="B64" s="164"/>
      <c r="C64" s="165"/>
      <c r="D64" s="166"/>
      <c r="E64" s="192" t="s">
        <v>214</v>
      </c>
      <c r="F64" s="193"/>
      <c r="G64" s="194">
        <f t="shared" ref="G64" ca="1" si="39">SUM(G63,G60)</f>
        <v>0</v>
      </c>
      <c r="H64" s="195"/>
      <c r="I64" s="196">
        <f t="shared" ref="I64" ca="1" si="40">SUM(I63,I60)</f>
        <v>0</v>
      </c>
      <c r="J64" s="197"/>
      <c r="L64" s="55"/>
      <c r="M64" s="7"/>
      <c r="N64" s="7"/>
    </row>
    <row r="65" spans="2:14" ht="19.95" customHeight="1" x14ac:dyDescent="0.3">
      <c r="B65" s="158" cm="1">
        <f t="array" aca="1" ref="B65" ca="1">INDIRECT("'第12号様式（入力用）'!C"&amp;$L65)</f>
        <v>0</v>
      </c>
      <c r="C65" s="159"/>
      <c r="D65" s="160"/>
      <c r="E65" s="167" t="s">
        <v>199</v>
      </c>
      <c r="F65" s="53" t="s">
        <v>208</v>
      </c>
      <c r="G65" s="169" cm="1">
        <f t="array" aca="1" ref="G65" ca="1">INDIRECT("'"&amp;$L$6&amp;"'!E"&amp;L65)</f>
        <v>0</v>
      </c>
      <c r="H65" s="170"/>
      <c r="I65" s="171" cm="1">
        <f t="array" aca="1" ref="I65" ca="1">INDIRECT("'"&amp;$L$6&amp;"'!L"&amp;L65)</f>
        <v>0</v>
      </c>
      <c r="J65" s="172"/>
      <c r="L65" s="71">
        <f t="shared" si="14"/>
        <v>18</v>
      </c>
      <c r="M65" s="7"/>
      <c r="N65" s="7"/>
    </row>
    <row r="66" spans="2:14" ht="19.95" customHeight="1" thickBot="1" x14ac:dyDescent="0.35">
      <c r="B66" s="161"/>
      <c r="C66" s="162"/>
      <c r="D66" s="163"/>
      <c r="E66" s="168"/>
      <c r="F66" s="20" t="s">
        <v>209</v>
      </c>
      <c r="G66" s="173" cm="1">
        <f t="array" aca="1" ref="G66" ca="1">INDIRECT("'"&amp;$L$6&amp;"'!F"&amp;L65)</f>
        <v>0</v>
      </c>
      <c r="H66" s="174"/>
      <c r="I66" s="175" cm="1">
        <f t="array" aca="1" ref="I66" ca="1">INDIRECT("'"&amp;$L$6&amp;"'!M"&amp;L65)</f>
        <v>0</v>
      </c>
      <c r="J66" s="176"/>
      <c r="L66" s="51"/>
      <c r="M66" s="7"/>
      <c r="N66" s="7"/>
    </row>
    <row r="67" spans="2:14" ht="19.95" customHeight="1" thickTop="1" x14ac:dyDescent="0.3">
      <c r="B67" s="161"/>
      <c r="C67" s="162"/>
      <c r="D67" s="163"/>
      <c r="E67" s="168"/>
      <c r="F67" s="19" t="s">
        <v>210</v>
      </c>
      <c r="G67" s="177">
        <f t="shared" ref="G67" ca="1" si="41">SUM(G65:H66)</f>
        <v>0</v>
      </c>
      <c r="H67" s="178"/>
      <c r="I67" s="179">
        <f t="shared" ref="I67" ca="1" si="42">SUM(I65:J66)</f>
        <v>0</v>
      </c>
      <c r="J67" s="180"/>
      <c r="L67" s="51"/>
      <c r="M67" s="7"/>
      <c r="N67" s="7"/>
    </row>
    <row r="68" spans="2:14" ht="19.95" customHeight="1" x14ac:dyDescent="0.3">
      <c r="B68" s="161"/>
      <c r="C68" s="162"/>
      <c r="D68" s="163"/>
      <c r="E68" s="181" t="s">
        <v>211</v>
      </c>
      <c r="F68" s="21" t="s">
        <v>212</v>
      </c>
      <c r="G68" s="184" cm="1">
        <f t="array" aca="1" ref="G68" ca="1">INDIRECT("'"&amp;$L$6&amp;"'!H"&amp;L65)</f>
        <v>0</v>
      </c>
      <c r="H68" s="185"/>
      <c r="I68" s="186" cm="1">
        <f t="array" aca="1" ref="I68" ca="1">INDIRECT("'"&amp;$L$6&amp;"'!O"&amp;L65)</f>
        <v>0</v>
      </c>
      <c r="J68" s="187"/>
      <c r="L68" s="51"/>
      <c r="M68" s="7"/>
      <c r="N68" s="7"/>
    </row>
    <row r="69" spans="2:14" ht="19.95" customHeight="1" thickBot="1" x14ac:dyDescent="0.35">
      <c r="B69" s="161"/>
      <c r="C69" s="162"/>
      <c r="D69" s="163"/>
      <c r="E69" s="182"/>
      <c r="F69" s="20" t="s">
        <v>213</v>
      </c>
      <c r="G69" s="173" cm="1">
        <f t="array" aca="1" ref="G69" ca="1">INDIRECT("'"&amp;$L$6&amp;"'!I"&amp;L65)</f>
        <v>0</v>
      </c>
      <c r="H69" s="174"/>
      <c r="I69" s="175" cm="1">
        <f t="array" aca="1" ref="I69" ca="1">INDIRECT("'"&amp;$L$6&amp;"'!P"&amp;L65)</f>
        <v>0</v>
      </c>
      <c r="J69" s="176"/>
      <c r="L69" s="51"/>
      <c r="M69" s="7"/>
      <c r="N69" s="7"/>
    </row>
    <row r="70" spans="2:14" ht="19.95" customHeight="1" thickTop="1" thickBot="1" x14ac:dyDescent="0.35">
      <c r="B70" s="161"/>
      <c r="C70" s="162"/>
      <c r="D70" s="163"/>
      <c r="E70" s="183"/>
      <c r="F70" s="22" t="s">
        <v>210</v>
      </c>
      <c r="G70" s="188">
        <f t="shared" ref="G70" ca="1" si="43">SUM(G68:H69)</f>
        <v>0</v>
      </c>
      <c r="H70" s="189"/>
      <c r="I70" s="190">
        <f t="shared" ref="I70" ca="1" si="44">SUM(I68:J69)</f>
        <v>0</v>
      </c>
      <c r="J70" s="191"/>
      <c r="L70" s="51"/>
      <c r="M70" s="7"/>
      <c r="N70" s="7"/>
    </row>
    <row r="71" spans="2:14" ht="19.95" customHeight="1" thickTop="1" thickBot="1" x14ac:dyDescent="0.35">
      <c r="B71" s="164"/>
      <c r="C71" s="165"/>
      <c r="D71" s="166"/>
      <c r="E71" s="192" t="s">
        <v>214</v>
      </c>
      <c r="F71" s="193"/>
      <c r="G71" s="194">
        <f t="shared" ref="G71" ca="1" si="45">SUM(G70,G67)</f>
        <v>0</v>
      </c>
      <c r="H71" s="195"/>
      <c r="I71" s="196">
        <f t="shared" ref="I71" ca="1" si="46">SUM(I70,I67)</f>
        <v>0</v>
      </c>
      <c r="J71" s="197"/>
      <c r="L71" s="55"/>
      <c r="M71" s="7"/>
      <c r="N71" s="7"/>
    </row>
    <row r="72" spans="2:14" ht="19.95" customHeight="1" x14ac:dyDescent="0.3">
      <c r="B72" s="158" cm="1">
        <f t="array" aca="1" ref="B72" ca="1">INDIRECT("'第12号様式（入力用）'!C"&amp;$L72)</f>
        <v>0</v>
      </c>
      <c r="C72" s="159"/>
      <c r="D72" s="160"/>
      <c r="E72" s="167" t="s">
        <v>199</v>
      </c>
      <c r="F72" s="53" t="s">
        <v>208</v>
      </c>
      <c r="G72" s="169" cm="1">
        <f t="array" aca="1" ref="G72" ca="1">INDIRECT("'"&amp;$L$6&amp;"'!E"&amp;L72)</f>
        <v>0</v>
      </c>
      <c r="H72" s="170"/>
      <c r="I72" s="171" cm="1">
        <f t="array" aca="1" ref="I72" ca="1">INDIRECT("'"&amp;$L$6&amp;"'!L"&amp;L72)</f>
        <v>0</v>
      </c>
      <c r="J72" s="172"/>
      <c r="L72" s="71">
        <f t="shared" ref="L72" si="47">L65+1</f>
        <v>19</v>
      </c>
      <c r="M72" s="7"/>
      <c r="N72" s="7"/>
    </row>
    <row r="73" spans="2:14" ht="19.95" customHeight="1" thickBot="1" x14ac:dyDescent="0.35">
      <c r="B73" s="161"/>
      <c r="C73" s="162"/>
      <c r="D73" s="163"/>
      <c r="E73" s="168"/>
      <c r="F73" s="20" t="s">
        <v>209</v>
      </c>
      <c r="G73" s="173" cm="1">
        <f t="array" aca="1" ref="G73" ca="1">INDIRECT("'"&amp;$L$6&amp;"'!F"&amp;L72)</f>
        <v>0</v>
      </c>
      <c r="H73" s="174"/>
      <c r="I73" s="175" cm="1">
        <f t="array" aca="1" ref="I73" ca="1">INDIRECT("'"&amp;$L$6&amp;"'!M"&amp;L72)</f>
        <v>0</v>
      </c>
      <c r="J73" s="176"/>
      <c r="L73" s="51"/>
      <c r="M73" s="7"/>
      <c r="N73" s="7"/>
    </row>
    <row r="74" spans="2:14" ht="19.95" customHeight="1" thickTop="1" x14ac:dyDescent="0.3">
      <c r="B74" s="161"/>
      <c r="C74" s="162"/>
      <c r="D74" s="163"/>
      <c r="E74" s="168"/>
      <c r="F74" s="19" t="s">
        <v>210</v>
      </c>
      <c r="G74" s="177">
        <f t="shared" ref="G74" ca="1" si="48">SUM(G72:H73)</f>
        <v>0</v>
      </c>
      <c r="H74" s="178"/>
      <c r="I74" s="179">
        <f t="shared" ref="I74" ca="1" si="49">SUM(I72:J73)</f>
        <v>0</v>
      </c>
      <c r="J74" s="180"/>
      <c r="L74" s="51"/>
      <c r="M74" s="7"/>
      <c r="N74" s="7"/>
    </row>
    <row r="75" spans="2:14" ht="19.95" customHeight="1" x14ac:dyDescent="0.3">
      <c r="B75" s="161"/>
      <c r="C75" s="162"/>
      <c r="D75" s="163"/>
      <c r="E75" s="181" t="s">
        <v>211</v>
      </c>
      <c r="F75" s="21" t="s">
        <v>212</v>
      </c>
      <c r="G75" s="184" cm="1">
        <f t="array" aca="1" ref="G75" ca="1">INDIRECT("'"&amp;$L$6&amp;"'!H"&amp;L72)</f>
        <v>0</v>
      </c>
      <c r="H75" s="185"/>
      <c r="I75" s="186" cm="1">
        <f t="array" aca="1" ref="I75" ca="1">INDIRECT("'"&amp;$L$6&amp;"'!O"&amp;L72)</f>
        <v>0</v>
      </c>
      <c r="J75" s="187"/>
      <c r="L75" s="51"/>
      <c r="M75" s="7"/>
      <c r="N75" s="7"/>
    </row>
    <row r="76" spans="2:14" ht="19.95" customHeight="1" thickBot="1" x14ac:dyDescent="0.35">
      <c r="B76" s="161"/>
      <c r="C76" s="162"/>
      <c r="D76" s="163"/>
      <c r="E76" s="182"/>
      <c r="F76" s="20" t="s">
        <v>213</v>
      </c>
      <c r="G76" s="173" cm="1">
        <f t="array" aca="1" ref="G76" ca="1">INDIRECT("'"&amp;$L$6&amp;"'!I"&amp;L72)</f>
        <v>0</v>
      </c>
      <c r="H76" s="174"/>
      <c r="I76" s="175" cm="1">
        <f t="array" aca="1" ref="I76" ca="1">INDIRECT("'"&amp;$L$6&amp;"'!P"&amp;L72)</f>
        <v>0</v>
      </c>
      <c r="J76" s="176"/>
      <c r="L76" s="51"/>
      <c r="M76" s="7"/>
      <c r="N76" s="7"/>
    </row>
    <row r="77" spans="2:14" ht="19.95" customHeight="1" thickTop="1" thickBot="1" x14ac:dyDescent="0.35">
      <c r="B77" s="161"/>
      <c r="C77" s="162"/>
      <c r="D77" s="163"/>
      <c r="E77" s="183"/>
      <c r="F77" s="22" t="s">
        <v>210</v>
      </c>
      <c r="G77" s="188">
        <f t="shared" ref="G77" ca="1" si="50">SUM(G75:H76)</f>
        <v>0</v>
      </c>
      <c r="H77" s="189"/>
      <c r="I77" s="190">
        <f t="shared" ref="I77" ca="1" si="51">SUM(I75:J76)</f>
        <v>0</v>
      </c>
      <c r="J77" s="191"/>
      <c r="L77" s="51"/>
      <c r="M77" s="7"/>
      <c r="N77" s="7"/>
    </row>
    <row r="78" spans="2:14" ht="19.95" customHeight="1" thickTop="1" thickBot="1" x14ac:dyDescent="0.35">
      <c r="B78" s="164"/>
      <c r="C78" s="165"/>
      <c r="D78" s="166"/>
      <c r="E78" s="192" t="s">
        <v>214</v>
      </c>
      <c r="F78" s="193"/>
      <c r="G78" s="194">
        <f t="shared" ref="G78" ca="1" si="52">SUM(G77,G74)</f>
        <v>0</v>
      </c>
      <c r="H78" s="195"/>
      <c r="I78" s="196">
        <f t="shared" ref="I78" ca="1" si="53">SUM(I77,I74)</f>
        <v>0</v>
      </c>
      <c r="J78" s="197"/>
      <c r="L78" s="55"/>
      <c r="M78" s="7"/>
      <c r="N78" s="7"/>
    </row>
    <row r="79" spans="2:14" s="34" customFormat="1" ht="19.95" customHeight="1" x14ac:dyDescent="0.3">
      <c r="B79" s="158" cm="1">
        <f t="array" aca="1" ref="B79" ca="1">INDIRECT("'第12号様式（入力用）'!C"&amp;$L79)</f>
        <v>0</v>
      </c>
      <c r="C79" s="159"/>
      <c r="D79" s="160"/>
      <c r="E79" s="167" t="s">
        <v>199</v>
      </c>
      <c r="F79" s="53" t="s">
        <v>208</v>
      </c>
      <c r="G79" s="169" cm="1">
        <f t="array" aca="1" ref="G79" ca="1">INDIRECT("'"&amp;$L$6&amp;"'!E"&amp;L79)</f>
        <v>0</v>
      </c>
      <c r="H79" s="170"/>
      <c r="I79" s="171" cm="1">
        <f t="array" aca="1" ref="I79" ca="1">INDIRECT("'"&amp;$L$6&amp;"'!L"&amp;L79)</f>
        <v>0</v>
      </c>
      <c r="J79" s="172"/>
      <c r="L79" s="71">
        <f t="shared" si="14"/>
        <v>20</v>
      </c>
      <c r="M79" s="7"/>
      <c r="N79" s="7"/>
    </row>
    <row r="80" spans="2:14" s="34" customFormat="1" ht="19.95" customHeight="1" thickBot="1" x14ac:dyDescent="0.35">
      <c r="B80" s="161"/>
      <c r="C80" s="162"/>
      <c r="D80" s="163"/>
      <c r="E80" s="168"/>
      <c r="F80" s="20" t="s">
        <v>209</v>
      </c>
      <c r="G80" s="173" cm="1">
        <f t="array" aca="1" ref="G80" ca="1">INDIRECT("'"&amp;$L$6&amp;"'!F"&amp;L79)</f>
        <v>0</v>
      </c>
      <c r="H80" s="174"/>
      <c r="I80" s="175" cm="1">
        <f t="array" aca="1" ref="I80" ca="1">INDIRECT("'"&amp;$L$6&amp;"'!M"&amp;L79)</f>
        <v>0</v>
      </c>
      <c r="J80" s="176"/>
      <c r="L80" s="51"/>
      <c r="M80" s="7"/>
      <c r="N80" s="7"/>
    </row>
    <row r="81" spans="2:14" s="34" customFormat="1" ht="19.95" customHeight="1" thickTop="1" x14ac:dyDescent="0.3">
      <c r="B81" s="161"/>
      <c r="C81" s="162"/>
      <c r="D81" s="163"/>
      <c r="E81" s="168"/>
      <c r="F81" s="19" t="s">
        <v>210</v>
      </c>
      <c r="G81" s="177">
        <f t="shared" ref="G81" ca="1" si="54">SUM(G79:H80)</f>
        <v>0</v>
      </c>
      <c r="H81" s="178"/>
      <c r="I81" s="179">
        <f t="shared" ref="I81" ca="1" si="55">SUM(I79:J80)</f>
        <v>0</v>
      </c>
      <c r="J81" s="180"/>
      <c r="L81" s="51"/>
      <c r="M81" s="7"/>
      <c r="N81" s="7"/>
    </row>
    <row r="82" spans="2:14" s="34" customFormat="1" ht="19.95" customHeight="1" x14ac:dyDescent="0.3">
      <c r="B82" s="161"/>
      <c r="C82" s="162"/>
      <c r="D82" s="163"/>
      <c r="E82" s="181" t="s">
        <v>211</v>
      </c>
      <c r="F82" s="21" t="s">
        <v>212</v>
      </c>
      <c r="G82" s="184" cm="1">
        <f t="array" aca="1" ref="G82" ca="1">INDIRECT("'"&amp;$L$6&amp;"'!H"&amp;L79)</f>
        <v>0</v>
      </c>
      <c r="H82" s="185"/>
      <c r="I82" s="186" cm="1">
        <f t="array" aca="1" ref="I82" ca="1">INDIRECT("'"&amp;$L$6&amp;"'!O"&amp;L79)</f>
        <v>0</v>
      </c>
      <c r="J82" s="187"/>
      <c r="L82" s="51"/>
      <c r="M82" s="7"/>
      <c r="N82" s="7"/>
    </row>
    <row r="83" spans="2:14" s="34" customFormat="1" ht="19.95" customHeight="1" thickBot="1" x14ac:dyDescent="0.35">
      <c r="B83" s="161"/>
      <c r="C83" s="162"/>
      <c r="D83" s="163"/>
      <c r="E83" s="182"/>
      <c r="F83" s="20" t="s">
        <v>213</v>
      </c>
      <c r="G83" s="173" cm="1">
        <f t="array" aca="1" ref="G83" ca="1">INDIRECT("'"&amp;$L$6&amp;"'!I"&amp;L79)</f>
        <v>0</v>
      </c>
      <c r="H83" s="174"/>
      <c r="I83" s="175" cm="1">
        <f t="array" aca="1" ref="I83" ca="1">INDIRECT("'"&amp;$L$6&amp;"'!P"&amp;L79)</f>
        <v>0</v>
      </c>
      <c r="J83" s="176"/>
      <c r="L83" s="51"/>
      <c r="M83" s="7"/>
      <c r="N83" s="7"/>
    </row>
    <row r="84" spans="2:14" s="34" customFormat="1" ht="19.95" customHeight="1" thickTop="1" thickBot="1" x14ac:dyDescent="0.35">
      <c r="B84" s="161"/>
      <c r="C84" s="162"/>
      <c r="D84" s="163"/>
      <c r="E84" s="183"/>
      <c r="F84" s="22" t="s">
        <v>210</v>
      </c>
      <c r="G84" s="188">
        <f t="shared" ref="G84" ca="1" si="56">SUM(G82:H83)</f>
        <v>0</v>
      </c>
      <c r="H84" s="189"/>
      <c r="I84" s="190">
        <f t="shared" ref="I84" ca="1" si="57">SUM(I82:J83)</f>
        <v>0</v>
      </c>
      <c r="J84" s="191"/>
      <c r="L84" s="51"/>
      <c r="M84" s="7"/>
      <c r="N84" s="7"/>
    </row>
    <row r="85" spans="2:14" s="34" customFormat="1" ht="19.95" customHeight="1" thickTop="1" thickBot="1" x14ac:dyDescent="0.35">
      <c r="B85" s="164"/>
      <c r="C85" s="165"/>
      <c r="D85" s="166"/>
      <c r="E85" s="192" t="s">
        <v>214</v>
      </c>
      <c r="F85" s="193"/>
      <c r="G85" s="194">
        <f t="shared" ref="G85" ca="1" si="58">SUM(G84,G81)</f>
        <v>0</v>
      </c>
      <c r="H85" s="195"/>
      <c r="I85" s="196">
        <f t="shared" ref="I85" ca="1" si="59">SUM(I84,I81)</f>
        <v>0</v>
      </c>
      <c r="J85" s="197"/>
      <c r="L85" s="55"/>
      <c r="M85" s="7"/>
      <c r="N85" s="7"/>
    </row>
    <row r="86" spans="2:14" s="34" customFormat="1" ht="19.8" customHeight="1" x14ac:dyDescent="0.3">
      <c r="B86" s="158" cm="1">
        <f t="array" aca="1" ref="B86" ca="1">INDIRECT("'第12号様式（入力用）'!C"&amp;$L86)</f>
        <v>0</v>
      </c>
      <c r="C86" s="159"/>
      <c r="D86" s="160"/>
      <c r="E86" s="167" t="s">
        <v>199</v>
      </c>
      <c r="F86" s="53" t="s">
        <v>208</v>
      </c>
      <c r="G86" s="169" cm="1">
        <f t="array" aca="1" ref="G86" ca="1">INDIRECT("'"&amp;$L$6&amp;"'!E"&amp;L86)</f>
        <v>0</v>
      </c>
      <c r="H86" s="170"/>
      <c r="I86" s="171" cm="1">
        <f t="array" aca="1" ref="I86" ca="1">INDIRECT("'"&amp;$L$6&amp;"'!L"&amp;L86)</f>
        <v>0</v>
      </c>
      <c r="J86" s="172"/>
      <c r="L86" s="71">
        <f t="shared" ref="L86" si="60">L79+1</f>
        <v>21</v>
      </c>
      <c r="M86" s="7"/>
      <c r="N86" s="7"/>
    </row>
    <row r="87" spans="2:14" s="34" customFormat="1" ht="19.95" customHeight="1" thickBot="1" x14ac:dyDescent="0.35">
      <c r="B87" s="161"/>
      <c r="C87" s="162"/>
      <c r="D87" s="163"/>
      <c r="E87" s="168"/>
      <c r="F87" s="20" t="s">
        <v>209</v>
      </c>
      <c r="G87" s="173" cm="1">
        <f t="array" aca="1" ref="G87" ca="1">INDIRECT("'"&amp;$L$6&amp;"'!F"&amp;L86)</f>
        <v>0</v>
      </c>
      <c r="H87" s="174"/>
      <c r="I87" s="175" cm="1">
        <f t="array" aca="1" ref="I87" ca="1">INDIRECT("'"&amp;$L$6&amp;"'!M"&amp;L86)</f>
        <v>0</v>
      </c>
      <c r="J87" s="176"/>
      <c r="L87" s="51"/>
      <c r="M87" s="7"/>
      <c r="N87" s="7"/>
    </row>
    <row r="88" spans="2:14" s="34" customFormat="1" ht="19.95" customHeight="1" thickTop="1" x14ac:dyDescent="0.3">
      <c r="B88" s="161"/>
      <c r="C88" s="162"/>
      <c r="D88" s="163"/>
      <c r="E88" s="168"/>
      <c r="F88" s="19" t="s">
        <v>210</v>
      </c>
      <c r="G88" s="177">
        <f t="shared" ref="G88" ca="1" si="61">SUM(G86:H87)</f>
        <v>0</v>
      </c>
      <c r="H88" s="178"/>
      <c r="I88" s="179">
        <f t="shared" ref="I88" ca="1" si="62">SUM(I86:J87)</f>
        <v>0</v>
      </c>
      <c r="J88" s="180"/>
      <c r="L88" s="51"/>
      <c r="M88" s="7"/>
      <c r="N88" s="7"/>
    </row>
    <row r="89" spans="2:14" s="34" customFormat="1" ht="19.95" customHeight="1" x14ac:dyDescent="0.3">
      <c r="B89" s="161"/>
      <c r="C89" s="162"/>
      <c r="D89" s="163"/>
      <c r="E89" s="181" t="s">
        <v>211</v>
      </c>
      <c r="F89" s="21" t="s">
        <v>212</v>
      </c>
      <c r="G89" s="184" cm="1">
        <f t="array" aca="1" ref="G89" ca="1">INDIRECT("'"&amp;$L$6&amp;"'!H"&amp;L86)</f>
        <v>0</v>
      </c>
      <c r="H89" s="185"/>
      <c r="I89" s="186" cm="1">
        <f t="array" aca="1" ref="I89" ca="1">INDIRECT("'"&amp;$L$6&amp;"'!O"&amp;L86)</f>
        <v>0</v>
      </c>
      <c r="J89" s="187"/>
      <c r="L89" s="51"/>
      <c r="M89" s="7"/>
      <c r="N89" s="7"/>
    </row>
    <row r="90" spans="2:14" s="34" customFormat="1" ht="19.95" customHeight="1" thickBot="1" x14ac:dyDescent="0.35">
      <c r="B90" s="161"/>
      <c r="C90" s="162"/>
      <c r="D90" s="163"/>
      <c r="E90" s="182"/>
      <c r="F90" s="20" t="s">
        <v>213</v>
      </c>
      <c r="G90" s="173" cm="1">
        <f t="array" aca="1" ref="G90" ca="1">INDIRECT("'"&amp;$L$6&amp;"'!I"&amp;L86)</f>
        <v>0</v>
      </c>
      <c r="H90" s="174"/>
      <c r="I90" s="175" cm="1">
        <f t="array" aca="1" ref="I90" ca="1">INDIRECT("'"&amp;$L$6&amp;"'!P"&amp;L86)</f>
        <v>0</v>
      </c>
      <c r="J90" s="176"/>
      <c r="L90" s="51"/>
      <c r="M90" s="7"/>
      <c r="N90" s="7"/>
    </row>
    <row r="91" spans="2:14" s="34" customFormat="1" ht="19.95" customHeight="1" thickTop="1" thickBot="1" x14ac:dyDescent="0.35">
      <c r="B91" s="161"/>
      <c r="C91" s="162"/>
      <c r="D91" s="163"/>
      <c r="E91" s="183"/>
      <c r="F91" s="22" t="s">
        <v>210</v>
      </c>
      <c r="G91" s="188">
        <f t="shared" ref="G91" ca="1" si="63">SUM(G89:H90)</f>
        <v>0</v>
      </c>
      <c r="H91" s="189"/>
      <c r="I91" s="190">
        <f t="shared" ref="I91" ca="1" si="64">SUM(I89:J90)</f>
        <v>0</v>
      </c>
      <c r="J91" s="191"/>
      <c r="L91" s="51"/>
      <c r="M91" s="7"/>
      <c r="N91" s="7"/>
    </row>
    <row r="92" spans="2:14" s="34" customFormat="1" ht="19.95" customHeight="1" thickTop="1" thickBot="1" x14ac:dyDescent="0.35">
      <c r="B92" s="164"/>
      <c r="C92" s="165"/>
      <c r="D92" s="166"/>
      <c r="E92" s="192" t="s">
        <v>214</v>
      </c>
      <c r="F92" s="193"/>
      <c r="G92" s="194">
        <f t="shared" ref="G92" ca="1" si="65">SUM(G91,G88)</f>
        <v>0</v>
      </c>
      <c r="H92" s="195"/>
      <c r="I92" s="196">
        <f t="shared" ref="I92" ca="1" si="66">SUM(I91,I88)</f>
        <v>0</v>
      </c>
      <c r="J92" s="197"/>
      <c r="L92" s="55"/>
      <c r="M92" s="7"/>
      <c r="N92" s="7"/>
    </row>
    <row r="93" spans="2:14" s="34" customFormat="1" ht="19.95" customHeight="1" x14ac:dyDescent="0.3">
      <c r="B93" s="158" cm="1">
        <f t="array" aca="1" ref="B93" ca="1">INDIRECT("'第12号様式（入力用）'!C"&amp;$L93)</f>
        <v>0</v>
      </c>
      <c r="C93" s="159"/>
      <c r="D93" s="160"/>
      <c r="E93" s="167" t="s">
        <v>199</v>
      </c>
      <c r="F93" s="53" t="s">
        <v>208</v>
      </c>
      <c r="G93" s="169" cm="1">
        <f t="array" aca="1" ref="G93" ca="1">INDIRECT("'"&amp;$L$6&amp;"'!E"&amp;L93)</f>
        <v>0</v>
      </c>
      <c r="H93" s="170"/>
      <c r="I93" s="171" cm="1">
        <f t="array" aca="1" ref="I93" ca="1">INDIRECT("'"&amp;$L$6&amp;"'!L"&amp;L93)</f>
        <v>0</v>
      </c>
      <c r="J93" s="172"/>
      <c r="L93" s="71">
        <f t="shared" si="14"/>
        <v>22</v>
      </c>
      <c r="M93" s="7"/>
      <c r="N93" s="7"/>
    </row>
    <row r="94" spans="2:14" s="34" customFormat="1" ht="19.95" customHeight="1" thickBot="1" x14ac:dyDescent="0.35">
      <c r="B94" s="161"/>
      <c r="C94" s="162"/>
      <c r="D94" s="163"/>
      <c r="E94" s="168"/>
      <c r="F94" s="20" t="s">
        <v>209</v>
      </c>
      <c r="G94" s="173" cm="1">
        <f t="array" aca="1" ref="G94" ca="1">INDIRECT("'"&amp;$L$6&amp;"'!F"&amp;L93)</f>
        <v>0</v>
      </c>
      <c r="H94" s="174"/>
      <c r="I94" s="175" cm="1">
        <f t="array" aca="1" ref="I94" ca="1">INDIRECT("'"&amp;$L$6&amp;"'!M"&amp;L93)</f>
        <v>0</v>
      </c>
      <c r="J94" s="176"/>
      <c r="L94" s="51"/>
      <c r="M94" s="7"/>
      <c r="N94" s="7"/>
    </row>
    <row r="95" spans="2:14" s="34" customFormat="1" ht="19.95" customHeight="1" thickTop="1" x14ac:dyDescent="0.3">
      <c r="B95" s="161"/>
      <c r="C95" s="162"/>
      <c r="D95" s="163"/>
      <c r="E95" s="168"/>
      <c r="F95" s="19" t="s">
        <v>210</v>
      </c>
      <c r="G95" s="177">
        <f t="shared" ref="G95" ca="1" si="67">SUM(G93:H94)</f>
        <v>0</v>
      </c>
      <c r="H95" s="178"/>
      <c r="I95" s="179">
        <f t="shared" ref="I95" ca="1" si="68">SUM(I93:J94)</f>
        <v>0</v>
      </c>
      <c r="J95" s="180"/>
      <c r="L95" s="51"/>
      <c r="M95" s="7"/>
      <c r="N95" s="7"/>
    </row>
    <row r="96" spans="2:14" s="34" customFormat="1" ht="19.95" customHeight="1" x14ac:dyDescent="0.3">
      <c r="B96" s="161"/>
      <c r="C96" s="162"/>
      <c r="D96" s="163"/>
      <c r="E96" s="181" t="s">
        <v>211</v>
      </c>
      <c r="F96" s="21" t="s">
        <v>212</v>
      </c>
      <c r="G96" s="184" cm="1">
        <f t="array" aca="1" ref="G96" ca="1">INDIRECT("'"&amp;$L$6&amp;"'!H"&amp;L93)</f>
        <v>0</v>
      </c>
      <c r="H96" s="185"/>
      <c r="I96" s="186" cm="1">
        <f t="array" aca="1" ref="I96" ca="1">INDIRECT("'"&amp;$L$6&amp;"'!O"&amp;L93)</f>
        <v>0</v>
      </c>
      <c r="J96" s="187"/>
      <c r="L96" s="51"/>
      <c r="M96" s="7"/>
      <c r="N96" s="7"/>
    </row>
    <row r="97" spans="2:14" s="34" customFormat="1" ht="19.95" customHeight="1" thickBot="1" x14ac:dyDescent="0.35">
      <c r="B97" s="161"/>
      <c r="C97" s="162"/>
      <c r="D97" s="163"/>
      <c r="E97" s="182"/>
      <c r="F97" s="20" t="s">
        <v>213</v>
      </c>
      <c r="G97" s="173" cm="1">
        <f t="array" aca="1" ref="G97" ca="1">INDIRECT("'"&amp;$L$6&amp;"'!I"&amp;L93)</f>
        <v>0</v>
      </c>
      <c r="H97" s="174"/>
      <c r="I97" s="175" cm="1">
        <f t="array" aca="1" ref="I97" ca="1">INDIRECT("'"&amp;$L$6&amp;"'!P"&amp;L93)</f>
        <v>0</v>
      </c>
      <c r="J97" s="176"/>
      <c r="L97" s="51"/>
      <c r="M97" s="7"/>
      <c r="N97" s="7"/>
    </row>
    <row r="98" spans="2:14" s="34" customFormat="1" ht="19.95" customHeight="1" thickTop="1" thickBot="1" x14ac:dyDescent="0.35">
      <c r="B98" s="161"/>
      <c r="C98" s="162"/>
      <c r="D98" s="163"/>
      <c r="E98" s="183"/>
      <c r="F98" s="22" t="s">
        <v>210</v>
      </c>
      <c r="G98" s="188">
        <f t="shared" ref="G98" ca="1" si="69">SUM(G96:H97)</f>
        <v>0</v>
      </c>
      <c r="H98" s="189"/>
      <c r="I98" s="190">
        <f t="shared" ref="I98" ca="1" si="70">SUM(I96:J97)</f>
        <v>0</v>
      </c>
      <c r="J98" s="191"/>
      <c r="L98" s="51"/>
      <c r="M98" s="7"/>
      <c r="N98" s="7"/>
    </row>
    <row r="99" spans="2:14" s="34" customFormat="1" ht="19.95" customHeight="1" thickTop="1" thickBot="1" x14ac:dyDescent="0.35">
      <c r="B99" s="164"/>
      <c r="C99" s="165"/>
      <c r="D99" s="166"/>
      <c r="E99" s="192" t="s">
        <v>214</v>
      </c>
      <c r="F99" s="193"/>
      <c r="G99" s="194">
        <f t="shared" ref="G99" ca="1" si="71">SUM(G98,G95)</f>
        <v>0</v>
      </c>
      <c r="H99" s="195"/>
      <c r="I99" s="196">
        <f t="shared" ref="I99" ca="1" si="72">SUM(I98,I95)</f>
        <v>0</v>
      </c>
      <c r="J99" s="197"/>
      <c r="L99" s="55"/>
      <c r="M99" s="7"/>
      <c r="N99" s="7"/>
    </row>
    <row r="100" spans="2:14" s="34" customFormat="1" ht="19.95" customHeight="1" x14ac:dyDescent="0.3">
      <c r="B100" s="158" cm="1">
        <f t="array" aca="1" ref="B100" ca="1">INDIRECT("'第12号様式（入力用）'!C"&amp;$L100)</f>
        <v>0</v>
      </c>
      <c r="C100" s="159"/>
      <c r="D100" s="160"/>
      <c r="E100" s="167" t="s">
        <v>199</v>
      </c>
      <c r="F100" s="53" t="s">
        <v>208</v>
      </c>
      <c r="G100" s="169" cm="1">
        <f t="array" aca="1" ref="G100" ca="1">INDIRECT("'"&amp;$L$6&amp;"'!E"&amp;L100)</f>
        <v>0</v>
      </c>
      <c r="H100" s="170"/>
      <c r="I100" s="171" cm="1">
        <f t="array" aca="1" ref="I100" ca="1">INDIRECT("'"&amp;$L$6&amp;"'!L"&amp;L100)</f>
        <v>0</v>
      </c>
      <c r="J100" s="172"/>
      <c r="L100" s="71">
        <f t="shared" ref="L100" si="73">L93+1</f>
        <v>23</v>
      </c>
      <c r="M100" s="7"/>
      <c r="N100" s="7"/>
    </row>
    <row r="101" spans="2:14" s="34" customFormat="1" ht="19.95" customHeight="1" thickBot="1" x14ac:dyDescent="0.35">
      <c r="B101" s="161"/>
      <c r="C101" s="162"/>
      <c r="D101" s="163"/>
      <c r="E101" s="168"/>
      <c r="F101" s="20" t="s">
        <v>209</v>
      </c>
      <c r="G101" s="173" cm="1">
        <f t="array" aca="1" ref="G101" ca="1">INDIRECT("'"&amp;$L$6&amp;"'!F"&amp;L100)</f>
        <v>0</v>
      </c>
      <c r="H101" s="174"/>
      <c r="I101" s="175" cm="1">
        <f t="array" aca="1" ref="I101" ca="1">INDIRECT("'"&amp;$L$6&amp;"'!M"&amp;L100)</f>
        <v>0</v>
      </c>
      <c r="J101" s="176"/>
      <c r="L101" s="51"/>
      <c r="M101" s="7"/>
      <c r="N101" s="7"/>
    </row>
    <row r="102" spans="2:14" s="34" customFormat="1" ht="19.95" customHeight="1" thickTop="1" x14ac:dyDescent="0.3">
      <c r="B102" s="161"/>
      <c r="C102" s="162"/>
      <c r="D102" s="163"/>
      <c r="E102" s="168"/>
      <c r="F102" s="19" t="s">
        <v>210</v>
      </c>
      <c r="G102" s="177">
        <f t="shared" ref="G102" ca="1" si="74">SUM(G100:H101)</f>
        <v>0</v>
      </c>
      <c r="H102" s="178"/>
      <c r="I102" s="179">
        <f t="shared" ref="I102" ca="1" si="75">SUM(I100:J101)</f>
        <v>0</v>
      </c>
      <c r="J102" s="180"/>
      <c r="L102" s="51"/>
      <c r="M102" s="7"/>
      <c r="N102" s="7"/>
    </row>
    <row r="103" spans="2:14" s="34" customFormat="1" ht="19.95" customHeight="1" x14ac:dyDescent="0.3">
      <c r="B103" s="161"/>
      <c r="C103" s="162"/>
      <c r="D103" s="163"/>
      <c r="E103" s="181" t="s">
        <v>211</v>
      </c>
      <c r="F103" s="21" t="s">
        <v>212</v>
      </c>
      <c r="G103" s="184" cm="1">
        <f t="array" aca="1" ref="G103" ca="1">INDIRECT("'"&amp;$L$6&amp;"'!H"&amp;L100)</f>
        <v>0</v>
      </c>
      <c r="H103" s="185"/>
      <c r="I103" s="186" cm="1">
        <f t="array" aca="1" ref="I103" ca="1">INDIRECT("'"&amp;$L$6&amp;"'!O"&amp;L100)</f>
        <v>0</v>
      </c>
      <c r="J103" s="187"/>
      <c r="L103" s="51"/>
      <c r="M103" s="7"/>
      <c r="N103" s="7"/>
    </row>
    <row r="104" spans="2:14" s="34" customFormat="1" ht="19.95" customHeight="1" thickBot="1" x14ac:dyDescent="0.35">
      <c r="B104" s="161"/>
      <c r="C104" s="162"/>
      <c r="D104" s="163"/>
      <c r="E104" s="182"/>
      <c r="F104" s="20" t="s">
        <v>213</v>
      </c>
      <c r="G104" s="173" cm="1">
        <f t="array" aca="1" ref="G104" ca="1">INDIRECT("'"&amp;$L$6&amp;"'!I"&amp;L100)</f>
        <v>0</v>
      </c>
      <c r="H104" s="174"/>
      <c r="I104" s="175" cm="1">
        <f t="array" aca="1" ref="I104" ca="1">INDIRECT("'"&amp;$L$6&amp;"'!P"&amp;L100)</f>
        <v>0</v>
      </c>
      <c r="J104" s="176"/>
      <c r="L104" s="51"/>
      <c r="M104" s="7"/>
      <c r="N104" s="7"/>
    </row>
    <row r="105" spans="2:14" s="34" customFormat="1" ht="19.95" customHeight="1" thickTop="1" thickBot="1" x14ac:dyDescent="0.35">
      <c r="B105" s="161"/>
      <c r="C105" s="162"/>
      <c r="D105" s="163"/>
      <c r="E105" s="183"/>
      <c r="F105" s="22" t="s">
        <v>210</v>
      </c>
      <c r="G105" s="188">
        <f t="shared" ref="G105" ca="1" si="76">SUM(G103:H104)</f>
        <v>0</v>
      </c>
      <c r="H105" s="189"/>
      <c r="I105" s="190">
        <f t="shared" ref="I105" ca="1" si="77">SUM(I103:J104)</f>
        <v>0</v>
      </c>
      <c r="J105" s="191"/>
      <c r="L105" s="51"/>
      <c r="M105" s="7"/>
      <c r="N105" s="7"/>
    </row>
    <row r="106" spans="2:14" s="34" customFormat="1" ht="19.95" customHeight="1" thickTop="1" thickBot="1" x14ac:dyDescent="0.35">
      <c r="B106" s="164"/>
      <c r="C106" s="165"/>
      <c r="D106" s="166"/>
      <c r="E106" s="192" t="s">
        <v>214</v>
      </c>
      <c r="F106" s="193"/>
      <c r="G106" s="194">
        <f t="shared" ref="G106" ca="1" si="78">SUM(G105,G102)</f>
        <v>0</v>
      </c>
      <c r="H106" s="195"/>
      <c r="I106" s="196">
        <f t="shared" ref="I106" ca="1" si="79">SUM(I105,I102)</f>
        <v>0</v>
      </c>
      <c r="J106" s="197"/>
      <c r="L106" s="55"/>
      <c r="M106" s="7"/>
      <c r="N106" s="7"/>
    </row>
    <row r="107" spans="2:14" s="34" customFormat="1" ht="19.95" customHeight="1" x14ac:dyDescent="0.3">
      <c r="B107" s="158" cm="1">
        <f t="array" aca="1" ref="B107" ca="1">INDIRECT("'第12号様式（入力用）'!C"&amp;$L107)</f>
        <v>0</v>
      </c>
      <c r="C107" s="159"/>
      <c r="D107" s="160"/>
      <c r="E107" s="167" t="s">
        <v>199</v>
      </c>
      <c r="F107" s="53" t="s">
        <v>208</v>
      </c>
      <c r="G107" s="169" cm="1">
        <f t="array" aca="1" ref="G107" ca="1">INDIRECT("'"&amp;$L$6&amp;"'!E"&amp;L107)</f>
        <v>0</v>
      </c>
      <c r="H107" s="170"/>
      <c r="I107" s="171" cm="1">
        <f t="array" aca="1" ref="I107" ca="1">INDIRECT("'"&amp;$L$6&amp;"'!L"&amp;L107)</f>
        <v>0</v>
      </c>
      <c r="J107" s="172"/>
      <c r="L107" s="71">
        <f t="shared" ref="L107:L163" si="80">L100+1</f>
        <v>24</v>
      </c>
      <c r="M107" s="7"/>
      <c r="N107" s="7"/>
    </row>
    <row r="108" spans="2:14" s="34" customFormat="1" ht="19.95" customHeight="1" thickBot="1" x14ac:dyDescent="0.35">
      <c r="B108" s="161"/>
      <c r="C108" s="162"/>
      <c r="D108" s="163"/>
      <c r="E108" s="168"/>
      <c r="F108" s="20" t="s">
        <v>209</v>
      </c>
      <c r="G108" s="173" cm="1">
        <f t="array" aca="1" ref="G108" ca="1">INDIRECT("'"&amp;$L$6&amp;"'!F"&amp;L107)</f>
        <v>0</v>
      </c>
      <c r="H108" s="174"/>
      <c r="I108" s="175" cm="1">
        <f t="array" aca="1" ref="I108" ca="1">INDIRECT("'"&amp;$L$6&amp;"'!M"&amp;L107)</f>
        <v>0</v>
      </c>
      <c r="J108" s="176"/>
      <c r="L108" s="51"/>
      <c r="M108" s="7"/>
      <c r="N108" s="7"/>
    </row>
    <row r="109" spans="2:14" s="34" customFormat="1" ht="19.95" customHeight="1" thickTop="1" x14ac:dyDescent="0.3">
      <c r="B109" s="161"/>
      <c r="C109" s="162"/>
      <c r="D109" s="163"/>
      <c r="E109" s="168"/>
      <c r="F109" s="19" t="s">
        <v>210</v>
      </c>
      <c r="G109" s="177">
        <f t="shared" ref="G109" ca="1" si="81">SUM(G107:H108)</f>
        <v>0</v>
      </c>
      <c r="H109" s="178"/>
      <c r="I109" s="179">
        <f t="shared" ref="I109" ca="1" si="82">SUM(I107:J108)</f>
        <v>0</v>
      </c>
      <c r="J109" s="180"/>
      <c r="L109" s="51"/>
      <c r="M109" s="7"/>
      <c r="N109" s="7"/>
    </row>
    <row r="110" spans="2:14" s="34" customFormat="1" ht="19.95" customHeight="1" x14ac:dyDescent="0.3">
      <c r="B110" s="161"/>
      <c r="C110" s="162"/>
      <c r="D110" s="163"/>
      <c r="E110" s="181" t="s">
        <v>211</v>
      </c>
      <c r="F110" s="21" t="s">
        <v>212</v>
      </c>
      <c r="G110" s="184" cm="1">
        <f t="array" aca="1" ref="G110" ca="1">INDIRECT("'"&amp;$L$6&amp;"'!H"&amp;L107)</f>
        <v>0</v>
      </c>
      <c r="H110" s="185"/>
      <c r="I110" s="186" cm="1">
        <f t="array" aca="1" ref="I110" ca="1">INDIRECT("'"&amp;$L$6&amp;"'!O"&amp;L107)</f>
        <v>0</v>
      </c>
      <c r="J110" s="187"/>
      <c r="L110" s="51"/>
      <c r="M110" s="7"/>
      <c r="N110" s="7"/>
    </row>
    <row r="111" spans="2:14" s="34" customFormat="1" ht="19.95" customHeight="1" thickBot="1" x14ac:dyDescent="0.35">
      <c r="B111" s="161"/>
      <c r="C111" s="162"/>
      <c r="D111" s="163"/>
      <c r="E111" s="182"/>
      <c r="F111" s="20" t="s">
        <v>213</v>
      </c>
      <c r="G111" s="173" cm="1">
        <f t="array" aca="1" ref="G111" ca="1">INDIRECT("'"&amp;$L$6&amp;"'!I"&amp;L107)</f>
        <v>0</v>
      </c>
      <c r="H111" s="174"/>
      <c r="I111" s="175" cm="1">
        <f t="array" aca="1" ref="I111" ca="1">INDIRECT("'"&amp;$L$6&amp;"'!P"&amp;L107)</f>
        <v>0</v>
      </c>
      <c r="J111" s="176"/>
      <c r="L111" s="51"/>
      <c r="M111" s="7"/>
      <c r="N111" s="7"/>
    </row>
    <row r="112" spans="2:14" s="34" customFormat="1" ht="19.95" customHeight="1" thickTop="1" thickBot="1" x14ac:dyDescent="0.35">
      <c r="B112" s="161"/>
      <c r="C112" s="162"/>
      <c r="D112" s="163"/>
      <c r="E112" s="183"/>
      <c r="F112" s="22" t="s">
        <v>210</v>
      </c>
      <c r="G112" s="188">
        <f t="shared" ref="G112" ca="1" si="83">SUM(G110:H111)</f>
        <v>0</v>
      </c>
      <c r="H112" s="189"/>
      <c r="I112" s="190">
        <f t="shared" ref="I112" ca="1" si="84">SUM(I110:J111)</f>
        <v>0</v>
      </c>
      <c r="J112" s="191"/>
      <c r="L112" s="51"/>
      <c r="M112" s="7"/>
      <c r="N112" s="7"/>
    </row>
    <row r="113" spans="2:14" s="34" customFormat="1" ht="19.95" customHeight="1" thickTop="1" thickBot="1" x14ac:dyDescent="0.35">
      <c r="B113" s="164"/>
      <c r="C113" s="165"/>
      <c r="D113" s="166"/>
      <c r="E113" s="192" t="s">
        <v>214</v>
      </c>
      <c r="F113" s="193"/>
      <c r="G113" s="194">
        <f t="shared" ref="G113" ca="1" si="85">SUM(G112,G109)</f>
        <v>0</v>
      </c>
      <c r="H113" s="195"/>
      <c r="I113" s="196">
        <f t="shared" ref="I113" ca="1" si="86">SUM(I112,I109)</f>
        <v>0</v>
      </c>
      <c r="J113" s="197"/>
      <c r="L113" s="55"/>
      <c r="M113" s="7"/>
      <c r="N113" s="7"/>
    </row>
    <row r="114" spans="2:14" s="34" customFormat="1" ht="19.95" customHeight="1" x14ac:dyDescent="0.3">
      <c r="B114" s="158" cm="1">
        <f t="array" aca="1" ref="B114" ca="1">INDIRECT("'第12号様式（入力用）'!C"&amp;$L114)</f>
        <v>0</v>
      </c>
      <c r="C114" s="159"/>
      <c r="D114" s="160"/>
      <c r="E114" s="167" t="s">
        <v>199</v>
      </c>
      <c r="F114" s="53" t="s">
        <v>208</v>
      </c>
      <c r="G114" s="169" cm="1">
        <f t="array" aca="1" ref="G114" ca="1">INDIRECT("'"&amp;$L$6&amp;"'!E"&amp;L114)</f>
        <v>0</v>
      </c>
      <c r="H114" s="170"/>
      <c r="I114" s="171" cm="1">
        <f t="array" aca="1" ref="I114" ca="1">INDIRECT("'"&amp;$L$6&amp;"'!L"&amp;L114)</f>
        <v>0</v>
      </c>
      <c r="J114" s="172"/>
      <c r="L114" s="71">
        <f t="shared" ref="L114" si="87">L107+1</f>
        <v>25</v>
      </c>
      <c r="M114" s="7"/>
      <c r="N114" s="7"/>
    </row>
    <row r="115" spans="2:14" s="34" customFormat="1" ht="19.95" customHeight="1" thickBot="1" x14ac:dyDescent="0.35">
      <c r="B115" s="161"/>
      <c r="C115" s="162"/>
      <c r="D115" s="163"/>
      <c r="E115" s="168"/>
      <c r="F115" s="20" t="s">
        <v>209</v>
      </c>
      <c r="G115" s="173" cm="1">
        <f t="array" aca="1" ref="G115" ca="1">INDIRECT("'"&amp;$L$6&amp;"'!F"&amp;L114)</f>
        <v>0</v>
      </c>
      <c r="H115" s="174"/>
      <c r="I115" s="175" cm="1">
        <f t="array" aca="1" ref="I115" ca="1">INDIRECT("'"&amp;$L$6&amp;"'!M"&amp;L114)</f>
        <v>0</v>
      </c>
      <c r="J115" s="176"/>
      <c r="L115" s="51"/>
      <c r="M115" s="7"/>
      <c r="N115" s="7"/>
    </row>
    <row r="116" spans="2:14" s="34" customFormat="1" ht="19.95" customHeight="1" thickTop="1" x14ac:dyDescent="0.3">
      <c r="B116" s="161"/>
      <c r="C116" s="162"/>
      <c r="D116" s="163"/>
      <c r="E116" s="168"/>
      <c r="F116" s="19" t="s">
        <v>210</v>
      </c>
      <c r="G116" s="177">
        <f t="shared" ref="G116" ca="1" si="88">SUM(G114:H115)</f>
        <v>0</v>
      </c>
      <c r="H116" s="178"/>
      <c r="I116" s="179">
        <f t="shared" ref="I116" ca="1" si="89">SUM(I114:J115)</f>
        <v>0</v>
      </c>
      <c r="J116" s="180"/>
      <c r="L116" s="51"/>
      <c r="M116" s="7"/>
      <c r="N116" s="7"/>
    </row>
    <row r="117" spans="2:14" s="34" customFormat="1" ht="19.95" customHeight="1" x14ac:dyDescent="0.3">
      <c r="B117" s="161"/>
      <c r="C117" s="162"/>
      <c r="D117" s="163"/>
      <c r="E117" s="181" t="s">
        <v>211</v>
      </c>
      <c r="F117" s="21" t="s">
        <v>212</v>
      </c>
      <c r="G117" s="184" cm="1">
        <f t="array" aca="1" ref="G117" ca="1">INDIRECT("'"&amp;$L$6&amp;"'!H"&amp;L114)</f>
        <v>0</v>
      </c>
      <c r="H117" s="185"/>
      <c r="I117" s="186" cm="1">
        <f t="array" aca="1" ref="I117" ca="1">INDIRECT("'"&amp;$L$6&amp;"'!O"&amp;L114)</f>
        <v>0</v>
      </c>
      <c r="J117" s="187"/>
      <c r="L117" s="51"/>
      <c r="M117" s="7"/>
      <c r="N117" s="7"/>
    </row>
    <row r="118" spans="2:14" s="34" customFormat="1" ht="19.95" customHeight="1" thickBot="1" x14ac:dyDescent="0.35">
      <c r="B118" s="161"/>
      <c r="C118" s="162"/>
      <c r="D118" s="163"/>
      <c r="E118" s="182"/>
      <c r="F118" s="20" t="s">
        <v>213</v>
      </c>
      <c r="G118" s="173" cm="1">
        <f t="array" aca="1" ref="G118" ca="1">INDIRECT("'"&amp;$L$6&amp;"'!I"&amp;L114)</f>
        <v>0</v>
      </c>
      <c r="H118" s="174"/>
      <c r="I118" s="175" cm="1">
        <f t="array" aca="1" ref="I118" ca="1">INDIRECT("'"&amp;$L$6&amp;"'!P"&amp;L114)</f>
        <v>0</v>
      </c>
      <c r="J118" s="176"/>
      <c r="L118" s="51"/>
      <c r="M118" s="7"/>
      <c r="N118" s="7"/>
    </row>
    <row r="119" spans="2:14" s="34" customFormat="1" ht="19.95" customHeight="1" thickTop="1" thickBot="1" x14ac:dyDescent="0.35">
      <c r="B119" s="161"/>
      <c r="C119" s="162"/>
      <c r="D119" s="163"/>
      <c r="E119" s="183"/>
      <c r="F119" s="22" t="s">
        <v>210</v>
      </c>
      <c r="G119" s="188">
        <f t="shared" ref="G119" ca="1" si="90">SUM(G117:H118)</f>
        <v>0</v>
      </c>
      <c r="H119" s="189"/>
      <c r="I119" s="190">
        <f t="shared" ref="I119" ca="1" si="91">SUM(I117:J118)</f>
        <v>0</v>
      </c>
      <c r="J119" s="191"/>
      <c r="L119" s="51"/>
      <c r="M119" s="7"/>
      <c r="N119" s="7"/>
    </row>
    <row r="120" spans="2:14" s="34" customFormat="1" ht="19.95" customHeight="1" thickTop="1" thickBot="1" x14ac:dyDescent="0.35">
      <c r="B120" s="164"/>
      <c r="C120" s="165"/>
      <c r="D120" s="166"/>
      <c r="E120" s="192" t="s">
        <v>214</v>
      </c>
      <c r="F120" s="193"/>
      <c r="G120" s="194">
        <f t="shared" ref="G120" ca="1" si="92">SUM(G119,G116)</f>
        <v>0</v>
      </c>
      <c r="H120" s="195"/>
      <c r="I120" s="196">
        <f t="shared" ref="I120" ca="1" si="93">SUM(I119,I116)</f>
        <v>0</v>
      </c>
      <c r="J120" s="197"/>
      <c r="L120" s="55"/>
      <c r="M120" s="7"/>
      <c r="N120" s="7"/>
    </row>
    <row r="121" spans="2:14" s="34" customFormat="1" ht="19.95" customHeight="1" x14ac:dyDescent="0.3">
      <c r="B121" s="158" cm="1">
        <f t="array" aca="1" ref="B121" ca="1">INDIRECT("'第12号様式（入力用）'!C"&amp;$L121)</f>
        <v>0</v>
      </c>
      <c r="C121" s="159"/>
      <c r="D121" s="160"/>
      <c r="E121" s="167" t="s">
        <v>199</v>
      </c>
      <c r="F121" s="53" t="s">
        <v>208</v>
      </c>
      <c r="G121" s="169" cm="1">
        <f t="array" aca="1" ref="G121" ca="1">INDIRECT("'"&amp;$L$6&amp;"'!E"&amp;L121)</f>
        <v>0</v>
      </c>
      <c r="H121" s="170"/>
      <c r="I121" s="171" cm="1">
        <f t="array" aca="1" ref="I121" ca="1">INDIRECT("'"&amp;$L$6&amp;"'!L"&amp;L121)</f>
        <v>0</v>
      </c>
      <c r="J121" s="172"/>
      <c r="L121" s="71">
        <f t="shared" si="80"/>
        <v>26</v>
      </c>
      <c r="M121" s="7"/>
      <c r="N121" s="7"/>
    </row>
    <row r="122" spans="2:14" s="34" customFormat="1" ht="19.95" customHeight="1" thickBot="1" x14ac:dyDescent="0.35">
      <c r="B122" s="161"/>
      <c r="C122" s="162"/>
      <c r="D122" s="163"/>
      <c r="E122" s="168"/>
      <c r="F122" s="20" t="s">
        <v>209</v>
      </c>
      <c r="G122" s="173" cm="1">
        <f t="array" aca="1" ref="G122" ca="1">INDIRECT("'"&amp;$L$6&amp;"'!F"&amp;L121)</f>
        <v>0</v>
      </c>
      <c r="H122" s="174"/>
      <c r="I122" s="175" cm="1">
        <f t="array" aca="1" ref="I122" ca="1">INDIRECT("'"&amp;$L$6&amp;"'!M"&amp;L121)</f>
        <v>0</v>
      </c>
      <c r="J122" s="176"/>
      <c r="L122" s="51"/>
      <c r="M122" s="7"/>
      <c r="N122" s="7"/>
    </row>
    <row r="123" spans="2:14" s="34" customFormat="1" ht="19.95" customHeight="1" thickTop="1" x14ac:dyDescent="0.3">
      <c r="B123" s="161"/>
      <c r="C123" s="162"/>
      <c r="D123" s="163"/>
      <c r="E123" s="168"/>
      <c r="F123" s="19" t="s">
        <v>210</v>
      </c>
      <c r="G123" s="177">
        <f t="shared" ref="G123" ca="1" si="94">SUM(G121:H122)</f>
        <v>0</v>
      </c>
      <c r="H123" s="178"/>
      <c r="I123" s="179">
        <f t="shared" ref="I123" ca="1" si="95">SUM(I121:J122)</f>
        <v>0</v>
      </c>
      <c r="J123" s="180"/>
      <c r="L123" s="51"/>
      <c r="M123" s="7"/>
      <c r="N123" s="7"/>
    </row>
    <row r="124" spans="2:14" s="34" customFormat="1" ht="19.95" customHeight="1" x14ac:dyDescent="0.3">
      <c r="B124" s="161"/>
      <c r="C124" s="162"/>
      <c r="D124" s="163"/>
      <c r="E124" s="181" t="s">
        <v>211</v>
      </c>
      <c r="F124" s="21" t="s">
        <v>212</v>
      </c>
      <c r="G124" s="184" cm="1">
        <f t="array" aca="1" ref="G124" ca="1">INDIRECT("'"&amp;$L$6&amp;"'!H"&amp;L121)</f>
        <v>0</v>
      </c>
      <c r="H124" s="185"/>
      <c r="I124" s="186" cm="1">
        <f t="array" aca="1" ref="I124" ca="1">INDIRECT("'"&amp;$L$6&amp;"'!O"&amp;L121)</f>
        <v>0</v>
      </c>
      <c r="J124" s="187"/>
      <c r="L124" s="51"/>
      <c r="M124" s="7"/>
      <c r="N124" s="7"/>
    </row>
    <row r="125" spans="2:14" s="34" customFormat="1" ht="19.95" customHeight="1" thickBot="1" x14ac:dyDescent="0.35">
      <c r="B125" s="161"/>
      <c r="C125" s="162"/>
      <c r="D125" s="163"/>
      <c r="E125" s="182"/>
      <c r="F125" s="20" t="s">
        <v>213</v>
      </c>
      <c r="G125" s="173" cm="1">
        <f t="array" aca="1" ref="G125" ca="1">INDIRECT("'"&amp;$L$6&amp;"'!I"&amp;L121)</f>
        <v>0</v>
      </c>
      <c r="H125" s="174"/>
      <c r="I125" s="175" cm="1">
        <f t="array" aca="1" ref="I125" ca="1">INDIRECT("'"&amp;$L$6&amp;"'!P"&amp;L121)</f>
        <v>0</v>
      </c>
      <c r="J125" s="176"/>
      <c r="L125" s="51"/>
      <c r="M125" s="7"/>
      <c r="N125" s="7"/>
    </row>
    <row r="126" spans="2:14" s="34" customFormat="1" ht="19.95" customHeight="1" thickTop="1" thickBot="1" x14ac:dyDescent="0.35">
      <c r="B126" s="161"/>
      <c r="C126" s="162"/>
      <c r="D126" s="163"/>
      <c r="E126" s="183"/>
      <c r="F126" s="22" t="s">
        <v>210</v>
      </c>
      <c r="G126" s="188">
        <f t="shared" ref="G126" ca="1" si="96">SUM(G124:H125)</f>
        <v>0</v>
      </c>
      <c r="H126" s="189"/>
      <c r="I126" s="190">
        <f t="shared" ref="I126" ca="1" si="97">SUM(I124:J125)</f>
        <v>0</v>
      </c>
      <c r="J126" s="191"/>
      <c r="L126" s="51"/>
      <c r="M126" s="7"/>
      <c r="N126" s="7"/>
    </row>
    <row r="127" spans="2:14" s="34" customFormat="1" ht="19.95" customHeight="1" thickTop="1" thickBot="1" x14ac:dyDescent="0.35">
      <c r="B127" s="164"/>
      <c r="C127" s="165"/>
      <c r="D127" s="166"/>
      <c r="E127" s="192" t="s">
        <v>214</v>
      </c>
      <c r="F127" s="193"/>
      <c r="G127" s="194">
        <f t="shared" ref="G127" ca="1" si="98">SUM(G126,G123)</f>
        <v>0</v>
      </c>
      <c r="H127" s="195"/>
      <c r="I127" s="196">
        <f t="shared" ref="I127" ca="1" si="99">SUM(I126,I123)</f>
        <v>0</v>
      </c>
      <c r="J127" s="197"/>
      <c r="L127" s="55"/>
      <c r="M127" s="7"/>
      <c r="N127" s="7"/>
    </row>
    <row r="128" spans="2:14" s="34" customFormat="1" ht="19.95" customHeight="1" x14ac:dyDescent="0.3">
      <c r="B128" s="158" cm="1">
        <f t="array" aca="1" ref="B128" ca="1">INDIRECT("'第12号様式（入力用）'!C"&amp;$L128)</f>
        <v>0</v>
      </c>
      <c r="C128" s="159"/>
      <c r="D128" s="160"/>
      <c r="E128" s="167" t="s">
        <v>199</v>
      </c>
      <c r="F128" s="53" t="s">
        <v>208</v>
      </c>
      <c r="G128" s="169" cm="1">
        <f t="array" aca="1" ref="G128" ca="1">INDIRECT("'"&amp;$L$6&amp;"'!E"&amp;L128)</f>
        <v>0</v>
      </c>
      <c r="H128" s="170"/>
      <c r="I128" s="171" cm="1">
        <f t="array" aca="1" ref="I128" ca="1">INDIRECT("'"&amp;$L$6&amp;"'!L"&amp;L128)</f>
        <v>0</v>
      </c>
      <c r="J128" s="172"/>
      <c r="L128" s="71">
        <f t="shared" ref="L128" si="100">L121+1</f>
        <v>27</v>
      </c>
      <c r="M128" s="7"/>
      <c r="N128" s="7"/>
    </row>
    <row r="129" spans="2:14" s="34" customFormat="1" ht="19.95" customHeight="1" thickBot="1" x14ac:dyDescent="0.35">
      <c r="B129" s="161"/>
      <c r="C129" s="162"/>
      <c r="D129" s="163"/>
      <c r="E129" s="168"/>
      <c r="F129" s="20" t="s">
        <v>209</v>
      </c>
      <c r="G129" s="173" cm="1">
        <f t="array" aca="1" ref="G129" ca="1">INDIRECT("'"&amp;$L$6&amp;"'!F"&amp;L128)</f>
        <v>0</v>
      </c>
      <c r="H129" s="174"/>
      <c r="I129" s="175" cm="1">
        <f t="array" aca="1" ref="I129" ca="1">INDIRECT("'"&amp;$L$6&amp;"'!M"&amp;L128)</f>
        <v>0</v>
      </c>
      <c r="J129" s="176"/>
      <c r="L129" s="51"/>
      <c r="M129" s="7"/>
      <c r="N129" s="7"/>
    </row>
    <row r="130" spans="2:14" s="34" customFormat="1" ht="19.95" customHeight="1" thickTop="1" x14ac:dyDescent="0.3">
      <c r="B130" s="161"/>
      <c r="C130" s="162"/>
      <c r="D130" s="163"/>
      <c r="E130" s="168"/>
      <c r="F130" s="19" t="s">
        <v>210</v>
      </c>
      <c r="G130" s="177">
        <f t="shared" ref="G130" ca="1" si="101">SUM(G128:H129)</f>
        <v>0</v>
      </c>
      <c r="H130" s="178"/>
      <c r="I130" s="179">
        <f t="shared" ref="I130" ca="1" si="102">SUM(I128:J129)</f>
        <v>0</v>
      </c>
      <c r="J130" s="180"/>
      <c r="L130" s="51"/>
      <c r="M130" s="7"/>
      <c r="N130" s="7"/>
    </row>
    <row r="131" spans="2:14" s="34" customFormat="1" ht="19.95" customHeight="1" x14ac:dyDescent="0.3">
      <c r="B131" s="161"/>
      <c r="C131" s="162"/>
      <c r="D131" s="163"/>
      <c r="E131" s="181" t="s">
        <v>211</v>
      </c>
      <c r="F131" s="21" t="s">
        <v>212</v>
      </c>
      <c r="G131" s="184" cm="1">
        <f t="array" aca="1" ref="G131" ca="1">INDIRECT("'"&amp;$L$6&amp;"'!H"&amp;L128)</f>
        <v>0</v>
      </c>
      <c r="H131" s="185"/>
      <c r="I131" s="186" cm="1">
        <f t="array" aca="1" ref="I131" ca="1">INDIRECT("'"&amp;$L$6&amp;"'!O"&amp;L128)</f>
        <v>0</v>
      </c>
      <c r="J131" s="187"/>
      <c r="L131" s="51"/>
      <c r="M131" s="7"/>
      <c r="N131" s="7"/>
    </row>
    <row r="132" spans="2:14" s="34" customFormat="1" ht="19.95" customHeight="1" thickBot="1" x14ac:dyDescent="0.35">
      <c r="B132" s="161"/>
      <c r="C132" s="162"/>
      <c r="D132" s="163"/>
      <c r="E132" s="182"/>
      <c r="F132" s="20" t="s">
        <v>213</v>
      </c>
      <c r="G132" s="173" cm="1">
        <f t="array" aca="1" ref="G132" ca="1">INDIRECT("'"&amp;$L$6&amp;"'!I"&amp;L128)</f>
        <v>0</v>
      </c>
      <c r="H132" s="174"/>
      <c r="I132" s="175" cm="1">
        <f t="array" aca="1" ref="I132" ca="1">INDIRECT("'"&amp;$L$6&amp;"'!P"&amp;L128)</f>
        <v>0</v>
      </c>
      <c r="J132" s="176"/>
      <c r="L132" s="51"/>
      <c r="M132" s="7"/>
      <c r="N132" s="7"/>
    </row>
    <row r="133" spans="2:14" s="34" customFormat="1" ht="19.95" customHeight="1" thickTop="1" thickBot="1" x14ac:dyDescent="0.35">
      <c r="B133" s="161"/>
      <c r="C133" s="162"/>
      <c r="D133" s="163"/>
      <c r="E133" s="183"/>
      <c r="F133" s="22" t="s">
        <v>210</v>
      </c>
      <c r="G133" s="188">
        <f t="shared" ref="G133" ca="1" si="103">SUM(G131:H132)</f>
        <v>0</v>
      </c>
      <c r="H133" s="189"/>
      <c r="I133" s="190">
        <f t="shared" ref="I133" ca="1" si="104">SUM(I131:J132)</f>
        <v>0</v>
      </c>
      <c r="J133" s="191"/>
      <c r="L133" s="51"/>
      <c r="M133" s="7"/>
      <c r="N133" s="7"/>
    </row>
    <row r="134" spans="2:14" s="34" customFormat="1" ht="19.95" customHeight="1" thickTop="1" thickBot="1" x14ac:dyDescent="0.35">
      <c r="B134" s="164"/>
      <c r="C134" s="165"/>
      <c r="D134" s="166"/>
      <c r="E134" s="192" t="s">
        <v>214</v>
      </c>
      <c r="F134" s="193"/>
      <c r="G134" s="194">
        <f t="shared" ref="G134" ca="1" si="105">SUM(G133,G130)</f>
        <v>0</v>
      </c>
      <c r="H134" s="195"/>
      <c r="I134" s="196">
        <f t="shared" ref="I134" ca="1" si="106">SUM(I133,I130)</f>
        <v>0</v>
      </c>
      <c r="J134" s="197"/>
      <c r="L134" s="55"/>
      <c r="M134" s="7"/>
      <c r="N134" s="7"/>
    </row>
    <row r="135" spans="2:14" s="34" customFormat="1" ht="19.95" customHeight="1" x14ac:dyDescent="0.3">
      <c r="B135" s="158" cm="1">
        <f t="array" aca="1" ref="B135" ca="1">INDIRECT("'第12号様式（入力用）'!C"&amp;$L135)</f>
        <v>0</v>
      </c>
      <c r="C135" s="159"/>
      <c r="D135" s="160"/>
      <c r="E135" s="167" t="s">
        <v>199</v>
      </c>
      <c r="F135" s="53" t="s">
        <v>208</v>
      </c>
      <c r="G135" s="169" cm="1">
        <f t="array" aca="1" ref="G135" ca="1">INDIRECT("'"&amp;$L$6&amp;"'!E"&amp;L135)</f>
        <v>0</v>
      </c>
      <c r="H135" s="170"/>
      <c r="I135" s="171" cm="1">
        <f t="array" aca="1" ref="I135" ca="1">INDIRECT("'"&amp;$L$6&amp;"'!L"&amp;L135)</f>
        <v>0</v>
      </c>
      <c r="J135" s="172"/>
      <c r="L135" s="71">
        <f t="shared" si="80"/>
        <v>28</v>
      </c>
      <c r="M135" s="7"/>
      <c r="N135" s="7"/>
    </row>
    <row r="136" spans="2:14" s="34" customFormat="1" ht="19.95" customHeight="1" thickBot="1" x14ac:dyDescent="0.35">
      <c r="B136" s="161"/>
      <c r="C136" s="162"/>
      <c r="D136" s="163"/>
      <c r="E136" s="168"/>
      <c r="F136" s="20" t="s">
        <v>209</v>
      </c>
      <c r="G136" s="173" cm="1">
        <f t="array" aca="1" ref="G136" ca="1">INDIRECT("'"&amp;$L$6&amp;"'!F"&amp;L135)</f>
        <v>0</v>
      </c>
      <c r="H136" s="174"/>
      <c r="I136" s="175" cm="1">
        <f t="array" aca="1" ref="I136" ca="1">INDIRECT("'"&amp;$L$6&amp;"'!M"&amp;L135)</f>
        <v>0</v>
      </c>
      <c r="J136" s="176"/>
      <c r="L136" s="51"/>
      <c r="M136" s="7"/>
      <c r="N136" s="7"/>
    </row>
    <row r="137" spans="2:14" s="34" customFormat="1" ht="19.95" customHeight="1" thickTop="1" x14ac:dyDescent="0.3">
      <c r="B137" s="161"/>
      <c r="C137" s="162"/>
      <c r="D137" s="163"/>
      <c r="E137" s="168"/>
      <c r="F137" s="19" t="s">
        <v>210</v>
      </c>
      <c r="G137" s="177">
        <f t="shared" ref="G137" ca="1" si="107">SUM(G135:H136)</f>
        <v>0</v>
      </c>
      <c r="H137" s="178"/>
      <c r="I137" s="179">
        <f t="shared" ref="I137" ca="1" si="108">SUM(I135:J136)</f>
        <v>0</v>
      </c>
      <c r="J137" s="180"/>
      <c r="L137" s="51"/>
      <c r="M137" s="7"/>
      <c r="N137" s="7"/>
    </row>
    <row r="138" spans="2:14" s="34" customFormat="1" ht="19.95" customHeight="1" x14ac:dyDescent="0.3">
      <c r="B138" s="161"/>
      <c r="C138" s="162"/>
      <c r="D138" s="163"/>
      <c r="E138" s="181" t="s">
        <v>211</v>
      </c>
      <c r="F138" s="21" t="s">
        <v>212</v>
      </c>
      <c r="G138" s="184" cm="1">
        <f t="array" aca="1" ref="G138" ca="1">INDIRECT("'"&amp;$L$6&amp;"'!H"&amp;L135)</f>
        <v>0</v>
      </c>
      <c r="H138" s="185"/>
      <c r="I138" s="186" cm="1">
        <f t="array" aca="1" ref="I138" ca="1">INDIRECT("'"&amp;$L$6&amp;"'!O"&amp;L135)</f>
        <v>0</v>
      </c>
      <c r="J138" s="187"/>
      <c r="L138" s="51"/>
      <c r="M138" s="7"/>
      <c r="N138" s="7"/>
    </row>
    <row r="139" spans="2:14" s="34" customFormat="1" ht="19.95" customHeight="1" thickBot="1" x14ac:dyDescent="0.35">
      <c r="B139" s="161"/>
      <c r="C139" s="162"/>
      <c r="D139" s="163"/>
      <c r="E139" s="182"/>
      <c r="F139" s="20" t="s">
        <v>213</v>
      </c>
      <c r="G139" s="173" cm="1">
        <f t="array" aca="1" ref="G139" ca="1">INDIRECT("'"&amp;$L$6&amp;"'!I"&amp;L135)</f>
        <v>0</v>
      </c>
      <c r="H139" s="174"/>
      <c r="I139" s="175" cm="1">
        <f t="array" aca="1" ref="I139" ca="1">INDIRECT("'"&amp;$L$6&amp;"'!P"&amp;L135)</f>
        <v>0</v>
      </c>
      <c r="J139" s="176"/>
      <c r="L139" s="51"/>
      <c r="M139" s="7"/>
      <c r="N139" s="7"/>
    </row>
    <row r="140" spans="2:14" s="34" customFormat="1" ht="19.95" customHeight="1" thickTop="1" thickBot="1" x14ac:dyDescent="0.35">
      <c r="B140" s="161"/>
      <c r="C140" s="162"/>
      <c r="D140" s="163"/>
      <c r="E140" s="183"/>
      <c r="F140" s="22" t="s">
        <v>210</v>
      </c>
      <c r="G140" s="188">
        <f t="shared" ref="G140" ca="1" si="109">SUM(G138:H139)</f>
        <v>0</v>
      </c>
      <c r="H140" s="189"/>
      <c r="I140" s="190">
        <f t="shared" ref="I140" ca="1" si="110">SUM(I138:J139)</f>
        <v>0</v>
      </c>
      <c r="J140" s="191"/>
      <c r="L140" s="51"/>
      <c r="M140" s="7"/>
      <c r="N140" s="7"/>
    </row>
    <row r="141" spans="2:14" s="34" customFormat="1" ht="19.95" customHeight="1" thickTop="1" thickBot="1" x14ac:dyDescent="0.35">
      <c r="B141" s="164"/>
      <c r="C141" s="165"/>
      <c r="D141" s="166"/>
      <c r="E141" s="192" t="s">
        <v>214</v>
      </c>
      <c r="F141" s="193"/>
      <c r="G141" s="194">
        <f t="shared" ref="G141" ca="1" si="111">SUM(G140,G137)</f>
        <v>0</v>
      </c>
      <c r="H141" s="195"/>
      <c r="I141" s="196">
        <f t="shared" ref="I141" ca="1" si="112">SUM(I140,I137)</f>
        <v>0</v>
      </c>
      <c r="J141" s="197"/>
      <c r="L141" s="55"/>
      <c r="M141" s="7"/>
      <c r="N141" s="7"/>
    </row>
    <row r="142" spans="2:14" s="34" customFormat="1" ht="19.95" customHeight="1" x14ac:dyDescent="0.3">
      <c r="B142" s="158" cm="1">
        <f t="array" aca="1" ref="B142" ca="1">INDIRECT("'第12号様式（入力用）'!C"&amp;$L142)</f>
        <v>0</v>
      </c>
      <c r="C142" s="159"/>
      <c r="D142" s="160"/>
      <c r="E142" s="167" t="s">
        <v>199</v>
      </c>
      <c r="F142" s="53" t="s">
        <v>208</v>
      </c>
      <c r="G142" s="169" cm="1">
        <f t="array" aca="1" ref="G142" ca="1">INDIRECT("'"&amp;$L$6&amp;"'!E"&amp;L142)</f>
        <v>0</v>
      </c>
      <c r="H142" s="170"/>
      <c r="I142" s="171" cm="1">
        <f t="array" aca="1" ref="I142" ca="1">INDIRECT("'"&amp;$L$6&amp;"'!L"&amp;L142)</f>
        <v>0</v>
      </c>
      <c r="J142" s="172"/>
      <c r="L142" s="71">
        <f t="shared" ref="L142" si="113">L135+1</f>
        <v>29</v>
      </c>
      <c r="M142" s="7"/>
      <c r="N142" s="7"/>
    </row>
    <row r="143" spans="2:14" s="34" customFormat="1" ht="19.95" customHeight="1" thickBot="1" x14ac:dyDescent="0.35">
      <c r="B143" s="161"/>
      <c r="C143" s="162"/>
      <c r="D143" s="163"/>
      <c r="E143" s="168"/>
      <c r="F143" s="20" t="s">
        <v>209</v>
      </c>
      <c r="G143" s="173" cm="1">
        <f t="array" aca="1" ref="G143" ca="1">INDIRECT("'"&amp;$L$6&amp;"'!F"&amp;L142)</f>
        <v>0</v>
      </c>
      <c r="H143" s="174"/>
      <c r="I143" s="175" cm="1">
        <f t="array" aca="1" ref="I143" ca="1">INDIRECT("'"&amp;$L$6&amp;"'!M"&amp;L142)</f>
        <v>0</v>
      </c>
      <c r="J143" s="176"/>
      <c r="L143" s="51"/>
      <c r="M143" s="7"/>
      <c r="N143" s="7"/>
    </row>
    <row r="144" spans="2:14" s="34" customFormat="1" ht="19.95" customHeight="1" thickTop="1" x14ac:dyDescent="0.3">
      <c r="B144" s="161"/>
      <c r="C144" s="162"/>
      <c r="D144" s="163"/>
      <c r="E144" s="168"/>
      <c r="F144" s="19" t="s">
        <v>210</v>
      </c>
      <c r="G144" s="177">
        <f t="shared" ref="G144" ca="1" si="114">SUM(G142:H143)</f>
        <v>0</v>
      </c>
      <c r="H144" s="178"/>
      <c r="I144" s="179">
        <f t="shared" ref="I144" ca="1" si="115">SUM(I142:J143)</f>
        <v>0</v>
      </c>
      <c r="J144" s="180"/>
      <c r="L144" s="51"/>
      <c r="M144" s="7"/>
      <c r="N144" s="7"/>
    </row>
    <row r="145" spans="2:14" s="34" customFormat="1" ht="19.95" customHeight="1" x14ac:dyDescent="0.3">
      <c r="B145" s="161"/>
      <c r="C145" s="162"/>
      <c r="D145" s="163"/>
      <c r="E145" s="181" t="s">
        <v>211</v>
      </c>
      <c r="F145" s="21" t="s">
        <v>212</v>
      </c>
      <c r="G145" s="184" cm="1">
        <f t="array" aca="1" ref="G145" ca="1">INDIRECT("'"&amp;$L$6&amp;"'!H"&amp;L142)</f>
        <v>0</v>
      </c>
      <c r="H145" s="185"/>
      <c r="I145" s="186" cm="1">
        <f t="array" aca="1" ref="I145" ca="1">INDIRECT("'"&amp;$L$6&amp;"'!O"&amp;L142)</f>
        <v>0</v>
      </c>
      <c r="J145" s="187"/>
      <c r="L145" s="51"/>
      <c r="M145" s="7"/>
      <c r="N145" s="7"/>
    </row>
    <row r="146" spans="2:14" s="34" customFormat="1" ht="19.95" customHeight="1" thickBot="1" x14ac:dyDescent="0.35">
      <c r="B146" s="161"/>
      <c r="C146" s="162"/>
      <c r="D146" s="163"/>
      <c r="E146" s="182"/>
      <c r="F146" s="20" t="s">
        <v>213</v>
      </c>
      <c r="G146" s="173" cm="1">
        <f t="array" aca="1" ref="G146" ca="1">INDIRECT("'"&amp;$L$6&amp;"'!I"&amp;L142)</f>
        <v>0</v>
      </c>
      <c r="H146" s="174"/>
      <c r="I146" s="175" cm="1">
        <f t="array" aca="1" ref="I146" ca="1">INDIRECT("'"&amp;$L$6&amp;"'!P"&amp;L142)</f>
        <v>0</v>
      </c>
      <c r="J146" s="176"/>
      <c r="L146" s="51"/>
      <c r="M146" s="7"/>
      <c r="N146" s="7"/>
    </row>
    <row r="147" spans="2:14" s="34" customFormat="1" ht="19.95" customHeight="1" thickTop="1" thickBot="1" x14ac:dyDescent="0.35">
      <c r="B147" s="161"/>
      <c r="C147" s="162"/>
      <c r="D147" s="163"/>
      <c r="E147" s="183"/>
      <c r="F147" s="22" t="s">
        <v>210</v>
      </c>
      <c r="G147" s="188">
        <f t="shared" ref="G147" ca="1" si="116">SUM(G145:H146)</f>
        <v>0</v>
      </c>
      <c r="H147" s="189"/>
      <c r="I147" s="190">
        <f t="shared" ref="I147" ca="1" si="117">SUM(I145:J146)</f>
        <v>0</v>
      </c>
      <c r="J147" s="191"/>
      <c r="L147" s="51"/>
      <c r="M147" s="7"/>
      <c r="N147" s="7"/>
    </row>
    <row r="148" spans="2:14" s="34" customFormat="1" ht="19.95" customHeight="1" thickTop="1" thickBot="1" x14ac:dyDescent="0.35">
      <c r="B148" s="164"/>
      <c r="C148" s="165"/>
      <c r="D148" s="166"/>
      <c r="E148" s="192" t="s">
        <v>214</v>
      </c>
      <c r="F148" s="193"/>
      <c r="G148" s="194">
        <f t="shared" ref="G148" ca="1" si="118">SUM(G147,G144)</f>
        <v>0</v>
      </c>
      <c r="H148" s="195"/>
      <c r="I148" s="196">
        <f t="shared" ref="I148" ca="1" si="119">SUM(I147,I144)</f>
        <v>0</v>
      </c>
      <c r="J148" s="197"/>
      <c r="L148" s="55"/>
      <c r="M148" s="7"/>
      <c r="N148" s="7"/>
    </row>
    <row r="149" spans="2:14" s="34" customFormat="1" ht="19.8" customHeight="1" x14ac:dyDescent="0.3">
      <c r="B149" s="158" cm="1">
        <f t="array" aca="1" ref="B149" ca="1">INDIRECT("'第12号様式（入力用）'!C"&amp;$L149)</f>
        <v>0</v>
      </c>
      <c r="C149" s="159"/>
      <c r="D149" s="160"/>
      <c r="E149" s="167" t="s">
        <v>199</v>
      </c>
      <c r="F149" s="53" t="s">
        <v>208</v>
      </c>
      <c r="G149" s="169" cm="1">
        <f t="array" aca="1" ref="G149" ca="1">INDIRECT("'"&amp;$L$6&amp;"'!E"&amp;L149)</f>
        <v>0</v>
      </c>
      <c r="H149" s="170"/>
      <c r="I149" s="171" cm="1">
        <f t="array" aca="1" ref="I149" ca="1">INDIRECT("'"&amp;$L$6&amp;"'!L"&amp;L149)</f>
        <v>0</v>
      </c>
      <c r="J149" s="172"/>
      <c r="L149" s="71">
        <f t="shared" si="80"/>
        <v>30</v>
      </c>
      <c r="M149" s="7"/>
      <c r="N149" s="7"/>
    </row>
    <row r="150" spans="2:14" s="34" customFormat="1" ht="19.95" customHeight="1" thickBot="1" x14ac:dyDescent="0.35">
      <c r="B150" s="161"/>
      <c r="C150" s="162"/>
      <c r="D150" s="163"/>
      <c r="E150" s="168"/>
      <c r="F150" s="20" t="s">
        <v>209</v>
      </c>
      <c r="G150" s="173" cm="1">
        <f t="array" aca="1" ref="G150" ca="1">INDIRECT("'"&amp;$L$6&amp;"'!F"&amp;L149)</f>
        <v>0</v>
      </c>
      <c r="H150" s="174"/>
      <c r="I150" s="175" cm="1">
        <f t="array" aca="1" ref="I150" ca="1">INDIRECT("'"&amp;$L$6&amp;"'!M"&amp;L149)</f>
        <v>0</v>
      </c>
      <c r="J150" s="176"/>
      <c r="L150" s="51"/>
      <c r="M150" s="7"/>
      <c r="N150" s="7"/>
    </row>
    <row r="151" spans="2:14" s="34" customFormat="1" ht="19.95" customHeight="1" thickTop="1" x14ac:dyDescent="0.3">
      <c r="B151" s="161"/>
      <c r="C151" s="162"/>
      <c r="D151" s="163"/>
      <c r="E151" s="168"/>
      <c r="F151" s="19" t="s">
        <v>210</v>
      </c>
      <c r="G151" s="177">
        <f t="shared" ref="G151" ca="1" si="120">SUM(G149:H150)</f>
        <v>0</v>
      </c>
      <c r="H151" s="178"/>
      <c r="I151" s="179">
        <f t="shared" ref="I151" ca="1" si="121">SUM(I149:J150)</f>
        <v>0</v>
      </c>
      <c r="J151" s="180"/>
      <c r="L151" s="51"/>
      <c r="M151" s="7"/>
      <c r="N151" s="7"/>
    </row>
    <row r="152" spans="2:14" s="34" customFormat="1" ht="19.95" customHeight="1" x14ac:dyDescent="0.3">
      <c r="B152" s="161"/>
      <c r="C152" s="162"/>
      <c r="D152" s="163"/>
      <c r="E152" s="181" t="s">
        <v>211</v>
      </c>
      <c r="F152" s="21" t="s">
        <v>212</v>
      </c>
      <c r="G152" s="184" cm="1">
        <f t="array" aca="1" ref="G152" ca="1">INDIRECT("'"&amp;$L$6&amp;"'!H"&amp;L149)</f>
        <v>0</v>
      </c>
      <c r="H152" s="185"/>
      <c r="I152" s="186" cm="1">
        <f t="array" aca="1" ref="I152" ca="1">INDIRECT("'"&amp;$L$6&amp;"'!O"&amp;L149)</f>
        <v>0</v>
      </c>
      <c r="J152" s="187"/>
      <c r="L152" s="51"/>
      <c r="M152" s="7"/>
      <c r="N152" s="7"/>
    </row>
    <row r="153" spans="2:14" s="34" customFormat="1" ht="19.95" customHeight="1" thickBot="1" x14ac:dyDescent="0.35">
      <c r="B153" s="161"/>
      <c r="C153" s="162"/>
      <c r="D153" s="163"/>
      <c r="E153" s="182"/>
      <c r="F153" s="20" t="s">
        <v>213</v>
      </c>
      <c r="G153" s="173" cm="1">
        <f t="array" aca="1" ref="G153" ca="1">INDIRECT("'"&amp;$L$6&amp;"'!I"&amp;L149)</f>
        <v>0</v>
      </c>
      <c r="H153" s="174"/>
      <c r="I153" s="175" cm="1">
        <f t="array" aca="1" ref="I153" ca="1">INDIRECT("'"&amp;$L$6&amp;"'!P"&amp;L149)</f>
        <v>0</v>
      </c>
      <c r="J153" s="176"/>
      <c r="L153" s="51"/>
      <c r="M153" s="7"/>
      <c r="N153" s="7"/>
    </row>
    <row r="154" spans="2:14" s="34" customFormat="1" ht="19.95" customHeight="1" thickTop="1" thickBot="1" x14ac:dyDescent="0.35">
      <c r="B154" s="161"/>
      <c r="C154" s="162"/>
      <c r="D154" s="163"/>
      <c r="E154" s="183"/>
      <c r="F154" s="22" t="s">
        <v>210</v>
      </c>
      <c r="G154" s="188">
        <f t="shared" ref="G154" ca="1" si="122">SUM(G152:H153)</f>
        <v>0</v>
      </c>
      <c r="H154" s="189"/>
      <c r="I154" s="190">
        <f t="shared" ref="I154" ca="1" si="123">SUM(I152:J153)</f>
        <v>0</v>
      </c>
      <c r="J154" s="191"/>
      <c r="L154" s="51"/>
      <c r="M154" s="7"/>
      <c r="N154" s="7"/>
    </row>
    <row r="155" spans="2:14" s="34" customFormat="1" ht="19.95" customHeight="1" thickTop="1" thickBot="1" x14ac:dyDescent="0.35">
      <c r="B155" s="164"/>
      <c r="C155" s="165"/>
      <c r="D155" s="166"/>
      <c r="E155" s="192" t="s">
        <v>214</v>
      </c>
      <c r="F155" s="193"/>
      <c r="G155" s="194">
        <f t="shared" ref="G155" ca="1" si="124">SUM(G154,G151)</f>
        <v>0</v>
      </c>
      <c r="H155" s="195"/>
      <c r="I155" s="196">
        <f t="shared" ref="I155" ca="1" si="125">SUM(I154,I151)</f>
        <v>0</v>
      </c>
      <c r="J155" s="197"/>
      <c r="L155" s="55"/>
      <c r="M155" s="7"/>
      <c r="N155" s="7"/>
    </row>
    <row r="156" spans="2:14" s="34" customFormat="1" ht="19.95" customHeight="1" x14ac:dyDescent="0.3">
      <c r="B156" s="158" cm="1">
        <f t="array" aca="1" ref="B156" ca="1">INDIRECT("'第12号様式（入力用）'!C"&amp;$L156)</f>
        <v>0</v>
      </c>
      <c r="C156" s="159"/>
      <c r="D156" s="160"/>
      <c r="E156" s="167" t="s">
        <v>199</v>
      </c>
      <c r="F156" s="53" t="s">
        <v>208</v>
      </c>
      <c r="G156" s="169" cm="1">
        <f t="array" aca="1" ref="G156" ca="1">INDIRECT("'"&amp;$L$6&amp;"'!E"&amp;L156)</f>
        <v>0</v>
      </c>
      <c r="H156" s="170"/>
      <c r="I156" s="171" cm="1">
        <f t="array" aca="1" ref="I156" ca="1">INDIRECT("'"&amp;$L$6&amp;"'!L"&amp;L156)</f>
        <v>0</v>
      </c>
      <c r="J156" s="172"/>
      <c r="L156" s="71">
        <f t="shared" ref="L156" si="126">L149+1</f>
        <v>31</v>
      </c>
      <c r="M156" s="7"/>
      <c r="N156" s="7"/>
    </row>
    <row r="157" spans="2:14" s="34" customFormat="1" ht="19.95" customHeight="1" thickBot="1" x14ac:dyDescent="0.35">
      <c r="B157" s="161"/>
      <c r="C157" s="162"/>
      <c r="D157" s="163"/>
      <c r="E157" s="168"/>
      <c r="F157" s="20" t="s">
        <v>209</v>
      </c>
      <c r="G157" s="173" cm="1">
        <f t="array" aca="1" ref="G157" ca="1">INDIRECT("'"&amp;$L$6&amp;"'!F"&amp;L156)</f>
        <v>0</v>
      </c>
      <c r="H157" s="174"/>
      <c r="I157" s="175" cm="1">
        <f t="array" aca="1" ref="I157" ca="1">INDIRECT("'"&amp;$L$6&amp;"'!M"&amp;L156)</f>
        <v>0</v>
      </c>
      <c r="J157" s="176"/>
      <c r="L157" s="51"/>
      <c r="M157" s="7"/>
      <c r="N157" s="7"/>
    </row>
    <row r="158" spans="2:14" s="34" customFormat="1" ht="19.95" customHeight="1" thickTop="1" x14ac:dyDescent="0.3">
      <c r="B158" s="161"/>
      <c r="C158" s="162"/>
      <c r="D158" s="163"/>
      <c r="E158" s="168"/>
      <c r="F158" s="19" t="s">
        <v>210</v>
      </c>
      <c r="G158" s="177">
        <f t="shared" ref="G158" ca="1" si="127">SUM(G156:H157)</f>
        <v>0</v>
      </c>
      <c r="H158" s="178"/>
      <c r="I158" s="179">
        <f t="shared" ref="I158" ca="1" si="128">SUM(I156:J157)</f>
        <v>0</v>
      </c>
      <c r="J158" s="180"/>
      <c r="L158" s="51"/>
      <c r="M158" s="7"/>
      <c r="N158" s="7"/>
    </row>
    <row r="159" spans="2:14" s="34" customFormat="1" ht="19.95" customHeight="1" x14ac:dyDescent="0.3">
      <c r="B159" s="161"/>
      <c r="C159" s="162"/>
      <c r="D159" s="163"/>
      <c r="E159" s="181" t="s">
        <v>211</v>
      </c>
      <c r="F159" s="21" t="s">
        <v>212</v>
      </c>
      <c r="G159" s="184" cm="1">
        <f t="array" aca="1" ref="G159" ca="1">INDIRECT("'"&amp;$L$6&amp;"'!H"&amp;L156)</f>
        <v>0</v>
      </c>
      <c r="H159" s="185"/>
      <c r="I159" s="186" cm="1">
        <f t="array" aca="1" ref="I159" ca="1">INDIRECT("'"&amp;$L$6&amp;"'!O"&amp;L156)</f>
        <v>0</v>
      </c>
      <c r="J159" s="187"/>
      <c r="L159" s="51"/>
      <c r="M159" s="7"/>
      <c r="N159" s="7"/>
    </row>
    <row r="160" spans="2:14" s="34" customFormat="1" ht="19.95" customHeight="1" thickBot="1" x14ac:dyDescent="0.35">
      <c r="B160" s="161"/>
      <c r="C160" s="162"/>
      <c r="D160" s="163"/>
      <c r="E160" s="182"/>
      <c r="F160" s="20" t="s">
        <v>213</v>
      </c>
      <c r="G160" s="173" cm="1">
        <f t="array" aca="1" ref="G160" ca="1">INDIRECT("'"&amp;$L$6&amp;"'!I"&amp;L156)</f>
        <v>0</v>
      </c>
      <c r="H160" s="174"/>
      <c r="I160" s="175" cm="1">
        <f t="array" aca="1" ref="I160" ca="1">INDIRECT("'"&amp;$L$6&amp;"'!P"&amp;L156)</f>
        <v>0</v>
      </c>
      <c r="J160" s="176"/>
      <c r="L160" s="51"/>
      <c r="M160" s="7"/>
      <c r="N160" s="7"/>
    </row>
    <row r="161" spans="2:14" s="34" customFormat="1" ht="19.95" customHeight="1" thickTop="1" thickBot="1" x14ac:dyDescent="0.35">
      <c r="B161" s="161"/>
      <c r="C161" s="162"/>
      <c r="D161" s="163"/>
      <c r="E161" s="183"/>
      <c r="F161" s="22" t="s">
        <v>210</v>
      </c>
      <c r="G161" s="188">
        <f t="shared" ref="G161" ca="1" si="129">SUM(G159:H160)</f>
        <v>0</v>
      </c>
      <c r="H161" s="189"/>
      <c r="I161" s="190">
        <f t="shared" ref="I161" ca="1" si="130">SUM(I159:J160)</f>
        <v>0</v>
      </c>
      <c r="J161" s="191"/>
      <c r="L161" s="51"/>
      <c r="M161" s="7"/>
      <c r="N161" s="7"/>
    </row>
    <row r="162" spans="2:14" s="34" customFormat="1" ht="19.95" customHeight="1" thickTop="1" thickBot="1" x14ac:dyDescent="0.35">
      <c r="B162" s="164"/>
      <c r="C162" s="165"/>
      <c r="D162" s="166"/>
      <c r="E162" s="192" t="s">
        <v>214</v>
      </c>
      <c r="F162" s="193"/>
      <c r="G162" s="194">
        <f t="shared" ref="G162" ca="1" si="131">SUM(G161,G158)</f>
        <v>0</v>
      </c>
      <c r="H162" s="195"/>
      <c r="I162" s="196">
        <f t="shared" ref="I162" ca="1" si="132">SUM(I161,I158)</f>
        <v>0</v>
      </c>
      <c r="J162" s="197"/>
      <c r="L162" s="55"/>
      <c r="M162" s="7"/>
      <c r="N162" s="7"/>
    </row>
    <row r="163" spans="2:14" s="34" customFormat="1" ht="19.95" customHeight="1" x14ac:dyDescent="0.3">
      <c r="B163" s="158" cm="1">
        <f t="array" aca="1" ref="B163" ca="1">INDIRECT("'第12号様式（入力用）'!C"&amp;$L163)</f>
        <v>0</v>
      </c>
      <c r="C163" s="159"/>
      <c r="D163" s="160"/>
      <c r="E163" s="167" t="s">
        <v>199</v>
      </c>
      <c r="F163" s="53" t="s">
        <v>208</v>
      </c>
      <c r="G163" s="169" cm="1">
        <f t="array" aca="1" ref="G163" ca="1">INDIRECT("'"&amp;$L$6&amp;"'!E"&amp;L163)</f>
        <v>0</v>
      </c>
      <c r="H163" s="170"/>
      <c r="I163" s="171" cm="1">
        <f t="array" aca="1" ref="I163" ca="1">INDIRECT("'"&amp;$L$6&amp;"'!L"&amp;L163)</f>
        <v>0</v>
      </c>
      <c r="J163" s="172"/>
      <c r="L163" s="71">
        <f t="shared" si="80"/>
        <v>32</v>
      </c>
      <c r="M163" s="7"/>
      <c r="N163" s="7"/>
    </row>
    <row r="164" spans="2:14" s="34" customFormat="1" ht="19.95" customHeight="1" thickBot="1" x14ac:dyDescent="0.35">
      <c r="B164" s="161"/>
      <c r="C164" s="162"/>
      <c r="D164" s="163"/>
      <c r="E164" s="168"/>
      <c r="F164" s="20" t="s">
        <v>209</v>
      </c>
      <c r="G164" s="173" cm="1">
        <f t="array" aca="1" ref="G164" ca="1">INDIRECT("'"&amp;$L$6&amp;"'!F"&amp;L163)</f>
        <v>0</v>
      </c>
      <c r="H164" s="174"/>
      <c r="I164" s="175" cm="1">
        <f t="array" aca="1" ref="I164" ca="1">INDIRECT("'"&amp;$L$6&amp;"'!M"&amp;L163)</f>
        <v>0</v>
      </c>
      <c r="J164" s="176"/>
      <c r="L164" s="51"/>
      <c r="M164" s="7"/>
      <c r="N164" s="7"/>
    </row>
    <row r="165" spans="2:14" s="34" customFormat="1" ht="19.95" customHeight="1" thickTop="1" x14ac:dyDescent="0.3">
      <c r="B165" s="161"/>
      <c r="C165" s="162"/>
      <c r="D165" s="163"/>
      <c r="E165" s="168"/>
      <c r="F165" s="19" t="s">
        <v>210</v>
      </c>
      <c r="G165" s="177">
        <f t="shared" ref="G165" ca="1" si="133">SUM(G163:H164)</f>
        <v>0</v>
      </c>
      <c r="H165" s="178"/>
      <c r="I165" s="179">
        <f t="shared" ref="I165" ca="1" si="134">SUM(I163:J164)</f>
        <v>0</v>
      </c>
      <c r="J165" s="180"/>
      <c r="L165" s="51"/>
      <c r="M165" s="7"/>
      <c r="N165" s="7"/>
    </row>
    <row r="166" spans="2:14" s="34" customFormat="1" ht="19.95" customHeight="1" x14ac:dyDescent="0.3">
      <c r="B166" s="161"/>
      <c r="C166" s="162"/>
      <c r="D166" s="163"/>
      <c r="E166" s="181" t="s">
        <v>211</v>
      </c>
      <c r="F166" s="21" t="s">
        <v>212</v>
      </c>
      <c r="G166" s="184" cm="1">
        <f t="array" aca="1" ref="G166" ca="1">INDIRECT("'"&amp;$L$6&amp;"'!H"&amp;L163)</f>
        <v>0</v>
      </c>
      <c r="H166" s="185"/>
      <c r="I166" s="186" cm="1">
        <f t="array" aca="1" ref="I166" ca="1">INDIRECT("'"&amp;$L$6&amp;"'!O"&amp;L163)</f>
        <v>0</v>
      </c>
      <c r="J166" s="187"/>
      <c r="L166" s="51"/>
      <c r="M166" s="7"/>
      <c r="N166" s="7"/>
    </row>
    <row r="167" spans="2:14" s="34" customFormat="1" ht="19.95" customHeight="1" thickBot="1" x14ac:dyDescent="0.35">
      <c r="B167" s="161"/>
      <c r="C167" s="162"/>
      <c r="D167" s="163"/>
      <c r="E167" s="182"/>
      <c r="F167" s="20" t="s">
        <v>213</v>
      </c>
      <c r="G167" s="173" cm="1">
        <f t="array" aca="1" ref="G167" ca="1">INDIRECT("'"&amp;$L$6&amp;"'!I"&amp;L163)</f>
        <v>0</v>
      </c>
      <c r="H167" s="174"/>
      <c r="I167" s="175" cm="1">
        <f t="array" aca="1" ref="I167" ca="1">INDIRECT("'"&amp;$L$6&amp;"'!P"&amp;L163)</f>
        <v>0</v>
      </c>
      <c r="J167" s="176"/>
      <c r="L167" s="51"/>
      <c r="M167" s="7"/>
      <c r="N167" s="7"/>
    </row>
    <row r="168" spans="2:14" s="34" customFormat="1" ht="19.95" customHeight="1" thickTop="1" thickBot="1" x14ac:dyDescent="0.35">
      <c r="B168" s="161"/>
      <c r="C168" s="162"/>
      <c r="D168" s="163"/>
      <c r="E168" s="183"/>
      <c r="F168" s="22" t="s">
        <v>210</v>
      </c>
      <c r="G168" s="188">
        <f t="shared" ref="G168" ca="1" si="135">SUM(G166:H167)</f>
        <v>0</v>
      </c>
      <c r="H168" s="189"/>
      <c r="I168" s="190">
        <f t="shared" ref="I168" ca="1" si="136">SUM(I166:J167)</f>
        <v>0</v>
      </c>
      <c r="J168" s="191"/>
      <c r="L168" s="51"/>
      <c r="M168" s="7"/>
      <c r="N168" s="7"/>
    </row>
    <row r="169" spans="2:14" s="34" customFormat="1" ht="19.95" customHeight="1" thickTop="1" thickBot="1" x14ac:dyDescent="0.35">
      <c r="B169" s="164"/>
      <c r="C169" s="165"/>
      <c r="D169" s="166"/>
      <c r="E169" s="192" t="s">
        <v>214</v>
      </c>
      <c r="F169" s="193"/>
      <c r="G169" s="194">
        <f t="shared" ref="G169" ca="1" si="137">SUM(G168,G165)</f>
        <v>0</v>
      </c>
      <c r="H169" s="195"/>
      <c r="I169" s="196">
        <f t="shared" ref="I169" ca="1" si="138">SUM(I168,I165)</f>
        <v>0</v>
      </c>
      <c r="J169" s="197"/>
      <c r="L169" s="55"/>
      <c r="M169" s="7"/>
      <c r="N169" s="7"/>
    </row>
    <row r="170" spans="2:14" s="34" customFormat="1" ht="19.95" customHeight="1" x14ac:dyDescent="0.3">
      <c r="B170" s="158" cm="1">
        <f t="array" aca="1" ref="B170" ca="1">INDIRECT("'第12号様式（入力用）'!C"&amp;$L170)</f>
        <v>0</v>
      </c>
      <c r="C170" s="159"/>
      <c r="D170" s="160"/>
      <c r="E170" s="167" t="s">
        <v>199</v>
      </c>
      <c r="F170" s="53" t="s">
        <v>208</v>
      </c>
      <c r="G170" s="169" cm="1">
        <f t="array" aca="1" ref="G170" ca="1">INDIRECT("'"&amp;$L$6&amp;"'!E"&amp;L170)</f>
        <v>0</v>
      </c>
      <c r="H170" s="170"/>
      <c r="I170" s="171" cm="1">
        <f t="array" aca="1" ref="I170" ca="1">INDIRECT("'"&amp;$L$6&amp;"'!L"&amp;L170)</f>
        <v>0</v>
      </c>
      <c r="J170" s="172"/>
      <c r="L170" s="71">
        <f t="shared" ref="L170" si="139">L163+1</f>
        <v>33</v>
      </c>
      <c r="M170" s="7"/>
      <c r="N170" s="7"/>
    </row>
    <row r="171" spans="2:14" s="34" customFormat="1" ht="19.95" customHeight="1" thickBot="1" x14ac:dyDescent="0.35">
      <c r="B171" s="161"/>
      <c r="C171" s="162"/>
      <c r="D171" s="163"/>
      <c r="E171" s="168"/>
      <c r="F171" s="20" t="s">
        <v>209</v>
      </c>
      <c r="G171" s="173" cm="1">
        <f t="array" aca="1" ref="G171" ca="1">INDIRECT("'"&amp;$L$6&amp;"'!F"&amp;L170)</f>
        <v>0</v>
      </c>
      <c r="H171" s="174"/>
      <c r="I171" s="175" cm="1">
        <f t="array" aca="1" ref="I171" ca="1">INDIRECT("'"&amp;$L$6&amp;"'!M"&amp;L170)</f>
        <v>0</v>
      </c>
      <c r="J171" s="176"/>
      <c r="L171" s="51"/>
      <c r="M171" s="7"/>
      <c r="N171" s="7"/>
    </row>
    <row r="172" spans="2:14" s="34" customFormat="1" ht="19.95" customHeight="1" thickTop="1" x14ac:dyDescent="0.3">
      <c r="B172" s="161"/>
      <c r="C172" s="162"/>
      <c r="D172" s="163"/>
      <c r="E172" s="168"/>
      <c r="F172" s="19" t="s">
        <v>210</v>
      </c>
      <c r="G172" s="177">
        <f t="shared" ref="G172" ca="1" si="140">SUM(G170:H171)</f>
        <v>0</v>
      </c>
      <c r="H172" s="178"/>
      <c r="I172" s="179">
        <f t="shared" ref="I172" ca="1" si="141">SUM(I170:J171)</f>
        <v>0</v>
      </c>
      <c r="J172" s="180"/>
      <c r="L172" s="51"/>
      <c r="M172" s="7"/>
      <c r="N172" s="7"/>
    </row>
    <row r="173" spans="2:14" s="34" customFormat="1" ht="19.95" customHeight="1" x14ac:dyDescent="0.3">
      <c r="B173" s="161"/>
      <c r="C173" s="162"/>
      <c r="D173" s="163"/>
      <c r="E173" s="181" t="s">
        <v>211</v>
      </c>
      <c r="F173" s="21" t="s">
        <v>212</v>
      </c>
      <c r="G173" s="184" cm="1">
        <f t="array" aca="1" ref="G173" ca="1">INDIRECT("'"&amp;$L$6&amp;"'!H"&amp;L170)</f>
        <v>0</v>
      </c>
      <c r="H173" s="185"/>
      <c r="I173" s="186" cm="1">
        <f t="array" aca="1" ref="I173" ca="1">INDIRECT("'"&amp;$L$6&amp;"'!O"&amp;L170)</f>
        <v>0</v>
      </c>
      <c r="J173" s="187"/>
      <c r="L173" s="51"/>
      <c r="M173" s="7"/>
      <c r="N173" s="7"/>
    </row>
    <row r="174" spans="2:14" s="34" customFormat="1" ht="19.95" customHeight="1" thickBot="1" x14ac:dyDescent="0.35">
      <c r="B174" s="161"/>
      <c r="C174" s="162"/>
      <c r="D174" s="163"/>
      <c r="E174" s="182"/>
      <c r="F174" s="20" t="s">
        <v>213</v>
      </c>
      <c r="G174" s="173" cm="1">
        <f t="array" aca="1" ref="G174" ca="1">INDIRECT("'"&amp;$L$6&amp;"'!I"&amp;L170)</f>
        <v>0</v>
      </c>
      <c r="H174" s="174"/>
      <c r="I174" s="175" cm="1">
        <f t="array" aca="1" ref="I174" ca="1">INDIRECT("'"&amp;$L$6&amp;"'!P"&amp;L170)</f>
        <v>0</v>
      </c>
      <c r="J174" s="176"/>
      <c r="L174" s="51"/>
      <c r="M174" s="7"/>
      <c r="N174" s="7"/>
    </row>
    <row r="175" spans="2:14" s="34" customFormat="1" ht="19.95" customHeight="1" thickTop="1" thickBot="1" x14ac:dyDescent="0.35">
      <c r="B175" s="161"/>
      <c r="C175" s="162"/>
      <c r="D175" s="163"/>
      <c r="E175" s="183"/>
      <c r="F175" s="22" t="s">
        <v>210</v>
      </c>
      <c r="G175" s="188">
        <f t="shared" ref="G175" ca="1" si="142">SUM(G173:H174)</f>
        <v>0</v>
      </c>
      <c r="H175" s="189"/>
      <c r="I175" s="190">
        <f t="shared" ref="I175" ca="1" si="143">SUM(I173:J174)</f>
        <v>0</v>
      </c>
      <c r="J175" s="191"/>
      <c r="L175" s="51"/>
      <c r="M175" s="7"/>
      <c r="N175" s="7"/>
    </row>
    <row r="176" spans="2:14" s="34" customFormat="1" ht="19.95" customHeight="1" thickTop="1" thickBot="1" x14ac:dyDescent="0.35">
      <c r="B176" s="164"/>
      <c r="C176" s="165"/>
      <c r="D176" s="166"/>
      <c r="E176" s="192" t="s">
        <v>214</v>
      </c>
      <c r="F176" s="193"/>
      <c r="G176" s="194">
        <f t="shared" ref="G176" ca="1" si="144">SUM(G175,G172)</f>
        <v>0</v>
      </c>
      <c r="H176" s="195"/>
      <c r="I176" s="196">
        <f t="shared" ref="I176" ca="1" si="145">SUM(I175,I172)</f>
        <v>0</v>
      </c>
      <c r="J176" s="197"/>
      <c r="L176" s="55"/>
      <c r="M176" s="7"/>
      <c r="N176" s="7"/>
    </row>
    <row r="177" spans="2:14" s="34" customFormat="1" ht="19.95" customHeight="1" x14ac:dyDescent="0.3">
      <c r="B177" s="158" cm="1">
        <f t="array" aca="1" ref="B177" ca="1">INDIRECT("'第12号様式（入力用）'!C"&amp;$L177)</f>
        <v>0</v>
      </c>
      <c r="C177" s="159"/>
      <c r="D177" s="160"/>
      <c r="E177" s="167" t="s">
        <v>199</v>
      </c>
      <c r="F177" s="53" t="s">
        <v>208</v>
      </c>
      <c r="G177" s="169" cm="1">
        <f t="array" aca="1" ref="G177" ca="1">INDIRECT("'"&amp;$L$6&amp;"'!E"&amp;L177)</f>
        <v>0</v>
      </c>
      <c r="H177" s="170"/>
      <c r="I177" s="171" cm="1">
        <f t="array" aca="1" ref="I177" ca="1">INDIRECT("'"&amp;$L$6&amp;"'!L"&amp;L177)</f>
        <v>0</v>
      </c>
      <c r="J177" s="172"/>
      <c r="L177" s="71">
        <f t="shared" ref="L177:L233" si="146">L170+1</f>
        <v>34</v>
      </c>
      <c r="M177" s="7"/>
      <c r="N177" s="7"/>
    </row>
    <row r="178" spans="2:14" s="34" customFormat="1" ht="19.95" customHeight="1" thickBot="1" x14ac:dyDescent="0.35">
      <c r="B178" s="161"/>
      <c r="C178" s="162"/>
      <c r="D178" s="163"/>
      <c r="E178" s="168"/>
      <c r="F178" s="20" t="s">
        <v>209</v>
      </c>
      <c r="G178" s="173" cm="1">
        <f t="array" aca="1" ref="G178" ca="1">INDIRECT("'"&amp;$L$6&amp;"'!F"&amp;L177)</f>
        <v>0</v>
      </c>
      <c r="H178" s="174"/>
      <c r="I178" s="175" cm="1">
        <f t="array" aca="1" ref="I178" ca="1">INDIRECT("'"&amp;$L$6&amp;"'!M"&amp;L177)</f>
        <v>0</v>
      </c>
      <c r="J178" s="176"/>
      <c r="L178" s="51"/>
      <c r="M178" s="7"/>
      <c r="N178" s="7"/>
    </row>
    <row r="179" spans="2:14" s="34" customFormat="1" ht="19.95" customHeight="1" thickTop="1" x14ac:dyDescent="0.3">
      <c r="B179" s="161"/>
      <c r="C179" s="162"/>
      <c r="D179" s="163"/>
      <c r="E179" s="168"/>
      <c r="F179" s="19" t="s">
        <v>210</v>
      </c>
      <c r="G179" s="177">
        <f t="shared" ref="G179" ca="1" si="147">SUM(G177:H178)</f>
        <v>0</v>
      </c>
      <c r="H179" s="178"/>
      <c r="I179" s="179">
        <f t="shared" ref="I179" ca="1" si="148">SUM(I177:J178)</f>
        <v>0</v>
      </c>
      <c r="J179" s="180"/>
      <c r="L179" s="51"/>
      <c r="M179" s="7"/>
      <c r="N179" s="7"/>
    </row>
    <row r="180" spans="2:14" s="34" customFormat="1" ht="19.95" customHeight="1" x14ac:dyDescent="0.3">
      <c r="B180" s="161"/>
      <c r="C180" s="162"/>
      <c r="D180" s="163"/>
      <c r="E180" s="181" t="s">
        <v>211</v>
      </c>
      <c r="F180" s="21" t="s">
        <v>212</v>
      </c>
      <c r="G180" s="184" cm="1">
        <f t="array" aca="1" ref="G180" ca="1">INDIRECT("'"&amp;$L$6&amp;"'!H"&amp;L177)</f>
        <v>0</v>
      </c>
      <c r="H180" s="185"/>
      <c r="I180" s="186" cm="1">
        <f t="array" aca="1" ref="I180" ca="1">INDIRECT("'"&amp;$L$6&amp;"'!O"&amp;L177)</f>
        <v>0</v>
      </c>
      <c r="J180" s="187"/>
      <c r="L180" s="51"/>
      <c r="M180" s="7"/>
      <c r="N180" s="7"/>
    </row>
    <row r="181" spans="2:14" s="34" customFormat="1" ht="19.95" customHeight="1" thickBot="1" x14ac:dyDescent="0.35">
      <c r="B181" s="161"/>
      <c r="C181" s="162"/>
      <c r="D181" s="163"/>
      <c r="E181" s="182"/>
      <c r="F181" s="20" t="s">
        <v>213</v>
      </c>
      <c r="G181" s="173" cm="1">
        <f t="array" aca="1" ref="G181" ca="1">INDIRECT("'"&amp;$L$6&amp;"'!I"&amp;L177)</f>
        <v>0</v>
      </c>
      <c r="H181" s="174"/>
      <c r="I181" s="175" cm="1">
        <f t="array" aca="1" ref="I181" ca="1">INDIRECT("'"&amp;$L$6&amp;"'!P"&amp;L177)</f>
        <v>0</v>
      </c>
      <c r="J181" s="176"/>
      <c r="L181" s="51"/>
      <c r="M181" s="7"/>
      <c r="N181" s="7"/>
    </row>
    <row r="182" spans="2:14" s="34" customFormat="1" ht="19.95" customHeight="1" thickTop="1" thickBot="1" x14ac:dyDescent="0.35">
      <c r="B182" s="161"/>
      <c r="C182" s="162"/>
      <c r="D182" s="163"/>
      <c r="E182" s="183"/>
      <c r="F182" s="22" t="s">
        <v>210</v>
      </c>
      <c r="G182" s="188">
        <f t="shared" ref="G182" ca="1" si="149">SUM(G180:H181)</f>
        <v>0</v>
      </c>
      <c r="H182" s="189"/>
      <c r="I182" s="190">
        <f t="shared" ref="I182" ca="1" si="150">SUM(I180:J181)</f>
        <v>0</v>
      </c>
      <c r="J182" s="191"/>
      <c r="L182" s="51"/>
      <c r="M182" s="7"/>
      <c r="N182" s="7"/>
    </row>
    <row r="183" spans="2:14" s="34" customFormat="1" ht="19.95" customHeight="1" thickTop="1" thickBot="1" x14ac:dyDescent="0.35">
      <c r="B183" s="164"/>
      <c r="C183" s="165"/>
      <c r="D183" s="166"/>
      <c r="E183" s="192" t="s">
        <v>214</v>
      </c>
      <c r="F183" s="193"/>
      <c r="G183" s="194">
        <f t="shared" ref="G183" ca="1" si="151">SUM(G182,G179)</f>
        <v>0</v>
      </c>
      <c r="H183" s="195"/>
      <c r="I183" s="196">
        <f t="shared" ref="I183" ca="1" si="152">SUM(I182,I179)</f>
        <v>0</v>
      </c>
      <c r="J183" s="197"/>
      <c r="L183" s="55"/>
      <c r="M183" s="7"/>
      <c r="N183" s="7"/>
    </row>
    <row r="184" spans="2:14" s="34" customFormat="1" ht="19.95" customHeight="1" x14ac:dyDescent="0.3">
      <c r="B184" s="158" cm="1">
        <f t="array" aca="1" ref="B184" ca="1">INDIRECT("'第12号様式（入力用）'!C"&amp;$L184)</f>
        <v>0</v>
      </c>
      <c r="C184" s="159"/>
      <c r="D184" s="160"/>
      <c r="E184" s="167" t="s">
        <v>199</v>
      </c>
      <c r="F184" s="53" t="s">
        <v>208</v>
      </c>
      <c r="G184" s="169" cm="1">
        <f t="array" aca="1" ref="G184" ca="1">INDIRECT("'"&amp;$L$6&amp;"'!E"&amp;L184)</f>
        <v>0</v>
      </c>
      <c r="H184" s="170"/>
      <c r="I184" s="171" cm="1">
        <f t="array" aca="1" ref="I184" ca="1">INDIRECT("'"&amp;$L$6&amp;"'!L"&amp;L184)</f>
        <v>0</v>
      </c>
      <c r="J184" s="172"/>
      <c r="L184" s="71">
        <f t="shared" ref="L184" si="153">L177+1</f>
        <v>35</v>
      </c>
      <c r="M184" s="7"/>
      <c r="N184" s="7"/>
    </row>
    <row r="185" spans="2:14" s="34" customFormat="1" ht="19.95" customHeight="1" thickBot="1" x14ac:dyDescent="0.35">
      <c r="B185" s="161"/>
      <c r="C185" s="162"/>
      <c r="D185" s="163"/>
      <c r="E185" s="168"/>
      <c r="F185" s="20" t="s">
        <v>209</v>
      </c>
      <c r="G185" s="173" cm="1">
        <f t="array" aca="1" ref="G185" ca="1">INDIRECT("'"&amp;$L$6&amp;"'!F"&amp;L184)</f>
        <v>0</v>
      </c>
      <c r="H185" s="174"/>
      <c r="I185" s="175" cm="1">
        <f t="array" aca="1" ref="I185" ca="1">INDIRECT("'"&amp;$L$6&amp;"'!M"&amp;L184)</f>
        <v>0</v>
      </c>
      <c r="J185" s="176"/>
      <c r="L185" s="51"/>
      <c r="M185" s="7"/>
      <c r="N185" s="7"/>
    </row>
    <row r="186" spans="2:14" s="34" customFormat="1" ht="19.95" customHeight="1" thickTop="1" x14ac:dyDescent="0.3">
      <c r="B186" s="161"/>
      <c r="C186" s="162"/>
      <c r="D186" s="163"/>
      <c r="E186" s="168"/>
      <c r="F186" s="19" t="s">
        <v>210</v>
      </c>
      <c r="G186" s="177">
        <f t="shared" ref="G186" ca="1" si="154">SUM(G184:H185)</f>
        <v>0</v>
      </c>
      <c r="H186" s="178"/>
      <c r="I186" s="179">
        <f t="shared" ref="I186" ca="1" si="155">SUM(I184:J185)</f>
        <v>0</v>
      </c>
      <c r="J186" s="180"/>
      <c r="L186" s="51"/>
      <c r="M186" s="7"/>
      <c r="N186" s="7"/>
    </row>
    <row r="187" spans="2:14" s="34" customFormat="1" ht="19.95" customHeight="1" x14ac:dyDescent="0.3">
      <c r="B187" s="161"/>
      <c r="C187" s="162"/>
      <c r="D187" s="163"/>
      <c r="E187" s="181" t="s">
        <v>211</v>
      </c>
      <c r="F187" s="21" t="s">
        <v>212</v>
      </c>
      <c r="G187" s="184" cm="1">
        <f t="array" aca="1" ref="G187" ca="1">INDIRECT("'"&amp;$L$6&amp;"'!H"&amp;L184)</f>
        <v>0</v>
      </c>
      <c r="H187" s="185"/>
      <c r="I187" s="186" cm="1">
        <f t="array" aca="1" ref="I187" ca="1">INDIRECT("'"&amp;$L$6&amp;"'!O"&amp;L184)</f>
        <v>0</v>
      </c>
      <c r="J187" s="187"/>
      <c r="L187" s="51"/>
      <c r="M187" s="7"/>
      <c r="N187" s="7"/>
    </row>
    <row r="188" spans="2:14" s="34" customFormat="1" ht="19.95" customHeight="1" thickBot="1" x14ac:dyDescent="0.35">
      <c r="B188" s="161"/>
      <c r="C188" s="162"/>
      <c r="D188" s="163"/>
      <c r="E188" s="182"/>
      <c r="F188" s="20" t="s">
        <v>213</v>
      </c>
      <c r="G188" s="173" cm="1">
        <f t="array" aca="1" ref="G188" ca="1">INDIRECT("'"&amp;$L$6&amp;"'!I"&amp;L184)</f>
        <v>0</v>
      </c>
      <c r="H188" s="174"/>
      <c r="I188" s="175" cm="1">
        <f t="array" aca="1" ref="I188" ca="1">INDIRECT("'"&amp;$L$6&amp;"'!P"&amp;L184)</f>
        <v>0</v>
      </c>
      <c r="J188" s="176"/>
      <c r="L188" s="51"/>
      <c r="M188" s="7"/>
      <c r="N188" s="7"/>
    </row>
    <row r="189" spans="2:14" s="34" customFormat="1" ht="19.95" customHeight="1" thickTop="1" thickBot="1" x14ac:dyDescent="0.35">
      <c r="B189" s="161"/>
      <c r="C189" s="162"/>
      <c r="D189" s="163"/>
      <c r="E189" s="183"/>
      <c r="F189" s="22" t="s">
        <v>210</v>
      </c>
      <c r="G189" s="188">
        <f t="shared" ref="G189" ca="1" si="156">SUM(G187:H188)</f>
        <v>0</v>
      </c>
      <c r="H189" s="189"/>
      <c r="I189" s="190">
        <f t="shared" ref="I189" ca="1" si="157">SUM(I187:J188)</f>
        <v>0</v>
      </c>
      <c r="J189" s="191"/>
      <c r="L189" s="51"/>
      <c r="M189" s="7"/>
      <c r="N189" s="7"/>
    </row>
    <row r="190" spans="2:14" s="34" customFormat="1" ht="19.95" customHeight="1" thickTop="1" thickBot="1" x14ac:dyDescent="0.35">
      <c r="B190" s="164"/>
      <c r="C190" s="165"/>
      <c r="D190" s="166"/>
      <c r="E190" s="192" t="s">
        <v>214</v>
      </c>
      <c r="F190" s="193"/>
      <c r="G190" s="194">
        <f t="shared" ref="G190" ca="1" si="158">SUM(G189,G186)</f>
        <v>0</v>
      </c>
      <c r="H190" s="195"/>
      <c r="I190" s="196">
        <f t="shared" ref="I190" ca="1" si="159">SUM(I189,I186)</f>
        <v>0</v>
      </c>
      <c r="J190" s="197"/>
      <c r="L190" s="55"/>
      <c r="M190" s="7"/>
      <c r="N190" s="7"/>
    </row>
    <row r="191" spans="2:14" s="34" customFormat="1" ht="19.95" customHeight="1" x14ac:dyDescent="0.3">
      <c r="B191" s="158" cm="1">
        <f t="array" aca="1" ref="B191" ca="1">INDIRECT("'第12号様式（入力用）'!C"&amp;$L191)</f>
        <v>0</v>
      </c>
      <c r="C191" s="159"/>
      <c r="D191" s="160"/>
      <c r="E191" s="167" t="s">
        <v>199</v>
      </c>
      <c r="F191" s="53" t="s">
        <v>208</v>
      </c>
      <c r="G191" s="169" cm="1">
        <f t="array" aca="1" ref="G191" ca="1">INDIRECT("'"&amp;$L$6&amp;"'!E"&amp;L191)</f>
        <v>0</v>
      </c>
      <c r="H191" s="170"/>
      <c r="I191" s="171" cm="1">
        <f t="array" aca="1" ref="I191" ca="1">INDIRECT("'"&amp;$L$6&amp;"'!L"&amp;L191)</f>
        <v>0</v>
      </c>
      <c r="J191" s="172"/>
      <c r="L191" s="71">
        <f t="shared" si="146"/>
        <v>36</v>
      </c>
      <c r="M191" s="7"/>
      <c r="N191" s="7"/>
    </row>
    <row r="192" spans="2:14" s="34" customFormat="1" ht="19.95" customHeight="1" thickBot="1" x14ac:dyDescent="0.35">
      <c r="B192" s="161"/>
      <c r="C192" s="162"/>
      <c r="D192" s="163"/>
      <c r="E192" s="168"/>
      <c r="F192" s="20" t="s">
        <v>209</v>
      </c>
      <c r="G192" s="173" cm="1">
        <f t="array" aca="1" ref="G192" ca="1">INDIRECT("'"&amp;$L$6&amp;"'!F"&amp;L191)</f>
        <v>0</v>
      </c>
      <c r="H192" s="174"/>
      <c r="I192" s="175" cm="1">
        <f t="array" aca="1" ref="I192" ca="1">INDIRECT("'"&amp;$L$6&amp;"'!M"&amp;L191)</f>
        <v>0</v>
      </c>
      <c r="J192" s="176"/>
      <c r="L192" s="51"/>
      <c r="M192" s="7"/>
      <c r="N192" s="7"/>
    </row>
    <row r="193" spans="2:14" s="34" customFormat="1" ht="19.95" customHeight="1" thickTop="1" x14ac:dyDescent="0.3">
      <c r="B193" s="161"/>
      <c r="C193" s="162"/>
      <c r="D193" s="163"/>
      <c r="E193" s="168"/>
      <c r="F193" s="19" t="s">
        <v>210</v>
      </c>
      <c r="G193" s="177">
        <f t="shared" ref="G193" ca="1" si="160">SUM(G191:H192)</f>
        <v>0</v>
      </c>
      <c r="H193" s="178"/>
      <c r="I193" s="179">
        <f t="shared" ref="I193" ca="1" si="161">SUM(I191:J192)</f>
        <v>0</v>
      </c>
      <c r="J193" s="180"/>
      <c r="L193" s="51"/>
      <c r="M193" s="7"/>
      <c r="N193" s="7"/>
    </row>
    <row r="194" spans="2:14" s="34" customFormat="1" ht="19.95" customHeight="1" x14ac:dyDescent="0.3">
      <c r="B194" s="161"/>
      <c r="C194" s="162"/>
      <c r="D194" s="163"/>
      <c r="E194" s="181" t="s">
        <v>211</v>
      </c>
      <c r="F194" s="21" t="s">
        <v>212</v>
      </c>
      <c r="G194" s="184" cm="1">
        <f t="array" aca="1" ref="G194" ca="1">INDIRECT("'"&amp;$L$6&amp;"'!H"&amp;L191)</f>
        <v>0</v>
      </c>
      <c r="H194" s="185"/>
      <c r="I194" s="186" cm="1">
        <f t="array" aca="1" ref="I194" ca="1">INDIRECT("'"&amp;$L$6&amp;"'!O"&amp;L191)</f>
        <v>0</v>
      </c>
      <c r="J194" s="187"/>
      <c r="L194" s="51"/>
      <c r="M194" s="7"/>
      <c r="N194" s="7"/>
    </row>
    <row r="195" spans="2:14" s="34" customFormat="1" ht="19.95" customHeight="1" thickBot="1" x14ac:dyDescent="0.35">
      <c r="B195" s="161"/>
      <c r="C195" s="162"/>
      <c r="D195" s="163"/>
      <c r="E195" s="182"/>
      <c r="F195" s="20" t="s">
        <v>213</v>
      </c>
      <c r="G195" s="173" cm="1">
        <f t="array" aca="1" ref="G195" ca="1">INDIRECT("'"&amp;$L$6&amp;"'!I"&amp;L191)</f>
        <v>0</v>
      </c>
      <c r="H195" s="174"/>
      <c r="I195" s="175" cm="1">
        <f t="array" aca="1" ref="I195" ca="1">INDIRECT("'"&amp;$L$6&amp;"'!P"&amp;L191)</f>
        <v>0</v>
      </c>
      <c r="J195" s="176"/>
      <c r="L195" s="51"/>
      <c r="M195" s="7"/>
      <c r="N195" s="7"/>
    </row>
    <row r="196" spans="2:14" s="34" customFormat="1" ht="19.95" customHeight="1" thickTop="1" thickBot="1" x14ac:dyDescent="0.35">
      <c r="B196" s="161"/>
      <c r="C196" s="162"/>
      <c r="D196" s="163"/>
      <c r="E196" s="183"/>
      <c r="F196" s="22" t="s">
        <v>210</v>
      </c>
      <c r="G196" s="188">
        <f t="shared" ref="G196" ca="1" si="162">SUM(G194:H195)</f>
        <v>0</v>
      </c>
      <c r="H196" s="189"/>
      <c r="I196" s="190">
        <f t="shared" ref="I196" ca="1" si="163">SUM(I194:J195)</f>
        <v>0</v>
      </c>
      <c r="J196" s="191"/>
      <c r="L196" s="51"/>
      <c r="M196" s="7"/>
      <c r="N196" s="7"/>
    </row>
    <row r="197" spans="2:14" s="34" customFormat="1" ht="19.95" customHeight="1" thickTop="1" thickBot="1" x14ac:dyDescent="0.35">
      <c r="B197" s="164"/>
      <c r="C197" s="165"/>
      <c r="D197" s="166"/>
      <c r="E197" s="192" t="s">
        <v>214</v>
      </c>
      <c r="F197" s="193"/>
      <c r="G197" s="194">
        <f t="shared" ref="G197" ca="1" si="164">SUM(G196,G193)</f>
        <v>0</v>
      </c>
      <c r="H197" s="195"/>
      <c r="I197" s="196">
        <f t="shared" ref="I197" ca="1" si="165">SUM(I196,I193)</f>
        <v>0</v>
      </c>
      <c r="J197" s="197"/>
      <c r="L197" s="55"/>
      <c r="M197" s="7"/>
      <c r="N197" s="7"/>
    </row>
    <row r="198" spans="2:14" s="34" customFormat="1" ht="19.95" customHeight="1" x14ac:dyDescent="0.3">
      <c r="B198" s="158" cm="1">
        <f t="array" aca="1" ref="B198" ca="1">INDIRECT("'第12号様式（入力用）'!C"&amp;$L198)</f>
        <v>0</v>
      </c>
      <c r="C198" s="159"/>
      <c r="D198" s="160"/>
      <c r="E198" s="167" t="s">
        <v>199</v>
      </c>
      <c r="F198" s="53" t="s">
        <v>208</v>
      </c>
      <c r="G198" s="169" cm="1">
        <f t="array" aca="1" ref="G198" ca="1">INDIRECT("'"&amp;$L$6&amp;"'!E"&amp;L198)</f>
        <v>0</v>
      </c>
      <c r="H198" s="170"/>
      <c r="I198" s="171" cm="1">
        <f t="array" aca="1" ref="I198" ca="1">INDIRECT("'"&amp;$L$6&amp;"'!L"&amp;L198)</f>
        <v>0</v>
      </c>
      <c r="J198" s="172"/>
      <c r="L198" s="71">
        <f t="shared" ref="L198" si="166">L191+1</f>
        <v>37</v>
      </c>
      <c r="M198" s="7"/>
      <c r="N198" s="7"/>
    </row>
    <row r="199" spans="2:14" s="34" customFormat="1" ht="19.95" customHeight="1" thickBot="1" x14ac:dyDescent="0.35">
      <c r="B199" s="161"/>
      <c r="C199" s="162"/>
      <c r="D199" s="163"/>
      <c r="E199" s="168"/>
      <c r="F199" s="20" t="s">
        <v>209</v>
      </c>
      <c r="G199" s="173" cm="1">
        <f t="array" aca="1" ref="G199" ca="1">INDIRECT("'"&amp;$L$6&amp;"'!F"&amp;L198)</f>
        <v>0</v>
      </c>
      <c r="H199" s="174"/>
      <c r="I199" s="175" cm="1">
        <f t="array" aca="1" ref="I199" ca="1">INDIRECT("'"&amp;$L$6&amp;"'!M"&amp;L198)</f>
        <v>0</v>
      </c>
      <c r="J199" s="176"/>
      <c r="L199" s="51"/>
      <c r="M199" s="7"/>
      <c r="N199" s="7"/>
    </row>
    <row r="200" spans="2:14" s="34" customFormat="1" ht="19.95" customHeight="1" thickTop="1" x14ac:dyDescent="0.3">
      <c r="B200" s="161"/>
      <c r="C200" s="162"/>
      <c r="D200" s="163"/>
      <c r="E200" s="168"/>
      <c r="F200" s="19" t="s">
        <v>210</v>
      </c>
      <c r="G200" s="177">
        <f t="shared" ref="G200" ca="1" si="167">SUM(G198:H199)</f>
        <v>0</v>
      </c>
      <c r="H200" s="178"/>
      <c r="I200" s="179">
        <f t="shared" ref="I200" ca="1" si="168">SUM(I198:J199)</f>
        <v>0</v>
      </c>
      <c r="J200" s="180"/>
      <c r="L200" s="51"/>
      <c r="M200" s="7"/>
      <c r="N200" s="7"/>
    </row>
    <row r="201" spans="2:14" s="34" customFormat="1" ht="19.95" customHeight="1" x14ac:dyDescent="0.3">
      <c r="B201" s="161"/>
      <c r="C201" s="162"/>
      <c r="D201" s="163"/>
      <c r="E201" s="181" t="s">
        <v>211</v>
      </c>
      <c r="F201" s="21" t="s">
        <v>212</v>
      </c>
      <c r="G201" s="184" cm="1">
        <f t="array" aca="1" ref="G201" ca="1">INDIRECT("'"&amp;$L$6&amp;"'!H"&amp;L198)</f>
        <v>0</v>
      </c>
      <c r="H201" s="185"/>
      <c r="I201" s="186" cm="1">
        <f t="array" aca="1" ref="I201" ca="1">INDIRECT("'"&amp;$L$6&amp;"'!O"&amp;L198)</f>
        <v>0</v>
      </c>
      <c r="J201" s="187"/>
      <c r="L201" s="51"/>
      <c r="M201" s="7"/>
      <c r="N201" s="7"/>
    </row>
    <row r="202" spans="2:14" s="34" customFormat="1" ht="19.95" customHeight="1" thickBot="1" x14ac:dyDescent="0.35">
      <c r="B202" s="161"/>
      <c r="C202" s="162"/>
      <c r="D202" s="163"/>
      <c r="E202" s="182"/>
      <c r="F202" s="20" t="s">
        <v>213</v>
      </c>
      <c r="G202" s="173" cm="1">
        <f t="array" aca="1" ref="G202" ca="1">INDIRECT("'"&amp;$L$6&amp;"'!I"&amp;L198)</f>
        <v>0</v>
      </c>
      <c r="H202" s="174"/>
      <c r="I202" s="175" cm="1">
        <f t="array" aca="1" ref="I202" ca="1">INDIRECT("'"&amp;$L$6&amp;"'!P"&amp;L198)</f>
        <v>0</v>
      </c>
      <c r="J202" s="176"/>
      <c r="L202" s="51"/>
      <c r="M202" s="7"/>
      <c r="N202" s="7"/>
    </row>
    <row r="203" spans="2:14" s="34" customFormat="1" ht="19.95" customHeight="1" thickTop="1" thickBot="1" x14ac:dyDescent="0.35">
      <c r="B203" s="161"/>
      <c r="C203" s="162"/>
      <c r="D203" s="163"/>
      <c r="E203" s="183"/>
      <c r="F203" s="22" t="s">
        <v>210</v>
      </c>
      <c r="G203" s="188">
        <f t="shared" ref="G203" ca="1" si="169">SUM(G201:H202)</f>
        <v>0</v>
      </c>
      <c r="H203" s="189"/>
      <c r="I203" s="190">
        <f t="shared" ref="I203" ca="1" si="170">SUM(I201:J202)</f>
        <v>0</v>
      </c>
      <c r="J203" s="191"/>
      <c r="L203" s="51"/>
      <c r="M203" s="7"/>
      <c r="N203" s="7"/>
    </row>
    <row r="204" spans="2:14" s="34" customFormat="1" ht="19.95" customHeight="1" thickTop="1" thickBot="1" x14ac:dyDescent="0.35">
      <c r="B204" s="164"/>
      <c r="C204" s="165"/>
      <c r="D204" s="166"/>
      <c r="E204" s="192" t="s">
        <v>214</v>
      </c>
      <c r="F204" s="193"/>
      <c r="G204" s="194">
        <f t="shared" ref="G204" ca="1" si="171">SUM(G203,G200)</f>
        <v>0</v>
      </c>
      <c r="H204" s="195"/>
      <c r="I204" s="196">
        <f t="shared" ref="I204" ca="1" si="172">SUM(I203,I200)</f>
        <v>0</v>
      </c>
      <c r="J204" s="197"/>
      <c r="L204" s="55"/>
      <c r="M204" s="7"/>
      <c r="N204" s="7"/>
    </row>
    <row r="205" spans="2:14" s="34" customFormat="1" ht="19.95" customHeight="1" x14ac:dyDescent="0.3">
      <c r="B205" s="158" cm="1">
        <f t="array" aca="1" ref="B205" ca="1">INDIRECT("'第12号様式（入力用）'!C"&amp;$L205)</f>
        <v>0</v>
      </c>
      <c r="C205" s="159"/>
      <c r="D205" s="160"/>
      <c r="E205" s="167" t="s">
        <v>199</v>
      </c>
      <c r="F205" s="53" t="s">
        <v>208</v>
      </c>
      <c r="G205" s="169" cm="1">
        <f t="array" aca="1" ref="G205" ca="1">INDIRECT("'"&amp;$L$6&amp;"'!E"&amp;L205)</f>
        <v>0</v>
      </c>
      <c r="H205" s="170"/>
      <c r="I205" s="171" cm="1">
        <f t="array" aca="1" ref="I205" ca="1">INDIRECT("'"&amp;$L$6&amp;"'!L"&amp;L205)</f>
        <v>0</v>
      </c>
      <c r="J205" s="172"/>
      <c r="L205" s="71">
        <f t="shared" si="146"/>
        <v>38</v>
      </c>
      <c r="M205" s="7"/>
      <c r="N205" s="7"/>
    </row>
    <row r="206" spans="2:14" s="34" customFormat="1" ht="19.95" customHeight="1" thickBot="1" x14ac:dyDescent="0.35">
      <c r="B206" s="161"/>
      <c r="C206" s="162"/>
      <c r="D206" s="163"/>
      <c r="E206" s="168"/>
      <c r="F206" s="20" t="s">
        <v>209</v>
      </c>
      <c r="G206" s="173" cm="1">
        <f t="array" aca="1" ref="G206" ca="1">INDIRECT("'"&amp;$L$6&amp;"'!F"&amp;L205)</f>
        <v>0</v>
      </c>
      <c r="H206" s="174"/>
      <c r="I206" s="175" cm="1">
        <f t="array" aca="1" ref="I206" ca="1">INDIRECT("'"&amp;$L$6&amp;"'!M"&amp;L205)</f>
        <v>0</v>
      </c>
      <c r="J206" s="176"/>
      <c r="L206" s="51"/>
      <c r="M206" s="7"/>
      <c r="N206" s="7"/>
    </row>
    <row r="207" spans="2:14" s="34" customFormat="1" ht="19.95" customHeight="1" thickTop="1" x14ac:dyDescent="0.3">
      <c r="B207" s="161"/>
      <c r="C207" s="162"/>
      <c r="D207" s="163"/>
      <c r="E207" s="168"/>
      <c r="F207" s="19" t="s">
        <v>210</v>
      </c>
      <c r="G207" s="177">
        <f t="shared" ref="G207" ca="1" si="173">SUM(G205:H206)</f>
        <v>0</v>
      </c>
      <c r="H207" s="178"/>
      <c r="I207" s="179">
        <f t="shared" ref="I207" ca="1" si="174">SUM(I205:J206)</f>
        <v>0</v>
      </c>
      <c r="J207" s="180"/>
      <c r="L207" s="51"/>
      <c r="M207" s="7"/>
      <c r="N207" s="7"/>
    </row>
    <row r="208" spans="2:14" s="34" customFormat="1" ht="19.95" customHeight="1" x14ac:dyDescent="0.3">
      <c r="B208" s="161"/>
      <c r="C208" s="162"/>
      <c r="D208" s="163"/>
      <c r="E208" s="181" t="s">
        <v>211</v>
      </c>
      <c r="F208" s="21" t="s">
        <v>212</v>
      </c>
      <c r="G208" s="184" cm="1">
        <f t="array" aca="1" ref="G208" ca="1">INDIRECT("'"&amp;$L$6&amp;"'!H"&amp;L205)</f>
        <v>0</v>
      </c>
      <c r="H208" s="185"/>
      <c r="I208" s="186" cm="1">
        <f t="array" aca="1" ref="I208" ca="1">INDIRECT("'"&amp;$L$6&amp;"'!O"&amp;L205)</f>
        <v>0</v>
      </c>
      <c r="J208" s="187"/>
      <c r="L208" s="51"/>
      <c r="M208" s="7"/>
      <c r="N208" s="7"/>
    </row>
    <row r="209" spans="2:14" s="34" customFormat="1" ht="19.95" customHeight="1" thickBot="1" x14ac:dyDescent="0.35">
      <c r="B209" s="161"/>
      <c r="C209" s="162"/>
      <c r="D209" s="163"/>
      <c r="E209" s="182"/>
      <c r="F209" s="20" t="s">
        <v>213</v>
      </c>
      <c r="G209" s="173" cm="1">
        <f t="array" aca="1" ref="G209" ca="1">INDIRECT("'"&amp;$L$6&amp;"'!I"&amp;L205)</f>
        <v>0</v>
      </c>
      <c r="H209" s="174"/>
      <c r="I209" s="175" cm="1">
        <f t="array" aca="1" ref="I209" ca="1">INDIRECT("'"&amp;$L$6&amp;"'!P"&amp;L205)</f>
        <v>0</v>
      </c>
      <c r="J209" s="176"/>
      <c r="L209" s="51"/>
      <c r="M209" s="7"/>
      <c r="N209" s="7"/>
    </row>
    <row r="210" spans="2:14" s="34" customFormat="1" ht="19.95" customHeight="1" thickTop="1" thickBot="1" x14ac:dyDescent="0.35">
      <c r="B210" s="161"/>
      <c r="C210" s="162"/>
      <c r="D210" s="163"/>
      <c r="E210" s="183"/>
      <c r="F210" s="22" t="s">
        <v>210</v>
      </c>
      <c r="G210" s="188">
        <f t="shared" ref="G210" ca="1" si="175">SUM(G208:H209)</f>
        <v>0</v>
      </c>
      <c r="H210" s="189"/>
      <c r="I210" s="190">
        <f t="shared" ref="I210" ca="1" si="176">SUM(I208:J209)</f>
        <v>0</v>
      </c>
      <c r="J210" s="191"/>
      <c r="L210" s="51"/>
      <c r="M210" s="7"/>
      <c r="N210" s="7"/>
    </row>
    <row r="211" spans="2:14" s="34" customFormat="1" ht="19.95" customHeight="1" thickTop="1" thickBot="1" x14ac:dyDescent="0.35">
      <c r="B211" s="164"/>
      <c r="C211" s="165"/>
      <c r="D211" s="166"/>
      <c r="E211" s="192" t="s">
        <v>214</v>
      </c>
      <c r="F211" s="193"/>
      <c r="G211" s="194">
        <f t="shared" ref="G211" ca="1" si="177">SUM(G210,G207)</f>
        <v>0</v>
      </c>
      <c r="H211" s="195"/>
      <c r="I211" s="196">
        <f t="shared" ref="I211" ca="1" si="178">SUM(I210,I207)</f>
        <v>0</v>
      </c>
      <c r="J211" s="197"/>
      <c r="L211" s="55"/>
      <c r="M211" s="7"/>
      <c r="N211" s="7"/>
    </row>
    <row r="212" spans="2:14" s="34" customFormat="1" ht="19.95" customHeight="1" x14ac:dyDescent="0.3">
      <c r="B212" s="158" cm="1">
        <f t="array" aca="1" ref="B212" ca="1">INDIRECT("'第12号様式（入力用）'!C"&amp;$L212)</f>
        <v>0</v>
      </c>
      <c r="C212" s="159"/>
      <c r="D212" s="160"/>
      <c r="E212" s="167" t="s">
        <v>199</v>
      </c>
      <c r="F212" s="53" t="s">
        <v>208</v>
      </c>
      <c r="G212" s="169" cm="1">
        <f t="array" aca="1" ref="G212" ca="1">INDIRECT("'"&amp;$L$6&amp;"'!E"&amp;L212)</f>
        <v>0</v>
      </c>
      <c r="H212" s="170"/>
      <c r="I212" s="171" cm="1">
        <f t="array" aca="1" ref="I212" ca="1">INDIRECT("'"&amp;$L$6&amp;"'!L"&amp;L212)</f>
        <v>0</v>
      </c>
      <c r="J212" s="172"/>
      <c r="L212" s="71">
        <f t="shared" ref="L212" si="179">L205+1</f>
        <v>39</v>
      </c>
      <c r="M212" s="7"/>
      <c r="N212" s="7"/>
    </row>
    <row r="213" spans="2:14" s="34" customFormat="1" ht="19.95" customHeight="1" thickBot="1" x14ac:dyDescent="0.35">
      <c r="B213" s="161"/>
      <c r="C213" s="162"/>
      <c r="D213" s="163"/>
      <c r="E213" s="168"/>
      <c r="F213" s="20" t="s">
        <v>209</v>
      </c>
      <c r="G213" s="173" cm="1">
        <f t="array" aca="1" ref="G213" ca="1">INDIRECT("'"&amp;$L$6&amp;"'!F"&amp;L212)</f>
        <v>0</v>
      </c>
      <c r="H213" s="174"/>
      <c r="I213" s="175" cm="1">
        <f t="array" aca="1" ref="I213" ca="1">INDIRECT("'"&amp;$L$6&amp;"'!M"&amp;L212)</f>
        <v>0</v>
      </c>
      <c r="J213" s="176"/>
      <c r="L213" s="51"/>
      <c r="M213" s="7"/>
      <c r="N213" s="7"/>
    </row>
    <row r="214" spans="2:14" s="34" customFormat="1" ht="19.95" customHeight="1" thickTop="1" x14ac:dyDescent="0.3">
      <c r="B214" s="161"/>
      <c r="C214" s="162"/>
      <c r="D214" s="163"/>
      <c r="E214" s="168"/>
      <c r="F214" s="19" t="s">
        <v>210</v>
      </c>
      <c r="G214" s="177">
        <f t="shared" ref="G214" ca="1" si="180">SUM(G212:H213)</f>
        <v>0</v>
      </c>
      <c r="H214" s="178"/>
      <c r="I214" s="179">
        <f t="shared" ref="I214" ca="1" si="181">SUM(I212:J213)</f>
        <v>0</v>
      </c>
      <c r="J214" s="180"/>
      <c r="L214" s="51"/>
      <c r="M214" s="7"/>
      <c r="N214" s="7"/>
    </row>
    <row r="215" spans="2:14" s="34" customFormat="1" ht="19.95" customHeight="1" x14ac:dyDescent="0.3">
      <c r="B215" s="161"/>
      <c r="C215" s="162"/>
      <c r="D215" s="163"/>
      <c r="E215" s="181" t="s">
        <v>211</v>
      </c>
      <c r="F215" s="21" t="s">
        <v>212</v>
      </c>
      <c r="G215" s="184" cm="1">
        <f t="array" aca="1" ref="G215" ca="1">INDIRECT("'"&amp;$L$6&amp;"'!H"&amp;L212)</f>
        <v>0</v>
      </c>
      <c r="H215" s="185"/>
      <c r="I215" s="186" cm="1">
        <f t="array" aca="1" ref="I215" ca="1">INDIRECT("'"&amp;$L$6&amp;"'!O"&amp;L212)</f>
        <v>0</v>
      </c>
      <c r="J215" s="187"/>
      <c r="L215" s="51"/>
      <c r="M215" s="7"/>
      <c r="N215" s="7"/>
    </row>
    <row r="216" spans="2:14" s="34" customFormat="1" ht="19.95" customHeight="1" thickBot="1" x14ac:dyDescent="0.35">
      <c r="B216" s="161"/>
      <c r="C216" s="162"/>
      <c r="D216" s="163"/>
      <c r="E216" s="182"/>
      <c r="F216" s="20" t="s">
        <v>213</v>
      </c>
      <c r="G216" s="173" cm="1">
        <f t="array" aca="1" ref="G216" ca="1">INDIRECT("'"&amp;$L$6&amp;"'!I"&amp;L212)</f>
        <v>0</v>
      </c>
      <c r="H216" s="174"/>
      <c r="I216" s="175" cm="1">
        <f t="array" aca="1" ref="I216" ca="1">INDIRECT("'"&amp;$L$6&amp;"'!P"&amp;L212)</f>
        <v>0</v>
      </c>
      <c r="J216" s="176"/>
      <c r="L216" s="51"/>
      <c r="M216" s="7"/>
      <c r="N216" s="7"/>
    </row>
    <row r="217" spans="2:14" s="34" customFormat="1" ht="19.95" customHeight="1" thickTop="1" thickBot="1" x14ac:dyDescent="0.35">
      <c r="B217" s="161"/>
      <c r="C217" s="162"/>
      <c r="D217" s="163"/>
      <c r="E217" s="183"/>
      <c r="F217" s="22" t="s">
        <v>210</v>
      </c>
      <c r="G217" s="188">
        <f t="shared" ref="G217" ca="1" si="182">SUM(G215:H216)</f>
        <v>0</v>
      </c>
      <c r="H217" s="189"/>
      <c r="I217" s="190">
        <f t="shared" ref="I217" ca="1" si="183">SUM(I215:J216)</f>
        <v>0</v>
      </c>
      <c r="J217" s="191"/>
      <c r="L217" s="51"/>
      <c r="M217" s="7"/>
      <c r="N217" s="7"/>
    </row>
    <row r="218" spans="2:14" s="34" customFormat="1" ht="19.95" customHeight="1" thickTop="1" thickBot="1" x14ac:dyDescent="0.35">
      <c r="B218" s="164"/>
      <c r="C218" s="165"/>
      <c r="D218" s="166"/>
      <c r="E218" s="192" t="s">
        <v>214</v>
      </c>
      <c r="F218" s="193"/>
      <c r="G218" s="194">
        <f t="shared" ref="G218" ca="1" si="184">SUM(G217,G214)</f>
        <v>0</v>
      </c>
      <c r="H218" s="195"/>
      <c r="I218" s="196">
        <f t="shared" ref="I218" ca="1" si="185">SUM(I217,I214)</f>
        <v>0</v>
      </c>
      <c r="J218" s="197"/>
      <c r="L218" s="55"/>
      <c r="M218" s="7"/>
      <c r="N218" s="7"/>
    </row>
    <row r="219" spans="2:14" s="34" customFormat="1" ht="19.8" customHeight="1" x14ac:dyDescent="0.3">
      <c r="B219" s="158" cm="1">
        <f t="array" aca="1" ref="B219" ca="1">INDIRECT("'第12号様式（入力用）'!C"&amp;$L219)</f>
        <v>0</v>
      </c>
      <c r="C219" s="159"/>
      <c r="D219" s="160"/>
      <c r="E219" s="167" t="s">
        <v>199</v>
      </c>
      <c r="F219" s="53" t="s">
        <v>208</v>
      </c>
      <c r="G219" s="169" cm="1">
        <f t="array" aca="1" ref="G219" ca="1">INDIRECT("'"&amp;$L$6&amp;"'!E"&amp;L219)</f>
        <v>0</v>
      </c>
      <c r="H219" s="170"/>
      <c r="I219" s="171" cm="1">
        <f t="array" aca="1" ref="I219" ca="1">INDIRECT("'"&amp;$L$6&amp;"'!L"&amp;L219)</f>
        <v>0</v>
      </c>
      <c r="J219" s="172"/>
      <c r="L219" s="71">
        <f t="shared" si="146"/>
        <v>40</v>
      </c>
      <c r="M219" s="7"/>
      <c r="N219" s="7"/>
    </row>
    <row r="220" spans="2:14" s="34" customFormat="1" ht="19.95" customHeight="1" thickBot="1" x14ac:dyDescent="0.35">
      <c r="B220" s="161"/>
      <c r="C220" s="162"/>
      <c r="D220" s="163"/>
      <c r="E220" s="168"/>
      <c r="F220" s="20" t="s">
        <v>209</v>
      </c>
      <c r="G220" s="173" cm="1">
        <f t="array" aca="1" ref="G220" ca="1">INDIRECT("'"&amp;$L$6&amp;"'!F"&amp;L219)</f>
        <v>0</v>
      </c>
      <c r="H220" s="174"/>
      <c r="I220" s="175" cm="1">
        <f t="array" aca="1" ref="I220" ca="1">INDIRECT("'"&amp;$L$6&amp;"'!M"&amp;L219)</f>
        <v>0</v>
      </c>
      <c r="J220" s="176"/>
      <c r="L220" s="51"/>
      <c r="M220" s="7"/>
      <c r="N220" s="7"/>
    </row>
    <row r="221" spans="2:14" s="34" customFormat="1" ht="19.95" customHeight="1" thickTop="1" x14ac:dyDescent="0.3">
      <c r="B221" s="161"/>
      <c r="C221" s="162"/>
      <c r="D221" s="163"/>
      <c r="E221" s="168"/>
      <c r="F221" s="19" t="s">
        <v>210</v>
      </c>
      <c r="G221" s="177">
        <f t="shared" ref="G221" ca="1" si="186">SUM(G219:H220)</f>
        <v>0</v>
      </c>
      <c r="H221" s="178"/>
      <c r="I221" s="179">
        <f t="shared" ref="I221" ca="1" si="187">SUM(I219:J220)</f>
        <v>0</v>
      </c>
      <c r="J221" s="180"/>
      <c r="L221" s="51"/>
      <c r="M221" s="7"/>
      <c r="N221" s="7"/>
    </row>
    <row r="222" spans="2:14" s="34" customFormat="1" ht="19.95" customHeight="1" x14ac:dyDescent="0.3">
      <c r="B222" s="161"/>
      <c r="C222" s="162"/>
      <c r="D222" s="163"/>
      <c r="E222" s="181" t="s">
        <v>211</v>
      </c>
      <c r="F222" s="21" t="s">
        <v>212</v>
      </c>
      <c r="G222" s="184" cm="1">
        <f t="array" aca="1" ref="G222" ca="1">INDIRECT("'"&amp;$L$6&amp;"'!H"&amp;L219)</f>
        <v>0</v>
      </c>
      <c r="H222" s="185"/>
      <c r="I222" s="186" cm="1">
        <f t="array" aca="1" ref="I222" ca="1">INDIRECT("'"&amp;$L$6&amp;"'!O"&amp;L219)</f>
        <v>0</v>
      </c>
      <c r="J222" s="187"/>
      <c r="L222" s="51"/>
      <c r="M222" s="7"/>
      <c r="N222" s="7"/>
    </row>
    <row r="223" spans="2:14" s="34" customFormat="1" ht="19.95" customHeight="1" thickBot="1" x14ac:dyDescent="0.35">
      <c r="B223" s="161"/>
      <c r="C223" s="162"/>
      <c r="D223" s="163"/>
      <c r="E223" s="182"/>
      <c r="F223" s="20" t="s">
        <v>213</v>
      </c>
      <c r="G223" s="173" cm="1">
        <f t="array" aca="1" ref="G223" ca="1">INDIRECT("'"&amp;$L$6&amp;"'!I"&amp;L219)</f>
        <v>0</v>
      </c>
      <c r="H223" s="174"/>
      <c r="I223" s="175" cm="1">
        <f t="array" aca="1" ref="I223" ca="1">INDIRECT("'"&amp;$L$6&amp;"'!P"&amp;L219)</f>
        <v>0</v>
      </c>
      <c r="J223" s="176"/>
      <c r="L223" s="51"/>
      <c r="M223" s="7"/>
      <c r="N223" s="7"/>
    </row>
    <row r="224" spans="2:14" s="34" customFormat="1" ht="19.95" customHeight="1" thickTop="1" thickBot="1" x14ac:dyDescent="0.35">
      <c r="B224" s="161"/>
      <c r="C224" s="162"/>
      <c r="D224" s="163"/>
      <c r="E224" s="183"/>
      <c r="F224" s="22" t="s">
        <v>210</v>
      </c>
      <c r="G224" s="188">
        <f t="shared" ref="G224" ca="1" si="188">SUM(G222:H223)</f>
        <v>0</v>
      </c>
      <c r="H224" s="189"/>
      <c r="I224" s="190">
        <f t="shared" ref="I224" ca="1" si="189">SUM(I222:J223)</f>
        <v>0</v>
      </c>
      <c r="J224" s="191"/>
      <c r="L224" s="51"/>
      <c r="M224" s="7"/>
      <c r="N224" s="7"/>
    </row>
    <row r="225" spans="2:14" s="34" customFormat="1" ht="19.95" customHeight="1" thickTop="1" thickBot="1" x14ac:dyDescent="0.35">
      <c r="B225" s="164"/>
      <c r="C225" s="165"/>
      <c r="D225" s="166"/>
      <c r="E225" s="192" t="s">
        <v>214</v>
      </c>
      <c r="F225" s="193"/>
      <c r="G225" s="194">
        <f t="shared" ref="G225" ca="1" si="190">SUM(G224,G221)</f>
        <v>0</v>
      </c>
      <c r="H225" s="195"/>
      <c r="I225" s="196">
        <f t="shared" ref="I225" ca="1" si="191">SUM(I224,I221)</f>
        <v>0</v>
      </c>
      <c r="J225" s="197"/>
      <c r="L225" s="55"/>
      <c r="M225" s="7"/>
      <c r="N225" s="7"/>
    </row>
    <row r="226" spans="2:14" s="34" customFormat="1" ht="19.95" customHeight="1" x14ac:dyDescent="0.3">
      <c r="B226" s="158" cm="1">
        <f t="array" aca="1" ref="B226" ca="1">INDIRECT("'第12号様式（入力用）'!C"&amp;$L226)</f>
        <v>0</v>
      </c>
      <c r="C226" s="159"/>
      <c r="D226" s="160"/>
      <c r="E226" s="167" t="s">
        <v>199</v>
      </c>
      <c r="F226" s="53" t="s">
        <v>208</v>
      </c>
      <c r="G226" s="169" cm="1">
        <f t="array" aca="1" ref="G226" ca="1">INDIRECT("'"&amp;$L$6&amp;"'!E"&amp;L226)</f>
        <v>0</v>
      </c>
      <c r="H226" s="170"/>
      <c r="I226" s="171" cm="1">
        <f t="array" aca="1" ref="I226" ca="1">INDIRECT("'"&amp;$L$6&amp;"'!L"&amp;L226)</f>
        <v>0</v>
      </c>
      <c r="J226" s="172"/>
      <c r="L226" s="71">
        <f t="shared" ref="L226" si="192">L219+1</f>
        <v>41</v>
      </c>
      <c r="M226" s="7"/>
      <c r="N226" s="7"/>
    </row>
    <row r="227" spans="2:14" s="34" customFormat="1" ht="19.95" customHeight="1" thickBot="1" x14ac:dyDescent="0.35">
      <c r="B227" s="161"/>
      <c r="C227" s="162"/>
      <c r="D227" s="163"/>
      <c r="E227" s="168"/>
      <c r="F227" s="20" t="s">
        <v>209</v>
      </c>
      <c r="G227" s="173" cm="1">
        <f t="array" aca="1" ref="G227" ca="1">INDIRECT("'"&amp;$L$6&amp;"'!F"&amp;L226)</f>
        <v>0</v>
      </c>
      <c r="H227" s="174"/>
      <c r="I227" s="175" cm="1">
        <f t="array" aca="1" ref="I227" ca="1">INDIRECT("'"&amp;$L$6&amp;"'!M"&amp;L226)</f>
        <v>0</v>
      </c>
      <c r="J227" s="176"/>
      <c r="L227" s="51"/>
      <c r="M227" s="7"/>
      <c r="N227" s="7"/>
    </row>
    <row r="228" spans="2:14" s="34" customFormat="1" ht="19.95" customHeight="1" thickTop="1" x14ac:dyDescent="0.3">
      <c r="B228" s="161"/>
      <c r="C228" s="162"/>
      <c r="D228" s="163"/>
      <c r="E228" s="168"/>
      <c r="F228" s="19" t="s">
        <v>210</v>
      </c>
      <c r="G228" s="177">
        <f t="shared" ref="G228" ca="1" si="193">SUM(G226:H227)</f>
        <v>0</v>
      </c>
      <c r="H228" s="178"/>
      <c r="I228" s="179">
        <f t="shared" ref="I228" ca="1" si="194">SUM(I226:J227)</f>
        <v>0</v>
      </c>
      <c r="J228" s="180"/>
      <c r="L228" s="51"/>
      <c r="M228" s="7"/>
      <c r="N228" s="7"/>
    </row>
    <row r="229" spans="2:14" s="34" customFormat="1" ht="19.95" customHeight="1" x14ac:dyDescent="0.3">
      <c r="B229" s="161"/>
      <c r="C229" s="162"/>
      <c r="D229" s="163"/>
      <c r="E229" s="181" t="s">
        <v>211</v>
      </c>
      <c r="F229" s="21" t="s">
        <v>212</v>
      </c>
      <c r="G229" s="184" cm="1">
        <f t="array" aca="1" ref="G229" ca="1">INDIRECT("'"&amp;$L$6&amp;"'!H"&amp;L226)</f>
        <v>0</v>
      </c>
      <c r="H229" s="185"/>
      <c r="I229" s="186" cm="1">
        <f t="array" aca="1" ref="I229" ca="1">INDIRECT("'"&amp;$L$6&amp;"'!O"&amp;L226)</f>
        <v>0</v>
      </c>
      <c r="J229" s="187"/>
      <c r="L229" s="51"/>
      <c r="M229" s="7"/>
      <c r="N229" s="7"/>
    </row>
    <row r="230" spans="2:14" s="34" customFormat="1" ht="19.95" customHeight="1" thickBot="1" x14ac:dyDescent="0.35">
      <c r="B230" s="161"/>
      <c r="C230" s="162"/>
      <c r="D230" s="163"/>
      <c r="E230" s="182"/>
      <c r="F230" s="20" t="s">
        <v>213</v>
      </c>
      <c r="G230" s="173" cm="1">
        <f t="array" aca="1" ref="G230" ca="1">INDIRECT("'"&amp;$L$6&amp;"'!I"&amp;L226)</f>
        <v>0</v>
      </c>
      <c r="H230" s="174"/>
      <c r="I230" s="175" cm="1">
        <f t="array" aca="1" ref="I230" ca="1">INDIRECT("'"&amp;$L$6&amp;"'!P"&amp;L226)</f>
        <v>0</v>
      </c>
      <c r="J230" s="176"/>
      <c r="L230" s="51"/>
      <c r="M230" s="7"/>
      <c r="N230" s="7"/>
    </row>
    <row r="231" spans="2:14" s="34" customFormat="1" ht="19.95" customHeight="1" thickTop="1" thickBot="1" x14ac:dyDescent="0.35">
      <c r="B231" s="161"/>
      <c r="C231" s="162"/>
      <c r="D231" s="163"/>
      <c r="E231" s="183"/>
      <c r="F231" s="22" t="s">
        <v>210</v>
      </c>
      <c r="G231" s="188">
        <f t="shared" ref="G231" ca="1" si="195">SUM(G229:H230)</f>
        <v>0</v>
      </c>
      <c r="H231" s="189"/>
      <c r="I231" s="190">
        <f t="shared" ref="I231" ca="1" si="196">SUM(I229:J230)</f>
        <v>0</v>
      </c>
      <c r="J231" s="191"/>
      <c r="L231" s="51"/>
      <c r="M231" s="7"/>
      <c r="N231" s="7"/>
    </row>
    <row r="232" spans="2:14" s="34" customFormat="1" ht="19.95" customHeight="1" thickTop="1" thickBot="1" x14ac:dyDescent="0.35">
      <c r="B232" s="164"/>
      <c r="C232" s="165"/>
      <c r="D232" s="166"/>
      <c r="E232" s="192" t="s">
        <v>214</v>
      </c>
      <c r="F232" s="193"/>
      <c r="G232" s="194">
        <f t="shared" ref="G232" ca="1" si="197">SUM(G231,G228)</f>
        <v>0</v>
      </c>
      <c r="H232" s="195"/>
      <c r="I232" s="196">
        <f t="shared" ref="I232" ca="1" si="198">SUM(I231,I228)</f>
        <v>0</v>
      </c>
      <c r="J232" s="197"/>
      <c r="L232" s="55"/>
      <c r="M232" s="7"/>
      <c r="N232" s="7"/>
    </row>
    <row r="233" spans="2:14" s="34" customFormat="1" ht="19.95" customHeight="1" x14ac:dyDescent="0.3">
      <c r="B233" s="158" cm="1">
        <f t="array" aca="1" ref="B233" ca="1">INDIRECT("'第12号様式（入力用）'!C"&amp;$L233)</f>
        <v>0</v>
      </c>
      <c r="C233" s="159"/>
      <c r="D233" s="160"/>
      <c r="E233" s="167" t="s">
        <v>199</v>
      </c>
      <c r="F233" s="53" t="s">
        <v>208</v>
      </c>
      <c r="G233" s="169" cm="1">
        <f t="array" aca="1" ref="G233" ca="1">INDIRECT("'"&amp;$L$6&amp;"'!E"&amp;L233)</f>
        <v>0</v>
      </c>
      <c r="H233" s="170"/>
      <c r="I233" s="171" cm="1">
        <f t="array" aca="1" ref="I233" ca="1">INDIRECT("'"&amp;$L$6&amp;"'!L"&amp;L233)</f>
        <v>0</v>
      </c>
      <c r="J233" s="172"/>
      <c r="L233" s="71">
        <f t="shared" si="146"/>
        <v>42</v>
      </c>
      <c r="M233" s="7"/>
      <c r="N233" s="7"/>
    </row>
    <row r="234" spans="2:14" s="34" customFormat="1" ht="19.95" customHeight="1" thickBot="1" x14ac:dyDescent="0.35">
      <c r="B234" s="161"/>
      <c r="C234" s="162"/>
      <c r="D234" s="163"/>
      <c r="E234" s="168"/>
      <c r="F234" s="20" t="s">
        <v>209</v>
      </c>
      <c r="G234" s="173" cm="1">
        <f t="array" aca="1" ref="G234" ca="1">INDIRECT("'"&amp;$L$6&amp;"'!F"&amp;L233)</f>
        <v>0</v>
      </c>
      <c r="H234" s="174"/>
      <c r="I234" s="175" cm="1">
        <f t="array" aca="1" ref="I234" ca="1">INDIRECT("'"&amp;$L$6&amp;"'!M"&amp;L233)</f>
        <v>0</v>
      </c>
      <c r="J234" s="176"/>
      <c r="L234" s="51"/>
      <c r="M234" s="7"/>
      <c r="N234" s="7"/>
    </row>
    <row r="235" spans="2:14" s="34" customFormat="1" ht="19.95" customHeight="1" thickTop="1" x14ac:dyDescent="0.3">
      <c r="B235" s="161"/>
      <c r="C235" s="162"/>
      <c r="D235" s="163"/>
      <c r="E235" s="168"/>
      <c r="F235" s="19" t="s">
        <v>210</v>
      </c>
      <c r="G235" s="177">
        <f t="shared" ref="G235" ca="1" si="199">SUM(G233:H234)</f>
        <v>0</v>
      </c>
      <c r="H235" s="178"/>
      <c r="I235" s="179">
        <f t="shared" ref="I235" ca="1" si="200">SUM(I233:J234)</f>
        <v>0</v>
      </c>
      <c r="J235" s="180"/>
      <c r="L235" s="51"/>
      <c r="M235" s="7"/>
      <c r="N235" s="7"/>
    </row>
    <row r="236" spans="2:14" s="34" customFormat="1" ht="19.95" customHeight="1" x14ac:dyDescent="0.3">
      <c r="B236" s="161"/>
      <c r="C236" s="162"/>
      <c r="D236" s="163"/>
      <c r="E236" s="181" t="s">
        <v>211</v>
      </c>
      <c r="F236" s="21" t="s">
        <v>212</v>
      </c>
      <c r="G236" s="184" cm="1">
        <f t="array" aca="1" ref="G236" ca="1">INDIRECT("'"&amp;$L$6&amp;"'!H"&amp;L233)</f>
        <v>0</v>
      </c>
      <c r="H236" s="185"/>
      <c r="I236" s="186" cm="1">
        <f t="array" aca="1" ref="I236" ca="1">INDIRECT("'"&amp;$L$6&amp;"'!O"&amp;L233)</f>
        <v>0</v>
      </c>
      <c r="J236" s="187"/>
      <c r="L236" s="51"/>
      <c r="M236" s="7"/>
      <c r="N236" s="7"/>
    </row>
    <row r="237" spans="2:14" s="34" customFormat="1" ht="19.95" customHeight="1" thickBot="1" x14ac:dyDescent="0.35">
      <c r="B237" s="161"/>
      <c r="C237" s="162"/>
      <c r="D237" s="163"/>
      <c r="E237" s="182"/>
      <c r="F237" s="20" t="s">
        <v>213</v>
      </c>
      <c r="G237" s="173" cm="1">
        <f t="array" aca="1" ref="G237" ca="1">INDIRECT("'"&amp;$L$6&amp;"'!I"&amp;L233)</f>
        <v>0</v>
      </c>
      <c r="H237" s="174"/>
      <c r="I237" s="175" cm="1">
        <f t="array" aca="1" ref="I237" ca="1">INDIRECT("'"&amp;$L$6&amp;"'!P"&amp;L233)</f>
        <v>0</v>
      </c>
      <c r="J237" s="176"/>
      <c r="L237" s="51"/>
      <c r="M237" s="7"/>
      <c r="N237" s="7"/>
    </row>
    <row r="238" spans="2:14" s="34" customFormat="1" ht="19.95" customHeight="1" thickTop="1" thickBot="1" x14ac:dyDescent="0.35">
      <c r="B238" s="161"/>
      <c r="C238" s="162"/>
      <c r="D238" s="163"/>
      <c r="E238" s="183"/>
      <c r="F238" s="22" t="s">
        <v>210</v>
      </c>
      <c r="G238" s="188">
        <f t="shared" ref="G238" ca="1" si="201">SUM(G236:H237)</f>
        <v>0</v>
      </c>
      <c r="H238" s="189"/>
      <c r="I238" s="190">
        <f t="shared" ref="I238" ca="1" si="202">SUM(I236:J237)</f>
        <v>0</v>
      </c>
      <c r="J238" s="191"/>
      <c r="L238" s="51"/>
      <c r="M238" s="7"/>
      <c r="N238" s="7"/>
    </row>
    <row r="239" spans="2:14" s="34" customFormat="1" ht="19.95" customHeight="1" thickTop="1" thickBot="1" x14ac:dyDescent="0.35">
      <c r="B239" s="164"/>
      <c r="C239" s="165"/>
      <c r="D239" s="166"/>
      <c r="E239" s="192" t="s">
        <v>214</v>
      </c>
      <c r="F239" s="193"/>
      <c r="G239" s="194">
        <f t="shared" ref="G239" ca="1" si="203">SUM(G238,G235)</f>
        <v>0</v>
      </c>
      <c r="H239" s="195"/>
      <c r="I239" s="196">
        <f t="shared" ref="I239" ca="1" si="204">SUM(I238,I235)</f>
        <v>0</v>
      </c>
      <c r="J239" s="197"/>
      <c r="L239" s="55"/>
      <c r="M239" s="7"/>
      <c r="N239" s="7"/>
    </row>
    <row r="240" spans="2:14" s="34" customFormat="1" ht="19.95" customHeight="1" x14ac:dyDescent="0.3">
      <c r="B240" s="158" cm="1">
        <f t="array" aca="1" ref="B240" ca="1">INDIRECT("'第12号様式（入力用）'!C"&amp;$L240)</f>
        <v>0</v>
      </c>
      <c r="C240" s="159"/>
      <c r="D240" s="160"/>
      <c r="E240" s="167" t="s">
        <v>199</v>
      </c>
      <c r="F240" s="53" t="s">
        <v>208</v>
      </c>
      <c r="G240" s="169" cm="1">
        <f t="array" aca="1" ref="G240" ca="1">INDIRECT("'"&amp;$L$6&amp;"'!E"&amp;L240)</f>
        <v>0</v>
      </c>
      <c r="H240" s="170"/>
      <c r="I240" s="171" cm="1">
        <f t="array" aca="1" ref="I240" ca="1">INDIRECT("'"&amp;$L$6&amp;"'!L"&amp;L240)</f>
        <v>0</v>
      </c>
      <c r="J240" s="172"/>
      <c r="L240" s="71">
        <f t="shared" ref="L240" si="205">L233+1</f>
        <v>43</v>
      </c>
      <c r="M240" s="7"/>
      <c r="N240" s="7"/>
    </row>
    <row r="241" spans="2:14" s="34" customFormat="1" ht="19.95" customHeight="1" thickBot="1" x14ac:dyDescent="0.35">
      <c r="B241" s="161"/>
      <c r="C241" s="162"/>
      <c r="D241" s="163"/>
      <c r="E241" s="168"/>
      <c r="F241" s="20" t="s">
        <v>209</v>
      </c>
      <c r="G241" s="173" cm="1">
        <f t="array" aca="1" ref="G241" ca="1">INDIRECT("'"&amp;$L$6&amp;"'!F"&amp;L240)</f>
        <v>0</v>
      </c>
      <c r="H241" s="174"/>
      <c r="I241" s="175" cm="1">
        <f t="array" aca="1" ref="I241" ca="1">INDIRECT("'"&amp;$L$6&amp;"'!M"&amp;L240)</f>
        <v>0</v>
      </c>
      <c r="J241" s="176"/>
      <c r="L241" s="51"/>
      <c r="M241" s="7"/>
      <c r="N241" s="7"/>
    </row>
    <row r="242" spans="2:14" s="34" customFormat="1" ht="19.95" customHeight="1" thickTop="1" x14ac:dyDescent="0.3">
      <c r="B242" s="161"/>
      <c r="C242" s="162"/>
      <c r="D242" s="163"/>
      <c r="E242" s="168"/>
      <c r="F242" s="19" t="s">
        <v>210</v>
      </c>
      <c r="G242" s="177">
        <f t="shared" ref="G242" ca="1" si="206">SUM(G240:H241)</f>
        <v>0</v>
      </c>
      <c r="H242" s="178"/>
      <c r="I242" s="179">
        <f t="shared" ref="I242" ca="1" si="207">SUM(I240:J241)</f>
        <v>0</v>
      </c>
      <c r="J242" s="180"/>
      <c r="L242" s="51"/>
      <c r="M242" s="7"/>
      <c r="N242" s="7"/>
    </row>
    <row r="243" spans="2:14" s="34" customFormat="1" ht="19.95" customHeight="1" x14ac:dyDescent="0.3">
      <c r="B243" s="161"/>
      <c r="C243" s="162"/>
      <c r="D243" s="163"/>
      <c r="E243" s="181" t="s">
        <v>211</v>
      </c>
      <c r="F243" s="21" t="s">
        <v>212</v>
      </c>
      <c r="G243" s="184" cm="1">
        <f t="array" aca="1" ref="G243" ca="1">INDIRECT("'"&amp;$L$6&amp;"'!H"&amp;L240)</f>
        <v>0</v>
      </c>
      <c r="H243" s="185"/>
      <c r="I243" s="186" cm="1">
        <f t="array" aca="1" ref="I243" ca="1">INDIRECT("'"&amp;$L$6&amp;"'!O"&amp;L240)</f>
        <v>0</v>
      </c>
      <c r="J243" s="187"/>
      <c r="L243" s="51"/>
      <c r="M243" s="7"/>
      <c r="N243" s="7"/>
    </row>
    <row r="244" spans="2:14" s="34" customFormat="1" ht="19.95" customHeight="1" thickBot="1" x14ac:dyDescent="0.35">
      <c r="B244" s="161"/>
      <c r="C244" s="162"/>
      <c r="D244" s="163"/>
      <c r="E244" s="182"/>
      <c r="F244" s="20" t="s">
        <v>213</v>
      </c>
      <c r="G244" s="173" cm="1">
        <f t="array" aca="1" ref="G244" ca="1">INDIRECT("'"&amp;$L$6&amp;"'!I"&amp;L240)</f>
        <v>0</v>
      </c>
      <c r="H244" s="174"/>
      <c r="I244" s="175" cm="1">
        <f t="array" aca="1" ref="I244" ca="1">INDIRECT("'"&amp;$L$6&amp;"'!P"&amp;L240)</f>
        <v>0</v>
      </c>
      <c r="J244" s="176"/>
      <c r="L244" s="51"/>
      <c r="M244" s="7"/>
      <c r="N244" s="7"/>
    </row>
    <row r="245" spans="2:14" s="34" customFormat="1" ht="19.95" customHeight="1" thickTop="1" thickBot="1" x14ac:dyDescent="0.35">
      <c r="B245" s="161"/>
      <c r="C245" s="162"/>
      <c r="D245" s="163"/>
      <c r="E245" s="183"/>
      <c r="F245" s="22" t="s">
        <v>210</v>
      </c>
      <c r="G245" s="188">
        <f t="shared" ref="G245" ca="1" si="208">SUM(G243:H244)</f>
        <v>0</v>
      </c>
      <c r="H245" s="189"/>
      <c r="I245" s="190">
        <f t="shared" ref="I245" ca="1" si="209">SUM(I243:J244)</f>
        <v>0</v>
      </c>
      <c r="J245" s="191"/>
      <c r="L245" s="51"/>
      <c r="M245" s="7"/>
      <c r="N245" s="7"/>
    </row>
    <row r="246" spans="2:14" s="34" customFormat="1" ht="19.95" customHeight="1" thickTop="1" thickBot="1" x14ac:dyDescent="0.35">
      <c r="B246" s="164"/>
      <c r="C246" s="165"/>
      <c r="D246" s="166"/>
      <c r="E246" s="192" t="s">
        <v>214</v>
      </c>
      <c r="F246" s="193"/>
      <c r="G246" s="194">
        <f t="shared" ref="G246" ca="1" si="210">SUM(G245,G242)</f>
        <v>0</v>
      </c>
      <c r="H246" s="195"/>
      <c r="I246" s="196">
        <f t="shared" ref="I246" ca="1" si="211">SUM(I245,I242)</f>
        <v>0</v>
      </c>
      <c r="J246" s="197"/>
      <c r="L246" s="55"/>
      <c r="M246" s="7"/>
      <c r="N246" s="7"/>
    </row>
    <row r="247" spans="2:14" s="34" customFormat="1" ht="19.95" customHeight="1" x14ac:dyDescent="0.3">
      <c r="B247" s="158" cm="1">
        <f t="array" aca="1" ref="B247" ca="1">INDIRECT("'第12号様式（入力用）'!C"&amp;$L247)</f>
        <v>0</v>
      </c>
      <c r="C247" s="159"/>
      <c r="D247" s="160"/>
      <c r="E247" s="167" t="s">
        <v>199</v>
      </c>
      <c r="F247" s="53" t="s">
        <v>208</v>
      </c>
      <c r="G247" s="169" cm="1">
        <f t="array" aca="1" ref="G247" ca="1">INDIRECT("'"&amp;$L$6&amp;"'!E"&amp;L247)</f>
        <v>0</v>
      </c>
      <c r="H247" s="170"/>
      <c r="I247" s="171" cm="1">
        <f t="array" aca="1" ref="I247" ca="1">INDIRECT("'"&amp;$L$6&amp;"'!L"&amp;L247)</f>
        <v>0</v>
      </c>
      <c r="J247" s="172"/>
      <c r="L247" s="71">
        <f t="shared" ref="L247:L303" si="212">L240+1</f>
        <v>44</v>
      </c>
      <c r="M247" s="7"/>
      <c r="N247" s="7"/>
    </row>
    <row r="248" spans="2:14" s="34" customFormat="1" ht="19.95" customHeight="1" thickBot="1" x14ac:dyDescent="0.35">
      <c r="B248" s="161"/>
      <c r="C248" s="162"/>
      <c r="D248" s="163"/>
      <c r="E248" s="168"/>
      <c r="F248" s="20" t="s">
        <v>209</v>
      </c>
      <c r="G248" s="173" cm="1">
        <f t="array" aca="1" ref="G248" ca="1">INDIRECT("'"&amp;$L$6&amp;"'!F"&amp;L247)</f>
        <v>0</v>
      </c>
      <c r="H248" s="174"/>
      <c r="I248" s="175" cm="1">
        <f t="array" aca="1" ref="I248" ca="1">INDIRECT("'"&amp;$L$6&amp;"'!M"&amp;L247)</f>
        <v>0</v>
      </c>
      <c r="J248" s="176"/>
      <c r="L248" s="51"/>
      <c r="M248" s="7"/>
      <c r="N248" s="7"/>
    </row>
    <row r="249" spans="2:14" s="34" customFormat="1" ht="19.95" customHeight="1" thickTop="1" x14ac:dyDescent="0.3">
      <c r="B249" s="161"/>
      <c r="C249" s="162"/>
      <c r="D249" s="163"/>
      <c r="E249" s="168"/>
      <c r="F249" s="19" t="s">
        <v>210</v>
      </c>
      <c r="G249" s="177">
        <f t="shared" ref="G249" ca="1" si="213">SUM(G247:H248)</f>
        <v>0</v>
      </c>
      <c r="H249" s="178"/>
      <c r="I249" s="179">
        <f t="shared" ref="I249" ca="1" si="214">SUM(I247:J248)</f>
        <v>0</v>
      </c>
      <c r="J249" s="180"/>
      <c r="L249" s="51"/>
      <c r="M249" s="7"/>
      <c r="N249" s="7"/>
    </row>
    <row r="250" spans="2:14" s="34" customFormat="1" ht="19.95" customHeight="1" x14ac:dyDescent="0.3">
      <c r="B250" s="161"/>
      <c r="C250" s="162"/>
      <c r="D250" s="163"/>
      <c r="E250" s="181" t="s">
        <v>211</v>
      </c>
      <c r="F250" s="21" t="s">
        <v>212</v>
      </c>
      <c r="G250" s="184" cm="1">
        <f t="array" aca="1" ref="G250" ca="1">INDIRECT("'"&amp;$L$6&amp;"'!H"&amp;L247)</f>
        <v>0</v>
      </c>
      <c r="H250" s="185"/>
      <c r="I250" s="186" cm="1">
        <f t="array" aca="1" ref="I250" ca="1">INDIRECT("'"&amp;$L$6&amp;"'!O"&amp;L247)</f>
        <v>0</v>
      </c>
      <c r="J250" s="187"/>
      <c r="L250" s="51"/>
      <c r="M250" s="7"/>
      <c r="N250" s="7"/>
    </row>
    <row r="251" spans="2:14" s="34" customFormat="1" ht="19.95" customHeight="1" thickBot="1" x14ac:dyDescent="0.35">
      <c r="B251" s="161"/>
      <c r="C251" s="162"/>
      <c r="D251" s="163"/>
      <c r="E251" s="182"/>
      <c r="F251" s="20" t="s">
        <v>213</v>
      </c>
      <c r="G251" s="173" cm="1">
        <f t="array" aca="1" ref="G251" ca="1">INDIRECT("'"&amp;$L$6&amp;"'!I"&amp;L247)</f>
        <v>0</v>
      </c>
      <c r="H251" s="174"/>
      <c r="I251" s="175" cm="1">
        <f t="array" aca="1" ref="I251" ca="1">INDIRECT("'"&amp;$L$6&amp;"'!P"&amp;L247)</f>
        <v>0</v>
      </c>
      <c r="J251" s="176"/>
      <c r="L251" s="51"/>
      <c r="M251" s="7"/>
      <c r="N251" s="7"/>
    </row>
    <row r="252" spans="2:14" s="34" customFormat="1" ht="19.95" customHeight="1" thickTop="1" thickBot="1" x14ac:dyDescent="0.35">
      <c r="B252" s="161"/>
      <c r="C252" s="162"/>
      <c r="D252" s="163"/>
      <c r="E252" s="183"/>
      <c r="F252" s="22" t="s">
        <v>210</v>
      </c>
      <c r="G252" s="188">
        <f t="shared" ref="G252" ca="1" si="215">SUM(G250:H251)</f>
        <v>0</v>
      </c>
      <c r="H252" s="189"/>
      <c r="I252" s="190">
        <f t="shared" ref="I252" ca="1" si="216">SUM(I250:J251)</f>
        <v>0</v>
      </c>
      <c r="J252" s="191"/>
      <c r="L252" s="51"/>
      <c r="M252" s="7"/>
      <c r="N252" s="7"/>
    </row>
    <row r="253" spans="2:14" s="34" customFormat="1" ht="19.95" customHeight="1" thickTop="1" thickBot="1" x14ac:dyDescent="0.35">
      <c r="B253" s="164"/>
      <c r="C253" s="165"/>
      <c r="D253" s="166"/>
      <c r="E253" s="192" t="s">
        <v>214</v>
      </c>
      <c r="F253" s="193"/>
      <c r="G253" s="194">
        <f t="shared" ref="G253" ca="1" si="217">SUM(G252,G249)</f>
        <v>0</v>
      </c>
      <c r="H253" s="195"/>
      <c r="I253" s="196">
        <f t="shared" ref="I253" ca="1" si="218">SUM(I252,I249)</f>
        <v>0</v>
      </c>
      <c r="J253" s="197"/>
      <c r="L253" s="55"/>
      <c r="M253" s="7"/>
      <c r="N253" s="7"/>
    </row>
    <row r="254" spans="2:14" s="54" customFormat="1" ht="19.95" customHeight="1" x14ac:dyDescent="0.3">
      <c r="B254" s="158" cm="1">
        <f t="array" aca="1" ref="B254" ca="1">INDIRECT("'第12号様式（入力用）'!C"&amp;$L254)</f>
        <v>0</v>
      </c>
      <c r="C254" s="159"/>
      <c r="D254" s="160"/>
      <c r="E254" s="167" t="s">
        <v>199</v>
      </c>
      <c r="F254" s="53" t="s">
        <v>208</v>
      </c>
      <c r="G254" s="169" cm="1">
        <f t="array" aca="1" ref="G254" ca="1">INDIRECT("'"&amp;$L$6&amp;"'!E"&amp;L254)</f>
        <v>0</v>
      </c>
      <c r="H254" s="170"/>
      <c r="I254" s="171" cm="1">
        <f t="array" aca="1" ref="I254" ca="1">INDIRECT("'"&amp;$L$6&amp;"'!L"&amp;L254)</f>
        <v>0</v>
      </c>
      <c r="J254" s="172"/>
      <c r="L254" s="71">
        <f t="shared" ref="L254" si="219">L247+1</f>
        <v>45</v>
      </c>
      <c r="M254" s="7"/>
      <c r="N254" s="7"/>
    </row>
    <row r="255" spans="2:14" s="54" customFormat="1" ht="19.95" customHeight="1" thickBot="1" x14ac:dyDescent="0.35">
      <c r="B255" s="161"/>
      <c r="C255" s="162"/>
      <c r="D255" s="163"/>
      <c r="E255" s="168"/>
      <c r="F255" s="20" t="s">
        <v>209</v>
      </c>
      <c r="G255" s="173" cm="1">
        <f t="array" aca="1" ref="G255" ca="1">INDIRECT("'"&amp;$L$6&amp;"'!F"&amp;L254)</f>
        <v>0</v>
      </c>
      <c r="H255" s="174"/>
      <c r="I255" s="175" cm="1">
        <f t="array" aca="1" ref="I255" ca="1">INDIRECT("'"&amp;$L$6&amp;"'!M"&amp;L254)</f>
        <v>0</v>
      </c>
      <c r="J255" s="176"/>
      <c r="L255" s="51"/>
      <c r="M255" s="7"/>
      <c r="N255" s="7"/>
    </row>
    <row r="256" spans="2:14" s="54" customFormat="1" ht="19.95" customHeight="1" thickTop="1" x14ac:dyDescent="0.3">
      <c r="B256" s="161"/>
      <c r="C256" s="162"/>
      <c r="D256" s="163"/>
      <c r="E256" s="168"/>
      <c r="F256" s="19" t="s">
        <v>210</v>
      </c>
      <c r="G256" s="177">
        <f t="shared" ref="G256" ca="1" si="220">SUM(G254:H255)</f>
        <v>0</v>
      </c>
      <c r="H256" s="178"/>
      <c r="I256" s="179">
        <f t="shared" ref="I256" ca="1" si="221">SUM(I254:J255)</f>
        <v>0</v>
      </c>
      <c r="J256" s="180"/>
      <c r="L256" s="51"/>
      <c r="M256" s="7"/>
      <c r="N256" s="7"/>
    </row>
    <row r="257" spans="2:14" s="54" customFormat="1" ht="19.95" customHeight="1" x14ac:dyDescent="0.3">
      <c r="B257" s="161"/>
      <c r="C257" s="162"/>
      <c r="D257" s="163"/>
      <c r="E257" s="181" t="s">
        <v>211</v>
      </c>
      <c r="F257" s="21" t="s">
        <v>212</v>
      </c>
      <c r="G257" s="184" cm="1">
        <f t="array" aca="1" ref="G257" ca="1">INDIRECT("'"&amp;$L$6&amp;"'!H"&amp;L254)</f>
        <v>0</v>
      </c>
      <c r="H257" s="185"/>
      <c r="I257" s="186" cm="1">
        <f t="array" aca="1" ref="I257" ca="1">INDIRECT("'"&amp;$L$6&amp;"'!O"&amp;L254)</f>
        <v>0</v>
      </c>
      <c r="J257" s="187"/>
      <c r="L257" s="51"/>
      <c r="M257" s="7"/>
      <c r="N257" s="7"/>
    </row>
    <row r="258" spans="2:14" s="54" customFormat="1" ht="19.95" customHeight="1" thickBot="1" x14ac:dyDescent="0.35">
      <c r="B258" s="161"/>
      <c r="C258" s="162"/>
      <c r="D258" s="163"/>
      <c r="E258" s="182"/>
      <c r="F258" s="20" t="s">
        <v>213</v>
      </c>
      <c r="G258" s="173" cm="1">
        <f t="array" aca="1" ref="G258" ca="1">INDIRECT("'"&amp;$L$6&amp;"'!I"&amp;L254)</f>
        <v>0</v>
      </c>
      <c r="H258" s="174"/>
      <c r="I258" s="175" cm="1">
        <f t="array" aca="1" ref="I258" ca="1">INDIRECT("'"&amp;$L$6&amp;"'!P"&amp;L254)</f>
        <v>0</v>
      </c>
      <c r="J258" s="176"/>
      <c r="L258" s="51"/>
      <c r="M258" s="7"/>
      <c r="N258" s="7"/>
    </row>
    <row r="259" spans="2:14" s="54" customFormat="1" ht="19.95" customHeight="1" thickTop="1" thickBot="1" x14ac:dyDescent="0.35">
      <c r="B259" s="161"/>
      <c r="C259" s="162"/>
      <c r="D259" s="163"/>
      <c r="E259" s="183"/>
      <c r="F259" s="22" t="s">
        <v>210</v>
      </c>
      <c r="G259" s="188">
        <f t="shared" ref="G259" ca="1" si="222">SUM(G257:H258)</f>
        <v>0</v>
      </c>
      <c r="H259" s="189"/>
      <c r="I259" s="190">
        <f t="shared" ref="I259" ca="1" si="223">SUM(I257:J258)</f>
        <v>0</v>
      </c>
      <c r="J259" s="191"/>
      <c r="L259" s="51"/>
      <c r="M259" s="7"/>
      <c r="N259" s="7"/>
    </row>
    <row r="260" spans="2:14" s="54" customFormat="1" ht="19.95" customHeight="1" thickTop="1" thickBot="1" x14ac:dyDescent="0.35">
      <c r="B260" s="164"/>
      <c r="C260" s="165"/>
      <c r="D260" s="166"/>
      <c r="E260" s="192" t="s">
        <v>214</v>
      </c>
      <c r="F260" s="193"/>
      <c r="G260" s="194">
        <f t="shared" ref="G260" ca="1" si="224">SUM(G259,G256)</f>
        <v>0</v>
      </c>
      <c r="H260" s="195"/>
      <c r="I260" s="196">
        <f t="shared" ref="I260" ca="1" si="225">SUM(I259,I256)</f>
        <v>0</v>
      </c>
      <c r="J260" s="197"/>
      <c r="L260" s="55"/>
      <c r="M260" s="7"/>
      <c r="N260" s="7"/>
    </row>
    <row r="261" spans="2:14" s="54" customFormat="1" ht="19.95" customHeight="1" x14ac:dyDescent="0.3">
      <c r="B261" s="158" cm="1">
        <f t="array" aca="1" ref="B261" ca="1">INDIRECT("'第12号様式（入力用）'!C"&amp;$L261)</f>
        <v>0</v>
      </c>
      <c r="C261" s="159"/>
      <c r="D261" s="160"/>
      <c r="E261" s="167" t="s">
        <v>199</v>
      </c>
      <c r="F261" s="53" t="s">
        <v>208</v>
      </c>
      <c r="G261" s="169" cm="1">
        <f t="array" aca="1" ref="G261" ca="1">INDIRECT("'"&amp;$L$6&amp;"'!E"&amp;L261)</f>
        <v>0</v>
      </c>
      <c r="H261" s="170"/>
      <c r="I261" s="171" cm="1">
        <f t="array" aca="1" ref="I261" ca="1">INDIRECT("'"&amp;$L$6&amp;"'!L"&amp;L261)</f>
        <v>0</v>
      </c>
      <c r="J261" s="172"/>
      <c r="L261" s="71">
        <f t="shared" si="212"/>
        <v>46</v>
      </c>
      <c r="M261" s="7"/>
      <c r="N261" s="7"/>
    </row>
    <row r="262" spans="2:14" s="54" customFormat="1" ht="19.95" customHeight="1" thickBot="1" x14ac:dyDescent="0.35">
      <c r="B262" s="161"/>
      <c r="C262" s="162"/>
      <c r="D262" s="163"/>
      <c r="E262" s="168"/>
      <c r="F262" s="20" t="s">
        <v>209</v>
      </c>
      <c r="G262" s="173" cm="1">
        <f t="array" aca="1" ref="G262" ca="1">INDIRECT("'"&amp;$L$6&amp;"'!F"&amp;L261)</f>
        <v>0</v>
      </c>
      <c r="H262" s="174"/>
      <c r="I262" s="175" cm="1">
        <f t="array" aca="1" ref="I262" ca="1">INDIRECT("'"&amp;$L$6&amp;"'!M"&amp;L261)</f>
        <v>0</v>
      </c>
      <c r="J262" s="176"/>
      <c r="L262" s="51"/>
      <c r="M262" s="7"/>
      <c r="N262" s="7"/>
    </row>
    <row r="263" spans="2:14" s="54" customFormat="1" ht="19.95" customHeight="1" thickTop="1" x14ac:dyDescent="0.3">
      <c r="B263" s="161"/>
      <c r="C263" s="162"/>
      <c r="D263" s="163"/>
      <c r="E263" s="168"/>
      <c r="F263" s="19" t="s">
        <v>210</v>
      </c>
      <c r="G263" s="177">
        <f t="shared" ref="G263" ca="1" si="226">SUM(G261:H262)</f>
        <v>0</v>
      </c>
      <c r="H263" s="178"/>
      <c r="I263" s="179">
        <f t="shared" ref="I263" ca="1" si="227">SUM(I261:J262)</f>
        <v>0</v>
      </c>
      <c r="J263" s="180"/>
      <c r="L263" s="51"/>
      <c r="M263" s="7"/>
      <c r="N263" s="7"/>
    </row>
    <row r="264" spans="2:14" s="54" customFormat="1" ht="19.95" customHeight="1" x14ac:dyDescent="0.3">
      <c r="B264" s="161"/>
      <c r="C264" s="162"/>
      <c r="D264" s="163"/>
      <c r="E264" s="181" t="s">
        <v>211</v>
      </c>
      <c r="F264" s="21" t="s">
        <v>212</v>
      </c>
      <c r="G264" s="184" cm="1">
        <f t="array" aca="1" ref="G264" ca="1">INDIRECT("'"&amp;$L$6&amp;"'!H"&amp;L261)</f>
        <v>0</v>
      </c>
      <c r="H264" s="185"/>
      <c r="I264" s="186" cm="1">
        <f t="array" aca="1" ref="I264" ca="1">INDIRECT("'"&amp;$L$6&amp;"'!O"&amp;L261)</f>
        <v>0</v>
      </c>
      <c r="J264" s="187"/>
      <c r="L264" s="51"/>
      <c r="M264" s="7"/>
      <c r="N264" s="7"/>
    </row>
    <row r="265" spans="2:14" s="54" customFormat="1" ht="19.95" customHeight="1" thickBot="1" x14ac:dyDescent="0.35">
      <c r="B265" s="161"/>
      <c r="C265" s="162"/>
      <c r="D265" s="163"/>
      <c r="E265" s="182"/>
      <c r="F265" s="20" t="s">
        <v>213</v>
      </c>
      <c r="G265" s="173" cm="1">
        <f t="array" aca="1" ref="G265" ca="1">INDIRECT("'"&amp;$L$6&amp;"'!I"&amp;L261)</f>
        <v>0</v>
      </c>
      <c r="H265" s="174"/>
      <c r="I265" s="175" cm="1">
        <f t="array" aca="1" ref="I265" ca="1">INDIRECT("'"&amp;$L$6&amp;"'!P"&amp;L261)</f>
        <v>0</v>
      </c>
      <c r="J265" s="176"/>
      <c r="L265" s="51"/>
      <c r="M265" s="7"/>
      <c r="N265" s="7"/>
    </row>
    <row r="266" spans="2:14" s="54" customFormat="1" ht="19.95" customHeight="1" thickTop="1" thickBot="1" x14ac:dyDescent="0.35">
      <c r="B266" s="161"/>
      <c r="C266" s="162"/>
      <c r="D266" s="163"/>
      <c r="E266" s="183"/>
      <c r="F266" s="22" t="s">
        <v>210</v>
      </c>
      <c r="G266" s="188">
        <f t="shared" ref="G266" ca="1" si="228">SUM(G264:H265)</f>
        <v>0</v>
      </c>
      <c r="H266" s="189"/>
      <c r="I266" s="190">
        <f t="shared" ref="I266" ca="1" si="229">SUM(I264:J265)</f>
        <v>0</v>
      </c>
      <c r="J266" s="191"/>
      <c r="L266" s="51"/>
      <c r="M266" s="7"/>
      <c r="N266" s="7"/>
    </row>
    <row r="267" spans="2:14" s="54" customFormat="1" ht="19.95" customHeight="1" thickTop="1" thickBot="1" x14ac:dyDescent="0.35">
      <c r="B267" s="164"/>
      <c r="C267" s="165"/>
      <c r="D267" s="166"/>
      <c r="E267" s="192" t="s">
        <v>214</v>
      </c>
      <c r="F267" s="193"/>
      <c r="G267" s="194">
        <f t="shared" ref="G267" ca="1" si="230">SUM(G266,G263)</f>
        <v>0</v>
      </c>
      <c r="H267" s="195"/>
      <c r="I267" s="196">
        <f t="shared" ref="I267" ca="1" si="231">SUM(I266,I263)</f>
        <v>0</v>
      </c>
      <c r="J267" s="197"/>
      <c r="L267" s="55"/>
      <c r="M267" s="7"/>
      <c r="N267" s="7"/>
    </row>
    <row r="268" spans="2:14" s="54" customFormat="1" ht="19.95" customHeight="1" x14ac:dyDescent="0.3">
      <c r="B268" s="158" cm="1">
        <f t="array" aca="1" ref="B268" ca="1">INDIRECT("'第12号様式（入力用）'!C"&amp;$L268)</f>
        <v>0</v>
      </c>
      <c r="C268" s="159"/>
      <c r="D268" s="160"/>
      <c r="E268" s="167" t="s">
        <v>199</v>
      </c>
      <c r="F268" s="53" t="s">
        <v>208</v>
      </c>
      <c r="G268" s="169" cm="1">
        <f t="array" aca="1" ref="G268" ca="1">INDIRECT("'"&amp;$L$6&amp;"'!E"&amp;L268)</f>
        <v>0</v>
      </c>
      <c r="H268" s="170"/>
      <c r="I268" s="171" cm="1">
        <f t="array" aca="1" ref="I268" ca="1">INDIRECT("'"&amp;$L$6&amp;"'!L"&amp;L268)</f>
        <v>0</v>
      </c>
      <c r="J268" s="172"/>
      <c r="L268" s="71">
        <f t="shared" ref="L268" si="232">L261+1</f>
        <v>47</v>
      </c>
      <c r="M268" s="7"/>
      <c r="N268" s="7"/>
    </row>
    <row r="269" spans="2:14" s="54" customFormat="1" ht="19.95" customHeight="1" thickBot="1" x14ac:dyDescent="0.35">
      <c r="B269" s="161"/>
      <c r="C269" s="162"/>
      <c r="D269" s="163"/>
      <c r="E269" s="168"/>
      <c r="F269" s="20" t="s">
        <v>209</v>
      </c>
      <c r="G269" s="173" cm="1">
        <f t="array" aca="1" ref="G269" ca="1">INDIRECT("'"&amp;$L$6&amp;"'!F"&amp;L268)</f>
        <v>0</v>
      </c>
      <c r="H269" s="174"/>
      <c r="I269" s="175" cm="1">
        <f t="array" aca="1" ref="I269" ca="1">INDIRECT("'"&amp;$L$6&amp;"'!M"&amp;L268)</f>
        <v>0</v>
      </c>
      <c r="J269" s="176"/>
      <c r="L269" s="51"/>
      <c r="M269" s="7"/>
      <c r="N269" s="7"/>
    </row>
    <row r="270" spans="2:14" s="54" customFormat="1" ht="19.95" customHeight="1" thickTop="1" x14ac:dyDescent="0.3">
      <c r="B270" s="161"/>
      <c r="C270" s="162"/>
      <c r="D270" s="163"/>
      <c r="E270" s="168"/>
      <c r="F270" s="19" t="s">
        <v>210</v>
      </c>
      <c r="G270" s="177">
        <f t="shared" ref="G270" ca="1" si="233">SUM(G268:H269)</f>
        <v>0</v>
      </c>
      <c r="H270" s="178"/>
      <c r="I270" s="179">
        <f t="shared" ref="I270" ca="1" si="234">SUM(I268:J269)</f>
        <v>0</v>
      </c>
      <c r="J270" s="180"/>
      <c r="L270" s="51"/>
      <c r="M270" s="7"/>
      <c r="N270" s="7"/>
    </row>
    <row r="271" spans="2:14" s="54" customFormat="1" ht="19.95" customHeight="1" x14ac:dyDescent="0.3">
      <c r="B271" s="161"/>
      <c r="C271" s="162"/>
      <c r="D271" s="163"/>
      <c r="E271" s="181" t="s">
        <v>211</v>
      </c>
      <c r="F271" s="21" t="s">
        <v>212</v>
      </c>
      <c r="G271" s="184" cm="1">
        <f t="array" aca="1" ref="G271" ca="1">INDIRECT("'"&amp;$L$6&amp;"'!H"&amp;L268)</f>
        <v>0</v>
      </c>
      <c r="H271" s="185"/>
      <c r="I271" s="186" cm="1">
        <f t="array" aca="1" ref="I271" ca="1">INDIRECT("'"&amp;$L$6&amp;"'!O"&amp;L268)</f>
        <v>0</v>
      </c>
      <c r="J271" s="187"/>
      <c r="L271" s="51"/>
      <c r="M271" s="7"/>
      <c r="N271" s="7"/>
    </row>
    <row r="272" spans="2:14" s="54" customFormat="1" ht="19.95" customHeight="1" thickBot="1" x14ac:dyDescent="0.35">
      <c r="B272" s="161"/>
      <c r="C272" s="162"/>
      <c r="D272" s="163"/>
      <c r="E272" s="182"/>
      <c r="F272" s="20" t="s">
        <v>213</v>
      </c>
      <c r="G272" s="173" cm="1">
        <f t="array" aca="1" ref="G272" ca="1">INDIRECT("'"&amp;$L$6&amp;"'!I"&amp;L268)</f>
        <v>0</v>
      </c>
      <c r="H272" s="174"/>
      <c r="I272" s="175" cm="1">
        <f t="array" aca="1" ref="I272" ca="1">INDIRECT("'"&amp;$L$6&amp;"'!P"&amp;L268)</f>
        <v>0</v>
      </c>
      <c r="J272" s="176"/>
      <c r="L272" s="51"/>
      <c r="M272" s="7"/>
      <c r="N272" s="7"/>
    </row>
    <row r="273" spans="1:14" s="54" customFormat="1" ht="19.95" customHeight="1" thickTop="1" thickBot="1" x14ac:dyDescent="0.35">
      <c r="B273" s="161"/>
      <c r="C273" s="162"/>
      <c r="D273" s="163"/>
      <c r="E273" s="183"/>
      <c r="F273" s="22" t="s">
        <v>210</v>
      </c>
      <c r="G273" s="188">
        <f t="shared" ref="G273" ca="1" si="235">SUM(G271:H272)</f>
        <v>0</v>
      </c>
      <c r="H273" s="189"/>
      <c r="I273" s="190">
        <f t="shared" ref="I273" ca="1" si="236">SUM(I271:J272)</f>
        <v>0</v>
      </c>
      <c r="J273" s="191"/>
      <c r="L273" s="51"/>
      <c r="M273" s="7"/>
      <c r="N273" s="7"/>
    </row>
    <row r="274" spans="1:14" s="54" customFormat="1" ht="19.95" customHeight="1" thickTop="1" thickBot="1" x14ac:dyDescent="0.35">
      <c r="B274" s="164"/>
      <c r="C274" s="165"/>
      <c r="D274" s="166"/>
      <c r="E274" s="192" t="s">
        <v>214</v>
      </c>
      <c r="F274" s="193"/>
      <c r="G274" s="194">
        <f t="shared" ref="G274" ca="1" si="237">SUM(G273,G270)</f>
        <v>0</v>
      </c>
      <c r="H274" s="195"/>
      <c r="I274" s="196">
        <f t="shared" ref="I274" ca="1" si="238">SUM(I273,I270)</f>
        <v>0</v>
      </c>
      <c r="J274" s="197"/>
      <c r="L274" s="55"/>
      <c r="M274" s="7"/>
      <c r="N274" s="7"/>
    </row>
    <row r="275" spans="1:14" s="54" customFormat="1" ht="19.95" customHeight="1" x14ac:dyDescent="0.3">
      <c r="A275"/>
      <c r="B275" s="158" cm="1">
        <f t="array" aca="1" ref="B275" ca="1">INDIRECT("'第12号様式（入力用）'!C"&amp;$L275)</f>
        <v>0</v>
      </c>
      <c r="C275" s="159"/>
      <c r="D275" s="160"/>
      <c r="E275" s="167" t="s">
        <v>199</v>
      </c>
      <c r="F275" s="53" t="s">
        <v>208</v>
      </c>
      <c r="G275" s="169" cm="1">
        <f t="array" aca="1" ref="G275" ca="1">INDIRECT("'"&amp;$L$6&amp;"'!E"&amp;L275)</f>
        <v>0</v>
      </c>
      <c r="H275" s="170"/>
      <c r="I275" s="171" cm="1">
        <f t="array" aca="1" ref="I275" ca="1">INDIRECT("'"&amp;$L$6&amp;"'!L"&amp;L275)</f>
        <v>0</v>
      </c>
      <c r="J275" s="172"/>
      <c r="L275" s="71">
        <f t="shared" si="212"/>
        <v>48</v>
      </c>
      <c r="M275" s="7"/>
      <c r="N275" s="7"/>
    </row>
    <row r="276" spans="1:14" s="54" customFormat="1" ht="19.95" customHeight="1" thickBot="1" x14ac:dyDescent="0.35">
      <c r="A276"/>
      <c r="B276" s="161"/>
      <c r="C276" s="162"/>
      <c r="D276" s="163"/>
      <c r="E276" s="168"/>
      <c r="F276" s="20" t="s">
        <v>209</v>
      </c>
      <c r="G276" s="173" cm="1">
        <f t="array" aca="1" ref="G276" ca="1">INDIRECT("'"&amp;$L$6&amp;"'!F"&amp;L275)</f>
        <v>0</v>
      </c>
      <c r="H276" s="174"/>
      <c r="I276" s="175" cm="1">
        <f t="array" aca="1" ref="I276" ca="1">INDIRECT("'"&amp;$L$6&amp;"'!M"&amp;L275)</f>
        <v>0</v>
      </c>
      <c r="J276" s="176"/>
      <c r="L276" s="51"/>
      <c r="M276" s="7"/>
      <c r="N276" s="7"/>
    </row>
    <row r="277" spans="1:14" s="54" customFormat="1" ht="19.95" customHeight="1" thickTop="1" x14ac:dyDescent="0.3">
      <c r="A277"/>
      <c r="B277" s="161"/>
      <c r="C277" s="162"/>
      <c r="D277" s="163"/>
      <c r="E277" s="168"/>
      <c r="F277" s="19" t="s">
        <v>210</v>
      </c>
      <c r="G277" s="177">
        <f t="shared" ref="G277" ca="1" si="239">SUM(G275:H276)</f>
        <v>0</v>
      </c>
      <c r="H277" s="178"/>
      <c r="I277" s="179">
        <f t="shared" ref="I277" ca="1" si="240">SUM(I275:J276)</f>
        <v>0</v>
      </c>
      <c r="J277" s="180"/>
      <c r="L277" s="51"/>
      <c r="M277" s="7"/>
      <c r="N277" s="7"/>
    </row>
    <row r="278" spans="1:14" s="54" customFormat="1" ht="19.95" customHeight="1" x14ac:dyDescent="0.3">
      <c r="A278"/>
      <c r="B278" s="161"/>
      <c r="C278" s="162"/>
      <c r="D278" s="163"/>
      <c r="E278" s="181" t="s">
        <v>211</v>
      </c>
      <c r="F278" s="21" t="s">
        <v>212</v>
      </c>
      <c r="G278" s="184" cm="1">
        <f t="array" aca="1" ref="G278" ca="1">INDIRECT("'"&amp;$L$6&amp;"'!H"&amp;L275)</f>
        <v>0</v>
      </c>
      <c r="H278" s="185"/>
      <c r="I278" s="186" cm="1">
        <f t="array" aca="1" ref="I278" ca="1">INDIRECT("'"&amp;$L$6&amp;"'!O"&amp;L275)</f>
        <v>0</v>
      </c>
      <c r="J278" s="187"/>
      <c r="L278" s="51"/>
      <c r="M278" s="7"/>
      <c r="N278" s="7"/>
    </row>
    <row r="279" spans="1:14" s="54" customFormat="1" ht="19.95" customHeight="1" thickBot="1" x14ac:dyDescent="0.35">
      <c r="A279"/>
      <c r="B279" s="161"/>
      <c r="C279" s="162"/>
      <c r="D279" s="163"/>
      <c r="E279" s="182"/>
      <c r="F279" s="20" t="s">
        <v>213</v>
      </c>
      <c r="G279" s="173" cm="1">
        <f t="array" aca="1" ref="G279" ca="1">INDIRECT("'"&amp;$L$6&amp;"'!I"&amp;L275)</f>
        <v>0</v>
      </c>
      <c r="H279" s="174"/>
      <c r="I279" s="175" cm="1">
        <f t="array" aca="1" ref="I279" ca="1">INDIRECT("'"&amp;$L$6&amp;"'!P"&amp;L275)</f>
        <v>0</v>
      </c>
      <c r="J279" s="176"/>
      <c r="L279" s="51"/>
      <c r="M279" s="7"/>
      <c r="N279" s="7"/>
    </row>
    <row r="280" spans="1:14" s="54" customFormat="1" ht="19.95" customHeight="1" thickTop="1" thickBot="1" x14ac:dyDescent="0.35">
      <c r="A280"/>
      <c r="B280" s="161"/>
      <c r="C280" s="162"/>
      <c r="D280" s="163"/>
      <c r="E280" s="183"/>
      <c r="F280" s="22" t="s">
        <v>210</v>
      </c>
      <c r="G280" s="188">
        <f t="shared" ref="G280" ca="1" si="241">SUM(G278:H279)</f>
        <v>0</v>
      </c>
      <c r="H280" s="189"/>
      <c r="I280" s="190">
        <f t="shared" ref="I280" ca="1" si="242">SUM(I278:J279)</f>
        <v>0</v>
      </c>
      <c r="J280" s="191"/>
      <c r="L280" s="51"/>
      <c r="M280" s="7"/>
      <c r="N280" s="7"/>
    </row>
    <row r="281" spans="1:14" s="54" customFormat="1" ht="19.95" customHeight="1" thickTop="1" thickBot="1" x14ac:dyDescent="0.35">
      <c r="A281"/>
      <c r="B281" s="164"/>
      <c r="C281" s="165"/>
      <c r="D281" s="166"/>
      <c r="E281" s="192" t="s">
        <v>214</v>
      </c>
      <c r="F281" s="193"/>
      <c r="G281" s="194">
        <f t="shared" ref="G281" ca="1" si="243">SUM(G280,G277)</f>
        <v>0</v>
      </c>
      <c r="H281" s="195"/>
      <c r="I281" s="196">
        <f t="shared" ref="I281" ca="1" si="244">SUM(I280,I277)</f>
        <v>0</v>
      </c>
      <c r="J281" s="197"/>
      <c r="L281" s="55"/>
      <c r="M281" s="7"/>
      <c r="N281" s="7"/>
    </row>
    <row r="282" spans="1:14" s="54" customFormat="1" ht="19.95" customHeight="1" x14ac:dyDescent="0.3">
      <c r="B282" s="158" cm="1">
        <f t="array" aca="1" ref="B282" ca="1">INDIRECT("'第12号様式（入力用）'!C"&amp;$L282)</f>
        <v>0</v>
      </c>
      <c r="C282" s="159"/>
      <c r="D282" s="160"/>
      <c r="E282" s="167" t="s">
        <v>199</v>
      </c>
      <c r="F282" s="53" t="s">
        <v>208</v>
      </c>
      <c r="G282" s="169" cm="1">
        <f t="array" aca="1" ref="G282" ca="1">INDIRECT("'"&amp;$L$6&amp;"'!E"&amp;L282)</f>
        <v>0</v>
      </c>
      <c r="H282" s="170"/>
      <c r="I282" s="171" cm="1">
        <f t="array" aca="1" ref="I282" ca="1">INDIRECT("'"&amp;$L$6&amp;"'!L"&amp;L282)</f>
        <v>0</v>
      </c>
      <c r="J282" s="172"/>
      <c r="L282" s="71">
        <f t="shared" ref="L282" si="245">L275+1</f>
        <v>49</v>
      </c>
      <c r="M282" s="7"/>
      <c r="N282" s="7"/>
    </row>
    <row r="283" spans="1:14" s="54" customFormat="1" ht="19.95" customHeight="1" thickBot="1" x14ac:dyDescent="0.35">
      <c r="B283" s="161"/>
      <c r="C283" s="162"/>
      <c r="D283" s="163"/>
      <c r="E283" s="168"/>
      <c r="F283" s="20" t="s">
        <v>209</v>
      </c>
      <c r="G283" s="173" cm="1">
        <f t="array" aca="1" ref="G283" ca="1">INDIRECT("'"&amp;$L$6&amp;"'!F"&amp;L282)</f>
        <v>0</v>
      </c>
      <c r="H283" s="174"/>
      <c r="I283" s="175" cm="1">
        <f t="array" aca="1" ref="I283" ca="1">INDIRECT("'"&amp;$L$6&amp;"'!M"&amp;L282)</f>
        <v>0</v>
      </c>
      <c r="J283" s="176"/>
      <c r="L283" s="51"/>
      <c r="M283" s="7"/>
      <c r="N283" s="7"/>
    </row>
    <row r="284" spans="1:14" s="54" customFormat="1" ht="19.95" customHeight="1" thickTop="1" x14ac:dyDescent="0.3">
      <c r="B284" s="161"/>
      <c r="C284" s="162"/>
      <c r="D284" s="163"/>
      <c r="E284" s="168"/>
      <c r="F284" s="19" t="s">
        <v>210</v>
      </c>
      <c r="G284" s="177">
        <f t="shared" ref="G284" ca="1" si="246">SUM(G282:H283)</f>
        <v>0</v>
      </c>
      <c r="H284" s="178"/>
      <c r="I284" s="179">
        <f t="shared" ref="I284" ca="1" si="247">SUM(I282:J283)</f>
        <v>0</v>
      </c>
      <c r="J284" s="180"/>
      <c r="L284" s="51"/>
      <c r="M284" s="7"/>
      <c r="N284" s="7"/>
    </row>
    <row r="285" spans="1:14" s="54" customFormat="1" ht="19.95" customHeight="1" x14ac:dyDescent="0.3">
      <c r="B285" s="161"/>
      <c r="C285" s="162"/>
      <c r="D285" s="163"/>
      <c r="E285" s="181" t="s">
        <v>211</v>
      </c>
      <c r="F285" s="21" t="s">
        <v>212</v>
      </c>
      <c r="G285" s="184" cm="1">
        <f t="array" aca="1" ref="G285" ca="1">INDIRECT("'"&amp;$L$6&amp;"'!H"&amp;L282)</f>
        <v>0</v>
      </c>
      <c r="H285" s="185"/>
      <c r="I285" s="186" cm="1">
        <f t="array" aca="1" ref="I285" ca="1">INDIRECT("'"&amp;$L$6&amp;"'!O"&amp;L282)</f>
        <v>0</v>
      </c>
      <c r="J285" s="187"/>
      <c r="L285" s="51"/>
      <c r="M285" s="7"/>
      <c r="N285" s="7"/>
    </row>
    <row r="286" spans="1:14" s="54" customFormat="1" ht="19.95" customHeight="1" thickBot="1" x14ac:dyDescent="0.35">
      <c r="B286" s="161"/>
      <c r="C286" s="162"/>
      <c r="D286" s="163"/>
      <c r="E286" s="182"/>
      <c r="F286" s="20" t="s">
        <v>213</v>
      </c>
      <c r="G286" s="173" cm="1">
        <f t="array" aca="1" ref="G286" ca="1">INDIRECT("'"&amp;$L$6&amp;"'!I"&amp;L282)</f>
        <v>0</v>
      </c>
      <c r="H286" s="174"/>
      <c r="I286" s="175" cm="1">
        <f t="array" aca="1" ref="I286" ca="1">INDIRECT("'"&amp;$L$6&amp;"'!P"&amp;L282)</f>
        <v>0</v>
      </c>
      <c r="J286" s="176"/>
      <c r="L286" s="51"/>
      <c r="M286" s="7"/>
      <c r="N286" s="7"/>
    </row>
    <row r="287" spans="1:14" s="54" customFormat="1" ht="19.95" customHeight="1" thickTop="1" thickBot="1" x14ac:dyDescent="0.35">
      <c r="B287" s="161"/>
      <c r="C287" s="162"/>
      <c r="D287" s="163"/>
      <c r="E287" s="183"/>
      <c r="F287" s="22" t="s">
        <v>210</v>
      </c>
      <c r="G287" s="188">
        <f t="shared" ref="G287" ca="1" si="248">SUM(G285:H286)</f>
        <v>0</v>
      </c>
      <c r="H287" s="189"/>
      <c r="I287" s="190">
        <f t="shared" ref="I287" ca="1" si="249">SUM(I285:J286)</f>
        <v>0</v>
      </c>
      <c r="J287" s="191"/>
      <c r="L287" s="51"/>
      <c r="M287" s="7"/>
      <c r="N287" s="7"/>
    </row>
    <row r="288" spans="1:14" s="54" customFormat="1" ht="19.95" customHeight="1" thickTop="1" thickBot="1" x14ac:dyDescent="0.35">
      <c r="B288" s="164"/>
      <c r="C288" s="165"/>
      <c r="D288" s="166"/>
      <c r="E288" s="192" t="s">
        <v>214</v>
      </c>
      <c r="F288" s="193"/>
      <c r="G288" s="194">
        <f t="shared" ref="G288" ca="1" si="250">SUM(G287,G284)</f>
        <v>0</v>
      </c>
      <c r="H288" s="195"/>
      <c r="I288" s="196">
        <f t="shared" ref="I288" ca="1" si="251">SUM(I287,I284)</f>
        <v>0</v>
      </c>
      <c r="J288" s="197"/>
      <c r="L288" s="55"/>
      <c r="M288" s="7"/>
      <c r="N288" s="7"/>
    </row>
    <row r="289" spans="1:14" s="54" customFormat="1" ht="19.95" customHeight="1" x14ac:dyDescent="0.3">
      <c r="A289"/>
      <c r="B289" s="158" cm="1">
        <f t="array" aca="1" ref="B289" ca="1">INDIRECT("'第12号様式（入力用）'!C"&amp;$L289)</f>
        <v>0</v>
      </c>
      <c r="C289" s="159"/>
      <c r="D289" s="160"/>
      <c r="E289" s="167" t="s">
        <v>199</v>
      </c>
      <c r="F289" s="53" t="s">
        <v>208</v>
      </c>
      <c r="G289" s="169" cm="1">
        <f t="array" aca="1" ref="G289" ca="1">INDIRECT("'"&amp;$L$6&amp;"'!E"&amp;L289)</f>
        <v>0</v>
      </c>
      <c r="H289" s="170"/>
      <c r="I289" s="171" cm="1">
        <f t="array" aca="1" ref="I289" ca="1">INDIRECT("'"&amp;$L$6&amp;"'!L"&amp;L289)</f>
        <v>0</v>
      </c>
      <c r="J289" s="172"/>
      <c r="L289" s="71">
        <f t="shared" si="212"/>
        <v>50</v>
      </c>
      <c r="M289" s="7"/>
      <c r="N289" s="7"/>
    </row>
    <row r="290" spans="1:14" s="54" customFormat="1" ht="19.95" customHeight="1" thickBot="1" x14ac:dyDescent="0.35">
      <c r="A290"/>
      <c r="B290" s="161"/>
      <c r="C290" s="162"/>
      <c r="D290" s="163"/>
      <c r="E290" s="168"/>
      <c r="F290" s="20" t="s">
        <v>209</v>
      </c>
      <c r="G290" s="173" cm="1">
        <f t="array" aca="1" ref="G290" ca="1">INDIRECT("'"&amp;$L$6&amp;"'!F"&amp;L289)</f>
        <v>0</v>
      </c>
      <c r="H290" s="174"/>
      <c r="I290" s="175" cm="1">
        <f t="array" aca="1" ref="I290" ca="1">INDIRECT("'"&amp;$L$6&amp;"'!M"&amp;L289)</f>
        <v>0</v>
      </c>
      <c r="J290" s="176"/>
      <c r="L290" s="51"/>
      <c r="M290" s="7"/>
      <c r="N290" s="7"/>
    </row>
    <row r="291" spans="1:14" s="54" customFormat="1" ht="19.95" customHeight="1" thickTop="1" x14ac:dyDescent="0.3">
      <c r="A291"/>
      <c r="B291" s="161"/>
      <c r="C291" s="162"/>
      <c r="D291" s="163"/>
      <c r="E291" s="168"/>
      <c r="F291" s="19" t="s">
        <v>210</v>
      </c>
      <c r="G291" s="177">
        <f t="shared" ref="G291" ca="1" si="252">SUM(G289:H290)</f>
        <v>0</v>
      </c>
      <c r="H291" s="178"/>
      <c r="I291" s="179">
        <f t="shared" ref="I291" ca="1" si="253">SUM(I289:J290)</f>
        <v>0</v>
      </c>
      <c r="J291" s="180"/>
      <c r="L291" s="51"/>
      <c r="M291" s="7"/>
      <c r="N291" s="7"/>
    </row>
    <row r="292" spans="1:14" s="54" customFormat="1" ht="19.95" customHeight="1" x14ac:dyDescent="0.3">
      <c r="A292"/>
      <c r="B292" s="161"/>
      <c r="C292" s="162"/>
      <c r="D292" s="163"/>
      <c r="E292" s="181" t="s">
        <v>211</v>
      </c>
      <c r="F292" s="21" t="s">
        <v>212</v>
      </c>
      <c r="G292" s="184" cm="1">
        <f t="array" aca="1" ref="G292" ca="1">INDIRECT("'"&amp;$L$6&amp;"'!H"&amp;L289)</f>
        <v>0</v>
      </c>
      <c r="H292" s="185"/>
      <c r="I292" s="186" cm="1">
        <f t="array" aca="1" ref="I292" ca="1">INDIRECT("'"&amp;$L$6&amp;"'!O"&amp;L289)</f>
        <v>0</v>
      </c>
      <c r="J292" s="187"/>
      <c r="L292" s="51"/>
      <c r="M292" s="7"/>
      <c r="N292" s="7"/>
    </row>
    <row r="293" spans="1:14" s="54" customFormat="1" ht="19.95" customHeight="1" thickBot="1" x14ac:dyDescent="0.35">
      <c r="A293"/>
      <c r="B293" s="161"/>
      <c r="C293" s="162"/>
      <c r="D293" s="163"/>
      <c r="E293" s="182"/>
      <c r="F293" s="20" t="s">
        <v>213</v>
      </c>
      <c r="G293" s="173" cm="1">
        <f t="array" aca="1" ref="G293" ca="1">INDIRECT("'"&amp;$L$6&amp;"'!I"&amp;L289)</f>
        <v>0</v>
      </c>
      <c r="H293" s="174"/>
      <c r="I293" s="175" cm="1">
        <f t="array" aca="1" ref="I293" ca="1">INDIRECT("'"&amp;$L$6&amp;"'!P"&amp;L289)</f>
        <v>0</v>
      </c>
      <c r="J293" s="176"/>
      <c r="L293" s="51"/>
      <c r="M293" s="7"/>
      <c r="N293" s="7"/>
    </row>
    <row r="294" spans="1:14" s="54" customFormat="1" ht="19.95" customHeight="1" thickTop="1" thickBot="1" x14ac:dyDescent="0.35">
      <c r="A294"/>
      <c r="B294" s="161"/>
      <c r="C294" s="162"/>
      <c r="D294" s="163"/>
      <c r="E294" s="183"/>
      <c r="F294" s="22" t="s">
        <v>210</v>
      </c>
      <c r="G294" s="188">
        <f t="shared" ref="G294" ca="1" si="254">SUM(G292:H293)</f>
        <v>0</v>
      </c>
      <c r="H294" s="189"/>
      <c r="I294" s="190">
        <f t="shared" ref="I294" ca="1" si="255">SUM(I292:J293)</f>
        <v>0</v>
      </c>
      <c r="J294" s="191"/>
      <c r="L294" s="51"/>
      <c r="M294" s="7"/>
      <c r="N294" s="7"/>
    </row>
    <row r="295" spans="1:14" s="54" customFormat="1" ht="19.95" customHeight="1" thickTop="1" thickBot="1" x14ac:dyDescent="0.35">
      <c r="A295"/>
      <c r="B295" s="164"/>
      <c r="C295" s="165"/>
      <c r="D295" s="166"/>
      <c r="E295" s="192" t="s">
        <v>214</v>
      </c>
      <c r="F295" s="193"/>
      <c r="G295" s="194">
        <f t="shared" ref="G295" ca="1" si="256">SUM(G294,G291)</f>
        <v>0</v>
      </c>
      <c r="H295" s="195"/>
      <c r="I295" s="196">
        <f t="shared" ref="I295" ca="1" si="257">SUM(I294,I291)</f>
        <v>0</v>
      </c>
      <c r="J295" s="197"/>
      <c r="L295" s="55"/>
      <c r="M295" s="7"/>
      <c r="N295" s="7"/>
    </row>
    <row r="296" spans="1:14" s="54" customFormat="1" ht="19.95" customHeight="1" x14ac:dyDescent="0.3">
      <c r="A296"/>
      <c r="B296" s="158" cm="1">
        <f t="array" aca="1" ref="B296" ca="1">INDIRECT("'第12号様式（入力用）'!C"&amp;$L296)</f>
        <v>0</v>
      </c>
      <c r="C296" s="159"/>
      <c r="D296" s="160"/>
      <c r="E296" s="167" t="s">
        <v>199</v>
      </c>
      <c r="F296" s="53" t="s">
        <v>208</v>
      </c>
      <c r="G296" s="169" cm="1">
        <f t="array" aca="1" ref="G296" ca="1">INDIRECT("'"&amp;$L$6&amp;"'!E"&amp;L296)</f>
        <v>0</v>
      </c>
      <c r="H296" s="170"/>
      <c r="I296" s="171" cm="1">
        <f t="array" aca="1" ref="I296" ca="1">INDIRECT("'"&amp;$L$6&amp;"'!L"&amp;L296)</f>
        <v>0</v>
      </c>
      <c r="J296" s="172"/>
      <c r="L296" s="71">
        <f t="shared" ref="L296" si="258">L289+1</f>
        <v>51</v>
      </c>
      <c r="M296" s="7"/>
      <c r="N296" s="7"/>
    </row>
    <row r="297" spans="1:14" s="54" customFormat="1" ht="19.95" customHeight="1" thickBot="1" x14ac:dyDescent="0.35">
      <c r="A297"/>
      <c r="B297" s="161"/>
      <c r="C297" s="162"/>
      <c r="D297" s="163"/>
      <c r="E297" s="168"/>
      <c r="F297" s="20" t="s">
        <v>209</v>
      </c>
      <c r="G297" s="173" cm="1">
        <f t="array" aca="1" ref="G297" ca="1">INDIRECT("'"&amp;$L$6&amp;"'!F"&amp;L296)</f>
        <v>0</v>
      </c>
      <c r="H297" s="174"/>
      <c r="I297" s="175" cm="1">
        <f t="array" aca="1" ref="I297" ca="1">INDIRECT("'"&amp;$L$6&amp;"'!M"&amp;L296)</f>
        <v>0</v>
      </c>
      <c r="J297" s="176"/>
      <c r="L297" s="51"/>
      <c r="M297" s="7"/>
      <c r="N297" s="7"/>
    </row>
    <row r="298" spans="1:14" s="54" customFormat="1" ht="19.95" customHeight="1" thickTop="1" x14ac:dyDescent="0.3">
      <c r="A298"/>
      <c r="B298" s="161"/>
      <c r="C298" s="162"/>
      <c r="D298" s="163"/>
      <c r="E298" s="168"/>
      <c r="F298" s="19" t="s">
        <v>210</v>
      </c>
      <c r="G298" s="177">
        <f t="shared" ref="G298" ca="1" si="259">SUM(G296:H297)</f>
        <v>0</v>
      </c>
      <c r="H298" s="178"/>
      <c r="I298" s="179">
        <f t="shared" ref="I298" ca="1" si="260">SUM(I296:J297)</f>
        <v>0</v>
      </c>
      <c r="J298" s="180"/>
      <c r="L298" s="51"/>
      <c r="M298" s="7"/>
      <c r="N298" s="7"/>
    </row>
    <row r="299" spans="1:14" s="54" customFormat="1" ht="19.95" customHeight="1" x14ac:dyDescent="0.3">
      <c r="A299"/>
      <c r="B299" s="161"/>
      <c r="C299" s="162"/>
      <c r="D299" s="163"/>
      <c r="E299" s="181" t="s">
        <v>211</v>
      </c>
      <c r="F299" s="21" t="s">
        <v>212</v>
      </c>
      <c r="G299" s="184" cm="1">
        <f t="array" aca="1" ref="G299" ca="1">INDIRECT("'"&amp;$L$6&amp;"'!H"&amp;L296)</f>
        <v>0</v>
      </c>
      <c r="H299" s="185"/>
      <c r="I299" s="186" cm="1">
        <f t="array" aca="1" ref="I299" ca="1">INDIRECT("'"&amp;$L$6&amp;"'!O"&amp;L296)</f>
        <v>0</v>
      </c>
      <c r="J299" s="187"/>
      <c r="L299" s="51"/>
      <c r="M299" s="7"/>
      <c r="N299" s="7"/>
    </row>
    <row r="300" spans="1:14" s="54" customFormat="1" ht="19.95" customHeight="1" thickBot="1" x14ac:dyDescent="0.35">
      <c r="A300"/>
      <c r="B300" s="161"/>
      <c r="C300" s="162"/>
      <c r="D300" s="163"/>
      <c r="E300" s="182"/>
      <c r="F300" s="20" t="s">
        <v>213</v>
      </c>
      <c r="G300" s="173" cm="1">
        <f t="array" aca="1" ref="G300" ca="1">INDIRECT("'"&amp;$L$6&amp;"'!I"&amp;L296)</f>
        <v>0</v>
      </c>
      <c r="H300" s="174"/>
      <c r="I300" s="175" cm="1">
        <f t="array" aca="1" ref="I300" ca="1">INDIRECT("'"&amp;$L$6&amp;"'!P"&amp;L296)</f>
        <v>0</v>
      </c>
      <c r="J300" s="176"/>
      <c r="L300" s="51"/>
      <c r="M300" s="7"/>
      <c r="N300" s="7"/>
    </row>
    <row r="301" spans="1:14" s="54" customFormat="1" ht="19.95" customHeight="1" thickTop="1" thickBot="1" x14ac:dyDescent="0.35">
      <c r="A301"/>
      <c r="B301" s="161"/>
      <c r="C301" s="162"/>
      <c r="D301" s="163"/>
      <c r="E301" s="183"/>
      <c r="F301" s="22" t="s">
        <v>210</v>
      </c>
      <c r="G301" s="188">
        <f t="shared" ref="G301" ca="1" si="261">SUM(G299:H300)</f>
        <v>0</v>
      </c>
      <c r="H301" s="189"/>
      <c r="I301" s="190">
        <f t="shared" ref="I301" ca="1" si="262">SUM(I299:J300)</f>
        <v>0</v>
      </c>
      <c r="J301" s="191"/>
      <c r="L301" s="51"/>
      <c r="M301" s="7"/>
      <c r="N301" s="7"/>
    </row>
    <row r="302" spans="1:14" s="54" customFormat="1" ht="19.95" customHeight="1" thickTop="1" thickBot="1" x14ac:dyDescent="0.35">
      <c r="A302"/>
      <c r="B302" s="164"/>
      <c r="C302" s="165"/>
      <c r="D302" s="166"/>
      <c r="E302" s="192" t="s">
        <v>214</v>
      </c>
      <c r="F302" s="193"/>
      <c r="G302" s="194">
        <f t="shared" ref="G302" ca="1" si="263">SUM(G301,G298)</f>
        <v>0</v>
      </c>
      <c r="H302" s="195"/>
      <c r="I302" s="196">
        <f t="shared" ref="I302" ca="1" si="264">SUM(I301,I298)</f>
        <v>0</v>
      </c>
      <c r="J302" s="197"/>
      <c r="L302" s="55"/>
      <c r="M302" s="7"/>
      <c r="N302" s="7"/>
    </row>
    <row r="303" spans="1:14" s="54" customFormat="1" ht="19.95" customHeight="1" x14ac:dyDescent="0.3">
      <c r="B303" s="158" cm="1">
        <f t="array" aca="1" ref="B303" ca="1">INDIRECT("'第12号様式（入力用）'!C"&amp;$L303)</f>
        <v>0</v>
      </c>
      <c r="C303" s="159"/>
      <c r="D303" s="160"/>
      <c r="E303" s="167" t="s">
        <v>199</v>
      </c>
      <c r="F303" s="53" t="s">
        <v>208</v>
      </c>
      <c r="G303" s="169" cm="1">
        <f t="array" aca="1" ref="G303" ca="1">INDIRECT("'"&amp;$L$6&amp;"'!E"&amp;L303)</f>
        <v>0</v>
      </c>
      <c r="H303" s="170"/>
      <c r="I303" s="171" cm="1">
        <f t="array" aca="1" ref="I303" ca="1">INDIRECT("'"&amp;$L$6&amp;"'!L"&amp;L303)</f>
        <v>0</v>
      </c>
      <c r="J303" s="172"/>
      <c r="L303" s="71">
        <f t="shared" si="212"/>
        <v>52</v>
      </c>
      <c r="M303" s="7"/>
      <c r="N303" s="7"/>
    </row>
    <row r="304" spans="1:14" s="54" customFormat="1" ht="19.95" customHeight="1" thickBot="1" x14ac:dyDescent="0.35">
      <c r="B304" s="161"/>
      <c r="C304" s="162"/>
      <c r="D304" s="163"/>
      <c r="E304" s="168"/>
      <c r="F304" s="20" t="s">
        <v>209</v>
      </c>
      <c r="G304" s="173" cm="1">
        <f t="array" aca="1" ref="G304" ca="1">INDIRECT("'"&amp;$L$6&amp;"'!F"&amp;L303)</f>
        <v>0</v>
      </c>
      <c r="H304" s="174"/>
      <c r="I304" s="175" cm="1">
        <f t="array" aca="1" ref="I304" ca="1">INDIRECT("'"&amp;$L$6&amp;"'!M"&amp;L303)</f>
        <v>0</v>
      </c>
      <c r="J304" s="176"/>
      <c r="L304" s="51"/>
      <c r="M304" s="7"/>
      <c r="N304" s="7"/>
    </row>
    <row r="305" spans="2:14" s="54" customFormat="1" ht="19.95" customHeight="1" thickTop="1" x14ac:dyDescent="0.3">
      <c r="B305" s="161"/>
      <c r="C305" s="162"/>
      <c r="D305" s="163"/>
      <c r="E305" s="168"/>
      <c r="F305" s="19" t="s">
        <v>210</v>
      </c>
      <c r="G305" s="177">
        <f t="shared" ref="G305" ca="1" si="265">SUM(G303:H304)</f>
        <v>0</v>
      </c>
      <c r="H305" s="178"/>
      <c r="I305" s="179">
        <f t="shared" ref="I305" ca="1" si="266">SUM(I303:J304)</f>
        <v>0</v>
      </c>
      <c r="J305" s="180"/>
      <c r="L305" s="51"/>
      <c r="M305" s="7"/>
      <c r="N305" s="7"/>
    </row>
    <row r="306" spans="2:14" s="54" customFormat="1" ht="19.95" customHeight="1" x14ac:dyDescent="0.3">
      <c r="B306" s="161"/>
      <c r="C306" s="162"/>
      <c r="D306" s="163"/>
      <c r="E306" s="181" t="s">
        <v>211</v>
      </c>
      <c r="F306" s="21" t="s">
        <v>212</v>
      </c>
      <c r="G306" s="184" cm="1">
        <f t="array" aca="1" ref="G306" ca="1">INDIRECT("'"&amp;$L$6&amp;"'!H"&amp;L303)</f>
        <v>0</v>
      </c>
      <c r="H306" s="185"/>
      <c r="I306" s="186" cm="1">
        <f t="array" aca="1" ref="I306" ca="1">INDIRECT("'"&amp;$L$6&amp;"'!O"&amp;L303)</f>
        <v>0</v>
      </c>
      <c r="J306" s="187"/>
      <c r="L306" s="51"/>
      <c r="M306" s="7"/>
      <c r="N306" s="7"/>
    </row>
    <row r="307" spans="2:14" s="54" customFormat="1" ht="19.95" customHeight="1" thickBot="1" x14ac:dyDescent="0.35">
      <c r="B307" s="161"/>
      <c r="C307" s="162"/>
      <c r="D307" s="163"/>
      <c r="E307" s="182"/>
      <c r="F307" s="20" t="s">
        <v>213</v>
      </c>
      <c r="G307" s="173" cm="1">
        <f t="array" aca="1" ref="G307" ca="1">INDIRECT("'"&amp;$L$6&amp;"'!I"&amp;L303)</f>
        <v>0</v>
      </c>
      <c r="H307" s="174"/>
      <c r="I307" s="175" cm="1">
        <f t="array" aca="1" ref="I307" ca="1">INDIRECT("'"&amp;$L$6&amp;"'!P"&amp;L303)</f>
        <v>0</v>
      </c>
      <c r="J307" s="176"/>
      <c r="L307" s="51"/>
      <c r="M307" s="7"/>
      <c r="N307" s="7"/>
    </row>
    <row r="308" spans="2:14" s="54" customFormat="1" ht="19.95" customHeight="1" thickTop="1" thickBot="1" x14ac:dyDescent="0.35">
      <c r="B308" s="161"/>
      <c r="C308" s="162"/>
      <c r="D308" s="163"/>
      <c r="E308" s="183"/>
      <c r="F308" s="22" t="s">
        <v>210</v>
      </c>
      <c r="G308" s="188">
        <f t="shared" ref="G308" ca="1" si="267">SUM(G306:H307)</f>
        <v>0</v>
      </c>
      <c r="H308" s="189"/>
      <c r="I308" s="190">
        <f t="shared" ref="I308" ca="1" si="268">SUM(I306:J307)</f>
        <v>0</v>
      </c>
      <c r="J308" s="191"/>
      <c r="L308" s="51"/>
      <c r="M308" s="7"/>
      <c r="N308" s="7"/>
    </row>
    <row r="309" spans="2:14" s="54" customFormat="1" ht="19.95" customHeight="1" thickTop="1" thickBot="1" x14ac:dyDescent="0.35">
      <c r="B309" s="164"/>
      <c r="C309" s="165"/>
      <c r="D309" s="166"/>
      <c r="E309" s="192" t="s">
        <v>214</v>
      </c>
      <c r="F309" s="193"/>
      <c r="G309" s="194">
        <f t="shared" ref="G309" ca="1" si="269">SUM(G308,G305)</f>
        <v>0</v>
      </c>
      <c r="H309" s="195"/>
      <c r="I309" s="196">
        <f t="shared" ref="I309" ca="1" si="270">SUM(I308,I305)</f>
        <v>0</v>
      </c>
      <c r="J309" s="197"/>
      <c r="L309" s="55"/>
      <c r="M309" s="7"/>
      <c r="N309" s="7"/>
    </row>
    <row r="310" spans="2:14" s="54" customFormat="1" ht="19.8" customHeight="1" x14ac:dyDescent="0.3">
      <c r="B310" s="158" cm="1">
        <f t="array" aca="1" ref="B310" ca="1">INDIRECT("'第12号様式（入力用）'!C"&amp;$L310)</f>
        <v>0</v>
      </c>
      <c r="C310" s="159"/>
      <c r="D310" s="160"/>
      <c r="E310" s="167" t="s">
        <v>199</v>
      </c>
      <c r="F310" s="53" t="s">
        <v>208</v>
      </c>
      <c r="G310" s="169" cm="1">
        <f t="array" aca="1" ref="G310" ca="1">INDIRECT("'"&amp;$L$6&amp;"'!E"&amp;L310)</f>
        <v>0</v>
      </c>
      <c r="H310" s="170"/>
      <c r="I310" s="171" cm="1">
        <f t="array" aca="1" ref="I310" ca="1">INDIRECT("'"&amp;$L$6&amp;"'!L"&amp;L310)</f>
        <v>0</v>
      </c>
      <c r="J310" s="172"/>
      <c r="L310" s="71">
        <f t="shared" ref="L310" si="271">L303+1</f>
        <v>53</v>
      </c>
      <c r="M310" s="7"/>
      <c r="N310" s="7"/>
    </row>
    <row r="311" spans="2:14" s="54" customFormat="1" ht="19.95" customHeight="1" thickBot="1" x14ac:dyDescent="0.35">
      <c r="B311" s="161"/>
      <c r="C311" s="162"/>
      <c r="D311" s="163"/>
      <c r="E311" s="168"/>
      <c r="F311" s="20" t="s">
        <v>209</v>
      </c>
      <c r="G311" s="173" cm="1">
        <f t="array" aca="1" ref="G311" ca="1">INDIRECT("'"&amp;$L$6&amp;"'!F"&amp;L310)</f>
        <v>0</v>
      </c>
      <c r="H311" s="174"/>
      <c r="I311" s="175" cm="1">
        <f t="array" aca="1" ref="I311" ca="1">INDIRECT("'"&amp;$L$6&amp;"'!M"&amp;L310)</f>
        <v>0</v>
      </c>
      <c r="J311" s="176"/>
      <c r="L311" s="51"/>
      <c r="M311" s="7"/>
      <c r="N311" s="7"/>
    </row>
    <row r="312" spans="2:14" s="54" customFormat="1" ht="19.95" customHeight="1" thickTop="1" x14ac:dyDescent="0.3">
      <c r="B312" s="161"/>
      <c r="C312" s="162"/>
      <c r="D312" s="163"/>
      <c r="E312" s="168"/>
      <c r="F312" s="19" t="s">
        <v>210</v>
      </c>
      <c r="G312" s="177">
        <f t="shared" ref="G312" ca="1" si="272">SUM(G310:H311)</f>
        <v>0</v>
      </c>
      <c r="H312" s="178"/>
      <c r="I312" s="179">
        <f t="shared" ref="I312" ca="1" si="273">SUM(I310:J311)</f>
        <v>0</v>
      </c>
      <c r="J312" s="180"/>
      <c r="L312" s="51"/>
      <c r="M312" s="7"/>
      <c r="N312" s="7"/>
    </row>
    <row r="313" spans="2:14" s="54" customFormat="1" ht="19.95" customHeight="1" x14ac:dyDescent="0.3">
      <c r="B313" s="161"/>
      <c r="C313" s="162"/>
      <c r="D313" s="163"/>
      <c r="E313" s="181" t="s">
        <v>211</v>
      </c>
      <c r="F313" s="21" t="s">
        <v>212</v>
      </c>
      <c r="G313" s="184" cm="1">
        <f t="array" aca="1" ref="G313" ca="1">INDIRECT("'"&amp;$L$6&amp;"'!H"&amp;L310)</f>
        <v>0</v>
      </c>
      <c r="H313" s="185"/>
      <c r="I313" s="186" cm="1">
        <f t="array" aca="1" ref="I313" ca="1">INDIRECT("'"&amp;$L$6&amp;"'!O"&amp;L310)</f>
        <v>0</v>
      </c>
      <c r="J313" s="187"/>
      <c r="L313" s="51"/>
      <c r="M313" s="7"/>
      <c r="N313" s="7"/>
    </row>
    <row r="314" spans="2:14" s="54" customFormat="1" ht="19.95" customHeight="1" thickBot="1" x14ac:dyDescent="0.35">
      <c r="B314" s="161"/>
      <c r="C314" s="162"/>
      <c r="D314" s="163"/>
      <c r="E314" s="182"/>
      <c r="F314" s="20" t="s">
        <v>213</v>
      </c>
      <c r="G314" s="173" cm="1">
        <f t="array" aca="1" ref="G314" ca="1">INDIRECT("'"&amp;$L$6&amp;"'!I"&amp;L310)</f>
        <v>0</v>
      </c>
      <c r="H314" s="174"/>
      <c r="I314" s="175" cm="1">
        <f t="array" aca="1" ref="I314" ca="1">INDIRECT("'"&amp;$L$6&amp;"'!P"&amp;L310)</f>
        <v>0</v>
      </c>
      <c r="J314" s="176"/>
      <c r="L314" s="51"/>
      <c r="M314" s="7"/>
      <c r="N314" s="7"/>
    </row>
    <row r="315" spans="2:14" s="54" customFormat="1" ht="19.95" customHeight="1" thickTop="1" thickBot="1" x14ac:dyDescent="0.35">
      <c r="B315" s="161"/>
      <c r="C315" s="162"/>
      <c r="D315" s="163"/>
      <c r="E315" s="183"/>
      <c r="F315" s="22" t="s">
        <v>210</v>
      </c>
      <c r="G315" s="188">
        <f t="shared" ref="G315" ca="1" si="274">SUM(G313:H314)</f>
        <v>0</v>
      </c>
      <c r="H315" s="189"/>
      <c r="I315" s="190">
        <f t="shared" ref="I315" ca="1" si="275">SUM(I313:J314)</f>
        <v>0</v>
      </c>
      <c r="J315" s="191"/>
      <c r="L315" s="51"/>
      <c r="M315" s="7"/>
      <c r="N315" s="7"/>
    </row>
    <row r="316" spans="2:14" s="54" customFormat="1" ht="19.95" customHeight="1" thickTop="1" thickBot="1" x14ac:dyDescent="0.35">
      <c r="B316" s="164"/>
      <c r="C316" s="165"/>
      <c r="D316" s="166"/>
      <c r="E316" s="192" t="s">
        <v>214</v>
      </c>
      <c r="F316" s="193"/>
      <c r="G316" s="194">
        <f t="shared" ref="G316" ca="1" si="276">SUM(G315,G312)</f>
        <v>0</v>
      </c>
      <c r="H316" s="195"/>
      <c r="I316" s="196">
        <f t="shared" ref="I316" ca="1" si="277">SUM(I315,I312)</f>
        <v>0</v>
      </c>
      <c r="J316" s="197"/>
      <c r="L316" s="55"/>
      <c r="M316" s="7"/>
      <c r="N316" s="7"/>
    </row>
    <row r="317" spans="2:14" s="54" customFormat="1" ht="19.95" customHeight="1" x14ac:dyDescent="0.3">
      <c r="B317" s="158" cm="1">
        <f t="array" aca="1" ref="B317" ca="1">INDIRECT("'第12号様式（入力用）'!C"&amp;$L317)</f>
        <v>0</v>
      </c>
      <c r="C317" s="159"/>
      <c r="D317" s="160"/>
      <c r="E317" s="167" t="s">
        <v>199</v>
      </c>
      <c r="F317" s="53" t="s">
        <v>208</v>
      </c>
      <c r="G317" s="169" cm="1">
        <f t="array" aca="1" ref="G317" ca="1">INDIRECT("'"&amp;$L$6&amp;"'!E"&amp;L317)</f>
        <v>0</v>
      </c>
      <c r="H317" s="170"/>
      <c r="I317" s="171" cm="1">
        <f t="array" aca="1" ref="I317" ca="1">INDIRECT("'"&amp;$L$6&amp;"'!L"&amp;L317)</f>
        <v>0</v>
      </c>
      <c r="J317" s="172"/>
      <c r="L317" s="71">
        <f t="shared" ref="L317:L373" si="278">L310+1</f>
        <v>54</v>
      </c>
      <c r="M317" s="7"/>
      <c r="N317" s="7"/>
    </row>
    <row r="318" spans="2:14" s="54" customFormat="1" ht="19.95" customHeight="1" thickBot="1" x14ac:dyDescent="0.35">
      <c r="B318" s="161"/>
      <c r="C318" s="162"/>
      <c r="D318" s="163"/>
      <c r="E318" s="168"/>
      <c r="F318" s="20" t="s">
        <v>209</v>
      </c>
      <c r="G318" s="173" cm="1">
        <f t="array" aca="1" ref="G318" ca="1">INDIRECT("'"&amp;$L$6&amp;"'!F"&amp;L317)</f>
        <v>0</v>
      </c>
      <c r="H318" s="174"/>
      <c r="I318" s="175" cm="1">
        <f t="array" aca="1" ref="I318" ca="1">INDIRECT("'"&amp;$L$6&amp;"'!M"&amp;L317)</f>
        <v>0</v>
      </c>
      <c r="J318" s="176"/>
      <c r="L318" s="51"/>
      <c r="M318" s="7"/>
      <c r="N318" s="7"/>
    </row>
    <row r="319" spans="2:14" s="54" customFormat="1" ht="19.95" customHeight="1" thickTop="1" x14ac:dyDescent="0.3">
      <c r="B319" s="161"/>
      <c r="C319" s="162"/>
      <c r="D319" s="163"/>
      <c r="E319" s="168"/>
      <c r="F319" s="19" t="s">
        <v>210</v>
      </c>
      <c r="G319" s="177">
        <f t="shared" ref="G319" ca="1" si="279">SUM(G317:H318)</f>
        <v>0</v>
      </c>
      <c r="H319" s="178"/>
      <c r="I319" s="179">
        <f t="shared" ref="I319" ca="1" si="280">SUM(I317:J318)</f>
        <v>0</v>
      </c>
      <c r="J319" s="180"/>
      <c r="L319" s="51"/>
      <c r="M319" s="7"/>
      <c r="N319" s="7"/>
    </row>
    <row r="320" spans="2:14" s="54" customFormat="1" ht="19.95" customHeight="1" x14ac:dyDescent="0.3">
      <c r="B320" s="161"/>
      <c r="C320" s="162"/>
      <c r="D320" s="163"/>
      <c r="E320" s="181" t="s">
        <v>211</v>
      </c>
      <c r="F320" s="21" t="s">
        <v>212</v>
      </c>
      <c r="G320" s="184" cm="1">
        <f t="array" aca="1" ref="G320" ca="1">INDIRECT("'"&amp;$L$6&amp;"'!H"&amp;L317)</f>
        <v>0</v>
      </c>
      <c r="H320" s="185"/>
      <c r="I320" s="186" cm="1">
        <f t="array" aca="1" ref="I320" ca="1">INDIRECT("'"&amp;$L$6&amp;"'!O"&amp;L317)</f>
        <v>0</v>
      </c>
      <c r="J320" s="187"/>
      <c r="L320" s="51"/>
      <c r="M320" s="7"/>
      <c r="N320" s="7"/>
    </row>
    <row r="321" spans="2:14" s="54" customFormat="1" ht="19.95" customHeight="1" thickBot="1" x14ac:dyDescent="0.35">
      <c r="B321" s="161"/>
      <c r="C321" s="162"/>
      <c r="D321" s="163"/>
      <c r="E321" s="182"/>
      <c r="F321" s="20" t="s">
        <v>213</v>
      </c>
      <c r="G321" s="173" cm="1">
        <f t="array" aca="1" ref="G321" ca="1">INDIRECT("'"&amp;$L$6&amp;"'!I"&amp;L317)</f>
        <v>0</v>
      </c>
      <c r="H321" s="174"/>
      <c r="I321" s="175" cm="1">
        <f t="array" aca="1" ref="I321" ca="1">INDIRECT("'"&amp;$L$6&amp;"'!P"&amp;L317)</f>
        <v>0</v>
      </c>
      <c r="J321" s="176"/>
      <c r="L321" s="51"/>
      <c r="M321" s="7"/>
      <c r="N321" s="7"/>
    </row>
    <row r="322" spans="2:14" s="54" customFormat="1" ht="19.95" customHeight="1" thickTop="1" thickBot="1" x14ac:dyDescent="0.35">
      <c r="B322" s="161"/>
      <c r="C322" s="162"/>
      <c r="D322" s="163"/>
      <c r="E322" s="183"/>
      <c r="F322" s="22" t="s">
        <v>210</v>
      </c>
      <c r="G322" s="188">
        <f t="shared" ref="G322" ca="1" si="281">SUM(G320:H321)</f>
        <v>0</v>
      </c>
      <c r="H322" s="189"/>
      <c r="I322" s="190">
        <f t="shared" ref="I322" ca="1" si="282">SUM(I320:J321)</f>
        <v>0</v>
      </c>
      <c r="J322" s="191"/>
      <c r="L322" s="51"/>
      <c r="M322" s="7"/>
      <c r="N322" s="7"/>
    </row>
    <row r="323" spans="2:14" s="54" customFormat="1" ht="19.95" customHeight="1" thickTop="1" thickBot="1" x14ac:dyDescent="0.35">
      <c r="B323" s="164"/>
      <c r="C323" s="165"/>
      <c r="D323" s="166"/>
      <c r="E323" s="192" t="s">
        <v>214</v>
      </c>
      <c r="F323" s="193"/>
      <c r="G323" s="194">
        <f t="shared" ref="G323" ca="1" si="283">SUM(G322,G319)</f>
        <v>0</v>
      </c>
      <c r="H323" s="195"/>
      <c r="I323" s="196">
        <f t="shared" ref="I323" ca="1" si="284">SUM(I322,I319)</f>
        <v>0</v>
      </c>
      <c r="J323" s="197"/>
      <c r="L323" s="55"/>
      <c r="M323" s="7"/>
      <c r="N323" s="7"/>
    </row>
    <row r="324" spans="2:14" s="54" customFormat="1" ht="19.95" customHeight="1" x14ac:dyDescent="0.3">
      <c r="B324" s="158" cm="1">
        <f t="array" aca="1" ref="B324" ca="1">INDIRECT("'第12号様式（入力用）'!C"&amp;$L324)</f>
        <v>0</v>
      </c>
      <c r="C324" s="159"/>
      <c r="D324" s="160"/>
      <c r="E324" s="167" t="s">
        <v>199</v>
      </c>
      <c r="F324" s="53" t="s">
        <v>208</v>
      </c>
      <c r="G324" s="169" cm="1">
        <f t="array" aca="1" ref="G324" ca="1">INDIRECT("'"&amp;$L$6&amp;"'!E"&amp;L324)</f>
        <v>0</v>
      </c>
      <c r="H324" s="170"/>
      <c r="I324" s="171" cm="1">
        <f t="array" aca="1" ref="I324" ca="1">INDIRECT("'"&amp;$L$6&amp;"'!L"&amp;L324)</f>
        <v>0</v>
      </c>
      <c r="J324" s="172"/>
      <c r="L324" s="71">
        <f t="shared" ref="L324" si="285">L317+1</f>
        <v>55</v>
      </c>
      <c r="M324" s="7"/>
      <c r="N324" s="7"/>
    </row>
    <row r="325" spans="2:14" s="54" customFormat="1" ht="19.95" customHeight="1" thickBot="1" x14ac:dyDescent="0.35">
      <c r="B325" s="161"/>
      <c r="C325" s="162"/>
      <c r="D325" s="163"/>
      <c r="E325" s="168"/>
      <c r="F325" s="20" t="s">
        <v>209</v>
      </c>
      <c r="G325" s="173" cm="1">
        <f t="array" aca="1" ref="G325" ca="1">INDIRECT("'"&amp;$L$6&amp;"'!F"&amp;L324)</f>
        <v>0</v>
      </c>
      <c r="H325" s="174"/>
      <c r="I325" s="175" cm="1">
        <f t="array" aca="1" ref="I325" ca="1">INDIRECT("'"&amp;$L$6&amp;"'!M"&amp;L324)</f>
        <v>0</v>
      </c>
      <c r="J325" s="176"/>
      <c r="L325" s="51"/>
      <c r="M325" s="7"/>
      <c r="N325" s="7"/>
    </row>
    <row r="326" spans="2:14" s="54" customFormat="1" ht="19.95" customHeight="1" thickTop="1" x14ac:dyDescent="0.3">
      <c r="B326" s="161"/>
      <c r="C326" s="162"/>
      <c r="D326" s="163"/>
      <c r="E326" s="168"/>
      <c r="F326" s="19" t="s">
        <v>210</v>
      </c>
      <c r="G326" s="177">
        <f t="shared" ref="G326" ca="1" si="286">SUM(G324:H325)</f>
        <v>0</v>
      </c>
      <c r="H326" s="178"/>
      <c r="I326" s="179">
        <f t="shared" ref="I326" ca="1" si="287">SUM(I324:J325)</f>
        <v>0</v>
      </c>
      <c r="J326" s="180"/>
      <c r="L326" s="51"/>
      <c r="M326" s="7"/>
      <c r="N326" s="7"/>
    </row>
    <row r="327" spans="2:14" s="54" customFormat="1" ht="19.95" customHeight="1" x14ac:dyDescent="0.3">
      <c r="B327" s="161"/>
      <c r="C327" s="162"/>
      <c r="D327" s="163"/>
      <c r="E327" s="181" t="s">
        <v>211</v>
      </c>
      <c r="F327" s="21" t="s">
        <v>212</v>
      </c>
      <c r="G327" s="184" cm="1">
        <f t="array" aca="1" ref="G327" ca="1">INDIRECT("'"&amp;$L$6&amp;"'!H"&amp;L324)</f>
        <v>0</v>
      </c>
      <c r="H327" s="185"/>
      <c r="I327" s="186" cm="1">
        <f t="array" aca="1" ref="I327" ca="1">INDIRECT("'"&amp;$L$6&amp;"'!O"&amp;L324)</f>
        <v>0</v>
      </c>
      <c r="J327" s="187"/>
      <c r="L327" s="51"/>
      <c r="M327" s="7"/>
      <c r="N327" s="7"/>
    </row>
    <row r="328" spans="2:14" s="54" customFormat="1" ht="19.95" customHeight="1" thickBot="1" x14ac:dyDescent="0.35">
      <c r="B328" s="161"/>
      <c r="C328" s="162"/>
      <c r="D328" s="163"/>
      <c r="E328" s="182"/>
      <c r="F328" s="20" t="s">
        <v>213</v>
      </c>
      <c r="G328" s="173" cm="1">
        <f t="array" aca="1" ref="G328" ca="1">INDIRECT("'"&amp;$L$6&amp;"'!I"&amp;L324)</f>
        <v>0</v>
      </c>
      <c r="H328" s="174"/>
      <c r="I328" s="175" cm="1">
        <f t="array" aca="1" ref="I328" ca="1">INDIRECT("'"&amp;$L$6&amp;"'!P"&amp;L324)</f>
        <v>0</v>
      </c>
      <c r="J328" s="176"/>
      <c r="L328" s="51"/>
      <c r="M328" s="7"/>
      <c r="N328" s="7"/>
    </row>
    <row r="329" spans="2:14" s="54" customFormat="1" ht="19.95" customHeight="1" thickTop="1" thickBot="1" x14ac:dyDescent="0.35">
      <c r="B329" s="161"/>
      <c r="C329" s="162"/>
      <c r="D329" s="163"/>
      <c r="E329" s="183"/>
      <c r="F329" s="22" t="s">
        <v>210</v>
      </c>
      <c r="G329" s="188">
        <f t="shared" ref="G329" ca="1" si="288">SUM(G327:H328)</f>
        <v>0</v>
      </c>
      <c r="H329" s="189"/>
      <c r="I329" s="190">
        <f t="shared" ref="I329" ca="1" si="289">SUM(I327:J328)</f>
        <v>0</v>
      </c>
      <c r="J329" s="191"/>
      <c r="L329" s="51"/>
      <c r="M329" s="7"/>
      <c r="N329" s="7"/>
    </row>
    <row r="330" spans="2:14" s="54" customFormat="1" ht="19.95" customHeight="1" thickTop="1" thickBot="1" x14ac:dyDescent="0.35">
      <c r="B330" s="164"/>
      <c r="C330" s="165"/>
      <c r="D330" s="166"/>
      <c r="E330" s="192" t="s">
        <v>214</v>
      </c>
      <c r="F330" s="193"/>
      <c r="G330" s="194">
        <f t="shared" ref="G330" ca="1" si="290">SUM(G329,G326)</f>
        <v>0</v>
      </c>
      <c r="H330" s="195"/>
      <c r="I330" s="196">
        <f t="shared" ref="I330" ca="1" si="291">SUM(I329,I326)</f>
        <v>0</v>
      </c>
      <c r="J330" s="197"/>
      <c r="L330" s="55"/>
      <c r="M330" s="7"/>
      <c r="N330" s="7"/>
    </row>
    <row r="331" spans="2:14" s="54" customFormat="1" ht="19.95" customHeight="1" x14ac:dyDescent="0.3">
      <c r="B331" s="158" cm="1">
        <f t="array" aca="1" ref="B331" ca="1">INDIRECT("'第12号様式（入力用）'!C"&amp;$L331)</f>
        <v>0</v>
      </c>
      <c r="C331" s="159"/>
      <c r="D331" s="160"/>
      <c r="E331" s="167" t="s">
        <v>199</v>
      </c>
      <c r="F331" s="53" t="s">
        <v>208</v>
      </c>
      <c r="G331" s="169" cm="1">
        <f t="array" aca="1" ref="G331" ca="1">INDIRECT("'"&amp;$L$6&amp;"'!E"&amp;L331)</f>
        <v>0</v>
      </c>
      <c r="H331" s="170"/>
      <c r="I331" s="171" cm="1">
        <f t="array" aca="1" ref="I331" ca="1">INDIRECT("'"&amp;$L$6&amp;"'!L"&amp;L331)</f>
        <v>0</v>
      </c>
      <c r="J331" s="172"/>
      <c r="L331" s="71">
        <f t="shared" si="278"/>
        <v>56</v>
      </c>
      <c r="M331" s="7"/>
      <c r="N331" s="7"/>
    </row>
    <row r="332" spans="2:14" s="54" customFormat="1" ht="19.95" customHeight="1" thickBot="1" x14ac:dyDescent="0.35">
      <c r="B332" s="161"/>
      <c r="C332" s="162"/>
      <c r="D332" s="163"/>
      <c r="E332" s="168"/>
      <c r="F332" s="20" t="s">
        <v>209</v>
      </c>
      <c r="G332" s="173" cm="1">
        <f t="array" aca="1" ref="G332" ca="1">INDIRECT("'"&amp;$L$6&amp;"'!F"&amp;L331)</f>
        <v>0</v>
      </c>
      <c r="H332" s="174"/>
      <c r="I332" s="175" cm="1">
        <f t="array" aca="1" ref="I332" ca="1">INDIRECT("'"&amp;$L$6&amp;"'!M"&amp;L331)</f>
        <v>0</v>
      </c>
      <c r="J332" s="176"/>
      <c r="L332" s="51"/>
      <c r="M332" s="7"/>
      <c r="N332" s="7"/>
    </row>
    <row r="333" spans="2:14" s="54" customFormat="1" ht="19.95" customHeight="1" thickTop="1" x14ac:dyDescent="0.3">
      <c r="B333" s="161"/>
      <c r="C333" s="162"/>
      <c r="D333" s="163"/>
      <c r="E333" s="168"/>
      <c r="F333" s="19" t="s">
        <v>210</v>
      </c>
      <c r="G333" s="177">
        <f t="shared" ref="G333" ca="1" si="292">SUM(G331:H332)</f>
        <v>0</v>
      </c>
      <c r="H333" s="178"/>
      <c r="I333" s="179">
        <f t="shared" ref="I333" ca="1" si="293">SUM(I331:J332)</f>
        <v>0</v>
      </c>
      <c r="J333" s="180"/>
      <c r="L333" s="51"/>
      <c r="M333" s="7"/>
      <c r="N333" s="7"/>
    </row>
    <row r="334" spans="2:14" s="54" customFormat="1" ht="19.95" customHeight="1" x14ac:dyDescent="0.3">
      <c r="B334" s="161"/>
      <c r="C334" s="162"/>
      <c r="D334" s="163"/>
      <c r="E334" s="181" t="s">
        <v>211</v>
      </c>
      <c r="F334" s="21" t="s">
        <v>212</v>
      </c>
      <c r="G334" s="184" cm="1">
        <f t="array" aca="1" ref="G334" ca="1">INDIRECT("'"&amp;$L$6&amp;"'!H"&amp;L331)</f>
        <v>0</v>
      </c>
      <c r="H334" s="185"/>
      <c r="I334" s="186" cm="1">
        <f t="array" aca="1" ref="I334" ca="1">INDIRECT("'"&amp;$L$6&amp;"'!O"&amp;L331)</f>
        <v>0</v>
      </c>
      <c r="J334" s="187"/>
      <c r="L334" s="51"/>
      <c r="M334" s="7"/>
      <c r="N334" s="7"/>
    </row>
    <row r="335" spans="2:14" s="54" customFormat="1" ht="19.95" customHeight="1" thickBot="1" x14ac:dyDescent="0.35">
      <c r="B335" s="161"/>
      <c r="C335" s="162"/>
      <c r="D335" s="163"/>
      <c r="E335" s="182"/>
      <c r="F335" s="20" t="s">
        <v>213</v>
      </c>
      <c r="G335" s="173" cm="1">
        <f t="array" aca="1" ref="G335" ca="1">INDIRECT("'"&amp;$L$6&amp;"'!I"&amp;L331)</f>
        <v>0</v>
      </c>
      <c r="H335" s="174"/>
      <c r="I335" s="175" cm="1">
        <f t="array" aca="1" ref="I335" ca="1">INDIRECT("'"&amp;$L$6&amp;"'!P"&amp;L331)</f>
        <v>0</v>
      </c>
      <c r="J335" s="176"/>
      <c r="L335" s="51"/>
      <c r="M335" s="7"/>
      <c r="N335" s="7"/>
    </row>
    <row r="336" spans="2:14" s="54" customFormat="1" ht="19.95" customHeight="1" thickTop="1" thickBot="1" x14ac:dyDescent="0.35">
      <c r="B336" s="161"/>
      <c r="C336" s="162"/>
      <c r="D336" s="163"/>
      <c r="E336" s="183"/>
      <c r="F336" s="22" t="s">
        <v>210</v>
      </c>
      <c r="G336" s="188">
        <f t="shared" ref="G336" ca="1" si="294">SUM(G334:H335)</f>
        <v>0</v>
      </c>
      <c r="H336" s="189"/>
      <c r="I336" s="190">
        <f t="shared" ref="I336" ca="1" si="295">SUM(I334:J335)</f>
        <v>0</v>
      </c>
      <c r="J336" s="191"/>
      <c r="L336" s="51"/>
      <c r="M336" s="7"/>
      <c r="N336" s="7"/>
    </row>
    <row r="337" spans="2:14" s="54" customFormat="1" ht="19.95" customHeight="1" thickTop="1" thickBot="1" x14ac:dyDescent="0.35">
      <c r="B337" s="164"/>
      <c r="C337" s="165"/>
      <c r="D337" s="166"/>
      <c r="E337" s="192" t="s">
        <v>214</v>
      </c>
      <c r="F337" s="193"/>
      <c r="G337" s="194">
        <f t="shared" ref="G337" ca="1" si="296">SUM(G336,G333)</f>
        <v>0</v>
      </c>
      <c r="H337" s="195"/>
      <c r="I337" s="196">
        <f t="shared" ref="I337" ca="1" si="297">SUM(I336,I333)</f>
        <v>0</v>
      </c>
      <c r="J337" s="197"/>
      <c r="L337" s="55"/>
      <c r="M337" s="7"/>
      <c r="N337" s="7"/>
    </row>
    <row r="338" spans="2:14" s="54" customFormat="1" ht="19.95" customHeight="1" x14ac:dyDescent="0.3">
      <c r="B338" s="158" cm="1">
        <f t="array" aca="1" ref="B338" ca="1">INDIRECT("'第12号様式（入力用）'!C"&amp;$L338)</f>
        <v>0</v>
      </c>
      <c r="C338" s="159"/>
      <c r="D338" s="160"/>
      <c r="E338" s="167" t="s">
        <v>199</v>
      </c>
      <c r="F338" s="53" t="s">
        <v>208</v>
      </c>
      <c r="G338" s="169" cm="1">
        <f t="array" aca="1" ref="G338" ca="1">INDIRECT("'"&amp;$L$6&amp;"'!E"&amp;L338)</f>
        <v>0</v>
      </c>
      <c r="H338" s="170"/>
      <c r="I338" s="171" cm="1">
        <f t="array" aca="1" ref="I338" ca="1">INDIRECT("'"&amp;$L$6&amp;"'!L"&amp;L338)</f>
        <v>0</v>
      </c>
      <c r="J338" s="172"/>
      <c r="L338" s="71">
        <f t="shared" ref="L338" si="298">L331+1</f>
        <v>57</v>
      </c>
      <c r="M338" s="7"/>
      <c r="N338" s="7"/>
    </row>
    <row r="339" spans="2:14" s="54" customFormat="1" ht="19.95" customHeight="1" thickBot="1" x14ac:dyDescent="0.35">
      <c r="B339" s="161"/>
      <c r="C339" s="162"/>
      <c r="D339" s="163"/>
      <c r="E339" s="168"/>
      <c r="F339" s="20" t="s">
        <v>209</v>
      </c>
      <c r="G339" s="173" cm="1">
        <f t="array" aca="1" ref="G339" ca="1">INDIRECT("'"&amp;$L$6&amp;"'!F"&amp;L338)</f>
        <v>0</v>
      </c>
      <c r="H339" s="174"/>
      <c r="I339" s="175" cm="1">
        <f t="array" aca="1" ref="I339" ca="1">INDIRECT("'"&amp;$L$6&amp;"'!M"&amp;L338)</f>
        <v>0</v>
      </c>
      <c r="J339" s="176"/>
      <c r="L339" s="51"/>
      <c r="M339" s="7"/>
      <c r="N339" s="7"/>
    </row>
    <row r="340" spans="2:14" s="54" customFormat="1" ht="19.95" customHeight="1" thickTop="1" x14ac:dyDescent="0.3">
      <c r="B340" s="161"/>
      <c r="C340" s="162"/>
      <c r="D340" s="163"/>
      <c r="E340" s="168"/>
      <c r="F340" s="19" t="s">
        <v>210</v>
      </c>
      <c r="G340" s="177">
        <f t="shared" ref="G340" ca="1" si="299">SUM(G338:H339)</f>
        <v>0</v>
      </c>
      <c r="H340" s="178"/>
      <c r="I340" s="179">
        <f t="shared" ref="I340" ca="1" si="300">SUM(I338:J339)</f>
        <v>0</v>
      </c>
      <c r="J340" s="180"/>
      <c r="L340" s="51"/>
      <c r="M340" s="7"/>
      <c r="N340" s="7"/>
    </row>
    <row r="341" spans="2:14" s="54" customFormat="1" ht="19.95" customHeight="1" x14ac:dyDescent="0.3">
      <c r="B341" s="161"/>
      <c r="C341" s="162"/>
      <c r="D341" s="163"/>
      <c r="E341" s="181" t="s">
        <v>211</v>
      </c>
      <c r="F341" s="21" t="s">
        <v>212</v>
      </c>
      <c r="G341" s="184" cm="1">
        <f t="array" aca="1" ref="G341" ca="1">INDIRECT("'"&amp;$L$6&amp;"'!H"&amp;L338)</f>
        <v>0</v>
      </c>
      <c r="H341" s="185"/>
      <c r="I341" s="186" cm="1">
        <f t="array" aca="1" ref="I341" ca="1">INDIRECT("'"&amp;$L$6&amp;"'!O"&amp;L338)</f>
        <v>0</v>
      </c>
      <c r="J341" s="187"/>
      <c r="L341" s="51"/>
      <c r="M341" s="7"/>
      <c r="N341" s="7"/>
    </row>
    <row r="342" spans="2:14" s="54" customFormat="1" ht="19.95" customHeight="1" thickBot="1" x14ac:dyDescent="0.35">
      <c r="B342" s="161"/>
      <c r="C342" s="162"/>
      <c r="D342" s="163"/>
      <c r="E342" s="182"/>
      <c r="F342" s="20" t="s">
        <v>213</v>
      </c>
      <c r="G342" s="173" cm="1">
        <f t="array" aca="1" ref="G342" ca="1">INDIRECT("'"&amp;$L$6&amp;"'!I"&amp;L338)</f>
        <v>0</v>
      </c>
      <c r="H342" s="174"/>
      <c r="I342" s="175" cm="1">
        <f t="array" aca="1" ref="I342" ca="1">INDIRECT("'"&amp;$L$6&amp;"'!P"&amp;L338)</f>
        <v>0</v>
      </c>
      <c r="J342" s="176"/>
      <c r="L342" s="51"/>
      <c r="M342" s="7"/>
      <c r="N342" s="7"/>
    </row>
    <row r="343" spans="2:14" s="54" customFormat="1" ht="19.95" customHeight="1" thickTop="1" thickBot="1" x14ac:dyDescent="0.35">
      <c r="B343" s="161"/>
      <c r="C343" s="162"/>
      <c r="D343" s="163"/>
      <c r="E343" s="183"/>
      <c r="F343" s="22" t="s">
        <v>210</v>
      </c>
      <c r="G343" s="188">
        <f t="shared" ref="G343" ca="1" si="301">SUM(G341:H342)</f>
        <v>0</v>
      </c>
      <c r="H343" s="189"/>
      <c r="I343" s="190">
        <f t="shared" ref="I343" ca="1" si="302">SUM(I341:J342)</f>
        <v>0</v>
      </c>
      <c r="J343" s="191"/>
      <c r="L343" s="51"/>
      <c r="M343" s="7"/>
      <c r="N343" s="7"/>
    </row>
    <row r="344" spans="2:14" s="54" customFormat="1" ht="19.95" customHeight="1" thickTop="1" thickBot="1" x14ac:dyDescent="0.35">
      <c r="B344" s="164"/>
      <c r="C344" s="165"/>
      <c r="D344" s="166"/>
      <c r="E344" s="192" t="s">
        <v>214</v>
      </c>
      <c r="F344" s="193"/>
      <c r="G344" s="194">
        <f t="shared" ref="G344" ca="1" si="303">SUM(G343,G340)</f>
        <v>0</v>
      </c>
      <c r="H344" s="195"/>
      <c r="I344" s="196">
        <f t="shared" ref="I344" ca="1" si="304">SUM(I343,I340)</f>
        <v>0</v>
      </c>
      <c r="J344" s="197"/>
      <c r="L344" s="55"/>
      <c r="M344" s="7"/>
      <c r="N344" s="7"/>
    </row>
    <row r="345" spans="2:14" s="54" customFormat="1" ht="19.95" customHeight="1" x14ac:dyDescent="0.3">
      <c r="B345" s="158" cm="1">
        <f t="array" aca="1" ref="B345" ca="1">INDIRECT("'第12号様式（入力用）'!C"&amp;$L345)</f>
        <v>0</v>
      </c>
      <c r="C345" s="159"/>
      <c r="D345" s="160"/>
      <c r="E345" s="167" t="s">
        <v>199</v>
      </c>
      <c r="F345" s="53" t="s">
        <v>208</v>
      </c>
      <c r="G345" s="169" cm="1">
        <f t="array" aca="1" ref="G345" ca="1">INDIRECT("'"&amp;$L$6&amp;"'!E"&amp;L345)</f>
        <v>0</v>
      </c>
      <c r="H345" s="170"/>
      <c r="I345" s="171" cm="1">
        <f t="array" aca="1" ref="I345" ca="1">INDIRECT("'"&amp;$L$6&amp;"'!L"&amp;L345)</f>
        <v>0</v>
      </c>
      <c r="J345" s="172"/>
      <c r="L345" s="71">
        <f t="shared" si="278"/>
        <v>58</v>
      </c>
      <c r="M345" s="7"/>
      <c r="N345" s="7"/>
    </row>
    <row r="346" spans="2:14" s="54" customFormat="1" ht="19.95" customHeight="1" thickBot="1" x14ac:dyDescent="0.35">
      <c r="B346" s="161"/>
      <c r="C346" s="162"/>
      <c r="D346" s="163"/>
      <c r="E346" s="168"/>
      <c r="F346" s="20" t="s">
        <v>209</v>
      </c>
      <c r="G346" s="173" cm="1">
        <f t="array" aca="1" ref="G346" ca="1">INDIRECT("'"&amp;$L$6&amp;"'!F"&amp;L345)</f>
        <v>0</v>
      </c>
      <c r="H346" s="174"/>
      <c r="I346" s="175" cm="1">
        <f t="array" aca="1" ref="I346" ca="1">INDIRECT("'"&amp;$L$6&amp;"'!M"&amp;L345)</f>
        <v>0</v>
      </c>
      <c r="J346" s="176"/>
      <c r="L346" s="51"/>
      <c r="M346" s="7"/>
      <c r="N346" s="7"/>
    </row>
    <row r="347" spans="2:14" s="54" customFormat="1" ht="19.95" customHeight="1" thickTop="1" x14ac:dyDescent="0.3">
      <c r="B347" s="161"/>
      <c r="C347" s="162"/>
      <c r="D347" s="163"/>
      <c r="E347" s="168"/>
      <c r="F347" s="19" t="s">
        <v>210</v>
      </c>
      <c r="G347" s="177">
        <f t="shared" ref="G347" ca="1" si="305">SUM(G345:H346)</f>
        <v>0</v>
      </c>
      <c r="H347" s="178"/>
      <c r="I347" s="179">
        <f t="shared" ref="I347" ca="1" si="306">SUM(I345:J346)</f>
        <v>0</v>
      </c>
      <c r="J347" s="180"/>
      <c r="L347" s="51"/>
      <c r="M347" s="7"/>
      <c r="N347" s="7"/>
    </row>
    <row r="348" spans="2:14" s="54" customFormat="1" ht="19.95" customHeight="1" x14ac:dyDescent="0.3">
      <c r="B348" s="161"/>
      <c r="C348" s="162"/>
      <c r="D348" s="163"/>
      <c r="E348" s="181" t="s">
        <v>211</v>
      </c>
      <c r="F348" s="21" t="s">
        <v>212</v>
      </c>
      <c r="G348" s="184" cm="1">
        <f t="array" aca="1" ref="G348" ca="1">INDIRECT("'"&amp;$L$6&amp;"'!H"&amp;L345)</f>
        <v>0</v>
      </c>
      <c r="H348" s="185"/>
      <c r="I348" s="186" cm="1">
        <f t="array" aca="1" ref="I348" ca="1">INDIRECT("'"&amp;$L$6&amp;"'!O"&amp;L345)</f>
        <v>0</v>
      </c>
      <c r="J348" s="187"/>
      <c r="L348" s="51"/>
      <c r="M348" s="7"/>
      <c r="N348" s="7"/>
    </row>
    <row r="349" spans="2:14" s="54" customFormat="1" ht="19.95" customHeight="1" thickBot="1" x14ac:dyDescent="0.35">
      <c r="B349" s="161"/>
      <c r="C349" s="162"/>
      <c r="D349" s="163"/>
      <c r="E349" s="182"/>
      <c r="F349" s="20" t="s">
        <v>213</v>
      </c>
      <c r="G349" s="173" cm="1">
        <f t="array" aca="1" ref="G349" ca="1">INDIRECT("'"&amp;$L$6&amp;"'!I"&amp;L345)</f>
        <v>0</v>
      </c>
      <c r="H349" s="174"/>
      <c r="I349" s="175" cm="1">
        <f t="array" aca="1" ref="I349" ca="1">INDIRECT("'"&amp;$L$6&amp;"'!P"&amp;L345)</f>
        <v>0</v>
      </c>
      <c r="J349" s="176"/>
      <c r="L349" s="51"/>
      <c r="M349" s="7"/>
      <c r="N349" s="7"/>
    </row>
    <row r="350" spans="2:14" s="54" customFormat="1" ht="19.95" customHeight="1" thickTop="1" thickBot="1" x14ac:dyDescent="0.35">
      <c r="B350" s="161"/>
      <c r="C350" s="162"/>
      <c r="D350" s="163"/>
      <c r="E350" s="183"/>
      <c r="F350" s="22" t="s">
        <v>210</v>
      </c>
      <c r="G350" s="188">
        <f t="shared" ref="G350" ca="1" si="307">SUM(G348:H349)</f>
        <v>0</v>
      </c>
      <c r="H350" s="189"/>
      <c r="I350" s="190">
        <f t="shared" ref="I350" ca="1" si="308">SUM(I348:J349)</f>
        <v>0</v>
      </c>
      <c r="J350" s="191"/>
      <c r="L350" s="51"/>
      <c r="M350" s="7"/>
      <c r="N350" s="7"/>
    </row>
    <row r="351" spans="2:14" s="54" customFormat="1" ht="19.95" customHeight="1" thickTop="1" thickBot="1" x14ac:dyDescent="0.35">
      <c r="B351" s="164"/>
      <c r="C351" s="165"/>
      <c r="D351" s="166"/>
      <c r="E351" s="192" t="s">
        <v>214</v>
      </c>
      <c r="F351" s="193"/>
      <c r="G351" s="194">
        <f t="shared" ref="G351" ca="1" si="309">SUM(G350,G347)</f>
        <v>0</v>
      </c>
      <c r="H351" s="195"/>
      <c r="I351" s="196">
        <f t="shared" ref="I351" ca="1" si="310">SUM(I350,I347)</f>
        <v>0</v>
      </c>
      <c r="J351" s="197"/>
      <c r="L351" s="55"/>
      <c r="M351" s="7"/>
      <c r="N351" s="7"/>
    </row>
    <row r="352" spans="2:14" s="54" customFormat="1" ht="19.95" customHeight="1" x14ac:dyDescent="0.3">
      <c r="B352" s="158" cm="1">
        <f t="array" aca="1" ref="B352" ca="1">INDIRECT("'第12号様式（入力用）'!C"&amp;$L352)</f>
        <v>0</v>
      </c>
      <c r="C352" s="159"/>
      <c r="D352" s="160"/>
      <c r="E352" s="167" t="s">
        <v>199</v>
      </c>
      <c r="F352" s="53" t="s">
        <v>208</v>
      </c>
      <c r="G352" s="169" cm="1">
        <f t="array" aca="1" ref="G352" ca="1">INDIRECT("'"&amp;$L$6&amp;"'!E"&amp;L352)</f>
        <v>0</v>
      </c>
      <c r="H352" s="170"/>
      <c r="I352" s="171" cm="1">
        <f t="array" aca="1" ref="I352" ca="1">INDIRECT("'"&amp;$L$6&amp;"'!L"&amp;L352)</f>
        <v>0</v>
      </c>
      <c r="J352" s="172"/>
      <c r="L352" s="71">
        <f t="shared" ref="L352" si="311">L345+1</f>
        <v>59</v>
      </c>
      <c r="M352" s="7"/>
      <c r="N352" s="7"/>
    </row>
    <row r="353" spans="2:14" s="54" customFormat="1" ht="19.95" customHeight="1" thickBot="1" x14ac:dyDescent="0.35">
      <c r="B353" s="161"/>
      <c r="C353" s="162"/>
      <c r="D353" s="163"/>
      <c r="E353" s="168"/>
      <c r="F353" s="20" t="s">
        <v>209</v>
      </c>
      <c r="G353" s="173" cm="1">
        <f t="array" aca="1" ref="G353" ca="1">INDIRECT("'"&amp;$L$6&amp;"'!F"&amp;L352)</f>
        <v>0</v>
      </c>
      <c r="H353" s="174"/>
      <c r="I353" s="175" cm="1">
        <f t="array" aca="1" ref="I353" ca="1">INDIRECT("'"&amp;$L$6&amp;"'!M"&amp;L352)</f>
        <v>0</v>
      </c>
      <c r="J353" s="176"/>
      <c r="L353" s="51"/>
      <c r="M353" s="7"/>
      <c r="N353" s="7"/>
    </row>
    <row r="354" spans="2:14" s="54" customFormat="1" ht="19.95" customHeight="1" thickTop="1" x14ac:dyDescent="0.3">
      <c r="B354" s="161"/>
      <c r="C354" s="162"/>
      <c r="D354" s="163"/>
      <c r="E354" s="168"/>
      <c r="F354" s="19" t="s">
        <v>210</v>
      </c>
      <c r="G354" s="177">
        <f t="shared" ref="G354" ca="1" si="312">SUM(G352:H353)</f>
        <v>0</v>
      </c>
      <c r="H354" s="178"/>
      <c r="I354" s="179">
        <f t="shared" ref="I354" ca="1" si="313">SUM(I352:J353)</f>
        <v>0</v>
      </c>
      <c r="J354" s="180"/>
      <c r="L354" s="51"/>
      <c r="M354" s="7"/>
      <c r="N354" s="7"/>
    </row>
    <row r="355" spans="2:14" s="54" customFormat="1" ht="19.95" customHeight="1" x14ac:dyDescent="0.3">
      <c r="B355" s="161"/>
      <c r="C355" s="162"/>
      <c r="D355" s="163"/>
      <c r="E355" s="181" t="s">
        <v>211</v>
      </c>
      <c r="F355" s="21" t="s">
        <v>212</v>
      </c>
      <c r="G355" s="184" cm="1">
        <f t="array" aca="1" ref="G355" ca="1">INDIRECT("'"&amp;$L$6&amp;"'!H"&amp;L352)</f>
        <v>0</v>
      </c>
      <c r="H355" s="185"/>
      <c r="I355" s="186" cm="1">
        <f t="array" aca="1" ref="I355" ca="1">INDIRECT("'"&amp;$L$6&amp;"'!O"&amp;L352)</f>
        <v>0</v>
      </c>
      <c r="J355" s="187"/>
      <c r="L355" s="51"/>
      <c r="M355" s="7"/>
      <c r="N355" s="7"/>
    </row>
    <row r="356" spans="2:14" s="54" customFormat="1" ht="19.95" customHeight="1" thickBot="1" x14ac:dyDescent="0.35">
      <c r="B356" s="161"/>
      <c r="C356" s="162"/>
      <c r="D356" s="163"/>
      <c r="E356" s="182"/>
      <c r="F356" s="20" t="s">
        <v>213</v>
      </c>
      <c r="G356" s="173" cm="1">
        <f t="array" aca="1" ref="G356" ca="1">INDIRECT("'"&amp;$L$6&amp;"'!I"&amp;L352)</f>
        <v>0</v>
      </c>
      <c r="H356" s="174"/>
      <c r="I356" s="175" cm="1">
        <f t="array" aca="1" ref="I356" ca="1">INDIRECT("'"&amp;$L$6&amp;"'!P"&amp;L352)</f>
        <v>0</v>
      </c>
      <c r="J356" s="176"/>
      <c r="L356" s="51"/>
      <c r="M356" s="7"/>
      <c r="N356" s="7"/>
    </row>
    <row r="357" spans="2:14" s="54" customFormat="1" ht="19.95" customHeight="1" thickTop="1" thickBot="1" x14ac:dyDescent="0.35">
      <c r="B357" s="161"/>
      <c r="C357" s="162"/>
      <c r="D357" s="163"/>
      <c r="E357" s="183"/>
      <c r="F357" s="22" t="s">
        <v>210</v>
      </c>
      <c r="G357" s="188">
        <f t="shared" ref="G357" ca="1" si="314">SUM(G355:H356)</f>
        <v>0</v>
      </c>
      <c r="H357" s="189"/>
      <c r="I357" s="190">
        <f t="shared" ref="I357" ca="1" si="315">SUM(I355:J356)</f>
        <v>0</v>
      </c>
      <c r="J357" s="191"/>
      <c r="L357" s="51"/>
      <c r="M357" s="7"/>
      <c r="N357" s="7"/>
    </row>
    <row r="358" spans="2:14" s="54" customFormat="1" ht="19.95" customHeight="1" thickTop="1" thickBot="1" x14ac:dyDescent="0.35">
      <c r="B358" s="164"/>
      <c r="C358" s="165"/>
      <c r="D358" s="166"/>
      <c r="E358" s="192" t="s">
        <v>214</v>
      </c>
      <c r="F358" s="193"/>
      <c r="G358" s="194">
        <f t="shared" ref="G358" ca="1" si="316">SUM(G357,G354)</f>
        <v>0</v>
      </c>
      <c r="H358" s="195"/>
      <c r="I358" s="196">
        <f t="shared" ref="I358" ca="1" si="317">SUM(I357,I354)</f>
        <v>0</v>
      </c>
      <c r="J358" s="197"/>
      <c r="L358" s="55"/>
      <c r="M358" s="7"/>
      <c r="N358" s="7"/>
    </row>
    <row r="359" spans="2:14" s="54" customFormat="1" ht="19.95" customHeight="1" x14ac:dyDescent="0.3">
      <c r="B359" s="158" cm="1">
        <f t="array" aca="1" ref="B359" ca="1">INDIRECT("'第12号様式（入力用）'!C"&amp;$L359)</f>
        <v>0</v>
      </c>
      <c r="C359" s="159"/>
      <c r="D359" s="160"/>
      <c r="E359" s="167" t="s">
        <v>199</v>
      </c>
      <c r="F359" s="53" t="s">
        <v>208</v>
      </c>
      <c r="G359" s="169" cm="1">
        <f t="array" aca="1" ref="G359" ca="1">INDIRECT("'"&amp;$L$6&amp;"'!E"&amp;L359)</f>
        <v>0</v>
      </c>
      <c r="H359" s="170"/>
      <c r="I359" s="171" cm="1">
        <f t="array" aca="1" ref="I359" ca="1">INDIRECT("'"&amp;$L$6&amp;"'!L"&amp;L359)</f>
        <v>0</v>
      </c>
      <c r="J359" s="172"/>
      <c r="L359" s="71">
        <f t="shared" si="278"/>
        <v>60</v>
      </c>
      <c r="M359" s="7"/>
      <c r="N359" s="7"/>
    </row>
    <row r="360" spans="2:14" s="54" customFormat="1" ht="19.95" customHeight="1" thickBot="1" x14ac:dyDescent="0.35">
      <c r="B360" s="161"/>
      <c r="C360" s="162"/>
      <c r="D360" s="163"/>
      <c r="E360" s="168"/>
      <c r="F360" s="20" t="s">
        <v>209</v>
      </c>
      <c r="G360" s="173" cm="1">
        <f t="array" aca="1" ref="G360" ca="1">INDIRECT("'"&amp;$L$6&amp;"'!F"&amp;L359)</f>
        <v>0</v>
      </c>
      <c r="H360" s="174"/>
      <c r="I360" s="175" cm="1">
        <f t="array" aca="1" ref="I360" ca="1">INDIRECT("'"&amp;$L$6&amp;"'!M"&amp;L359)</f>
        <v>0</v>
      </c>
      <c r="J360" s="176"/>
      <c r="L360" s="51"/>
      <c r="M360" s="7"/>
      <c r="N360" s="7"/>
    </row>
    <row r="361" spans="2:14" s="54" customFormat="1" ht="19.95" customHeight="1" thickTop="1" x14ac:dyDescent="0.3">
      <c r="B361" s="161"/>
      <c r="C361" s="162"/>
      <c r="D361" s="163"/>
      <c r="E361" s="168"/>
      <c r="F361" s="19" t="s">
        <v>210</v>
      </c>
      <c r="G361" s="177">
        <f t="shared" ref="G361" ca="1" si="318">SUM(G359:H360)</f>
        <v>0</v>
      </c>
      <c r="H361" s="178"/>
      <c r="I361" s="179">
        <f t="shared" ref="I361" ca="1" si="319">SUM(I359:J360)</f>
        <v>0</v>
      </c>
      <c r="J361" s="180"/>
      <c r="L361" s="51"/>
      <c r="M361" s="7"/>
      <c r="N361" s="7"/>
    </row>
    <row r="362" spans="2:14" s="54" customFormat="1" ht="19.95" customHeight="1" x14ac:dyDescent="0.3">
      <c r="B362" s="161"/>
      <c r="C362" s="162"/>
      <c r="D362" s="163"/>
      <c r="E362" s="181" t="s">
        <v>211</v>
      </c>
      <c r="F362" s="21" t="s">
        <v>212</v>
      </c>
      <c r="G362" s="184" cm="1">
        <f t="array" aca="1" ref="G362" ca="1">INDIRECT("'"&amp;$L$6&amp;"'!H"&amp;L359)</f>
        <v>0</v>
      </c>
      <c r="H362" s="185"/>
      <c r="I362" s="186" cm="1">
        <f t="array" aca="1" ref="I362" ca="1">INDIRECT("'"&amp;$L$6&amp;"'!O"&amp;L359)</f>
        <v>0</v>
      </c>
      <c r="J362" s="187"/>
      <c r="L362" s="51"/>
      <c r="M362" s="7"/>
      <c r="N362" s="7"/>
    </row>
    <row r="363" spans="2:14" s="54" customFormat="1" ht="19.95" customHeight="1" thickBot="1" x14ac:dyDescent="0.35">
      <c r="B363" s="161"/>
      <c r="C363" s="162"/>
      <c r="D363" s="163"/>
      <c r="E363" s="182"/>
      <c r="F363" s="20" t="s">
        <v>213</v>
      </c>
      <c r="G363" s="173" cm="1">
        <f t="array" aca="1" ref="G363" ca="1">INDIRECT("'"&amp;$L$6&amp;"'!I"&amp;L359)</f>
        <v>0</v>
      </c>
      <c r="H363" s="174"/>
      <c r="I363" s="175" cm="1">
        <f t="array" aca="1" ref="I363" ca="1">INDIRECT("'"&amp;$L$6&amp;"'!P"&amp;L359)</f>
        <v>0</v>
      </c>
      <c r="J363" s="176"/>
      <c r="L363" s="51"/>
      <c r="M363" s="7"/>
      <c r="N363" s="7"/>
    </row>
    <row r="364" spans="2:14" s="54" customFormat="1" ht="19.95" customHeight="1" thickTop="1" thickBot="1" x14ac:dyDescent="0.35">
      <c r="B364" s="161"/>
      <c r="C364" s="162"/>
      <c r="D364" s="163"/>
      <c r="E364" s="183"/>
      <c r="F364" s="22" t="s">
        <v>210</v>
      </c>
      <c r="G364" s="188">
        <f t="shared" ref="G364" ca="1" si="320">SUM(G362:H363)</f>
        <v>0</v>
      </c>
      <c r="H364" s="189"/>
      <c r="I364" s="190">
        <f t="shared" ref="I364" ca="1" si="321">SUM(I362:J363)</f>
        <v>0</v>
      </c>
      <c r="J364" s="191"/>
      <c r="L364" s="51"/>
      <c r="M364" s="7"/>
      <c r="N364" s="7"/>
    </row>
    <row r="365" spans="2:14" s="54" customFormat="1" ht="19.95" customHeight="1" thickTop="1" thickBot="1" x14ac:dyDescent="0.35">
      <c r="B365" s="164"/>
      <c r="C365" s="165"/>
      <c r="D365" s="166"/>
      <c r="E365" s="192" t="s">
        <v>214</v>
      </c>
      <c r="F365" s="193"/>
      <c r="G365" s="194">
        <f t="shared" ref="G365" ca="1" si="322">SUM(G364,G361)</f>
        <v>0</v>
      </c>
      <c r="H365" s="195"/>
      <c r="I365" s="196">
        <f t="shared" ref="I365" ca="1" si="323">SUM(I364,I361)</f>
        <v>0</v>
      </c>
      <c r="J365" s="197"/>
      <c r="L365" s="55"/>
      <c r="M365" s="7"/>
      <c r="N365" s="7"/>
    </row>
    <row r="366" spans="2:14" s="54" customFormat="1" ht="19.95" customHeight="1" x14ac:dyDescent="0.3">
      <c r="B366" s="158" cm="1">
        <f t="array" aca="1" ref="B366" ca="1">INDIRECT("'第12号様式（入力用）'!C"&amp;$L366)</f>
        <v>0</v>
      </c>
      <c r="C366" s="159"/>
      <c r="D366" s="160"/>
      <c r="E366" s="167" t="s">
        <v>199</v>
      </c>
      <c r="F366" s="53" t="s">
        <v>208</v>
      </c>
      <c r="G366" s="169" cm="1">
        <f t="array" aca="1" ref="G366" ca="1">INDIRECT("'"&amp;$L$6&amp;"'!E"&amp;L366)</f>
        <v>0</v>
      </c>
      <c r="H366" s="170"/>
      <c r="I366" s="171" cm="1">
        <f t="array" aca="1" ref="I366" ca="1">INDIRECT("'"&amp;$L$6&amp;"'!L"&amp;L366)</f>
        <v>0</v>
      </c>
      <c r="J366" s="172"/>
      <c r="L366" s="71">
        <f t="shared" ref="L366" si="324">L359+1</f>
        <v>61</v>
      </c>
      <c r="M366" s="7"/>
      <c r="N366" s="7"/>
    </row>
    <row r="367" spans="2:14" s="54" customFormat="1" ht="19.95" customHeight="1" thickBot="1" x14ac:dyDescent="0.35">
      <c r="B367" s="161"/>
      <c r="C367" s="162"/>
      <c r="D367" s="163"/>
      <c r="E367" s="168"/>
      <c r="F367" s="20" t="s">
        <v>209</v>
      </c>
      <c r="G367" s="173" cm="1">
        <f t="array" aca="1" ref="G367" ca="1">INDIRECT("'"&amp;$L$6&amp;"'!F"&amp;L366)</f>
        <v>0</v>
      </c>
      <c r="H367" s="174"/>
      <c r="I367" s="175" cm="1">
        <f t="array" aca="1" ref="I367" ca="1">INDIRECT("'"&amp;$L$6&amp;"'!M"&amp;L366)</f>
        <v>0</v>
      </c>
      <c r="J367" s="176"/>
      <c r="L367" s="51"/>
      <c r="M367" s="7"/>
      <c r="N367" s="7"/>
    </row>
    <row r="368" spans="2:14" s="54" customFormat="1" ht="19.95" customHeight="1" thickTop="1" x14ac:dyDescent="0.3">
      <c r="B368" s="161"/>
      <c r="C368" s="162"/>
      <c r="D368" s="163"/>
      <c r="E368" s="168"/>
      <c r="F368" s="19" t="s">
        <v>210</v>
      </c>
      <c r="G368" s="177">
        <f t="shared" ref="G368" ca="1" si="325">SUM(G366:H367)</f>
        <v>0</v>
      </c>
      <c r="H368" s="178"/>
      <c r="I368" s="179">
        <f t="shared" ref="I368" ca="1" si="326">SUM(I366:J367)</f>
        <v>0</v>
      </c>
      <c r="J368" s="180"/>
      <c r="L368" s="51"/>
      <c r="M368" s="7"/>
      <c r="N368" s="7"/>
    </row>
    <row r="369" spans="2:14" s="54" customFormat="1" ht="19.95" customHeight="1" x14ac:dyDescent="0.3">
      <c r="B369" s="161"/>
      <c r="C369" s="162"/>
      <c r="D369" s="163"/>
      <c r="E369" s="181" t="s">
        <v>211</v>
      </c>
      <c r="F369" s="21" t="s">
        <v>212</v>
      </c>
      <c r="G369" s="184" cm="1">
        <f t="array" aca="1" ref="G369" ca="1">INDIRECT("'"&amp;$L$6&amp;"'!H"&amp;L366)</f>
        <v>0</v>
      </c>
      <c r="H369" s="185"/>
      <c r="I369" s="186" cm="1">
        <f t="array" aca="1" ref="I369" ca="1">INDIRECT("'"&amp;$L$6&amp;"'!O"&amp;L366)</f>
        <v>0</v>
      </c>
      <c r="J369" s="187"/>
      <c r="L369" s="51"/>
      <c r="M369" s="7"/>
      <c r="N369" s="7"/>
    </row>
    <row r="370" spans="2:14" s="54" customFormat="1" ht="19.95" customHeight="1" thickBot="1" x14ac:dyDescent="0.35">
      <c r="B370" s="161"/>
      <c r="C370" s="162"/>
      <c r="D370" s="163"/>
      <c r="E370" s="182"/>
      <c r="F370" s="20" t="s">
        <v>213</v>
      </c>
      <c r="G370" s="173" cm="1">
        <f t="array" aca="1" ref="G370" ca="1">INDIRECT("'"&amp;$L$6&amp;"'!I"&amp;L366)</f>
        <v>0</v>
      </c>
      <c r="H370" s="174"/>
      <c r="I370" s="175" cm="1">
        <f t="array" aca="1" ref="I370" ca="1">INDIRECT("'"&amp;$L$6&amp;"'!P"&amp;L366)</f>
        <v>0</v>
      </c>
      <c r="J370" s="176"/>
      <c r="L370" s="51"/>
      <c r="M370" s="7"/>
      <c r="N370" s="7"/>
    </row>
    <row r="371" spans="2:14" s="54" customFormat="1" ht="19.95" customHeight="1" thickTop="1" thickBot="1" x14ac:dyDescent="0.35">
      <c r="B371" s="161"/>
      <c r="C371" s="162"/>
      <c r="D371" s="163"/>
      <c r="E371" s="183"/>
      <c r="F371" s="22" t="s">
        <v>210</v>
      </c>
      <c r="G371" s="188">
        <f t="shared" ref="G371" ca="1" si="327">SUM(G369:H370)</f>
        <v>0</v>
      </c>
      <c r="H371" s="189"/>
      <c r="I371" s="190">
        <f t="shared" ref="I371" ca="1" si="328">SUM(I369:J370)</f>
        <v>0</v>
      </c>
      <c r="J371" s="191"/>
      <c r="L371" s="51"/>
      <c r="M371" s="7"/>
      <c r="N371" s="7"/>
    </row>
    <row r="372" spans="2:14" s="54" customFormat="1" ht="19.95" customHeight="1" thickTop="1" thickBot="1" x14ac:dyDescent="0.35">
      <c r="B372" s="164"/>
      <c r="C372" s="165"/>
      <c r="D372" s="166"/>
      <c r="E372" s="192" t="s">
        <v>214</v>
      </c>
      <c r="F372" s="193"/>
      <c r="G372" s="194">
        <f t="shared" ref="G372" ca="1" si="329">SUM(G371,G368)</f>
        <v>0</v>
      </c>
      <c r="H372" s="195"/>
      <c r="I372" s="196">
        <f t="shared" ref="I372" ca="1" si="330">SUM(I371,I368)</f>
        <v>0</v>
      </c>
      <c r="J372" s="197"/>
      <c r="L372" s="55"/>
      <c r="M372" s="7"/>
      <c r="N372" s="7"/>
    </row>
    <row r="373" spans="2:14" s="54" customFormat="1" ht="19.8" customHeight="1" x14ac:dyDescent="0.3">
      <c r="B373" s="158" cm="1">
        <f t="array" aca="1" ref="B373" ca="1">INDIRECT("'第12号様式（入力用）'!C"&amp;$L373)</f>
        <v>0</v>
      </c>
      <c r="C373" s="159"/>
      <c r="D373" s="160"/>
      <c r="E373" s="167" t="s">
        <v>199</v>
      </c>
      <c r="F373" s="53" t="s">
        <v>208</v>
      </c>
      <c r="G373" s="169" cm="1">
        <f t="array" aca="1" ref="G373" ca="1">INDIRECT("'"&amp;$L$6&amp;"'!E"&amp;L373)</f>
        <v>0</v>
      </c>
      <c r="H373" s="170"/>
      <c r="I373" s="171" cm="1">
        <f t="array" aca="1" ref="I373" ca="1">INDIRECT("'"&amp;$L$6&amp;"'!L"&amp;L373)</f>
        <v>0</v>
      </c>
      <c r="J373" s="172"/>
      <c r="L373" s="71">
        <f t="shared" si="278"/>
        <v>62</v>
      </c>
      <c r="M373" s="7"/>
      <c r="N373" s="7"/>
    </row>
    <row r="374" spans="2:14" s="54" customFormat="1" ht="19.95" customHeight="1" thickBot="1" x14ac:dyDescent="0.35">
      <c r="B374" s="161"/>
      <c r="C374" s="162"/>
      <c r="D374" s="163"/>
      <c r="E374" s="168"/>
      <c r="F374" s="20" t="s">
        <v>209</v>
      </c>
      <c r="G374" s="173" cm="1">
        <f t="array" aca="1" ref="G374" ca="1">INDIRECT("'"&amp;$L$6&amp;"'!F"&amp;L373)</f>
        <v>0</v>
      </c>
      <c r="H374" s="174"/>
      <c r="I374" s="175" cm="1">
        <f t="array" aca="1" ref="I374" ca="1">INDIRECT("'"&amp;$L$6&amp;"'!M"&amp;L373)</f>
        <v>0</v>
      </c>
      <c r="J374" s="176"/>
      <c r="L374" s="51"/>
      <c r="M374" s="7"/>
      <c r="N374" s="7"/>
    </row>
    <row r="375" spans="2:14" s="54" customFormat="1" ht="19.95" customHeight="1" thickTop="1" x14ac:dyDescent="0.3">
      <c r="B375" s="161"/>
      <c r="C375" s="162"/>
      <c r="D375" s="163"/>
      <c r="E375" s="168"/>
      <c r="F375" s="19" t="s">
        <v>210</v>
      </c>
      <c r="G375" s="177">
        <f t="shared" ref="G375" ca="1" si="331">SUM(G373:H374)</f>
        <v>0</v>
      </c>
      <c r="H375" s="178"/>
      <c r="I375" s="179">
        <f t="shared" ref="I375" ca="1" si="332">SUM(I373:J374)</f>
        <v>0</v>
      </c>
      <c r="J375" s="180"/>
      <c r="L375" s="51"/>
      <c r="M375" s="7"/>
      <c r="N375" s="7"/>
    </row>
    <row r="376" spans="2:14" s="54" customFormat="1" ht="19.95" customHeight="1" x14ac:dyDescent="0.3">
      <c r="B376" s="161"/>
      <c r="C376" s="162"/>
      <c r="D376" s="163"/>
      <c r="E376" s="181" t="s">
        <v>211</v>
      </c>
      <c r="F376" s="21" t="s">
        <v>212</v>
      </c>
      <c r="G376" s="184" cm="1">
        <f t="array" aca="1" ref="G376" ca="1">INDIRECT("'"&amp;$L$6&amp;"'!H"&amp;L373)</f>
        <v>0</v>
      </c>
      <c r="H376" s="185"/>
      <c r="I376" s="186" cm="1">
        <f t="array" aca="1" ref="I376" ca="1">INDIRECT("'"&amp;$L$6&amp;"'!O"&amp;L373)</f>
        <v>0</v>
      </c>
      <c r="J376" s="187"/>
      <c r="L376" s="51"/>
      <c r="M376" s="7"/>
      <c r="N376" s="7"/>
    </row>
    <row r="377" spans="2:14" s="54" customFormat="1" ht="19.95" customHeight="1" thickBot="1" x14ac:dyDescent="0.35">
      <c r="B377" s="161"/>
      <c r="C377" s="162"/>
      <c r="D377" s="163"/>
      <c r="E377" s="182"/>
      <c r="F377" s="20" t="s">
        <v>213</v>
      </c>
      <c r="G377" s="173" cm="1">
        <f t="array" aca="1" ref="G377" ca="1">INDIRECT("'"&amp;$L$6&amp;"'!I"&amp;L373)</f>
        <v>0</v>
      </c>
      <c r="H377" s="174"/>
      <c r="I377" s="175" cm="1">
        <f t="array" aca="1" ref="I377" ca="1">INDIRECT("'"&amp;$L$6&amp;"'!P"&amp;L373)</f>
        <v>0</v>
      </c>
      <c r="J377" s="176"/>
      <c r="L377" s="51"/>
      <c r="M377" s="7"/>
      <c r="N377" s="7"/>
    </row>
    <row r="378" spans="2:14" s="54" customFormat="1" ht="19.95" customHeight="1" thickTop="1" thickBot="1" x14ac:dyDescent="0.35">
      <c r="B378" s="161"/>
      <c r="C378" s="162"/>
      <c r="D378" s="163"/>
      <c r="E378" s="183"/>
      <c r="F378" s="22" t="s">
        <v>210</v>
      </c>
      <c r="G378" s="188">
        <f t="shared" ref="G378" ca="1" si="333">SUM(G376:H377)</f>
        <v>0</v>
      </c>
      <c r="H378" s="189"/>
      <c r="I378" s="190">
        <f t="shared" ref="I378" ca="1" si="334">SUM(I376:J377)</f>
        <v>0</v>
      </c>
      <c r="J378" s="191"/>
      <c r="L378" s="51"/>
      <c r="M378" s="7"/>
      <c r="N378" s="7"/>
    </row>
    <row r="379" spans="2:14" s="54" customFormat="1" ht="19.95" customHeight="1" thickTop="1" thickBot="1" x14ac:dyDescent="0.35">
      <c r="B379" s="164"/>
      <c r="C379" s="165"/>
      <c r="D379" s="166"/>
      <c r="E379" s="192" t="s">
        <v>214</v>
      </c>
      <c r="F379" s="193"/>
      <c r="G379" s="194">
        <f t="shared" ref="G379" ca="1" si="335">SUM(G378,G375)</f>
        <v>0</v>
      </c>
      <c r="H379" s="195"/>
      <c r="I379" s="196">
        <f t="shared" ref="I379" ca="1" si="336">SUM(I378,I375)</f>
        <v>0</v>
      </c>
      <c r="J379" s="197"/>
      <c r="L379" s="55"/>
      <c r="M379" s="7"/>
      <c r="N379" s="7"/>
    </row>
    <row r="380" spans="2:14" s="54" customFormat="1" ht="19.95" customHeight="1" x14ac:dyDescent="0.3">
      <c r="B380" s="158" cm="1">
        <f t="array" aca="1" ref="B380" ca="1">INDIRECT("'第12号様式（入力用）'!C"&amp;$L380)</f>
        <v>0</v>
      </c>
      <c r="C380" s="159"/>
      <c r="D380" s="160"/>
      <c r="E380" s="167" t="s">
        <v>199</v>
      </c>
      <c r="F380" s="53" t="s">
        <v>208</v>
      </c>
      <c r="G380" s="169" cm="1">
        <f t="array" aca="1" ref="G380" ca="1">INDIRECT("'"&amp;$L$6&amp;"'!E"&amp;L380)</f>
        <v>0</v>
      </c>
      <c r="H380" s="170"/>
      <c r="I380" s="171" cm="1">
        <f t="array" aca="1" ref="I380" ca="1">INDIRECT("'"&amp;$L$6&amp;"'!L"&amp;L380)</f>
        <v>0</v>
      </c>
      <c r="J380" s="172"/>
      <c r="L380" s="71">
        <f t="shared" ref="L380" si="337">L373+1</f>
        <v>63</v>
      </c>
      <c r="M380" s="7"/>
      <c r="N380" s="7"/>
    </row>
    <row r="381" spans="2:14" s="54" customFormat="1" ht="19.95" customHeight="1" thickBot="1" x14ac:dyDescent="0.35">
      <c r="B381" s="161"/>
      <c r="C381" s="162"/>
      <c r="D381" s="163"/>
      <c r="E381" s="168"/>
      <c r="F381" s="20" t="s">
        <v>209</v>
      </c>
      <c r="G381" s="173" cm="1">
        <f t="array" aca="1" ref="G381" ca="1">INDIRECT("'"&amp;$L$6&amp;"'!F"&amp;L380)</f>
        <v>0</v>
      </c>
      <c r="H381" s="174"/>
      <c r="I381" s="175" cm="1">
        <f t="array" aca="1" ref="I381" ca="1">INDIRECT("'"&amp;$L$6&amp;"'!M"&amp;L380)</f>
        <v>0</v>
      </c>
      <c r="J381" s="176"/>
      <c r="L381" s="51"/>
      <c r="M381" s="7"/>
      <c r="N381" s="7"/>
    </row>
    <row r="382" spans="2:14" s="54" customFormat="1" ht="19.95" customHeight="1" thickTop="1" x14ac:dyDescent="0.3">
      <c r="B382" s="161"/>
      <c r="C382" s="162"/>
      <c r="D382" s="163"/>
      <c r="E382" s="168"/>
      <c r="F382" s="19" t="s">
        <v>210</v>
      </c>
      <c r="G382" s="177">
        <f t="shared" ref="G382" ca="1" si="338">SUM(G380:H381)</f>
        <v>0</v>
      </c>
      <c r="H382" s="178"/>
      <c r="I382" s="179">
        <f t="shared" ref="I382" ca="1" si="339">SUM(I380:J381)</f>
        <v>0</v>
      </c>
      <c r="J382" s="180"/>
      <c r="L382" s="51"/>
      <c r="M382" s="7"/>
      <c r="N382" s="7"/>
    </row>
    <row r="383" spans="2:14" s="54" customFormat="1" ht="19.95" customHeight="1" x14ac:dyDescent="0.3">
      <c r="B383" s="161"/>
      <c r="C383" s="162"/>
      <c r="D383" s="163"/>
      <c r="E383" s="181" t="s">
        <v>211</v>
      </c>
      <c r="F383" s="21" t="s">
        <v>212</v>
      </c>
      <c r="G383" s="184" cm="1">
        <f t="array" aca="1" ref="G383" ca="1">INDIRECT("'"&amp;$L$6&amp;"'!H"&amp;L380)</f>
        <v>0</v>
      </c>
      <c r="H383" s="185"/>
      <c r="I383" s="186" cm="1">
        <f t="array" aca="1" ref="I383" ca="1">INDIRECT("'"&amp;$L$6&amp;"'!O"&amp;L380)</f>
        <v>0</v>
      </c>
      <c r="J383" s="187"/>
      <c r="L383" s="51"/>
      <c r="M383" s="7"/>
      <c r="N383" s="7"/>
    </row>
    <row r="384" spans="2:14" s="54" customFormat="1" ht="19.95" customHeight="1" thickBot="1" x14ac:dyDescent="0.35">
      <c r="B384" s="161"/>
      <c r="C384" s="162"/>
      <c r="D384" s="163"/>
      <c r="E384" s="182"/>
      <c r="F384" s="20" t="s">
        <v>213</v>
      </c>
      <c r="G384" s="173" cm="1">
        <f t="array" aca="1" ref="G384" ca="1">INDIRECT("'"&amp;$L$6&amp;"'!I"&amp;L380)</f>
        <v>0</v>
      </c>
      <c r="H384" s="174"/>
      <c r="I384" s="175" cm="1">
        <f t="array" aca="1" ref="I384" ca="1">INDIRECT("'"&amp;$L$6&amp;"'!P"&amp;L380)</f>
        <v>0</v>
      </c>
      <c r="J384" s="176"/>
      <c r="L384" s="51"/>
      <c r="M384" s="7"/>
      <c r="N384" s="7"/>
    </row>
    <row r="385" spans="2:14" s="54" customFormat="1" ht="19.95" customHeight="1" thickTop="1" thickBot="1" x14ac:dyDescent="0.35">
      <c r="B385" s="161"/>
      <c r="C385" s="162"/>
      <c r="D385" s="163"/>
      <c r="E385" s="183"/>
      <c r="F385" s="22" t="s">
        <v>210</v>
      </c>
      <c r="G385" s="188">
        <f t="shared" ref="G385" ca="1" si="340">SUM(G383:H384)</f>
        <v>0</v>
      </c>
      <c r="H385" s="189"/>
      <c r="I385" s="190">
        <f t="shared" ref="I385" ca="1" si="341">SUM(I383:J384)</f>
        <v>0</v>
      </c>
      <c r="J385" s="191"/>
      <c r="L385" s="51"/>
      <c r="M385" s="7"/>
      <c r="N385" s="7"/>
    </row>
    <row r="386" spans="2:14" s="54" customFormat="1" ht="19.95" customHeight="1" thickTop="1" thickBot="1" x14ac:dyDescent="0.35">
      <c r="B386" s="164"/>
      <c r="C386" s="165"/>
      <c r="D386" s="166"/>
      <c r="E386" s="192" t="s">
        <v>214</v>
      </c>
      <c r="F386" s="193"/>
      <c r="G386" s="194">
        <f t="shared" ref="G386" ca="1" si="342">SUM(G385,G382)</f>
        <v>0</v>
      </c>
      <c r="H386" s="195"/>
      <c r="I386" s="196">
        <f t="shared" ref="I386" ca="1" si="343">SUM(I385,I382)</f>
        <v>0</v>
      </c>
      <c r="J386" s="197"/>
      <c r="L386" s="55"/>
      <c r="M386" s="7"/>
      <c r="N386" s="7"/>
    </row>
    <row r="387" spans="2:14" s="54" customFormat="1" ht="19.95" customHeight="1" x14ac:dyDescent="0.3">
      <c r="B387" s="158" cm="1">
        <f t="array" aca="1" ref="B387" ca="1">INDIRECT("'第12号様式（入力用）'!C"&amp;$L387)</f>
        <v>0</v>
      </c>
      <c r="C387" s="159"/>
      <c r="D387" s="160"/>
      <c r="E387" s="167" t="s">
        <v>199</v>
      </c>
      <c r="F387" s="53" t="s">
        <v>208</v>
      </c>
      <c r="G387" s="169" cm="1">
        <f t="array" aca="1" ref="G387" ca="1">INDIRECT("'"&amp;$L$6&amp;"'!E"&amp;L387)</f>
        <v>0</v>
      </c>
      <c r="H387" s="170"/>
      <c r="I387" s="171" cm="1">
        <f t="array" aca="1" ref="I387" ca="1">INDIRECT("'"&amp;$L$6&amp;"'!L"&amp;L387)</f>
        <v>0</v>
      </c>
      <c r="J387" s="172"/>
      <c r="L387" s="71">
        <f t="shared" ref="L387:L443" si="344">L380+1</f>
        <v>64</v>
      </c>
      <c r="M387" s="7"/>
      <c r="N387" s="7"/>
    </row>
    <row r="388" spans="2:14" s="54" customFormat="1" ht="19.95" customHeight="1" thickBot="1" x14ac:dyDescent="0.35">
      <c r="B388" s="161"/>
      <c r="C388" s="162"/>
      <c r="D388" s="163"/>
      <c r="E388" s="168"/>
      <c r="F388" s="20" t="s">
        <v>209</v>
      </c>
      <c r="G388" s="173" cm="1">
        <f t="array" aca="1" ref="G388" ca="1">INDIRECT("'"&amp;$L$6&amp;"'!F"&amp;L387)</f>
        <v>0</v>
      </c>
      <c r="H388" s="174"/>
      <c r="I388" s="175" cm="1">
        <f t="array" aca="1" ref="I388" ca="1">INDIRECT("'"&amp;$L$6&amp;"'!M"&amp;L387)</f>
        <v>0</v>
      </c>
      <c r="J388" s="176"/>
      <c r="L388" s="51"/>
      <c r="M388" s="7"/>
      <c r="N388" s="7"/>
    </row>
    <row r="389" spans="2:14" s="54" customFormat="1" ht="19.95" customHeight="1" thickTop="1" x14ac:dyDescent="0.3">
      <c r="B389" s="161"/>
      <c r="C389" s="162"/>
      <c r="D389" s="163"/>
      <c r="E389" s="168"/>
      <c r="F389" s="19" t="s">
        <v>210</v>
      </c>
      <c r="G389" s="177">
        <f t="shared" ref="G389" ca="1" si="345">SUM(G387:H388)</f>
        <v>0</v>
      </c>
      <c r="H389" s="178"/>
      <c r="I389" s="179">
        <f t="shared" ref="I389" ca="1" si="346">SUM(I387:J388)</f>
        <v>0</v>
      </c>
      <c r="J389" s="180"/>
      <c r="L389" s="51"/>
      <c r="M389" s="7"/>
      <c r="N389" s="7"/>
    </row>
    <row r="390" spans="2:14" s="54" customFormat="1" ht="19.95" customHeight="1" x14ac:dyDescent="0.3">
      <c r="B390" s="161"/>
      <c r="C390" s="162"/>
      <c r="D390" s="163"/>
      <c r="E390" s="181" t="s">
        <v>211</v>
      </c>
      <c r="F390" s="21" t="s">
        <v>212</v>
      </c>
      <c r="G390" s="184" cm="1">
        <f t="array" aca="1" ref="G390" ca="1">INDIRECT("'"&amp;$L$6&amp;"'!H"&amp;L387)</f>
        <v>0</v>
      </c>
      <c r="H390" s="185"/>
      <c r="I390" s="186" cm="1">
        <f t="array" aca="1" ref="I390" ca="1">INDIRECT("'"&amp;$L$6&amp;"'!O"&amp;L387)</f>
        <v>0</v>
      </c>
      <c r="J390" s="187"/>
      <c r="L390" s="51"/>
      <c r="M390" s="7"/>
      <c r="N390" s="7"/>
    </row>
    <row r="391" spans="2:14" s="54" customFormat="1" ht="19.95" customHeight="1" thickBot="1" x14ac:dyDescent="0.35">
      <c r="B391" s="161"/>
      <c r="C391" s="162"/>
      <c r="D391" s="163"/>
      <c r="E391" s="182"/>
      <c r="F391" s="20" t="s">
        <v>213</v>
      </c>
      <c r="G391" s="173" cm="1">
        <f t="array" aca="1" ref="G391" ca="1">INDIRECT("'"&amp;$L$6&amp;"'!I"&amp;L387)</f>
        <v>0</v>
      </c>
      <c r="H391" s="174"/>
      <c r="I391" s="175" cm="1">
        <f t="array" aca="1" ref="I391" ca="1">INDIRECT("'"&amp;$L$6&amp;"'!P"&amp;L387)</f>
        <v>0</v>
      </c>
      <c r="J391" s="176"/>
      <c r="L391" s="51"/>
      <c r="M391" s="7"/>
      <c r="N391" s="7"/>
    </row>
    <row r="392" spans="2:14" s="54" customFormat="1" ht="19.95" customHeight="1" thickTop="1" thickBot="1" x14ac:dyDescent="0.35">
      <c r="B392" s="161"/>
      <c r="C392" s="162"/>
      <c r="D392" s="163"/>
      <c r="E392" s="183"/>
      <c r="F392" s="22" t="s">
        <v>210</v>
      </c>
      <c r="G392" s="188">
        <f t="shared" ref="G392" ca="1" si="347">SUM(G390:H391)</f>
        <v>0</v>
      </c>
      <c r="H392" s="189"/>
      <c r="I392" s="190">
        <f t="shared" ref="I392" ca="1" si="348">SUM(I390:J391)</f>
        <v>0</v>
      </c>
      <c r="J392" s="191"/>
      <c r="L392" s="51"/>
      <c r="M392" s="7"/>
      <c r="N392" s="7"/>
    </row>
    <row r="393" spans="2:14" s="54" customFormat="1" ht="19.95" customHeight="1" thickTop="1" thickBot="1" x14ac:dyDescent="0.35">
      <c r="B393" s="164"/>
      <c r="C393" s="165"/>
      <c r="D393" s="166"/>
      <c r="E393" s="192" t="s">
        <v>214</v>
      </c>
      <c r="F393" s="193"/>
      <c r="G393" s="194">
        <f t="shared" ref="G393" ca="1" si="349">SUM(G392,G389)</f>
        <v>0</v>
      </c>
      <c r="H393" s="195"/>
      <c r="I393" s="196">
        <f t="shared" ref="I393" ca="1" si="350">SUM(I392,I389)</f>
        <v>0</v>
      </c>
      <c r="J393" s="197"/>
      <c r="L393" s="55"/>
      <c r="M393" s="7"/>
      <c r="N393" s="7"/>
    </row>
    <row r="394" spans="2:14" s="54" customFormat="1" ht="19.95" customHeight="1" x14ac:dyDescent="0.3">
      <c r="B394" s="158" cm="1">
        <f t="array" aca="1" ref="B394" ca="1">INDIRECT("'第12号様式（入力用）'!C"&amp;$L394)</f>
        <v>0</v>
      </c>
      <c r="C394" s="159"/>
      <c r="D394" s="160"/>
      <c r="E394" s="167" t="s">
        <v>199</v>
      </c>
      <c r="F394" s="53" t="s">
        <v>208</v>
      </c>
      <c r="G394" s="169" cm="1">
        <f t="array" aca="1" ref="G394" ca="1">INDIRECT("'"&amp;$L$6&amp;"'!E"&amp;L394)</f>
        <v>0</v>
      </c>
      <c r="H394" s="170"/>
      <c r="I394" s="171" cm="1">
        <f t="array" aca="1" ref="I394" ca="1">INDIRECT("'"&amp;$L$6&amp;"'!L"&amp;L394)</f>
        <v>0</v>
      </c>
      <c r="J394" s="172"/>
      <c r="L394" s="71">
        <f t="shared" ref="L394" si="351">L387+1</f>
        <v>65</v>
      </c>
      <c r="M394" s="7"/>
      <c r="N394" s="7"/>
    </row>
    <row r="395" spans="2:14" s="54" customFormat="1" ht="19.95" customHeight="1" thickBot="1" x14ac:dyDescent="0.35">
      <c r="B395" s="161"/>
      <c r="C395" s="162"/>
      <c r="D395" s="163"/>
      <c r="E395" s="168"/>
      <c r="F395" s="20" t="s">
        <v>209</v>
      </c>
      <c r="G395" s="173" cm="1">
        <f t="array" aca="1" ref="G395" ca="1">INDIRECT("'"&amp;$L$6&amp;"'!F"&amp;L394)</f>
        <v>0</v>
      </c>
      <c r="H395" s="174"/>
      <c r="I395" s="175" cm="1">
        <f t="array" aca="1" ref="I395" ca="1">INDIRECT("'"&amp;$L$6&amp;"'!M"&amp;L394)</f>
        <v>0</v>
      </c>
      <c r="J395" s="176"/>
      <c r="L395" s="51"/>
      <c r="M395" s="7"/>
      <c r="N395" s="7"/>
    </row>
    <row r="396" spans="2:14" s="54" customFormat="1" ht="19.95" customHeight="1" thickTop="1" x14ac:dyDescent="0.3">
      <c r="B396" s="161"/>
      <c r="C396" s="162"/>
      <c r="D396" s="163"/>
      <c r="E396" s="168"/>
      <c r="F396" s="19" t="s">
        <v>210</v>
      </c>
      <c r="G396" s="177">
        <f t="shared" ref="G396" ca="1" si="352">SUM(G394:H395)</f>
        <v>0</v>
      </c>
      <c r="H396" s="178"/>
      <c r="I396" s="179">
        <f t="shared" ref="I396" ca="1" si="353">SUM(I394:J395)</f>
        <v>0</v>
      </c>
      <c r="J396" s="180"/>
      <c r="L396" s="51"/>
      <c r="M396" s="7"/>
      <c r="N396" s="7"/>
    </row>
    <row r="397" spans="2:14" s="54" customFormat="1" ht="19.95" customHeight="1" x14ac:dyDescent="0.3">
      <c r="B397" s="161"/>
      <c r="C397" s="162"/>
      <c r="D397" s="163"/>
      <c r="E397" s="181" t="s">
        <v>211</v>
      </c>
      <c r="F397" s="21" t="s">
        <v>212</v>
      </c>
      <c r="G397" s="184" cm="1">
        <f t="array" aca="1" ref="G397" ca="1">INDIRECT("'"&amp;$L$6&amp;"'!H"&amp;L394)</f>
        <v>0</v>
      </c>
      <c r="H397" s="185"/>
      <c r="I397" s="186" cm="1">
        <f t="array" aca="1" ref="I397" ca="1">INDIRECT("'"&amp;$L$6&amp;"'!O"&amp;L394)</f>
        <v>0</v>
      </c>
      <c r="J397" s="187"/>
      <c r="L397" s="51"/>
      <c r="M397" s="7"/>
      <c r="N397" s="7"/>
    </row>
    <row r="398" spans="2:14" s="54" customFormat="1" ht="19.95" customHeight="1" thickBot="1" x14ac:dyDescent="0.35">
      <c r="B398" s="161"/>
      <c r="C398" s="162"/>
      <c r="D398" s="163"/>
      <c r="E398" s="182"/>
      <c r="F398" s="20" t="s">
        <v>213</v>
      </c>
      <c r="G398" s="173" cm="1">
        <f t="array" aca="1" ref="G398" ca="1">INDIRECT("'"&amp;$L$6&amp;"'!I"&amp;L394)</f>
        <v>0</v>
      </c>
      <c r="H398" s="174"/>
      <c r="I398" s="175" cm="1">
        <f t="array" aca="1" ref="I398" ca="1">INDIRECT("'"&amp;$L$6&amp;"'!P"&amp;L394)</f>
        <v>0</v>
      </c>
      <c r="J398" s="176"/>
      <c r="L398" s="51"/>
      <c r="M398" s="7"/>
      <c r="N398" s="7"/>
    </row>
    <row r="399" spans="2:14" s="54" customFormat="1" ht="19.95" customHeight="1" thickTop="1" thickBot="1" x14ac:dyDescent="0.35">
      <c r="B399" s="161"/>
      <c r="C399" s="162"/>
      <c r="D399" s="163"/>
      <c r="E399" s="183"/>
      <c r="F399" s="22" t="s">
        <v>210</v>
      </c>
      <c r="G399" s="188">
        <f t="shared" ref="G399" ca="1" si="354">SUM(G397:H398)</f>
        <v>0</v>
      </c>
      <c r="H399" s="189"/>
      <c r="I399" s="190">
        <f t="shared" ref="I399" ca="1" si="355">SUM(I397:J398)</f>
        <v>0</v>
      </c>
      <c r="J399" s="191"/>
      <c r="L399" s="51"/>
      <c r="M399" s="7"/>
      <c r="N399" s="7"/>
    </row>
    <row r="400" spans="2:14" s="54" customFormat="1" ht="19.95" customHeight="1" thickTop="1" thickBot="1" x14ac:dyDescent="0.35">
      <c r="B400" s="164"/>
      <c r="C400" s="165"/>
      <c r="D400" s="166"/>
      <c r="E400" s="192" t="s">
        <v>214</v>
      </c>
      <c r="F400" s="193"/>
      <c r="G400" s="194">
        <f t="shared" ref="G400" ca="1" si="356">SUM(G399,G396)</f>
        <v>0</v>
      </c>
      <c r="H400" s="195"/>
      <c r="I400" s="196">
        <f t="shared" ref="I400" ca="1" si="357">SUM(I399,I396)</f>
        <v>0</v>
      </c>
      <c r="J400" s="197"/>
      <c r="L400" s="55"/>
      <c r="M400" s="7"/>
      <c r="N400" s="7"/>
    </row>
    <row r="401" spans="2:14" s="54" customFormat="1" ht="19.95" customHeight="1" x14ac:dyDescent="0.3">
      <c r="B401" s="158" cm="1">
        <f t="array" aca="1" ref="B401" ca="1">INDIRECT("'第12号様式（入力用）'!C"&amp;$L401)</f>
        <v>0</v>
      </c>
      <c r="C401" s="159"/>
      <c r="D401" s="160"/>
      <c r="E401" s="167" t="s">
        <v>199</v>
      </c>
      <c r="F401" s="53" t="s">
        <v>208</v>
      </c>
      <c r="G401" s="169" cm="1">
        <f t="array" aca="1" ref="G401" ca="1">INDIRECT("'"&amp;$L$6&amp;"'!E"&amp;L401)</f>
        <v>0</v>
      </c>
      <c r="H401" s="170"/>
      <c r="I401" s="171" cm="1">
        <f t="array" aca="1" ref="I401" ca="1">INDIRECT("'"&amp;$L$6&amp;"'!L"&amp;L401)</f>
        <v>0</v>
      </c>
      <c r="J401" s="172"/>
      <c r="L401" s="71">
        <f t="shared" si="344"/>
        <v>66</v>
      </c>
      <c r="M401" s="7"/>
      <c r="N401" s="7"/>
    </row>
    <row r="402" spans="2:14" s="54" customFormat="1" ht="19.95" customHeight="1" thickBot="1" x14ac:dyDescent="0.35">
      <c r="B402" s="161"/>
      <c r="C402" s="162"/>
      <c r="D402" s="163"/>
      <c r="E402" s="168"/>
      <c r="F402" s="20" t="s">
        <v>209</v>
      </c>
      <c r="G402" s="173" cm="1">
        <f t="array" aca="1" ref="G402" ca="1">INDIRECT("'"&amp;$L$6&amp;"'!F"&amp;L401)</f>
        <v>0</v>
      </c>
      <c r="H402" s="174"/>
      <c r="I402" s="175" cm="1">
        <f t="array" aca="1" ref="I402" ca="1">INDIRECT("'"&amp;$L$6&amp;"'!M"&amp;L401)</f>
        <v>0</v>
      </c>
      <c r="J402" s="176"/>
      <c r="L402" s="51"/>
      <c r="M402" s="7"/>
      <c r="N402" s="7"/>
    </row>
    <row r="403" spans="2:14" s="54" customFormat="1" ht="19.95" customHeight="1" thickTop="1" x14ac:dyDescent="0.3">
      <c r="B403" s="161"/>
      <c r="C403" s="162"/>
      <c r="D403" s="163"/>
      <c r="E403" s="168"/>
      <c r="F403" s="19" t="s">
        <v>210</v>
      </c>
      <c r="G403" s="177">
        <f t="shared" ref="G403" ca="1" si="358">SUM(G401:H402)</f>
        <v>0</v>
      </c>
      <c r="H403" s="178"/>
      <c r="I403" s="179">
        <f t="shared" ref="I403" ca="1" si="359">SUM(I401:J402)</f>
        <v>0</v>
      </c>
      <c r="J403" s="180"/>
      <c r="L403" s="51"/>
      <c r="M403" s="7"/>
      <c r="N403" s="7"/>
    </row>
    <row r="404" spans="2:14" s="54" customFormat="1" ht="19.95" customHeight="1" x14ac:dyDescent="0.3">
      <c r="B404" s="161"/>
      <c r="C404" s="162"/>
      <c r="D404" s="163"/>
      <c r="E404" s="181" t="s">
        <v>211</v>
      </c>
      <c r="F404" s="21" t="s">
        <v>212</v>
      </c>
      <c r="G404" s="184" cm="1">
        <f t="array" aca="1" ref="G404" ca="1">INDIRECT("'"&amp;$L$6&amp;"'!H"&amp;L401)</f>
        <v>0</v>
      </c>
      <c r="H404" s="185"/>
      <c r="I404" s="186" cm="1">
        <f t="array" aca="1" ref="I404" ca="1">INDIRECT("'"&amp;$L$6&amp;"'!O"&amp;L401)</f>
        <v>0</v>
      </c>
      <c r="J404" s="187"/>
      <c r="L404" s="51"/>
      <c r="M404" s="7"/>
      <c r="N404" s="7"/>
    </row>
    <row r="405" spans="2:14" s="54" customFormat="1" ht="19.95" customHeight="1" thickBot="1" x14ac:dyDescent="0.35">
      <c r="B405" s="161"/>
      <c r="C405" s="162"/>
      <c r="D405" s="163"/>
      <c r="E405" s="182"/>
      <c r="F405" s="20" t="s">
        <v>213</v>
      </c>
      <c r="G405" s="173" cm="1">
        <f t="array" aca="1" ref="G405" ca="1">INDIRECT("'"&amp;$L$6&amp;"'!I"&amp;L401)</f>
        <v>0</v>
      </c>
      <c r="H405" s="174"/>
      <c r="I405" s="175" cm="1">
        <f t="array" aca="1" ref="I405" ca="1">INDIRECT("'"&amp;$L$6&amp;"'!P"&amp;L401)</f>
        <v>0</v>
      </c>
      <c r="J405" s="176"/>
      <c r="L405" s="51"/>
      <c r="M405" s="7"/>
      <c r="N405" s="7"/>
    </row>
    <row r="406" spans="2:14" s="54" customFormat="1" ht="19.95" customHeight="1" thickTop="1" thickBot="1" x14ac:dyDescent="0.35">
      <c r="B406" s="161"/>
      <c r="C406" s="162"/>
      <c r="D406" s="163"/>
      <c r="E406" s="183"/>
      <c r="F406" s="22" t="s">
        <v>210</v>
      </c>
      <c r="G406" s="188">
        <f t="shared" ref="G406" ca="1" si="360">SUM(G404:H405)</f>
        <v>0</v>
      </c>
      <c r="H406" s="189"/>
      <c r="I406" s="190">
        <f t="shared" ref="I406" ca="1" si="361">SUM(I404:J405)</f>
        <v>0</v>
      </c>
      <c r="J406" s="191"/>
      <c r="L406" s="51"/>
      <c r="M406" s="7"/>
      <c r="N406" s="7"/>
    </row>
    <row r="407" spans="2:14" s="54" customFormat="1" ht="19.95" customHeight="1" thickTop="1" thickBot="1" x14ac:dyDescent="0.35">
      <c r="B407" s="164"/>
      <c r="C407" s="165"/>
      <c r="D407" s="166"/>
      <c r="E407" s="192" t="s">
        <v>214</v>
      </c>
      <c r="F407" s="193"/>
      <c r="G407" s="194">
        <f t="shared" ref="G407" ca="1" si="362">SUM(G406,G403)</f>
        <v>0</v>
      </c>
      <c r="H407" s="195"/>
      <c r="I407" s="196">
        <f t="shared" ref="I407" ca="1" si="363">SUM(I406,I403)</f>
        <v>0</v>
      </c>
      <c r="J407" s="197"/>
      <c r="L407" s="55"/>
      <c r="M407" s="7"/>
      <c r="N407" s="7"/>
    </row>
    <row r="408" spans="2:14" s="54" customFormat="1" ht="19.95" customHeight="1" x14ac:dyDescent="0.3">
      <c r="B408" s="158" cm="1">
        <f t="array" aca="1" ref="B408" ca="1">INDIRECT("'第12号様式（入力用）'!C"&amp;$L408)</f>
        <v>0</v>
      </c>
      <c r="C408" s="159"/>
      <c r="D408" s="160"/>
      <c r="E408" s="167" t="s">
        <v>199</v>
      </c>
      <c r="F408" s="53" t="s">
        <v>208</v>
      </c>
      <c r="G408" s="169" cm="1">
        <f t="array" aca="1" ref="G408" ca="1">INDIRECT("'"&amp;$L$6&amp;"'!E"&amp;L408)</f>
        <v>0</v>
      </c>
      <c r="H408" s="170"/>
      <c r="I408" s="171" cm="1">
        <f t="array" aca="1" ref="I408" ca="1">INDIRECT("'"&amp;$L$6&amp;"'!L"&amp;L408)</f>
        <v>0</v>
      </c>
      <c r="J408" s="172"/>
      <c r="L408" s="71">
        <f t="shared" ref="L408" si="364">L401+1</f>
        <v>67</v>
      </c>
      <c r="M408" s="7"/>
      <c r="N408" s="7"/>
    </row>
    <row r="409" spans="2:14" s="54" customFormat="1" ht="19.95" customHeight="1" thickBot="1" x14ac:dyDescent="0.35">
      <c r="B409" s="161"/>
      <c r="C409" s="162"/>
      <c r="D409" s="163"/>
      <c r="E409" s="168"/>
      <c r="F409" s="20" t="s">
        <v>209</v>
      </c>
      <c r="G409" s="173" cm="1">
        <f t="array" aca="1" ref="G409" ca="1">INDIRECT("'"&amp;$L$6&amp;"'!F"&amp;L408)</f>
        <v>0</v>
      </c>
      <c r="H409" s="174"/>
      <c r="I409" s="175" cm="1">
        <f t="array" aca="1" ref="I409" ca="1">INDIRECT("'"&amp;$L$6&amp;"'!M"&amp;L408)</f>
        <v>0</v>
      </c>
      <c r="J409" s="176"/>
      <c r="L409" s="51"/>
      <c r="M409" s="7"/>
      <c r="N409" s="7"/>
    </row>
    <row r="410" spans="2:14" s="54" customFormat="1" ht="19.95" customHeight="1" thickTop="1" x14ac:dyDescent="0.3">
      <c r="B410" s="161"/>
      <c r="C410" s="162"/>
      <c r="D410" s="163"/>
      <c r="E410" s="168"/>
      <c r="F410" s="19" t="s">
        <v>210</v>
      </c>
      <c r="G410" s="177">
        <f t="shared" ref="G410" ca="1" si="365">SUM(G408:H409)</f>
        <v>0</v>
      </c>
      <c r="H410" s="178"/>
      <c r="I410" s="179">
        <f t="shared" ref="I410" ca="1" si="366">SUM(I408:J409)</f>
        <v>0</v>
      </c>
      <c r="J410" s="180"/>
      <c r="L410" s="51"/>
      <c r="M410" s="7"/>
      <c r="N410" s="7"/>
    </row>
    <row r="411" spans="2:14" s="54" customFormat="1" ht="19.95" customHeight="1" x14ac:dyDescent="0.3">
      <c r="B411" s="161"/>
      <c r="C411" s="162"/>
      <c r="D411" s="163"/>
      <c r="E411" s="181" t="s">
        <v>211</v>
      </c>
      <c r="F411" s="21" t="s">
        <v>212</v>
      </c>
      <c r="G411" s="184" cm="1">
        <f t="array" aca="1" ref="G411" ca="1">INDIRECT("'"&amp;$L$6&amp;"'!H"&amp;L408)</f>
        <v>0</v>
      </c>
      <c r="H411" s="185"/>
      <c r="I411" s="186" cm="1">
        <f t="array" aca="1" ref="I411" ca="1">INDIRECT("'"&amp;$L$6&amp;"'!O"&amp;L408)</f>
        <v>0</v>
      </c>
      <c r="J411" s="187"/>
      <c r="L411" s="51"/>
      <c r="M411" s="7"/>
      <c r="N411" s="7"/>
    </row>
    <row r="412" spans="2:14" s="54" customFormat="1" ht="19.95" customHeight="1" thickBot="1" x14ac:dyDescent="0.35">
      <c r="B412" s="161"/>
      <c r="C412" s="162"/>
      <c r="D412" s="163"/>
      <c r="E412" s="182"/>
      <c r="F412" s="20" t="s">
        <v>213</v>
      </c>
      <c r="G412" s="173" cm="1">
        <f t="array" aca="1" ref="G412" ca="1">INDIRECT("'"&amp;$L$6&amp;"'!I"&amp;L408)</f>
        <v>0</v>
      </c>
      <c r="H412" s="174"/>
      <c r="I412" s="175" cm="1">
        <f t="array" aca="1" ref="I412" ca="1">INDIRECT("'"&amp;$L$6&amp;"'!P"&amp;L408)</f>
        <v>0</v>
      </c>
      <c r="J412" s="176"/>
      <c r="L412" s="51"/>
      <c r="M412" s="7"/>
      <c r="N412" s="7"/>
    </row>
    <row r="413" spans="2:14" s="54" customFormat="1" ht="19.95" customHeight="1" thickTop="1" thickBot="1" x14ac:dyDescent="0.35">
      <c r="B413" s="161"/>
      <c r="C413" s="162"/>
      <c r="D413" s="163"/>
      <c r="E413" s="183"/>
      <c r="F413" s="22" t="s">
        <v>210</v>
      </c>
      <c r="G413" s="188">
        <f t="shared" ref="G413" ca="1" si="367">SUM(G411:H412)</f>
        <v>0</v>
      </c>
      <c r="H413" s="189"/>
      <c r="I413" s="190">
        <f t="shared" ref="I413" ca="1" si="368">SUM(I411:J412)</f>
        <v>0</v>
      </c>
      <c r="J413" s="191"/>
      <c r="L413" s="51"/>
      <c r="M413" s="7"/>
      <c r="N413" s="7"/>
    </row>
    <row r="414" spans="2:14" s="54" customFormat="1" ht="19.95" customHeight="1" thickTop="1" thickBot="1" x14ac:dyDescent="0.35">
      <c r="B414" s="164"/>
      <c r="C414" s="165"/>
      <c r="D414" s="166"/>
      <c r="E414" s="192" t="s">
        <v>214</v>
      </c>
      <c r="F414" s="193"/>
      <c r="G414" s="194">
        <f t="shared" ref="G414" ca="1" si="369">SUM(G413,G410)</f>
        <v>0</v>
      </c>
      <c r="H414" s="195"/>
      <c r="I414" s="196">
        <f t="shared" ref="I414" ca="1" si="370">SUM(I413,I410)</f>
        <v>0</v>
      </c>
      <c r="J414" s="197"/>
      <c r="L414" s="55"/>
      <c r="M414" s="7"/>
      <c r="N414" s="7"/>
    </row>
    <row r="415" spans="2:14" s="54" customFormat="1" ht="19.95" customHeight="1" x14ac:dyDescent="0.3">
      <c r="B415" s="158" cm="1">
        <f t="array" aca="1" ref="B415" ca="1">INDIRECT("'第12号様式（入力用）'!C"&amp;$L415)</f>
        <v>0</v>
      </c>
      <c r="C415" s="159"/>
      <c r="D415" s="160"/>
      <c r="E415" s="167" t="s">
        <v>199</v>
      </c>
      <c r="F415" s="53" t="s">
        <v>208</v>
      </c>
      <c r="G415" s="169" cm="1">
        <f t="array" aca="1" ref="G415" ca="1">INDIRECT("'"&amp;$L$6&amp;"'!E"&amp;L415)</f>
        <v>0</v>
      </c>
      <c r="H415" s="170"/>
      <c r="I415" s="171" cm="1">
        <f t="array" aca="1" ref="I415" ca="1">INDIRECT("'"&amp;$L$6&amp;"'!L"&amp;L415)</f>
        <v>0</v>
      </c>
      <c r="J415" s="172"/>
      <c r="L415" s="71">
        <f t="shared" si="344"/>
        <v>68</v>
      </c>
      <c r="M415" s="7"/>
      <c r="N415" s="7"/>
    </row>
    <row r="416" spans="2:14" s="54" customFormat="1" ht="19.95" customHeight="1" thickBot="1" x14ac:dyDescent="0.35">
      <c r="B416" s="161"/>
      <c r="C416" s="162"/>
      <c r="D416" s="163"/>
      <c r="E416" s="168"/>
      <c r="F416" s="20" t="s">
        <v>209</v>
      </c>
      <c r="G416" s="173" cm="1">
        <f t="array" aca="1" ref="G416" ca="1">INDIRECT("'"&amp;$L$6&amp;"'!F"&amp;L415)</f>
        <v>0</v>
      </c>
      <c r="H416" s="174"/>
      <c r="I416" s="175" cm="1">
        <f t="array" aca="1" ref="I416" ca="1">INDIRECT("'"&amp;$L$6&amp;"'!M"&amp;L415)</f>
        <v>0</v>
      </c>
      <c r="J416" s="176"/>
      <c r="L416" s="51"/>
      <c r="M416" s="7"/>
      <c r="N416" s="7"/>
    </row>
    <row r="417" spans="2:14" s="54" customFormat="1" ht="19.95" customHeight="1" thickTop="1" x14ac:dyDescent="0.3">
      <c r="B417" s="161"/>
      <c r="C417" s="162"/>
      <c r="D417" s="163"/>
      <c r="E417" s="168"/>
      <c r="F417" s="19" t="s">
        <v>210</v>
      </c>
      <c r="G417" s="177">
        <f t="shared" ref="G417" ca="1" si="371">SUM(G415:H416)</f>
        <v>0</v>
      </c>
      <c r="H417" s="178"/>
      <c r="I417" s="179">
        <f t="shared" ref="I417" ca="1" si="372">SUM(I415:J416)</f>
        <v>0</v>
      </c>
      <c r="J417" s="180"/>
      <c r="L417" s="51"/>
      <c r="M417" s="7"/>
      <c r="N417" s="7"/>
    </row>
    <row r="418" spans="2:14" s="54" customFormat="1" ht="19.95" customHeight="1" x14ac:dyDescent="0.3">
      <c r="B418" s="161"/>
      <c r="C418" s="162"/>
      <c r="D418" s="163"/>
      <c r="E418" s="181" t="s">
        <v>211</v>
      </c>
      <c r="F418" s="21" t="s">
        <v>212</v>
      </c>
      <c r="G418" s="184" cm="1">
        <f t="array" aca="1" ref="G418" ca="1">INDIRECT("'"&amp;$L$6&amp;"'!H"&amp;L415)</f>
        <v>0</v>
      </c>
      <c r="H418" s="185"/>
      <c r="I418" s="186" cm="1">
        <f t="array" aca="1" ref="I418" ca="1">INDIRECT("'"&amp;$L$6&amp;"'!O"&amp;L415)</f>
        <v>0</v>
      </c>
      <c r="J418" s="187"/>
      <c r="L418" s="51"/>
      <c r="M418" s="7"/>
      <c r="N418" s="7"/>
    </row>
    <row r="419" spans="2:14" s="54" customFormat="1" ht="19.95" customHeight="1" thickBot="1" x14ac:dyDescent="0.35">
      <c r="B419" s="161"/>
      <c r="C419" s="162"/>
      <c r="D419" s="163"/>
      <c r="E419" s="182"/>
      <c r="F419" s="20" t="s">
        <v>213</v>
      </c>
      <c r="G419" s="173" cm="1">
        <f t="array" aca="1" ref="G419" ca="1">INDIRECT("'"&amp;$L$6&amp;"'!I"&amp;L415)</f>
        <v>0</v>
      </c>
      <c r="H419" s="174"/>
      <c r="I419" s="175" cm="1">
        <f t="array" aca="1" ref="I419" ca="1">INDIRECT("'"&amp;$L$6&amp;"'!P"&amp;L415)</f>
        <v>0</v>
      </c>
      <c r="J419" s="176"/>
      <c r="L419" s="51"/>
      <c r="M419" s="7"/>
      <c r="N419" s="7"/>
    </row>
    <row r="420" spans="2:14" s="54" customFormat="1" ht="19.95" customHeight="1" thickTop="1" thickBot="1" x14ac:dyDescent="0.35">
      <c r="B420" s="161"/>
      <c r="C420" s="162"/>
      <c r="D420" s="163"/>
      <c r="E420" s="183"/>
      <c r="F420" s="22" t="s">
        <v>210</v>
      </c>
      <c r="G420" s="188">
        <f t="shared" ref="G420" ca="1" si="373">SUM(G418:H419)</f>
        <v>0</v>
      </c>
      <c r="H420" s="189"/>
      <c r="I420" s="190">
        <f t="shared" ref="I420" ca="1" si="374">SUM(I418:J419)</f>
        <v>0</v>
      </c>
      <c r="J420" s="191"/>
      <c r="L420" s="51"/>
      <c r="M420" s="7"/>
      <c r="N420" s="7"/>
    </row>
    <row r="421" spans="2:14" s="54" customFormat="1" ht="19.95" customHeight="1" thickTop="1" thickBot="1" x14ac:dyDescent="0.35">
      <c r="B421" s="164"/>
      <c r="C421" s="165"/>
      <c r="D421" s="166"/>
      <c r="E421" s="192" t="s">
        <v>214</v>
      </c>
      <c r="F421" s="193"/>
      <c r="G421" s="194">
        <f t="shared" ref="G421" ca="1" si="375">SUM(G420,G417)</f>
        <v>0</v>
      </c>
      <c r="H421" s="195"/>
      <c r="I421" s="196">
        <f t="shared" ref="I421" ca="1" si="376">SUM(I420,I417)</f>
        <v>0</v>
      </c>
      <c r="J421" s="197"/>
      <c r="L421" s="55"/>
      <c r="M421" s="7"/>
      <c r="N421" s="7"/>
    </row>
    <row r="422" spans="2:14" s="54" customFormat="1" ht="19.95" customHeight="1" x14ac:dyDescent="0.3">
      <c r="B422" s="158" cm="1">
        <f t="array" aca="1" ref="B422" ca="1">INDIRECT("'第12号様式（入力用）'!C"&amp;$L422)</f>
        <v>0</v>
      </c>
      <c r="C422" s="159"/>
      <c r="D422" s="160"/>
      <c r="E422" s="167" t="s">
        <v>199</v>
      </c>
      <c r="F422" s="53" t="s">
        <v>208</v>
      </c>
      <c r="G422" s="169" cm="1">
        <f t="array" aca="1" ref="G422" ca="1">INDIRECT("'"&amp;$L$6&amp;"'!E"&amp;L422)</f>
        <v>0</v>
      </c>
      <c r="H422" s="170"/>
      <c r="I422" s="171" cm="1">
        <f t="array" aca="1" ref="I422" ca="1">INDIRECT("'"&amp;$L$6&amp;"'!L"&amp;L422)</f>
        <v>0</v>
      </c>
      <c r="J422" s="172"/>
      <c r="L422" s="71">
        <f t="shared" ref="L422" si="377">L415+1</f>
        <v>69</v>
      </c>
      <c r="M422" s="7"/>
      <c r="N422" s="7"/>
    </row>
    <row r="423" spans="2:14" s="54" customFormat="1" ht="19.95" customHeight="1" thickBot="1" x14ac:dyDescent="0.35">
      <c r="B423" s="161"/>
      <c r="C423" s="162"/>
      <c r="D423" s="163"/>
      <c r="E423" s="168"/>
      <c r="F423" s="20" t="s">
        <v>209</v>
      </c>
      <c r="G423" s="173" cm="1">
        <f t="array" aca="1" ref="G423" ca="1">INDIRECT("'"&amp;$L$6&amp;"'!F"&amp;L422)</f>
        <v>0</v>
      </c>
      <c r="H423" s="174"/>
      <c r="I423" s="175" cm="1">
        <f t="array" aca="1" ref="I423" ca="1">INDIRECT("'"&amp;$L$6&amp;"'!M"&amp;L422)</f>
        <v>0</v>
      </c>
      <c r="J423" s="176"/>
      <c r="L423" s="51"/>
      <c r="M423" s="7"/>
      <c r="N423" s="7"/>
    </row>
    <row r="424" spans="2:14" s="54" customFormat="1" ht="19.95" customHeight="1" thickTop="1" x14ac:dyDescent="0.3">
      <c r="B424" s="161"/>
      <c r="C424" s="162"/>
      <c r="D424" s="163"/>
      <c r="E424" s="168"/>
      <c r="F424" s="19" t="s">
        <v>210</v>
      </c>
      <c r="G424" s="177">
        <f t="shared" ref="G424" ca="1" si="378">SUM(G422:H423)</f>
        <v>0</v>
      </c>
      <c r="H424" s="178"/>
      <c r="I424" s="179">
        <f t="shared" ref="I424" ca="1" si="379">SUM(I422:J423)</f>
        <v>0</v>
      </c>
      <c r="J424" s="180"/>
      <c r="L424" s="51"/>
      <c r="M424" s="7"/>
      <c r="N424" s="7"/>
    </row>
    <row r="425" spans="2:14" s="54" customFormat="1" ht="19.95" customHeight="1" x14ac:dyDescent="0.3">
      <c r="B425" s="161"/>
      <c r="C425" s="162"/>
      <c r="D425" s="163"/>
      <c r="E425" s="181" t="s">
        <v>211</v>
      </c>
      <c r="F425" s="21" t="s">
        <v>212</v>
      </c>
      <c r="G425" s="184" cm="1">
        <f t="array" aca="1" ref="G425" ca="1">INDIRECT("'"&amp;$L$6&amp;"'!H"&amp;L422)</f>
        <v>0</v>
      </c>
      <c r="H425" s="185"/>
      <c r="I425" s="186" cm="1">
        <f t="array" aca="1" ref="I425" ca="1">INDIRECT("'"&amp;$L$6&amp;"'!O"&amp;L422)</f>
        <v>0</v>
      </c>
      <c r="J425" s="187"/>
      <c r="L425" s="51"/>
      <c r="M425" s="7"/>
      <c r="N425" s="7"/>
    </row>
    <row r="426" spans="2:14" s="54" customFormat="1" ht="19.95" customHeight="1" thickBot="1" x14ac:dyDescent="0.35">
      <c r="B426" s="161"/>
      <c r="C426" s="162"/>
      <c r="D426" s="163"/>
      <c r="E426" s="182"/>
      <c r="F426" s="20" t="s">
        <v>213</v>
      </c>
      <c r="G426" s="173" cm="1">
        <f t="array" aca="1" ref="G426" ca="1">INDIRECT("'"&amp;$L$6&amp;"'!I"&amp;L422)</f>
        <v>0</v>
      </c>
      <c r="H426" s="174"/>
      <c r="I426" s="175" cm="1">
        <f t="array" aca="1" ref="I426" ca="1">INDIRECT("'"&amp;$L$6&amp;"'!P"&amp;L422)</f>
        <v>0</v>
      </c>
      <c r="J426" s="176"/>
      <c r="L426" s="51"/>
      <c r="M426" s="7"/>
      <c r="N426" s="7"/>
    </row>
    <row r="427" spans="2:14" s="54" customFormat="1" ht="19.95" customHeight="1" thickTop="1" thickBot="1" x14ac:dyDescent="0.35">
      <c r="B427" s="161"/>
      <c r="C427" s="162"/>
      <c r="D427" s="163"/>
      <c r="E427" s="183"/>
      <c r="F427" s="22" t="s">
        <v>210</v>
      </c>
      <c r="G427" s="188">
        <f t="shared" ref="G427" ca="1" si="380">SUM(G425:H426)</f>
        <v>0</v>
      </c>
      <c r="H427" s="189"/>
      <c r="I427" s="190">
        <f t="shared" ref="I427" ca="1" si="381">SUM(I425:J426)</f>
        <v>0</v>
      </c>
      <c r="J427" s="191"/>
      <c r="L427" s="51"/>
      <c r="M427" s="7"/>
      <c r="N427" s="7"/>
    </row>
    <row r="428" spans="2:14" s="54" customFormat="1" ht="19.95" customHeight="1" thickTop="1" thickBot="1" x14ac:dyDescent="0.35">
      <c r="B428" s="164"/>
      <c r="C428" s="165"/>
      <c r="D428" s="166"/>
      <c r="E428" s="192" t="s">
        <v>214</v>
      </c>
      <c r="F428" s="193"/>
      <c r="G428" s="194">
        <f t="shared" ref="G428" ca="1" si="382">SUM(G427,G424)</f>
        <v>0</v>
      </c>
      <c r="H428" s="195"/>
      <c r="I428" s="196">
        <f t="shared" ref="I428" ca="1" si="383">SUM(I427,I424)</f>
        <v>0</v>
      </c>
      <c r="J428" s="197"/>
      <c r="L428" s="55"/>
      <c r="M428" s="7"/>
      <c r="N428" s="7"/>
    </row>
    <row r="429" spans="2:14" s="54" customFormat="1" ht="19.95" customHeight="1" x14ac:dyDescent="0.3">
      <c r="B429" s="158" cm="1">
        <f t="array" aca="1" ref="B429" ca="1">INDIRECT("'第12号様式（入力用）'!C"&amp;$L429)</f>
        <v>0</v>
      </c>
      <c r="C429" s="159"/>
      <c r="D429" s="160"/>
      <c r="E429" s="167" t="s">
        <v>199</v>
      </c>
      <c r="F429" s="53" t="s">
        <v>208</v>
      </c>
      <c r="G429" s="169" cm="1">
        <f t="array" aca="1" ref="G429" ca="1">INDIRECT("'"&amp;$L$6&amp;"'!E"&amp;L429)</f>
        <v>0</v>
      </c>
      <c r="H429" s="170"/>
      <c r="I429" s="171" cm="1">
        <f t="array" aca="1" ref="I429" ca="1">INDIRECT("'"&amp;$L$6&amp;"'!L"&amp;L429)</f>
        <v>0</v>
      </c>
      <c r="J429" s="172"/>
      <c r="L429" s="71">
        <f t="shared" si="344"/>
        <v>70</v>
      </c>
      <c r="M429" s="7"/>
      <c r="N429" s="7"/>
    </row>
    <row r="430" spans="2:14" s="54" customFormat="1" ht="19.95" customHeight="1" thickBot="1" x14ac:dyDescent="0.35">
      <c r="B430" s="161"/>
      <c r="C430" s="162"/>
      <c r="D430" s="163"/>
      <c r="E430" s="168"/>
      <c r="F430" s="20" t="s">
        <v>209</v>
      </c>
      <c r="G430" s="173" cm="1">
        <f t="array" aca="1" ref="G430" ca="1">INDIRECT("'"&amp;$L$6&amp;"'!F"&amp;L429)</f>
        <v>0</v>
      </c>
      <c r="H430" s="174"/>
      <c r="I430" s="175" cm="1">
        <f t="array" aca="1" ref="I430" ca="1">INDIRECT("'"&amp;$L$6&amp;"'!M"&amp;L429)</f>
        <v>0</v>
      </c>
      <c r="J430" s="176"/>
      <c r="L430" s="51"/>
      <c r="M430" s="7"/>
      <c r="N430" s="7"/>
    </row>
    <row r="431" spans="2:14" s="54" customFormat="1" ht="19.95" customHeight="1" thickTop="1" x14ac:dyDescent="0.3">
      <c r="B431" s="161"/>
      <c r="C431" s="162"/>
      <c r="D431" s="163"/>
      <c r="E431" s="168"/>
      <c r="F431" s="19" t="s">
        <v>210</v>
      </c>
      <c r="G431" s="177">
        <f t="shared" ref="G431" ca="1" si="384">SUM(G429:H430)</f>
        <v>0</v>
      </c>
      <c r="H431" s="178"/>
      <c r="I431" s="179">
        <f t="shared" ref="I431" ca="1" si="385">SUM(I429:J430)</f>
        <v>0</v>
      </c>
      <c r="J431" s="180"/>
      <c r="L431" s="51"/>
      <c r="M431" s="7"/>
      <c r="N431" s="7"/>
    </row>
    <row r="432" spans="2:14" s="54" customFormat="1" ht="19.95" customHeight="1" x14ac:dyDescent="0.3">
      <c r="B432" s="161"/>
      <c r="C432" s="162"/>
      <c r="D432" s="163"/>
      <c r="E432" s="181" t="s">
        <v>211</v>
      </c>
      <c r="F432" s="21" t="s">
        <v>212</v>
      </c>
      <c r="G432" s="184" cm="1">
        <f t="array" aca="1" ref="G432" ca="1">INDIRECT("'"&amp;$L$6&amp;"'!H"&amp;L429)</f>
        <v>0</v>
      </c>
      <c r="H432" s="185"/>
      <c r="I432" s="186" cm="1">
        <f t="array" aca="1" ref="I432" ca="1">INDIRECT("'"&amp;$L$6&amp;"'!O"&amp;L429)</f>
        <v>0</v>
      </c>
      <c r="J432" s="187"/>
      <c r="L432" s="51"/>
      <c r="M432" s="7"/>
      <c r="N432" s="7"/>
    </row>
    <row r="433" spans="2:14" s="54" customFormat="1" ht="19.95" customHeight="1" thickBot="1" x14ac:dyDescent="0.35">
      <c r="B433" s="161"/>
      <c r="C433" s="162"/>
      <c r="D433" s="163"/>
      <c r="E433" s="182"/>
      <c r="F433" s="20" t="s">
        <v>213</v>
      </c>
      <c r="G433" s="173" cm="1">
        <f t="array" aca="1" ref="G433" ca="1">INDIRECT("'"&amp;$L$6&amp;"'!I"&amp;L429)</f>
        <v>0</v>
      </c>
      <c r="H433" s="174"/>
      <c r="I433" s="175" cm="1">
        <f t="array" aca="1" ref="I433" ca="1">INDIRECT("'"&amp;$L$6&amp;"'!P"&amp;L429)</f>
        <v>0</v>
      </c>
      <c r="J433" s="176"/>
      <c r="L433" s="51"/>
      <c r="M433" s="7"/>
      <c r="N433" s="7"/>
    </row>
    <row r="434" spans="2:14" s="54" customFormat="1" ht="19.95" customHeight="1" thickTop="1" thickBot="1" x14ac:dyDescent="0.35">
      <c r="B434" s="161"/>
      <c r="C434" s="162"/>
      <c r="D434" s="163"/>
      <c r="E434" s="183"/>
      <c r="F434" s="22" t="s">
        <v>210</v>
      </c>
      <c r="G434" s="188">
        <f t="shared" ref="G434" ca="1" si="386">SUM(G432:H433)</f>
        <v>0</v>
      </c>
      <c r="H434" s="189"/>
      <c r="I434" s="190">
        <f t="shared" ref="I434" ca="1" si="387">SUM(I432:J433)</f>
        <v>0</v>
      </c>
      <c r="J434" s="191"/>
      <c r="L434" s="51"/>
      <c r="M434" s="7"/>
      <c r="N434" s="7"/>
    </row>
    <row r="435" spans="2:14" s="54" customFormat="1" ht="19.95" customHeight="1" thickTop="1" thickBot="1" x14ac:dyDescent="0.35">
      <c r="B435" s="164"/>
      <c r="C435" s="165"/>
      <c r="D435" s="166"/>
      <c r="E435" s="192" t="s">
        <v>214</v>
      </c>
      <c r="F435" s="193"/>
      <c r="G435" s="194">
        <f t="shared" ref="G435" ca="1" si="388">SUM(G434,G431)</f>
        <v>0</v>
      </c>
      <c r="H435" s="195"/>
      <c r="I435" s="196">
        <f t="shared" ref="I435" ca="1" si="389">SUM(I434,I431)</f>
        <v>0</v>
      </c>
      <c r="J435" s="197"/>
      <c r="L435" s="55"/>
      <c r="M435" s="7"/>
      <c r="N435" s="7"/>
    </row>
    <row r="436" spans="2:14" s="54" customFormat="1" ht="19.95" customHeight="1" x14ac:dyDescent="0.3">
      <c r="B436" s="158" cm="1">
        <f t="array" aca="1" ref="B436" ca="1">INDIRECT("'第12号様式（入力用）'!C"&amp;$L436)</f>
        <v>0</v>
      </c>
      <c r="C436" s="159"/>
      <c r="D436" s="160"/>
      <c r="E436" s="167" t="s">
        <v>199</v>
      </c>
      <c r="F436" s="53" t="s">
        <v>208</v>
      </c>
      <c r="G436" s="169" cm="1">
        <f t="array" aca="1" ref="G436" ca="1">INDIRECT("'"&amp;$L$6&amp;"'!E"&amp;L436)</f>
        <v>0</v>
      </c>
      <c r="H436" s="170"/>
      <c r="I436" s="171" cm="1">
        <f t="array" aca="1" ref="I436" ca="1">INDIRECT("'"&amp;$L$6&amp;"'!L"&amp;L436)</f>
        <v>0</v>
      </c>
      <c r="J436" s="172"/>
      <c r="L436" s="71">
        <f t="shared" ref="L436" si="390">L429+1</f>
        <v>71</v>
      </c>
      <c r="M436" s="7"/>
      <c r="N436" s="7"/>
    </row>
    <row r="437" spans="2:14" s="54" customFormat="1" ht="19.95" customHeight="1" thickBot="1" x14ac:dyDescent="0.35">
      <c r="B437" s="161"/>
      <c r="C437" s="162"/>
      <c r="D437" s="163"/>
      <c r="E437" s="168"/>
      <c r="F437" s="20" t="s">
        <v>209</v>
      </c>
      <c r="G437" s="173" cm="1">
        <f t="array" aca="1" ref="G437" ca="1">INDIRECT("'"&amp;$L$6&amp;"'!F"&amp;L436)</f>
        <v>0</v>
      </c>
      <c r="H437" s="174"/>
      <c r="I437" s="175" cm="1">
        <f t="array" aca="1" ref="I437" ca="1">INDIRECT("'"&amp;$L$6&amp;"'!M"&amp;L436)</f>
        <v>0</v>
      </c>
      <c r="J437" s="176"/>
      <c r="L437" s="51"/>
      <c r="M437" s="7"/>
      <c r="N437" s="7"/>
    </row>
    <row r="438" spans="2:14" s="54" customFormat="1" ht="19.95" customHeight="1" thickTop="1" x14ac:dyDescent="0.3">
      <c r="B438" s="161"/>
      <c r="C438" s="162"/>
      <c r="D438" s="163"/>
      <c r="E438" s="168"/>
      <c r="F438" s="19" t="s">
        <v>210</v>
      </c>
      <c r="G438" s="177">
        <f t="shared" ref="G438" ca="1" si="391">SUM(G436:H437)</f>
        <v>0</v>
      </c>
      <c r="H438" s="178"/>
      <c r="I438" s="179">
        <f t="shared" ref="I438" ca="1" si="392">SUM(I436:J437)</f>
        <v>0</v>
      </c>
      <c r="J438" s="180"/>
      <c r="L438" s="51"/>
      <c r="M438" s="7"/>
      <c r="N438" s="7"/>
    </row>
    <row r="439" spans="2:14" s="54" customFormat="1" ht="19.95" customHeight="1" x14ac:dyDescent="0.3">
      <c r="B439" s="161"/>
      <c r="C439" s="162"/>
      <c r="D439" s="163"/>
      <c r="E439" s="181" t="s">
        <v>211</v>
      </c>
      <c r="F439" s="21" t="s">
        <v>212</v>
      </c>
      <c r="G439" s="184" cm="1">
        <f t="array" aca="1" ref="G439" ca="1">INDIRECT("'"&amp;$L$6&amp;"'!H"&amp;L436)</f>
        <v>0</v>
      </c>
      <c r="H439" s="185"/>
      <c r="I439" s="186" cm="1">
        <f t="array" aca="1" ref="I439" ca="1">INDIRECT("'"&amp;$L$6&amp;"'!O"&amp;L436)</f>
        <v>0</v>
      </c>
      <c r="J439" s="187"/>
      <c r="L439" s="51"/>
      <c r="M439" s="7"/>
      <c r="N439" s="7"/>
    </row>
    <row r="440" spans="2:14" s="54" customFormat="1" ht="19.95" customHeight="1" thickBot="1" x14ac:dyDescent="0.35">
      <c r="B440" s="161"/>
      <c r="C440" s="162"/>
      <c r="D440" s="163"/>
      <c r="E440" s="182"/>
      <c r="F440" s="20" t="s">
        <v>213</v>
      </c>
      <c r="G440" s="173" cm="1">
        <f t="array" aca="1" ref="G440" ca="1">INDIRECT("'"&amp;$L$6&amp;"'!I"&amp;L436)</f>
        <v>0</v>
      </c>
      <c r="H440" s="174"/>
      <c r="I440" s="175" cm="1">
        <f t="array" aca="1" ref="I440" ca="1">INDIRECT("'"&amp;$L$6&amp;"'!P"&amp;L436)</f>
        <v>0</v>
      </c>
      <c r="J440" s="176"/>
      <c r="L440" s="51"/>
      <c r="M440" s="7"/>
      <c r="N440" s="7"/>
    </row>
    <row r="441" spans="2:14" s="54" customFormat="1" ht="19.95" customHeight="1" thickTop="1" thickBot="1" x14ac:dyDescent="0.35">
      <c r="B441" s="161"/>
      <c r="C441" s="162"/>
      <c r="D441" s="163"/>
      <c r="E441" s="183"/>
      <c r="F441" s="22" t="s">
        <v>210</v>
      </c>
      <c r="G441" s="188">
        <f t="shared" ref="G441" ca="1" si="393">SUM(G439:H440)</f>
        <v>0</v>
      </c>
      <c r="H441" s="189"/>
      <c r="I441" s="190">
        <f t="shared" ref="I441" ca="1" si="394">SUM(I439:J440)</f>
        <v>0</v>
      </c>
      <c r="J441" s="191"/>
      <c r="L441" s="51"/>
      <c r="M441" s="7"/>
      <c r="N441" s="7"/>
    </row>
    <row r="442" spans="2:14" s="54" customFormat="1" ht="19.95" customHeight="1" thickTop="1" thickBot="1" x14ac:dyDescent="0.35">
      <c r="B442" s="164"/>
      <c r="C442" s="165"/>
      <c r="D442" s="166"/>
      <c r="E442" s="192" t="s">
        <v>214</v>
      </c>
      <c r="F442" s="193"/>
      <c r="G442" s="194">
        <f t="shared" ref="G442" ca="1" si="395">SUM(G441,G438)</f>
        <v>0</v>
      </c>
      <c r="H442" s="195"/>
      <c r="I442" s="196">
        <f t="shared" ref="I442" ca="1" si="396">SUM(I441,I438)</f>
        <v>0</v>
      </c>
      <c r="J442" s="197"/>
      <c r="L442" s="55"/>
      <c r="M442" s="7"/>
      <c r="N442" s="7"/>
    </row>
    <row r="443" spans="2:14" s="54" customFormat="1" ht="19.8" customHeight="1" x14ac:dyDescent="0.3">
      <c r="B443" s="158" cm="1">
        <f t="array" aca="1" ref="B443" ca="1">INDIRECT("'第12号様式（入力用）'!C"&amp;$L443)</f>
        <v>0</v>
      </c>
      <c r="C443" s="159"/>
      <c r="D443" s="160"/>
      <c r="E443" s="167" t="s">
        <v>199</v>
      </c>
      <c r="F443" s="53" t="s">
        <v>208</v>
      </c>
      <c r="G443" s="169" cm="1">
        <f t="array" aca="1" ref="G443" ca="1">INDIRECT("'"&amp;$L$6&amp;"'!E"&amp;L443)</f>
        <v>0</v>
      </c>
      <c r="H443" s="170"/>
      <c r="I443" s="171" cm="1">
        <f t="array" aca="1" ref="I443" ca="1">INDIRECT("'"&amp;$L$6&amp;"'!L"&amp;L443)</f>
        <v>0</v>
      </c>
      <c r="J443" s="172"/>
      <c r="L443" s="71">
        <f t="shared" si="344"/>
        <v>72</v>
      </c>
      <c r="M443" s="7"/>
      <c r="N443" s="7"/>
    </row>
    <row r="444" spans="2:14" s="54" customFormat="1" ht="19.95" customHeight="1" thickBot="1" x14ac:dyDescent="0.35">
      <c r="B444" s="161"/>
      <c r="C444" s="162"/>
      <c r="D444" s="163"/>
      <c r="E444" s="168"/>
      <c r="F444" s="20" t="s">
        <v>209</v>
      </c>
      <c r="G444" s="173" cm="1">
        <f t="array" aca="1" ref="G444" ca="1">INDIRECT("'"&amp;$L$6&amp;"'!F"&amp;L443)</f>
        <v>0</v>
      </c>
      <c r="H444" s="174"/>
      <c r="I444" s="175" cm="1">
        <f t="array" aca="1" ref="I444" ca="1">INDIRECT("'"&amp;$L$6&amp;"'!M"&amp;L443)</f>
        <v>0</v>
      </c>
      <c r="J444" s="176"/>
      <c r="L444" s="51"/>
      <c r="M444" s="7"/>
      <c r="N444" s="7"/>
    </row>
    <row r="445" spans="2:14" s="54" customFormat="1" ht="19.95" customHeight="1" thickTop="1" x14ac:dyDescent="0.3">
      <c r="B445" s="161"/>
      <c r="C445" s="162"/>
      <c r="D445" s="163"/>
      <c r="E445" s="168"/>
      <c r="F445" s="19" t="s">
        <v>210</v>
      </c>
      <c r="G445" s="177">
        <f t="shared" ref="G445" ca="1" si="397">SUM(G443:H444)</f>
        <v>0</v>
      </c>
      <c r="H445" s="178"/>
      <c r="I445" s="179">
        <f t="shared" ref="I445" ca="1" si="398">SUM(I443:J444)</f>
        <v>0</v>
      </c>
      <c r="J445" s="180"/>
      <c r="L445" s="51"/>
      <c r="M445" s="7"/>
      <c r="N445" s="7"/>
    </row>
    <row r="446" spans="2:14" s="54" customFormat="1" ht="19.95" customHeight="1" x14ac:dyDescent="0.3">
      <c r="B446" s="161"/>
      <c r="C446" s="162"/>
      <c r="D446" s="163"/>
      <c r="E446" s="181" t="s">
        <v>211</v>
      </c>
      <c r="F446" s="21" t="s">
        <v>212</v>
      </c>
      <c r="G446" s="184" cm="1">
        <f t="array" aca="1" ref="G446" ca="1">INDIRECT("'"&amp;$L$6&amp;"'!H"&amp;L443)</f>
        <v>0</v>
      </c>
      <c r="H446" s="185"/>
      <c r="I446" s="186" cm="1">
        <f t="array" aca="1" ref="I446" ca="1">INDIRECT("'"&amp;$L$6&amp;"'!O"&amp;L443)</f>
        <v>0</v>
      </c>
      <c r="J446" s="187"/>
      <c r="L446" s="51"/>
      <c r="M446" s="7"/>
      <c r="N446" s="7"/>
    </row>
    <row r="447" spans="2:14" s="54" customFormat="1" ht="19.95" customHeight="1" thickBot="1" x14ac:dyDescent="0.35">
      <c r="B447" s="161"/>
      <c r="C447" s="162"/>
      <c r="D447" s="163"/>
      <c r="E447" s="182"/>
      <c r="F447" s="20" t="s">
        <v>213</v>
      </c>
      <c r="G447" s="173" cm="1">
        <f t="array" aca="1" ref="G447" ca="1">INDIRECT("'"&amp;$L$6&amp;"'!I"&amp;L443)</f>
        <v>0</v>
      </c>
      <c r="H447" s="174"/>
      <c r="I447" s="175" cm="1">
        <f t="array" aca="1" ref="I447" ca="1">INDIRECT("'"&amp;$L$6&amp;"'!P"&amp;L443)</f>
        <v>0</v>
      </c>
      <c r="J447" s="176"/>
      <c r="L447" s="51"/>
      <c r="M447" s="7"/>
      <c r="N447" s="7"/>
    </row>
    <row r="448" spans="2:14" s="54" customFormat="1" ht="19.95" customHeight="1" thickTop="1" thickBot="1" x14ac:dyDescent="0.35">
      <c r="B448" s="161"/>
      <c r="C448" s="162"/>
      <c r="D448" s="163"/>
      <c r="E448" s="183"/>
      <c r="F448" s="22" t="s">
        <v>210</v>
      </c>
      <c r="G448" s="188">
        <f t="shared" ref="G448" ca="1" si="399">SUM(G446:H447)</f>
        <v>0</v>
      </c>
      <c r="H448" s="189"/>
      <c r="I448" s="190">
        <f t="shared" ref="I448" ca="1" si="400">SUM(I446:J447)</f>
        <v>0</v>
      </c>
      <c r="J448" s="191"/>
      <c r="L448" s="51"/>
      <c r="M448" s="7"/>
      <c r="N448" s="7"/>
    </row>
    <row r="449" spans="2:14" s="54" customFormat="1" ht="19.95" customHeight="1" thickTop="1" thickBot="1" x14ac:dyDescent="0.35">
      <c r="B449" s="164"/>
      <c r="C449" s="165"/>
      <c r="D449" s="166"/>
      <c r="E449" s="192" t="s">
        <v>214</v>
      </c>
      <c r="F449" s="193"/>
      <c r="G449" s="194">
        <f t="shared" ref="G449" ca="1" si="401">SUM(G448,G445)</f>
        <v>0</v>
      </c>
      <c r="H449" s="195"/>
      <c r="I449" s="196">
        <f t="shared" ref="I449" ca="1" si="402">SUM(I448,I445)</f>
        <v>0</v>
      </c>
      <c r="J449" s="197"/>
      <c r="L449" s="55"/>
      <c r="M449" s="7"/>
      <c r="N449" s="7"/>
    </row>
    <row r="450" spans="2:14" s="54" customFormat="1" ht="19.95" customHeight="1" x14ac:dyDescent="0.3">
      <c r="B450" s="158" cm="1">
        <f t="array" aca="1" ref="B450" ca="1">INDIRECT("'第12号様式（入力用）'!C"&amp;$L450)</f>
        <v>0</v>
      </c>
      <c r="C450" s="159"/>
      <c r="D450" s="160"/>
      <c r="E450" s="167" t="s">
        <v>199</v>
      </c>
      <c r="F450" s="53" t="s">
        <v>208</v>
      </c>
      <c r="G450" s="169" cm="1">
        <f t="array" aca="1" ref="G450" ca="1">INDIRECT("'"&amp;$L$6&amp;"'!E"&amp;L450)</f>
        <v>0</v>
      </c>
      <c r="H450" s="170"/>
      <c r="I450" s="171" cm="1">
        <f t="array" aca="1" ref="I450" ca="1">INDIRECT("'"&amp;$L$6&amp;"'!L"&amp;L450)</f>
        <v>0</v>
      </c>
      <c r="J450" s="172"/>
      <c r="L450" s="71">
        <f t="shared" ref="L450" si="403">L443+1</f>
        <v>73</v>
      </c>
      <c r="M450" s="7"/>
      <c r="N450" s="7"/>
    </row>
    <row r="451" spans="2:14" s="54" customFormat="1" ht="19.95" customHeight="1" thickBot="1" x14ac:dyDescent="0.35">
      <c r="B451" s="161"/>
      <c r="C451" s="162"/>
      <c r="D451" s="163"/>
      <c r="E451" s="168"/>
      <c r="F451" s="20" t="s">
        <v>209</v>
      </c>
      <c r="G451" s="173" cm="1">
        <f t="array" aca="1" ref="G451" ca="1">INDIRECT("'"&amp;$L$6&amp;"'!F"&amp;L450)</f>
        <v>0</v>
      </c>
      <c r="H451" s="174"/>
      <c r="I451" s="175" cm="1">
        <f t="array" aca="1" ref="I451" ca="1">INDIRECT("'"&amp;$L$6&amp;"'!M"&amp;L450)</f>
        <v>0</v>
      </c>
      <c r="J451" s="176"/>
      <c r="L451" s="51"/>
      <c r="M451" s="7"/>
      <c r="N451" s="7"/>
    </row>
    <row r="452" spans="2:14" s="54" customFormat="1" ht="19.95" customHeight="1" thickTop="1" x14ac:dyDescent="0.3">
      <c r="B452" s="161"/>
      <c r="C452" s="162"/>
      <c r="D452" s="163"/>
      <c r="E452" s="168"/>
      <c r="F452" s="19" t="s">
        <v>210</v>
      </c>
      <c r="G452" s="177">
        <f t="shared" ref="G452" ca="1" si="404">SUM(G450:H451)</f>
        <v>0</v>
      </c>
      <c r="H452" s="178"/>
      <c r="I452" s="179">
        <f t="shared" ref="I452" ca="1" si="405">SUM(I450:J451)</f>
        <v>0</v>
      </c>
      <c r="J452" s="180"/>
      <c r="L452" s="51"/>
      <c r="M452" s="7"/>
      <c r="N452" s="7"/>
    </row>
    <row r="453" spans="2:14" s="54" customFormat="1" ht="19.95" customHeight="1" x14ac:dyDescent="0.3">
      <c r="B453" s="161"/>
      <c r="C453" s="162"/>
      <c r="D453" s="163"/>
      <c r="E453" s="181" t="s">
        <v>211</v>
      </c>
      <c r="F453" s="21" t="s">
        <v>212</v>
      </c>
      <c r="G453" s="184" cm="1">
        <f t="array" aca="1" ref="G453" ca="1">INDIRECT("'"&amp;$L$6&amp;"'!H"&amp;L450)</f>
        <v>0</v>
      </c>
      <c r="H453" s="185"/>
      <c r="I453" s="186" cm="1">
        <f t="array" aca="1" ref="I453" ca="1">INDIRECT("'"&amp;$L$6&amp;"'!O"&amp;L450)</f>
        <v>0</v>
      </c>
      <c r="J453" s="187"/>
      <c r="L453" s="51"/>
      <c r="M453" s="7"/>
      <c r="N453" s="7"/>
    </row>
    <row r="454" spans="2:14" s="54" customFormat="1" ht="19.95" customHeight="1" thickBot="1" x14ac:dyDescent="0.35">
      <c r="B454" s="161"/>
      <c r="C454" s="162"/>
      <c r="D454" s="163"/>
      <c r="E454" s="182"/>
      <c r="F454" s="20" t="s">
        <v>213</v>
      </c>
      <c r="G454" s="173" cm="1">
        <f t="array" aca="1" ref="G454" ca="1">INDIRECT("'"&amp;$L$6&amp;"'!I"&amp;L450)</f>
        <v>0</v>
      </c>
      <c r="H454" s="174"/>
      <c r="I454" s="175" cm="1">
        <f t="array" aca="1" ref="I454" ca="1">INDIRECT("'"&amp;$L$6&amp;"'!P"&amp;L450)</f>
        <v>0</v>
      </c>
      <c r="J454" s="176"/>
      <c r="L454" s="51"/>
      <c r="M454" s="7"/>
      <c r="N454" s="7"/>
    </row>
    <row r="455" spans="2:14" s="54" customFormat="1" ht="19.95" customHeight="1" thickTop="1" thickBot="1" x14ac:dyDescent="0.35">
      <c r="B455" s="161"/>
      <c r="C455" s="162"/>
      <c r="D455" s="163"/>
      <c r="E455" s="183"/>
      <c r="F455" s="22" t="s">
        <v>210</v>
      </c>
      <c r="G455" s="188">
        <f t="shared" ref="G455" ca="1" si="406">SUM(G453:H454)</f>
        <v>0</v>
      </c>
      <c r="H455" s="189"/>
      <c r="I455" s="190">
        <f t="shared" ref="I455" ca="1" si="407">SUM(I453:J454)</f>
        <v>0</v>
      </c>
      <c r="J455" s="191"/>
      <c r="L455" s="51"/>
      <c r="M455" s="7"/>
      <c r="N455" s="7"/>
    </row>
    <row r="456" spans="2:14" s="54" customFormat="1" ht="19.95" customHeight="1" thickTop="1" thickBot="1" x14ac:dyDescent="0.35">
      <c r="B456" s="164"/>
      <c r="C456" s="165"/>
      <c r="D456" s="166"/>
      <c r="E456" s="192" t="s">
        <v>214</v>
      </c>
      <c r="F456" s="193"/>
      <c r="G456" s="194">
        <f t="shared" ref="G456" ca="1" si="408">SUM(G455,G452)</f>
        <v>0</v>
      </c>
      <c r="H456" s="195"/>
      <c r="I456" s="196">
        <f t="shared" ref="I456" ca="1" si="409">SUM(I455,I452)</f>
        <v>0</v>
      </c>
      <c r="J456" s="197"/>
      <c r="L456" s="55"/>
      <c r="M456" s="7"/>
      <c r="N456" s="7"/>
    </row>
    <row r="457" spans="2:14" s="54" customFormat="1" ht="19.95" customHeight="1" x14ac:dyDescent="0.3">
      <c r="B457" s="158" cm="1">
        <f t="array" aca="1" ref="B457" ca="1">INDIRECT("'第12号様式（入力用）'!C"&amp;$L457)</f>
        <v>0</v>
      </c>
      <c r="C457" s="159"/>
      <c r="D457" s="160"/>
      <c r="E457" s="167" t="s">
        <v>199</v>
      </c>
      <c r="F457" s="53" t="s">
        <v>208</v>
      </c>
      <c r="G457" s="169" cm="1">
        <f t="array" aca="1" ref="G457" ca="1">INDIRECT("'"&amp;$L$6&amp;"'!E"&amp;L457)</f>
        <v>0</v>
      </c>
      <c r="H457" s="170"/>
      <c r="I457" s="171" cm="1">
        <f t="array" aca="1" ref="I457" ca="1">INDIRECT("'"&amp;$L$6&amp;"'!L"&amp;L457)</f>
        <v>0</v>
      </c>
      <c r="J457" s="172"/>
      <c r="L457" s="71">
        <f t="shared" ref="L457:L513" si="410">L450+1</f>
        <v>74</v>
      </c>
      <c r="M457" s="7"/>
      <c r="N457" s="7"/>
    </row>
    <row r="458" spans="2:14" s="54" customFormat="1" ht="19.95" customHeight="1" thickBot="1" x14ac:dyDescent="0.35">
      <c r="B458" s="161"/>
      <c r="C458" s="162"/>
      <c r="D458" s="163"/>
      <c r="E458" s="168"/>
      <c r="F458" s="20" t="s">
        <v>209</v>
      </c>
      <c r="G458" s="173" cm="1">
        <f t="array" aca="1" ref="G458" ca="1">INDIRECT("'"&amp;$L$6&amp;"'!F"&amp;L457)</f>
        <v>0</v>
      </c>
      <c r="H458" s="174"/>
      <c r="I458" s="175" cm="1">
        <f t="array" aca="1" ref="I458" ca="1">INDIRECT("'"&amp;$L$6&amp;"'!M"&amp;L457)</f>
        <v>0</v>
      </c>
      <c r="J458" s="176"/>
      <c r="L458" s="51"/>
      <c r="M458" s="7"/>
      <c r="N458" s="7"/>
    </row>
    <row r="459" spans="2:14" s="54" customFormat="1" ht="19.95" customHeight="1" thickTop="1" x14ac:dyDescent="0.3">
      <c r="B459" s="161"/>
      <c r="C459" s="162"/>
      <c r="D459" s="163"/>
      <c r="E459" s="168"/>
      <c r="F459" s="19" t="s">
        <v>210</v>
      </c>
      <c r="G459" s="177">
        <f t="shared" ref="G459" ca="1" si="411">SUM(G457:H458)</f>
        <v>0</v>
      </c>
      <c r="H459" s="178"/>
      <c r="I459" s="179">
        <f t="shared" ref="I459" ca="1" si="412">SUM(I457:J458)</f>
        <v>0</v>
      </c>
      <c r="J459" s="180"/>
      <c r="L459" s="51"/>
      <c r="M459" s="7"/>
      <c r="N459" s="7"/>
    </row>
    <row r="460" spans="2:14" s="54" customFormat="1" ht="19.95" customHeight="1" x14ac:dyDescent="0.3">
      <c r="B460" s="161"/>
      <c r="C460" s="162"/>
      <c r="D460" s="163"/>
      <c r="E460" s="181" t="s">
        <v>211</v>
      </c>
      <c r="F460" s="21" t="s">
        <v>212</v>
      </c>
      <c r="G460" s="184" cm="1">
        <f t="array" aca="1" ref="G460" ca="1">INDIRECT("'"&amp;$L$6&amp;"'!H"&amp;L457)</f>
        <v>0</v>
      </c>
      <c r="H460" s="185"/>
      <c r="I460" s="186" cm="1">
        <f t="array" aca="1" ref="I460" ca="1">INDIRECT("'"&amp;$L$6&amp;"'!O"&amp;L457)</f>
        <v>0</v>
      </c>
      <c r="J460" s="187"/>
      <c r="L460" s="51"/>
      <c r="M460" s="7"/>
      <c r="N460" s="7"/>
    </row>
    <row r="461" spans="2:14" s="54" customFormat="1" ht="19.95" customHeight="1" thickBot="1" x14ac:dyDescent="0.35">
      <c r="B461" s="161"/>
      <c r="C461" s="162"/>
      <c r="D461" s="163"/>
      <c r="E461" s="182"/>
      <c r="F461" s="20" t="s">
        <v>213</v>
      </c>
      <c r="G461" s="173" cm="1">
        <f t="array" aca="1" ref="G461" ca="1">INDIRECT("'"&amp;$L$6&amp;"'!I"&amp;L457)</f>
        <v>0</v>
      </c>
      <c r="H461" s="174"/>
      <c r="I461" s="175" cm="1">
        <f t="array" aca="1" ref="I461" ca="1">INDIRECT("'"&amp;$L$6&amp;"'!P"&amp;L457)</f>
        <v>0</v>
      </c>
      <c r="J461" s="176"/>
      <c r="L461" s="51"/>
      <c r="M461" s="7"/>
      <c r="N461" s="7"/>
    </row>
    <row r="462" spans="2:14" s="54" customFormat="1" ht="19.95" customHeight="1" thickTop="1" thickBot="1" x14ac:dyDescent="0.35">
      <c r="B462" s="161"/>
      <c r="C462" s="162"/>
      <c r="D462" s="163"/>
      <c r="E462" s="183"/>
      <c r="F462" s="22" t="s">
        <v>210</v>
      </c>
      <c r="G462" s="188">
        <f t="shared" ref="G462" ca="1" si="413">SUM(G460:H461)</f>
        <v>0</v>
      </c>
      <c r="H462" s="189"/>
      <c r="I462" s="190">
        <f t="shared" ref="I462" ca="1" si="414">SUM(I460:J461)</f>
        <v>0</v>
      </c>
      <c r="J462" s="191"/>
      <c r="L462" s="51"/>
      <c r="M462" s="7"/>
      <c r="N462" s="7"/>
    </row>
    <row r="463" spans="2:14" s="54" customFormat="1" ht="19.95" customHeight="1" thickTop="1" thickBot="1" x14ac:dyDescent="0.35">
      <c r="B463" s="164"/>
      <c r="C463" s="165"/>
      <c r="D463" s="166"/>
      <c r="E463" s="192" t="s">
        <v>214</v>
      </c>
      <c r="F463" s="193"/>
      <c r="G463" s="194">
        <f t="shared" ref="G463" ca="1" si="415">SUM(G462,G459)</f>
        <v>0</v>
      </c>
      <c r="H463" s="195"/>
      <c r="I463" s="196">
        <f t="shared" ref="I463" ca="1" si="416">SUM(I462,I459)</f>
        <v>0</v>
      </c>
      <c r="J463" s="197"/>
      <c r="L463" s="55"/>
      <c r="M463" s="7"/>
      <c r="N463" s="7"/>
    </row>
    <row r="464" spans="2:14" s="54" customFormat="1" ht="19.95" customHeight="1" x14ac:dyDescent="0.3">
      <c r="B464" s="158" cm="1">
        <f t="array" aca="1" ref="B464" ca="1">INDIRECT("'第12号様式（入力用）'!C"&amp;$L464)</f>
        <v>0</v>
      </c>
      <c r="C464" s="159"/>
      <c r="D464" s="160"/>
      <c r="E464" s="167" t="s">
        <v>199</v>
      </c>
      <c r="F464" s="53" t="s">
        <v>208</v>
      </c>
      <c r="G464" s="169" cm="1">
        <f t="array" aca="1" ref="G464" ca="1">INDIRECT("'"&amp;$L$6&amp;"'!E"&amp;L464)</f>
        <v>0</v>
      </c>
      <c r="H464" s="170"/>
      <c r="I464" s="171" cm="1">
        <f t="array" aca="1" ref="I464" ca="1">INDIRECT("'"&amp;$L$6&amp;"'!L"&amp;L464)</f>
        <v>0</v>
      </c>
      <c r="J464" s="172"/>
      <c r="L464" s="71">
        <f t="shared" ref="L464" si="417">L457+1</f>
        <v>75</v>
      </c>
      <c r="M464" s="7"/>
      <c r="N464" s="7"/>
    </row>
    <row r="465" spans="2:14" s="54" customFormat="1" ht="19.95" customHeight="1" thickBot="1" x14ac:dyDescent="0.35">
      <c r="B465" s="161"/>
      <c r="C465" s="162"/>
      <c r="D465" s="163"/>
      <c r="E465" s="168"/>
      <c r="F465" s="20" t="s">
        <v>209</v>
      </c>
      <c r="G465" s="173" cm="1">
        <f t="array" aca="1" ref="G465" ca="1">INDIRECT("'"&amp;$L$6&amp;"'!F"&amp;L464)</f>
        <v>0</v>
      </c>
      <c r="H465" s="174"/>
      <c r="I465" s="175" cm="1">
        <f t="array" aca="1" ref="I465" ca="1">INDIRECT("'"&amp;$L$6&amp;"'!M"&amp;L464)</f>
        <v>0</v>
      </c>
      <c r="J465" s="176"/>
      <c r="L465" s="51"/>
      <c r="M465" s="7"/>
      <c r="N465" s="7"/>
    </row>
    <row r="466" spans="2:14" s="54" customFormat="1" ht="19.95" customHeight="1" thickTop="1" x14ac:dyDescent="0.3">
      <c r="B466" s="161"/>
      <c r="C466" s="162"/>
      <c r="D466" s="163"/>
      <c r="E466" s="168"/>
      <c r="F466" s="19" t="s">
        <v>210</v>
      </c>
      <c r="G466" s="177">
        <f t="shared" ref="G466" ca="1" si="418">SUM(G464:H465)</f>
        <v>0</v>
      </c>
      <c r="H466" s="178"/>
      <c r="I466" s="179">
        <f t="shared" ref="I466" ca="1" si="419">SUM(I464:J465)</f>
        <v>0</v>
      </c>
      <c r="J466" s="180"/>
      <c r="L466" s="51"/>
      <c r="M466" s="7"/>
      <c r="N466" s="7"/>
    </row>
    <row r="467" spans="2:14" s="54" customFormat="1" ht="19.95" customHeight="1" x14ac:dyDescent="0.3">
      <c r="B467" s="161"/>
      <c r="C467" s="162"/>
      <c r="D467" s="163"/>
      <c r="E467" s="181" t="s">
        <v>211</v>
      </c>
      <c r="F467" s="21" t="s">
        <v>212</v>
      </c>
      <c r="G467" s="184" cm="1">
        <f t="array" aca="1" ref="G467" ca="1">INDIRECT("'"&amp;$L$6&amp;"'!H"&amp;L464)</f>
        <v>0</v>
      </c>
      <c r="H467" s="185"/>
      <c r="I467" s="186" cm="1">
        <f t="array" aca="1" ref="I467" ca="1">INDIRECT("'"&amp;$L$6&amp;"'!O"&amp;L464)</f>
        <v>0</v>
      </c>
      <c r="J467" s="187"/>
      <c r="L467" s="51"/>
      <c r="M467" s="7"/>
      <c r="N467" s="7"/>
    </row>
    <row r="468" spans="2:14" s="54" customFormat="1" ht="19.95" customHeight="1" thickBot="1" x14ac:dyDescent="0.35">
      <c r="B468" s="161"/>
      <c r="C468" s="162"/>
      <c r="D468" s="163"/>
      <c r="E468" s="182"/>
      <c r="F468" s="20" t="s">
        <v>213</v>
      </c>
      <c r="G468" s="173" cm="1">
        <f t="array" aca="1" ref="G468" ca="1">INDIRECT("'"&amp;$L$6&amp;"'!I"&amp;L464)</f>
        <v>0</v>
      </c>
      <c r="H468" s="174"/>
      <c r="I468" s="175" cm="1">
        <f t="array" aca="1" ref="I468" ca="1">INDIRECT("'"&amp;$L$6&amp;"'!P"&amp;L464)</f>
        <v>0</v>
      </c>
      <c r="J468" s="176"/>
      <c r="L468" s="51"/>
      <c r="M468" s="7"/>
      <c r="N468" s="7"/>
    </row>
    <row r="469" spans="2:14" s="54" customFormat="1" ht="19.95" customHeight="1" thickTop="1" thickBot="1" x14ac:dyDescent="0.35">
      <c r="B469" s="161"/>
      <c r="C469" s="162"/>
      <c r="D469" s="163"/>
      <c r="E469" s="183"/>
      <c r="F469" s="22" t="s">
        <v>210</v>
      </c>
      <c r="G469" s="188">
        <f t="shared" ref="G469" ca="1" si="420">SUM(G467:H468)</f>
        <v>0</v>
      </c>
      <c r="H469" s="189"/>
      <c r="I469" s="190">
        <f t="shared" ref="I469" ca="1" si="421">SUM(I467:J468)</f>
        <v>0</v>
      </c>
      <c r="J469" s="191"/>
      <c r="L469" s="51"/>
      <c r="M469" s="7"/>
      <c r="N469" s="7"/>
    </row>
    <row r="470" spans="2:14" s="54" customFormat="1" ht="19.95" customHeight="1" thickTop="1" thickBot="1" x14ac:dyDescent="0.35">
      <c r="B470" s="164"/>
      <c r="C470" s="165"/>
      <c r="D470" s="166"/>
      <c r="E470" s="192" t="s">
        <v>214</v>
      </c>
      <c r="F470" s="193"/>
      <c r="G470" s="194">
        <f t="shared" ref="G470" ca="1" si="422">SUM(G469,G466)</f>
        <v>0</v>
      </c>
      <c r="H470" s="195"/>
      <c r="I470" s="196">
        <f t="shared" ref="I470" ca="1" si="423">SUM(I469,I466)</f>
        <v>0</v>
      </c>
      <c r="J470" s="197"/>
      <c r="L470" s="55"/>
      <c r="M470" s="7"/>
      <c r="N470" s="7"/>
    </row>
    <row r="471" spans="2:14" s="54" customFormat="1" ht="19.95" customHeight="1" x14ac:dyDescent="0.3">
      <c r="B471" s="158" cm="1">
        <f t="array" aca="1" ref="B471" ca="1">INDIRECT("'第12号様式（入力用）'!C"&amp;$L471)</f>
        <v>0</v>
      </c>
      <c r="C471" s="159"/>
      <c r="D471" s="160"/>
      <c r="E471" s="167" t="s">
        <v>199</v>
      </c>
      <c r="F471" s="53" t="s">
        <v>208</v>
      </c>
      <c r="G471" s="169" cm="1">
        <f t="array" aca="1" ref="G471" ca="1">INDIRECT("'"&amp;$L$6&amp;"'!E"&amp;L471)</f>
        <v>0</v>
      </c>
      <c r="H471" s="170"/>
      <c r="I471" s="171" cm="1">
        <f t="array" aca="1" ref="I471" ca="1">INDIRECT("'"&amp;$L$6&amp;"'!L"&amp;L471)</f>
        <v>0</v>
      </c>
      <c r="J471" s="172"/>
      <c r="L471" s="71">
        <f t="shared" si="410"/>
        <v>76</v>
      </c>
      <c r="M471" s="7"/>
      <c r="N471" s="7"/>
    </row>
    <row r="472" spans="2:14" s="54" customFormat="1" ht="19.95" customHeight="1" thickBot="1" x14ac:dyDescent="0.35">
      <c r="B472" s="161"/>
      <c r="C472" s="162"/>
      <c r="D472" s="163"/>
      <c r="E472" s="168"/>
      <c r="F472" s="20" t="s">
        <v>209</v>
      </c>
      <c r="G472" s="173" cm="1">
        <f t="array" aca="1" ref="G472" ca="1">INDIRECT("'"&amp;$L$6&amp;"'!F"&amp;L471)</f>
        <v>0</v>
      </c>
      <c r="H472" s="174"/>
      <c r="I472" s="175" cm="1">
        <f t="array" aca="1" ref="I472" ca="1">INDIRECT("'"&amp;$L$6&amp;"'!M"&amp;L471)</f>
        <v>0</v>
      </c>
      <c r="J472" s="176"/>
      <c r="L472" s="51"/>
      <c r="M472" s="7"/>
      <c r="N472" s="7"/>
    </row>
    <row r="473" spans="2:14" s="54" customFormat="1" ht="19.95" customHeight="1" thickTop="1" x14ac:dyDescent="0.3">
      <c r="B473" s="161"/>
      <c r="C473" s="162"/>
      <c r="D473" s="163"/>
      <c r="E473" s="168"/>
      <c r="F473" s="19" t="s">
        <v>210</v>
      </c>
      <c r="G473" s="177">
        <f t="shared" ref="G473" ca="1" si="424">SUM(G471:H472)</f>
        <v>0</v>
      </c>
      <c r="H473" s="178"/>
      <c r="I473" s="179">
        <f t="shared" ref="I473" ca="1" si="425">SUM(I471:J472)</f>
        <v>0</v>
      </c>
      <c r="J473" s="180"/>
      <c r="L473" s="51"/>
      <c r="M473" s="7"/>
      <c r="N473" s="7"/>
    </row>
    <row r="474" spans="2:14" s="54" customFormat="1" ht="19.95" customHeight="1" x14ac:dyDescent="0.3">
      <c r="B474" s="161"/>
      <c r="C474" s="162"/>
      <c r="D474" s="163"/>
      <c r="E474" s="181" t="s">
        <v>211</v>
      </c>
      <c r="F474" s="21" t="s">
        <v>212</v>
      </c>
      <c r="G474" s="184" cm="1">
        <f t="array" aca="1" ref="G474" ca="1">INDIRECT("'"&amp;$L$6&amp;"'!H"&amp;L471)</f>
        <v>0</v>
      </c>
      <c r="H474" s="185"/>
      <c r="I474" s="186" cm="1">
        <f t="array" aca="1" ref="I474" ca="1">INDIRECT("'"&amp;$L$6&amp;"'!O"&amp;L471)</f>
        <v>0</v>
      </c>
      <c r="J474" s="187"/>
      <c r="L474" s="51"/>
      <c r="M474" s="7"/>
      <c r="N474" s="7"/>
    </row>
    <row r="475" spans="2:14" s="54" customFormat="1" ht="19.95" customHeight="1" thickBot="1" x14ac:dyDescent="0.35">
      <c r="B475" s="161"/>
      <c r="C475" s="162"/>
      <c r="D475" s="163"/>
      <c r="E475" s="182"/>
      <c r="F475" s="20" t="s">
        <v>213</v>
      </c>
      <c r="G475" s="173" cm="1">
        <f t="array" aca="1" ref="G475" ca="1">INDIRECT("'"&amp;$L$6&amp;"'!I"&amp;L471)</f>
        <v>0</v>
      </c>
      <c r="H475" s="174"/>
      <c r="I475" s="175" cm="1">
        <f t="array" aca="1" ref="I475" ca="1">INDIRECT("'"&amp;$L$6&amp;"'!P"&amp;L471)</f>
        <v>0</v>
      </c>
      <c r="J475" s="176"/>
      <c r="L475" s="51"/>
      <c r="M475" s="7"/>
      <c r="N475" s="7"/>
    </row>
    <row r="476" spans="2:14" s="54" customFormat="1" ht="19.95" customHeight="1" thickTop="1" thickBot="1" x14ac:dyDescent="0.35">
      <c r="B476" s="161"/>
      <c r="C476" s="162"/>
      <c r="D476" s="163"/>
      <c r="E476" s="183"/>
      <c r="F476" s="22" t="s">
        <v>210</v>
      </c>
      <c r="G476" s="188">
        <f t="shared" ref="G476" ca="1" si="426">SUM(G474:H475)</f>
        <v>0</v>
      </c>
      <c r="H476" s="189"/>
      <c r="I476" s="190">
        <f t="shared" ref="I476" ca="1" si="427">SUM(I474:J475)</f>
        <v>0</v>
      </c>
      <c r="J476" s="191"/>
      <c r="L476" s="51"/>
      <c r="M476" s="7"/>
      <c r="N476" s="7"/>
    </row>
    <row r="477" spans="2:14" s="54" customFormat="1" ht="19.95" customHeight="1" thickTop="1" thickBot="1" x14ac:dyDescent="0.35">
      <c r="B477" s="164"/>
      <c r="C477" s="165"/>
      <c r="D477" s="166"/>
      <c r="E477" s="192" t="s">
        <v>214</v>
      </c>
      <c r="F477" s="193"/>
      <c r="G477" s="194">
        <f t="shared" ref="G477" ca="1" si="428">SUM(G476,G473)</f>
        <v>0</v>
      </c>
      <c r="H477" s="195"/>
      <c r="I477" s="196">
        <f t="shared" ref="I477" ca="1" si="429">SUM(I476,I473)</f>
        <v>0</v>
      </c>
      <c r="J477" s="197"/>
      <c r="L477" s="55"/>
      <c r="M477" s="7"/>
      <c r="N477" s="7"/>
    </row>
    <row r="478" spans="2:14" s="34" customFormat="1" ht="19.95" customHeight="1" x14ac:dyDescent="0.3">
      <c r="B478" s="158" cm="1">
        <f t="array" aca="1" ref="B478" ca="1">INDIRECT("'第12号様式（入力用）'!C"&amp;$L478)</f>
        <v>0</v>
      </c>
      <c r="C478" s="159"/>
      <c r="D478" s="160"/>
      <c r="E478" s="167" t="s">
        <v>199</v>
      </c>
      <c r="F478" s="53" t="s">
        <v>208</v>
      </c>
      <c r="G478" s="169" cm="1">
        <f t="array" aca="1" ref="G478" ca="1">INDIRECT("'"&amp;$L$6&amp;"'!E"&amp;L478)</f>
        <v>0</v>
      </c>
      <c r="H478" s="170"/>
      <c r="I478" s="171" cm="1">
        <f t="array" aca="1" ref="I478" ca="1">INDIRECT("'"&amp;$L$6&amp;"'!L"&amp;L478)</f>
        <v>0</v>
      </c>
      <c r="J478" s="172"/>
      <c r="L478" s="71">
        <f t="shared" ref="L478" si="430">L471+1</f>
        <v>77</v>
      </c>
      <c r="M478" s="7"/>
      <c r="N478" s="7"/>
    </row>
    <row r="479" spans="2:14" s="34" customFormat="1" ht="19.95" customHeight="1" thickBot="1" x14ac:dyDescent="0.35">
      <c r="B479" s="161"/>
      <c r="C479" s="162"/>
      <c r="D479" s="163"/>
      <c r="E479" s="168"/>
      <c r="F479" s="20" t="s">
        <v>209</v>
      </c>
      <c r="G479" s="173" cm="1">
        <f t="array" aca="1" ref="G479" ca="1">INDIRECT("'"&amp;$L$6&amp;"'!F"&amp;L478)</f>
        <v>0</v>
      </c>
      <c r="H479" s="174"/>
      <c r="I479" s="175" cm="1">
        <f t="array" aca="1" ref="I479" ca="1">INDIRECT("'"&amp;$L$6&amp;"'!M"&amp;L478)</f>
        <v>0</v>
      </c>
      <c r="J479" s="176"/>
      <c r="L479" s="51"/>
      <c r="M479" s="7"/>
      <c r="N479" s="7"/>
    </row>
    <row r="480" spans="2:14" s="34" customFormat="1" ht="19.95" customHeight="1" thickTop="1" x14ac:dyDescent="0.3">
      <c r="B480" s="161"/>
      <c r="C480" s="162"/>
      <c r="D480" s="163"/>
      <c r="E480" s="168"/>
      <c r="F480" s="19" t="s">
        <v>210</v>
      </c>
      <c r="G480" s="177">
        <f t="shared" ref="G480" ca="1" si="431">SUM(G478:H479)</f>
        <v>0</v>
      </c>
      <c r="H480" s="178"/>
      <c r="I480" s="179">
        <f t="shared" ref="I480" ca="1" si="432">SUM(I478:J479)</f>
        <v>0</v>
      </c>
      <c r="J480" s="180"/>
      <c r="L480" s="51"/>
      <c r="M480" s="7"/>
      <c r="N480" s="7"/>
    </row>
    <row r="481" spans="2:14" s="34" customFormat="1" ht="19.95" customHeight="1" x14ac:dyDescent="0.3">
      <c r="B481" s="161"/>
      <c r="C481" s="162"/>
      <c r="D481" s="163"/>
      <c r="E481" s="181" t="s">
        <v>211</v>
      </c>
      <c r="F481" s="21" t="s">
        <v>212</v>
      </c>
      <c r="G481" s="184" cm="1">
        <f t="array" aca="1" ref="G481" ca="1">INDIRECT("'"&amp;$L$6&amp;"'!H"&amp;L478)</f>
        <v>0</v>
      </c>
      <c r="H481" s="185"/>
      <c r="I481" s="186" cm="1">
        <f t="array" aca="1" ref="I481" ca="1">INDIRECT("'"&amp;$L$6&amp;"'!O"&amp;L478)</f>
        <v>0</v>
      </c>
      <c r="J481" s="187"/>
      <c r="L481" s="51"/>
      <c r="M481" s="7"/>
      <c r="N481" s="7"/>
    </row>
    <row r="482" spans="2:14" s="34" customFormat="1" ht="19.95" customHeight="1" thickBot="1" x14ac:dyDescent="0.35">
      <c r="B482" s="161"/>
      <c r="C482" s="162"/>
      <c r="D482" s="163"/>
      <c r="E482" s="182"/>
      <c r="F482" s="20" t="s">
        <v>213</v>
      </c>
      <c r="G482" s="173" cm="1">
        <f t="array" aca="1" ref="G482" ca="1">INDIRECT("'"&amp;$L$6&amp;"'!I"&amp;L478)</f>
        <v>0</v>
      </c>
      <c r="H482" s="174"/>
      <c r="I482" s="175" cm="1">
        <f t="array" aca="1" ref="I482" ca="1">INDIRECT("'"&amp;$L$6&amp;"'!P"&amp;L478)</f>
        <v>0</v>
      </c>
      <c r="J482" s="176"/>
      <c r="L482" s="51"/>
      <c r="M482" s="7"/>
      <c r="N482" s="7"/>
    </row>
    <row r="483" spans="2:14" s="34" customFormat="1" ht="19.95" customHeight="1" thickTop="1" thickBot="1" x14ac:dyDescent="0.35">
      <c r="B483" s="161"/>
      <c r="C483" s="162"/>
      <c r="D483" s="163"/>
      <c r="E483" s="183"/>
      <c r="F483" s="22" t="s">
        <v>210</v>
      </c>
      <c r="G483" s="188">
        <f t="shared" ref="G483" ca="1" si="433">SUM(G481:H482)</f>
        <v>0</v>
      </c>
      <c r="H483" s="189"/>
      <c r="I483" s="190">
        <f t="shared" ref="I483" ca="1" si="434">SUM(I481:J482)</f>
        <v>0</v>
      </c>
      <c r="J483" s="191"/>
      <c r="L483" s="51"/>
      <c r="M483" s="7"/>
      <c r="N483" s="7"/>
    </row>
    <row r="484" spans="2:14" s="34" customFormat="1" ht="19.95" customHeight="1" thickTop="1" thickBot="1" x14ac:dyDescent="0.35">
      <c r="B484" s="164"/>
      <c r="C484" s="165"/>
      <c r="D484" s="166"/>
      <c r="E484" s="192" t="s">
        <v>214</v>
      </c>
      <c r="F484" s="193"/>
      <c r="G484" s="194">
        <f t="shared" ref="G484" ca="1" si="435">SUM(G483,G480)</f>
        <v>0</v>
      </c>
      <c r="H484" s="195"/>
      <c r="I484" s="196">
        <f t="shared" ref="I484" ca="1" si="436">SUM(I483,I480)</f>
        <v>0</v>
      </c>
      <c r="J484" s="197"/>
      <c r="L484" s="55"/>
      <c r="M484" s="7"/>
      <c r="N484" s="7"/>
    </row>
    <row r="485" spans="2:14" s="34" customFormat="1" ht="19.95" customHeight="1" x14ac:dyDescent="0.3">
      <c r="B485" s="158" cm="1">
        <f t="array" aca="1" ref="B485" ca="1">INDIRECT("'第12号様式（入力用）'!C"&amp;$L485)</f>
        <v>0</v>
      </c>
      <c r="C485" s="159"/>
      <c r="D485" s="160"/>
      <c r="E485" s="167" t="s">
        <v>199</v>
      </c>
      <c r="F485" s="53" t="s">
        <v>208</v>
      </c>
      <c r="G485" s="169" cm="1">
        <f t="array" aca="1" ref="G485" ca="1">INDIRECT("'"&amp;$L$6&amp;"'!E"&amp;L485)</f>
        <v>0</v>
      </c>
      <c r="H485" s="170"/>
      <c r="I485" s="171" cm="1">
        <f t="array" aca="1" ref="I485" ca="1">INDIRECT("'"&amp;$L$6&amp;"'!L"&amp;L485)</f>
        <v>0</v>
      </c>
      <c r="J485" s="172"/>
      <c r="L485" s="71">
        <f t="shared" si="410"/>
        <v>78</v>
      </c>
      <c r="M485" s="7"/>
      <c r="N485" s="7"/>
    </row>
    <row r="486" spans="2:14" s="34" customFormat="1" ht="19.95" customHeight="1" thickBot="1" x14ac:dyDescent="0.35">
      <c r="B486" s="161"/>
      <c r="C486" s="162"/>
      <c r="D486" s="163"/>
      <c r="E486" s="168"/>
      <c r="F486" s="20" t="s">
        <v>209</v>
      </c>
      <c r="G486" s="173" cm="1">
        <f t="array" aca="1" ref="G486" ca="1">INDIRECT("'"&amp;$L$6&amp;"'!F"&amp;L485)</f>
        <v>0</v>
      </c>
      <c r="H486" s="174"/>
      <c r="I486" s="175" cm="1">
        <f t="array" aca="1" ref="I486" ca="1">INDIRECT("'"&amp;$L$6&amp;"'!M"&amp;L485)</f>
        <v>0</v>
      </c>
      <c r="J486" s="176"/>
      <c r="L486" s="51"/>
      <c r="M486" s="7"/>
      <c r="N486" s="7"/>
    </row>
    <row r="487" spans="2:14" s="34" customFormat="1" ht="19.95" customHeight="1" thickTop="1" x14ac:dyDescent="0.3">
      <c r="B487" s="161"/>
      <c r="C487" s="162"/>
      <c r="D487" s="163"/>
      <c r="E487" s="168"/>
      <c r="F487" s="19" t="s">
        <v>210</v>
      </c>
      <c r="G487" s="177">
        <f t="shared" ref="G487" ca="1" si="437">SUM(G485:H486)</f>
        <v>0</v>
      </c>
      <c r="H487" s="178"/>
      <c r="I487" s="179">
        <f t="shared" ref="I487" ca="1" si="438">SUM(I485:J486)</f>
        <v>0</v>
      </c>
      <c r="J487" s="180"/>
      <c r="L487" s="51"/>
      <c r="M487" s="7"/>
      <c r="N487" s="7"/>
    </row>
    <row r="488" spans="2:14" s="34" customFormat="1" ht="19.95" customHeight="1" x14ac:dyDescent="0.3">
      <c r="B488" s="161"/>
      <c r="C488" s="162"/>
      <c r="D488" s="163"/>
      <c r="E488" s="181" t="s">
        <v>211</v>
      </c>
      <c r="F488" s="21" t="s">
        <v>212</v>
      </c>
      <c r="G488" s="184" cm="1">
        <f t="array" aca="1" ref="G488" ca="1">INDIRECT("'"&amp;$L$6&amp;"'!H"&amp;L485)</f>
        <v>0</v>
      </c>
      <c r="H488" s="185"/>
      <c r="I488" s="186" cm="1">
        <f t="array" aca="1" ref="I488" ca="1">INDIRECT("'"&amp;$L$6&amp;"'!O"&amp;L485)</f>
        <v>0</v>
      </c>
      <c r="J488" s="187"/>
      <c r="L488" s="51"/>
      <c r="M488" s="7"/>
      <c r="N488" s="7"/>
    </row>
    <row r="489" spans="2:14" s="34" customFormat="1" ht="19.95" customHeight="1" thickBot="1" x14ac:dyDescent="0.35">
      <c r="B489" s="161"/>
      <c r="C489" s="162"/>
      <c r="D489" s="163"/>
      <c r="E489" s="182"/>
      <c r="F489" s="20" t="s">
        <v>213</v>
      </c>
      <c r="G489" s="173" cm="1">
        <f t="array" aca="1" ref="G489" ca="1">INDIRECT("'"&amp;$L$6&amp;"'!I"&amp;L485)</f>
        <v>0</v>
      </c>
      <c r="H489" s="174"/>
      <c r="I489" s="175" cm="1">
        <f t="array" aca="1" ref="I489" ca="1">INDIRECT("'"&amp;$L$6&amp;"'!P"&amp;L485)</f>
        <v>0</v>
      </c>
      <c r="J489" s="176"/>
      <c r="L489" s="51"/>
      <c r="M489" s="7"/>
      <c r="N489" s="7"/>
    </row>
    <row r="490" spans="2:14" s="34" customFormat="1" ht="19.95" customHeight="1" thickTop="1" thickBot="1" x14ac:dyDescent="0.35">
      <c r="B490" s="161"/>
      <c r="C490" s="162"/>
      <c r="D490" s="163"/>
      <c r="E490" s="183"/>
      <c r="F490" s="22" t="s">
        <v>210</v>
      </c>
      <c r="G490" s="188">
        <f t="shared" ref="G490" ca="1" si="439">SUM(G488:H489)</f>
        <v>0</v>
      </c>
      <c r="H490" s="189"/>
      <c r="I490" s="190">
        <f t="shared" ref="I490" ca="1" si="440">SUM(I488:J489)</f>
        <v>0</v>
      </c>
      <c r="J490" s="191"/>
      <c r="L490" s="51"/>
      <c r="M490" s="7"/>
      <c r="N490" s="7"/>
    </row>
    <row r="491" spans="2:14" s="34" customFormat="1" ht="19.95" customHeight="1" thickTop="1" thickBot="1" x14ac:dyDescent="0.35">
      <c r="B491" s="164"/>
      <c r="C491" s="165"/>
      <c r="D491" s="166"/>
      <c r="E491" s="192" t="s">
        <v>214</v>
      </c>
      <c r="F491" s="193"/>
      <c r="G491" s="194">
        <f t="shared" ref="G491" ca="1" si="441">SUM(G490,G487)</f>
        <v>0</v>
      </c>
      <c r="H491" s="195"/>
      <c r="I491" s="196">
        <f t="shared" ref="I491" ca="1" si="442">SUM(I490,I487)</f>
        <v>0</v>
      </c>
      <c r="J491" s="197"/>
      <c r="L491" s="55"/>
      <c r="M491" s="7"/>
      <c r="N491" s="7"/>
    </row>
    <row r="492" spans="2:14" s="54" customFormat="1" ht="19.95" customHeight="1" x14ac:dyDescent="0.3">
      <c r="B492" s="158" cm="1">
        <f t="array" aca="1" ref="B492" ca="1">INDIRECT("'第12号様式（入力用）'!C"&amp;$L492)</f>
        <v>0</v>
      </c>
      <c r="C492" s="159"/>
      <c r="D492" s="160"/>
      <c r="E492" s="167" t="s">
        <v>199</v>
      </c>
      <c r="F492" s="53" t="s">
        <v>208</v>
      </c>
      <c r="G492" s="169" cm="1">
        <f t="array" aca="1" ref="G492" ca="1">INDIRECT("'"&amp;$L$6&amp;"'!E"&amp;L492)</f>
        <v>0</v>
      </c>
      <c r="H492" s="170"/>
      <c r="I492" s="171" cm="1">
        <f t="array" aca="1" ref="I492" ca="1">INDIRECT("'"&amp;$L$6&amp;"'!L"&amp;L492)</f>
        <v>0</v>
      </c>
      <c r="J492" s="172"/>
      <c r="L492" s="71">
        <f t="shared" ref="L492" si="443">L485+1</f>
        <v>79</v>
      </c>
      <c r="M492" s="7"/>
      <c r="N492" s="7"/>
    </row>
    <row r="493" spans="2:14" s="54" customFormat="1" ht="19.95" customHeight="1" thickBot="1" x14ac:dyDescent="0.35">
      <c r="B493" s="161"/>
      <c r="C493" s="162"/>
      <c r="D493" s="163"/>
      <c r="E493" s="168"/>
      <c r="F493" s="20" t="s">
        <v>209</v>
      </c>
      <c r="G493" s="173" cm="1">
        <f t="array" aca="1" ref="G493" ca="1">INDIRECT("'"&amp;$L$6&amp;"'!F"&amp;L492)</f>
        <v>0</v>
      </c>
      <c r="H493" s="174"/>
      <c r="I493" s="175" cm="1">
        <f t="array" aca="1" ref="I493" ca="1">INDIRECT("'"&amp;$L$6&amp;"'!M"&amp;L492)</f>
        <v>0</v>
      </c>
      <c r="J493" s="176"/>
      <c r="L493" s="51"/>
      <c r="M493" s="7"/>
      <c r="N493" s="7"/>
    </row>
    <row r="494" spans="2:14" s="54" customFormat="1" ht="19.95" customHeight="1" thickTop="1" x14ac:dyDescent="0.3">
      <c r="B494" s="161"/>
      <c r="C494" s="162"/>
      <c r="D494" s="163"/>
      <c r="E494" s="168"/>
      <c r="F494" s="19" t="s">
        <v>210</v>
      </c>
      <c r="G494" s="177">
        <f t="shared" ref="G494" ca="1" si="444">SUM(G492:H493)</f>
        <v>0</v>
      </c>
      <c r="H494" s="178"/>
      <c r="I494" s="179">
        <f t="shared" ref="I494" ca="1" si="445">SUM(I492:J493)</f>
        <v>0</v>
      </c>
      <c r="J494" s="180"/>
      <c r="L494" s="51"/>
      <c r="M494" s="7"/>
      <c r="N494" s="7"/>
    </row>
    <row r="495" spans="2:14" s="54" customFormat="1" ht="19.95" customHeight="1" x14ac:dyDescent="0.3">
      <c r="B495" s="161"/>
      <c r="C495" s="162"/>
      <c r="D495" s="163"/>
      <c r="E495" s="181" t="s">
        <v>211</v>
      </c>
      <c r="F495" s="21" t="s">
        <v>212</v>
      </c>
      <c r="G495" s="184" cm="1">
        <f t="array" aca="1" ref="G495" ca="1">INDIRECT("'"&amp;$L$6&amp;"'!H"&amp;L492)</f>
        <v>0</v>
      </c>
      <c r="H495" s="185"/>
      <c r="I495" s="186" cm="1">
        <f t="array" aca="1" ref="I495" ca="1">INDIRECT("'"&amp;$L$6&amp;"'!O"&amp;L492)</f>
        <v>0</v>
      </c>
      <c r="J495" s="187"/>
      <c r="L495" s="51"/>
      <c r="M495" s="7"/>
      <c r="N495" s="7"/>
    </row>
    <row r="496" spans="2:14" s="54" customFormat="1" ht="19.95" customHeight="1" thickBot="1" x14ac:dyDescent="0.35">
      <c r="B496" s="161"/>
      <c r="C496" s="162"/>
      <c r="D496" s="163"/>
      <c r="E496" s="182"/>
      <c r="F496" s="20" t="s">
        <v>213</v>
      </c>
      <c r="G496" s="173" cm="1">
        <f t="array" aca="1" ref="G496" ca="1">INDIRECT("'"&amp;$L$6&amp;"'!I"&amp;L492)</f>
        <v>0</v>
      </c>
      <c r="H496" s="174"/>
      <c r="I496" s="175" cm="1">
        <f t="array" aca="1" ref="I496" ca="1">INDIRECT("'"&amp;$L$6&amp;"'!P"&amp;L492)</f>
        <v>0</v>
      </c>
      <c r="J496" s="176"/>
      <c r="L496" s="51"/>
      <c r="M496" s="7"/>
      <c r="N496" s="7"/>
    </row>
    <row r="497" spans="2:14" s="54" customFormat="1" ht="19.95" customHeight="1" thickTop="1" thickBot="1" x14ac:dyDescent="0.35">
      <c r="B497" s="161"/>
      <c r="C497" s="162"/>
      <c r="D497" s="163"/>
      <c r="E497" s="183"/>
      <c r="F497" s="22" t="s">
        <v>210</v>
      </c>
      <c r="G497" s="188">
        <f t="shared" ref="G497" ca="1" si="446">SUM(G495:H496)</f>
        <v>0</v>
      </c>
      <c r="H497" s="189"/>
      <c r="I497" s="190">
        <f t="shared" ref="I497" ca="1" si="447">SUM(I495:J496)</f>
        <v>0</v>
      </c>
      <c r="J497" s="191"/>
      <c r="L497" s="51"/>
      <c r="M497" s="7"/>
      <c r="N497" s="7"/>
    </row>
    <row r="498" spans="2:14" s="54" customFormat="1" ht="19.95" customHeight="1" thickTop="1" thickBot="1" x14ac:dyDescent="0.35">
      <c r="B498" s="164"/>
      <c r="C498" s="165"/>
      <c r="D498" s="166"/>
      <c r="E498" s="192" t="s">
        <v>214</v>
      </c>
      <c r="F498" s="193"/>
      <c r="G498" s="194">
        <f t="shared" ref="G498" ca="1" si="448">SUM(G497,G494)</f>
        <v>0</v>
      </c>
      <c r="H498" s="195"/>
      <c r="I498" s="196">
        <f t="shared" ref="I498" ca="1" si="449">SUM(I497,I494)</f>
        <v>0</v>
      </c>
      <c r="J498" s="197"/>
      <c r="L498" s="55"/>
      <c r="M498" s="7"/>
      <c r="N498" s="7"/>
    </row>
    <row r="499" spans="2:14" s="54" customFormat="1" ht="19.95" customHeight="1" x14ac:dyDescent="0.3">
      <c r="B499" s="158" cm="1">
        <f t="array" aca="1" ref="B499" ca="1">INDIRECT("'第12号様式（入力用）'!C"&amp;$L499)</f>
        <v>0</v>
      </c>
      <c r="C499" s="159"/>
      <c r="D499" s="160"/>
      <c r="E499" s="167" t="s">
        <v>199</v>
      </c>
      <c r="F499" s="53" t="s">
        <v>208</v>
      </c>
      <c r="G499" s="169" cm="1">
        <f t="array" aca="1" ref="G499" ca="1">INDIRECT("'"&amp;$L$6&amp;"'!E"&amp;L499)</f>
        <v>0</v>
      </c>
      <c r="H499" s="170"/>
      <c r="I499" s="171" cm="1">
        <f t="array" aca="1" ref="I499" ca="1">INDIRECT("'"&amp;$L$6&amp;"'!L"&amp;L499)</f>
        <v>0</v>
      </c>
      <c r="J499" s="172"/>
      <c r="L499" s="71">
        <f t="shared" si="410"/>
        <v>80</v>
      </c>
      <c r="M499" s="7"/>
      <c r="N499" s="7"/>
    </row>
    <row r="500" spans="2:14" s="54" customFormat="1" ht="19.95" customHeight="1" thickBot="1" x14ac:dyDescent="0.35">
      <c r="B500" s="161"/>
      <c r="C500" s="162"/>
      <c r="D500" s="163"/>
      <c r="E500" s="168"/>
      <c r="F500" s="20" t="s">
        <v>209</v>
      </c>
      <c r="G500" s="173" cm="1">
        <f t="array" aca="1" ref="G500" ca="1">INDIRECT("'"&amp;$L$6&amp;"'!F"&amp;L499)</f>
        <v>0</v>
      </c>
      <c r="H500" s="174"/>
      <c r="I500" s="175" cm="1">
        <f t="array" aca="1" ref="I500" ca="1">INDIRECT("'"&amp;$L$6&amp;"'!M"&amp;L499)</f>
        <v>0</v>
      </c>
      <c r="J500" s="176"/>
      <c r="L500" s="51"/>
      <c r="M500" s="7"/>
      <c r="N500" s="7"/>
    </row>
    <row r="501" spans="2:14" s="54" customFormat="1" ht="19.95" customHeight="1" thickTop="1" x14ac:dyDescent="0.3">
      <c r="B501" s="161"/>
      <c r="C501" s="162"/>
      <c r="D501" s="163"/>
      <c r="E501" s="168"/>
      <c r="F501" s="19" t="s">
        <v>210</v>
      </c>
      <c r="G501" s="177">
        <f t="shared" ref="G501" ca="1" si="450">SUM(G499:H500)</f>
        <v>0</v>
      </c>
      <c r="H501" s="178"/>
      <c r="I501" s="179">
        <f t="shared" ref="I501" ca="1" si="451">SUM(I499:J500)</f>
        <v>0</v>
      </c>
      <c r="J501" s="180"/>
      <c r="L501" s="51"/>
      <c r="M501" s="7"/>
      <c r="N501" s="7"/>
    </row>
    <row r="502" spans="2:14" s="54" customFormat="1" ht="19.95" customHeight="1" x14ac:dyDescent="0.3">
      <c r="B502" s="161"/>
      <c r="C502" s="162"/>
      <c r="D502" s="163"/>
      <c r="E502" s="181" t="s">
        <v>211</v>
      </c>
      <c r="F502" s="21" t="s">
        <v>212</v>
      </c>
      <c r="G502" s="184" cm="1">
        <f t="array" aca="1" ref="G502" ca="1">INDIRECT("'"&amp;$L$6&amp;"'!H"&amp;L499)</f>
        <v>0</v>
      </c>
      <c r="H502" s="185"/>
      <c r="I502" s="186" cm="1">
        <f t="array" aca="1" ref="I502" ca="1">INDIRECT("'"&amp;$L$6&amp;"'!O"&amp;L499)</f>
        <v>0</v>
      </c>
      <c r="J502" s="187"/>
      <c r="L502" s="51"/>
      <c r="M502" s="7"/>
      <c r="N502" s="7"/>
    </row>
    <row r="503" spans="2:14" s="54" customFormat="1" ht="19.95" customHeight="1" thickBot="1" x14ac:dyDescent="0.35">
      <c r="B503" s="161"/>
      <c r="C503" s="162"/>
      <c r="D503" s="163"/>
      <c r="E503" s="182"/>
      <c r="F503" s="20" t="s">
        <v>213</v>
      </c>
      <c r="G503" s="173" cm="1">
        <f t="array" aca="1" ref="G503" ca="1">INDIRECT("'"&amp;$L$6&amp;"'!I"&amp;L499)</f>
        <v>0</v>
      </c>
      <c r="H503" s="174"/>
      <c r="I503" s="175" cm="1">
        <f t="array" aca="1" ref="I503" ca="1">INDIRECT("'"&amp;$L$6&amp;"'!P"&amp;L499)</f>
        <v>0</v>
      </c>
      <c r="J503" s="176"/>
      <c r="L503" s="51"/>
      <c r="M503" s="7"/>
      <c r="N503" s="7"/>
    </row>
    <row r="504" spans="2:14" s="54" customFormat="1" ht="19.95" customHeight="1" thickTop="1" thickBot="1" x14ac:dyDescent="0.35">
      <c r="B504" s="161"/>
      <c r="C504" s="162"/>
      <c r="D504" s="163"/>
      <c r="E504" s="183"/>
      <c r="F504" s="22" t="s">
        <v>210</v>
      </c>
      <c r="G504" s="188">
        <f t="shared" ref="G504" ca="1" si="452">SUM(G502:H503)</f>
        <v>0</v>
      </c>
      <c r="H504" s="189"/>
      <c r="I504" s="190">
        <f t="shared" ref="I504" ca="1" si="453">SUM(I502:J503)</f>
        <v>0</v>
      </c>
      <c r="J504" s="191"/>
      <c r="L504" s="51"/>
      <c r="M504" s="7"/>
      <c r="N504" s="7"/>
    </row>
    <row r="505" spans="2:14" s="54" customFormat="1" ht="19.95" customHeight="1" thickTop="1" thickBot="1" x14ac:dyDescent="0.35">
      <c r="B505" s="164"/>
      <c r="C505" s="165"/>
      <c r="D505" s="166"/>
      <c r="E505" s="192" t="s">
        <v>214</v>
      </c>
      <c r="F505" s="193"/>
      <c r="G505" s="194">
        <f t="shared" ref="G505" ca="1" si="454">SUM(G504,G501)</f>
        <v>0</v>
      </c>
      <c r="H505" s="195"/>
      <c r="I505" s="196">
        <f t="shared" ref="I505" ca="1" si="455">SUM(I504,I501)</f>
        <v>0</v>
      </c>
      <c r="J505" s="197"/>
      <c r="L505" s="55"/>
      <c r="M505" s="7"/>
      <c r="N505" s="7"/>
    </row>
    <row r="506" spans="2:14" s="54" customFormat="1" ht="19.8" customHeight="1" x14ac:dyDescent="0.3">
      <c r="B506" s="158" cm="1">
        <f t="array" aca="1" ref="B506" ca="1">INDIRECT("'第12号様式（入力用）'!C"&amp;$L506)</f>
        <v>0</v>
      </c>
      <c r="C506" s="159"/>
      <c r="D506" s="160"/>
      <c r="E506" s="167" t="s">
        <v>199</v>
      </c>
      <c r="F506" s="53" t="s">
        <v>208</v>
      </c>
      <c r="G506" s="169" cm="1">
        <f t="array" aca="1" ref="G506" ca="1">INDIRECT("'"&amp;$L$6&amp;"'!E"&amp;L506)</f>
        <v>0</v>
      </c>
      <c r="H506" s="170"/>
      <c r="I506" s="171" cm="1">
        <f t="array" aca="1" ref="I506" ca="1">INDIRECT("'"&amp;$L$6&amp;"'!L"&amp;L506)</f>
        <v>0</v>
      </c>
      <c r="J506" s="172"/>
      <c r="L506" s="71">
        <f t="shared" ref="L506" si="456">L499+1</f>
        <v>81</v>
      </c>
      <c r="M506" s="7"/>
      <c r="N506" s="7"/>
    </row>
    <row r="507" spans="2:14" s="54" customFormat="1" ht="19.95" customHeight="1" thickBot="1" x14ac:dyDescent="0.35">
      <c r="B507" s="161"/>
      <c r="C507" s="162"/>
      <c r="D507" s="163"/>
      <c r="E507" s="168"/>
      <c r="F507" s="20" t="s">
        <v>209</v>
      </c>
      <c r="G507" s="173" cm="1">
        <f t="array" aca="1" ref="G507" ca="1">INDIRECT("'"&amp;$L$6&amp;"'!F"&amp;L506)</f>
        <v>0</v>
      </c>
      <c r="H507" s="174"/>
      <c r="I507" s="175" cm="1">
        <f t="array" aca="1" ref="I507" ca="1">INDIRECT("'"&amp;$L$6&amp;"'!M"&amp;L506)</f>
        <v>0</v>
      </c>
      <c r="J507" s="176"/>
      <c r="L507" s="51"/>
      <c r="M507" s="7"/>
      <c r="N507" s="7"/>
    </row>
    <row r="508" spans="2:14" s="54" customFormat="1" ht="19.95" customHeight="1" thickTop="1" x14ac:dyDescent="0.3">
      <c r="B508" s="161"/>
      <c r="C508" s="162"/>
      <c r="D508" s="163"/>
      <c r="E508" s="168"/>
      <c r="F508" s="19" t="s">
        <v>210</v>
      </c>
      <c r="G508" s="177">
        <f t="shared" ref="G508" ca="1" si="457">SUM(G506:H507)</f>
        <v>0</v>
      </c>
      <c r="H508" s="178"/>
      <c r="I508" s="179">
        <f t="shared" ref="I508" ca="1" si="458">SUM(I506:J507)</f>
        <v>0</v>
      </c>
      <c r="J508" s="180"/>
      <c r="L508" s="51"/>
      <c r="M508" s="7"/>
      <c r="N508" s="7"/>
    </row>
    <row r="509" spans="2:14" s="54" customFormat="1" ht="19.95" customHeight="1" x14ac:dyDescent="0.3">
      <c r="B509" s="161"/>
      <c r="C509" s="162"/>
      <c r="D509" s="163"/>
      <c r="E509" s="181" t="s">
        <v>211</v>
      </c>
      <c r="F509" s="21" t="s">
        <v>212</v>
      </c>
      <c r="G509" s="184" cm="1">
        <f t="array" aca="1" ref="G509" ca="1">INDIRECT("'"&amp;$L$6&amp;"'!H"&amp;L506)</f>
        <v>0</v>
      </c>
      <c r="H509" s="185"/>
      <c r="I509" s="186" cm="1">
        <f t="array" aca="1" ref="I509" ca="1">INDIRECT("'"&amp;$L$6&amp;"'!O"&amp;L506)</f>
        <v>0</v>
      </c>
      <c r="J509" s="187"/>
      <c r="L509" s="51"/>
      <c r="M509" s="7"/>
      <c r="N509" s="7"/>
    </row>
    <row r="510" spans="2:14" s="54" customFormat="1" ht="19.95" customHeight="1" thickBot="1" x14ac:dyDescent="0.35">
      <c r="B510" s="161"/>
      <c r="C510" s="162"/>
      <c r="D510" s="163"/>
      <c r="E510" s="182"/>
      <c r="F510" s="20" t="s">
        <v>213</v>
      </c>
      <c r="G510" s="173" cm="1">
        <f t="array" aca="1" ref="G510" ca="1">INDIRECT("'"&amp;$L$6&amp;"'!I"&amp;L506)</f>
        <v>0</v>
      </c>
      <c r="H510" s="174"/>
      <c r="I510" s="175" cm="1">
        <f t="array" aca="1" ref="I510" ca="1">INDIRECT("'"&amp;$L$6&amp;"'!P"&amp;L506)</f>
        <v>0</v>
      </c>
      <c r="J510" s="176"/>
      <c r="L510" s="51"/>
      <c r="M510" s="7"/>
      <c r="N510" s="7"/>
    </row>
    <row r="511" spans="2:14" s="54" customFormat="1" ht="19.95" customHeight="1" thickTop="1" thickBot="1" x14ac:dyDescent="0.35">
      <c r="B511" s="161"/>
      <c r="C511" s="162"/>
      <c r="D511" s="163"/>
      <c r="E511" s="183"/>
      <c r="F511" s="22" t="s">
        <v>210</v>
      </c>
      <c r="G511" s="188">
        <f t="shared" ref="G511" ca="1" si="459">SUM(G509:H510)</f>
        <v>0</v>
      </c>
      <c r="H511" s="189"/>
      <c r="I511" s="190">
        <f t="shared" ref="I511" ca="1" si="460">SUM(I509:J510)</f>
        <v>0</v>
      </c>
      <c r="J511" s="191"/>
      <c r="L511" s="51"/>
      <c r="M511" s="7"/>
      <c r="N511" s="7"/>
    </row>
    <row r="512" spans="2:14" s="54" customFormat="1" ht="19.95" customHeight="1" thickTop="1" thickBot="1" x14ac:dyDescent="0.35">
      <c r="B512" s="164"/>
      <c r="C512" s="165"/>
      <c r="D512" s="166"/>
      <c r="E512" s="192" t="s">
        <v>214</v>
      </c>
      <c r="F512" s="193"/>
      <c r="G512" s="194">
        <f t="shared" ref="G512" ca="1" si="461">SUM(G511,G508)</f>
        <v>0</v>
      </c>
      <c r="H512" s="195"/>
      <c r="I512" s="196">
        <f t="shared" ref="I512" ca="1" si="462">SUM(I511,I508)</f>
        <v>0</v>
      </c>
      <c r="J512" s="197"/>
      <c r="L512" s="55"/>
      <c r="M512" s="7"/>
      <c r="N512" s="7"/>
    </row>
    <row r="513" spans="2:14" s="54" customFormat="1" ht="19.95" customHeight="1" x14ac:dyDescent="0.3">
      <c r="B513" s="158" cm="1">
        <f t="array" aca="1" ref="B513" ca="1">INDIRECT("'第12号様式（入力用）'!C"&amp;$L513)</f>
        <v>0</v>
      </c>
      <c r="C513" s="159"/>
      <c r="D513" s="160"/>
      <c r="E513" s="167" t="s">
        <v>199</v>
      </c>
      <c r="F513" s="53" t="s">
        <v>208</v>
      </c>
      <c r="G513" s="169" cm="1">
        <f t="array" aca="1" ref="G513" ca="1">INDIRECT("'"&amp;$L$6&amp;"'!E"&amp;L513)</f>
        <v>0</v>
      </c>
      <c r="H513" s="170"/>
      <c r="I513" s="171" cm="1">
        <f t="array" aca="1" ref="I513" ca="1">INDIRECT("'"&amp;$L$6&amp;"'!L"&amp;L513)</f>
        <v>0</v>
      </c>
      <c r="J513" s="172"/>
      <c r="L513" s="71">
        <f t="shared" si="410"/>
        <v>82</v>
      </c>
      <c r="M513" s="7"/>
      <c r="N513" s="7"/>
    </row>
    <row r="514" spans="2:14" s="54" customFormat="1" ht="19.95" customHeight="1" thickBot="1" x14ac:dyDescent="0.35">
      <c r="B514" s="161"/>
      <c r="C514" s="162"/>
      <c r="D514" s="163"/>
      <c r="E514" s="168"/>
      <c r="F514" s="20" t="s">
        <v>209</v>
      </c>
      <c r="G514" s="173" cm="1">
        <f t="array" aca="1" ref="G514" ca="1">INDIRECT("'"&amp;$L$6&amp;"'!F"&amp;L513)</f>
        <v>0</v>
      </c>
      <c r="H514" s="174"/>
      <c r="I514" s="175" cm="1">
        <f t="array" aca="1" ref="I514" ca="1">INDIRECT("'"&amp;$L$6&amp;"'!M"&amp;L513)</f>
        <v>0</v>
      </c>
      <c r="J514" s="176"/>
      <c r="L514" s="51"/>
      <c r="M514" s="7"/>
      <c r="N514" s="7"/>
    </row>
    <row r="515" spans="2:14" s="54" customFormat="1" ht="19.95" customHeight="1" thickTop="1" x14ac:dyDescent="0.3">
      <c r="B515" s="161"/>
      <c r="C515" s="162"/>
      <c r="D515" s="163"/>
      <c r="E515" s="168"/>
      <c r="F515" s="19" t="s">
        <v>210</v>
      </c>
      <c r="G515" s="177">
        <f t="shared" ref="G515" ca="1" si="463">SUM(G513:H514)</f>
        <v>0</v>
      </c>
      <c r="H515" s="178"/>
      <c r="I515" s="179">
        <f t="shared" ref="I515" ca="1" si="464">SUM(I513:J514)</f>
        <v>0</v>
      </c>
      <c r="J515" s="180"/>
      <c r="L515" s="51"/>
      <c r="M515" s="7"/>
      <c r="N515" s="7"/>
    </row>
    <row r="516" spans="2:14" s="54" customFormat="1" ht="19.95" customHeight="1" x14ac:dyDescent="0.3">
      <c r="B516" s="161"/>
      <c r="C516" s="162"/>
      <c r="D516" s="163"/>
      <c r="E516" s="181" t="s">
        <v>211</v>
      </c>
      <c r="F516" s="21" t="s">
        <v>212</v>
      </c>
      <c r="G516" s="184" cm="1">
        <f t="array" aca="1" ref="G516" ca="1">INDIRECT("'"&amp;$L$6&amp;"'!H"&amp;L513)</f>
        <v>0</v>
      </c>
      <c r="H516" s="185"/>
      <c r="I516" s="186" cm="1">
        <f t="array" aca="1" ref="I516" ca="1">INDIRECT("'"&amp;$L$6&amp;"'!O"&amp;L513)</f>
        <v>0</v>
      </c>
      <c r="J516" s="187"/>
      <c r="L516" s="51"/>
      <c r="M516" s="7"/>
      <c r="N516" s="7"/>
    </row>
    <row r="517" spans="2:14" s="54" customFormat="1" ht="19.95" customHeight="1" thickBot="1" x14ac:dyDescent="0.35">
      <c r="B517" s="161"/>
      <c r="C517" s="162"/>
      <c r="D517" s="163"/>
      <c r="E517" s="182"/>
      <c r="F517" s="20" t="s">
        <v>213</v>
      </c>
      <c r="G517" s="173" cm="1">
        <f t="array" aca="1" ref="G517" ca="1">INDIRECT("'"&amp;$L$6&amp;"'!I"&amp;L513)</f>
        <v>0</v>
      </c>
      <c r="H517" s="174"/>
      <c r="I517" s="175" cm="1">
        <f t="array" aca="1" ref="I517" ca="1">INDIRECT("'"&amp;$L$6&amp;"'!P"&amp;L513)</f>
        <v>0</v>
      </c>
      <c r="J517" s="176"/>
      <c r="L517" s="51"/>
      <c r="M517" s="7"/>
      <c r="N517" s="7"/>
    </row>
    <row r="518" spans="2:14" s="54" customFormat="1" ht="19.95" customHeight="1" thickTop="1" thickBot="1" x14ac:dyDescent="0.35">
      <c r="B518" s="161"/>
      <c r="C518" s="162"/>
      <c r="D518" s="163"/>
      <c r="E518" s="183"/>
      <c r="F518" s="22" t="s">
        <v>210</v>
      </c>
      <c r="G518" s="188">
        <f t="shared" ref="G518" ca="1" si="465">SUM(G516:H517)</f>
        <v>0</v>
      </c>
      <c r="H518" s="189"/>
      <c r="I518" s="190">
        <f t="shared" ref="I518" ca="1" si="466">SUM(I516:J517)</f>
        <v>0</v>
      </c>
      <c r="J518" s="191"/>
      <c r="L518" s="51"/>
      <c r="M518" s="7"/>
      <c r="N518" s="7"/>
    </row>
    <row r="519" spans="2:14" s="54" customFormat="1" ht="19.95" customHeight="1" thickTop="1" thickBot="1" x14ac:dyDescent="0.35">
      <c r="B519" s="164"/>
      <c r="C519" s="165"/>
      <c r="D519" s="166"/>
      <c r="E519" s="192" t="s">
        <v>214</v>
      </c>
      <c r="F519" s="193"/>
      <c r="G519" s="194">
        <f t="shared" ref="G519" ca="1" si="467">SUM(G518,G515)</f>
        <v>0</v>
      </c>
      <c r="H519" s="195"/>
      <c r="I519" s="196">
        <f t="shared" ref="I519" ca="1" si="468">SUM(I518,I515)</f>
        <v>0</v>
      </c>
      <c r="J519" s="197"/>
      <c r="L519" s="55"/>
      <c r="M519" s="7"/>
      <c r="N519" s="7"/>
    </row>
    <row r="520" spans="2:14" s="54" customFormat="1" ht="19.95" customHeight="1" x14ac:dyDescent="0.3">
      <c r="B520" s="158" cm="1">
        <f t="array" aca="1" ref="B520" ca="1">INDIRECT("'第12号様式（入力用）'!C"&amp;$L520)</f>
        <v>0</v>
      </c>
      <c r="C520" s="159"/>
      <c r="D520" s="160"/>
      <c r="E520" s="167" t="s">
        <v>199</v>
      </c>
      <c r="F520" s="53" t="s">
        <v>208</v>
      </c>
      <c r="G520" s="169" cm="1">
        <f t="array" aca="1" ref="G520" ca="1">INDIRECT("'"&amp;$L$6&amp;"'!E"&amp;L520)</f>
        <v>0</v>
      </c>
      <c r="H520" s="170"/>
      <c r="I520" s="171" cm="1">
        <f t="array" aca="1" ref="I520" ca="1">INDIRECT("'"&amp;$L$6&amp;"'!L"&amp;L520)</f>
        <v>0</v>
      </c>
      <c r="J520" s="172"/>
      <c r="L520" s="71">
        <f t="shared" ref="L520" si="469">L513+1</f>
        <v>83</v>
      </c>
      <c r="M520" s="7"/>
      <c r="N520" s="7"/>
    </row>
    <row r="521" spans="2:14" s="54" customFormat="1" ht="19.95" customHeight="1" thickBot="1" x14ac:dyDescent="0.35">
      <c r="B521" s="161"/>
      <c r="C521" s="162"/>
      <c r="D521" s="163"/>
      <c r="E521" s="168"/>
      <c r="F521" s="20" t="s">
        <v>209</v>
      </c>
      <c r="G521" s="173" cm="1">
        <f t="array" aca="1" ref="G521" ca="1">INDIRECT("'"&amp;$L$6&amp;"'!F"&amp;L520)</f>
        <v>0</v>
      </c>
      <c r="H521" s="174"/>
      <c r="I521" s="175" cm="1">
        <f t="array" aca="1" ref="I521" ca="1">INDIRECT("'"&amp;$L$6&amp;"'!M"&amp;L520)</f>
        <v>0</v>
      </c>
      <c r="J521" s="176"/>
      <c r="L521" s="51"/>
      <c r="M521" s="7"/>
      <c r="N521" s="7"/>
    </row>
    <row r="522" spans="2:14" s="54" customFormat="1" ht="19.95" customHeight="1" thickTop="1" x14ac:dyDescent="0.3">
      <c r="B522" s="161"/>
      <c r="C522" s="162"/>
      <c r="D522" s="163"/>
      <c r="E522" s="168"/>
      <c r="F522" s="19" t="s">
        <v>210</v>
      </c>
      <c r="G522" s="177">
        <f t="shared" ref="G522" ca="1" si="470">SUM(G520:H521)</f>
        <v>0</v>
      </c>
      <c r="H522" s="178"/>
      <c r="I522" s="179">
        <f t="shared" ref="I522" ca="1" si="471">SUM(I520:J521)</f>
        <v>0</v>
      </c>
      <c r="J522" s="180"/>
      <c r="L522" s="51"/>
      <c r="M522" s="7"/>
      <c r="N522" s="7"/>
    </row>
    <row r="523" spans="2:14" s="54" customFormat="1" ht="19.95" customHeight="1" x14ac:dyDescent="0.3">
      <c r="B523" s="161"/>
      <c r="C523" s="162"/>
      <c r="D523" s="163"/>
      <c r="E523" s="181" t="s">
        <v>211</v>
      </c>
      <c r="F523" s="21" t="s">
        <v>212</v>
      </c>
      <c r="G523" s="184" cm="1">
        <f t="array" aca="1" ref="G523" ca="1">INDIRECT("'"&amp;$L$6&amp;"'!H"&amp;L520)</f>
        <v>0</v>
      </c>
      <c r="H523" s="185"/>
      <c r="I523" s="186" cm="1">
        <f t="array" aca="1" ref="I523" ca="1">INDIRECT("'"&amp;$L$6&amp;"'!O"&amp;L520)</f>
        <v>0</v>
      </c>
      <c r="J523" s="187"/>
      <c r="L523" s="51"/>
      <c r="M523" s="7"/>
      <c r="N523" s="7"/>
    </row>
    <row r="524" spans="2:14" s="54" customFormat="1" ht="19.95" customHeight="1" thickBot="1" x14ac:dyDescent="0.35">
      <c r="B524" s="161"/>
      <c r="C524" s="162"/>
      <c r="D524" s="163"/>
      <c r="E524" s="182"/>
      <c r="F524" s="20" t="s">
        <v>213</v>
      </c>
      <c r="G524" s="173" cm="1">
        <f t="array" aca="1" ref="G524" ca="1">INDIRECT("'"&amp;$L$6&amp;"'!I"&amp;L520)</f>
        <v>0</v>
      </c>
      <c r="H524" s="174"/>
      <c r="I524" s="175" cm="1">
        <f t="array" aca="1" ref="I524" ca="1">INDIRECT("'"&amp;$L$6&amp;"'!P"&amp;L520)</f>
        <v>0</v>
      </c>
      <c r="J524" s="176"/>
      <c r="L524" s="51"/>
      <c r="M524" s="7"/>
      <c r="N524" s="7"/>
    </row>
    <row r="525" spans="2:14" s="54" customFormat="1" ht="19.95" customHeight="1" thickTop="1" thickBot="1" x14ac:dyDescent="0.35">
      <c r="B525" s="161"/>
      <c r="C525" s="162"/>
      <c r="D525" s="163"/>
      <c r="E525" s="183"/>
      <c r="F525" s="22" t="s">
        <v>210</v>
      </c>
      <c r="G525" s="188">
        <f t="shared" ref="G525" ca="1" si="472">SUM(G523:H524)</f>
        <v>0</v>
      </c>
      <c r="H525" s="189"/>
      <c r="I525" s="190">
        <f t="shared" ref="I525" ca="1" si="473">SUM(I523:J524)</f>
        <v>0</v>
      </c>
      <c r="J525" s="191"/>
      <c r="L525" s="51"/>
      <c r="M525" s="7"/>
      <c r="N525" s="7"/>
    </row>
    <row r="526" spans="2:14" s="54" customFormat="1" ht="19.95" customHeight="1" thickTop="1" thickBot="1" x14ac:dyDescent="0.35">
      <c r="B526" s="164"/>
      <c r="C526" s="165"/>
      <c r="D526" s="166"/>
      <c r="E526" s="192" t="s">
        <v>214</v>
      </c>
      <c r="F526" s="193"/>
      <c r="G526" s="194">
        <f t="shared" ref="G526" ca="1" si="474">SUM(G525,G522)</f>
        <v>0</v>
      </c>
      <c r="H526" s="195"/>
      <c r="I526" s="196">
        <f t="shared" ref="I526" ca="1" si="475">SUM(I525,I522)</f>
        <v>0</v>
      </c>
      <c r="J526" s="197"/>
      <c r="L526" s="55"/>
      <c r="M526" s="7"/>
      <c r="N526" s="7"/>
    </row>
    <row r="527" spans="2:14" s="54" customFormat="1" ht="19.95" customHeight="1" x14ac:dyDescent="0.3">
      <c r="B527" s="158" cm="1">
        <f t="array" aca="1" ref="B527" ca="1">INDIRECT("'第12号様式（入力用）'!C"&amp;$L527)</f>
        <v>0</v>
      </c>
      <c r="C527" s="159"/>
      <c r="D527" s="160"/>
      <c r="E527" s="167" t="s">
        <v>199</v>
      </c>
      <c r="F527" s="53" t="s">
        <v>208</v>
      </c>
      <c r="G527" s="169" cm="1">
        <f t="array" aca="1" ref="G527" ca="1">INDIRECT("'"&amp;$L$6&amp;"'!E"&amp;L527)</f>
        <v>0</v>
      </c>
      <c r="H527" s="170"/>
      <c r="I527" s="171" cm="1">
        <f t="array" aca="1" ref="I527" ca="1">INDIRECT("'"&amp;$L$6&amp;"'!L"&amp;L527)</f>
        <v>0</v>
      </c>
      <c r="J527" s="172"/>
      <c r="L527" s="71">
        <f t="shared" ref="L527:L583" si="476">L520+1</f>
        <v>84</v>
      </c>
      <c r="M527" s="7"/>
      <c r="N527" s="7"/>
    </row>
    <row r="528" spans="2:14" s="54" customFormat="1" ht="19.95" customHeight="1" thickBot="1" x14ac:dyDescent="0.35">
      <c r="B528" s="161"/>
      <c r="C528" s="162"/>
      <c r="D528" s="163"/>
      <c r="E528" s="168"/>
      <c r="F528" s="20" t="s">
        <v>209</v>
      </c>
      <c r="G528" s="173" cm="1">
        <f t="array" aca="1" ref="G528" ca="1">INDIRECT("'"&amp;$L$6&amp;"'!F"&amp;L527)</f>
        <v>0</v>
      </c>
      <c r="H528" s="174"/>
      <c r="I528" s="175" cm="1">
        <f t="array" aca="1" ref="I528" ca="1">INDIRECT("'"&amp;$L$6&amp;"'!M"&amp;L527)</f>
        <v>0</v>
      </c>
      <c r="J528" s="176"/>
      <c r="L528" s="51"/>
      <c r="M528" s="7"/>
      <c r="N528" s="7"/>
    </row>
    <row r="529" spans="2:14" s="54" customFormat="1" ht="19.95" customHeight="1" thickTop="1" x14ac:dyDescent="0.3">
      <c r="B529" s="161"/>
      <c r="C529" s="162"/>
      <c r="D529" s="163"/>
      <c r="E529" s="168"/>
      <c r="F529" s="19" t="s">
        <v>210</v>
      </c>
      <c r="G529" s="177">
        <f t="shared" ref="G529" ca="1" si="477">SUM(G527:H528)</f>
        <v>0</v>
      </c>
      <c r="H529" s="178"/>
      <c r="I529" s="179">
        <f t="shared" ref="I529" ca="1" si="478">SUM(I527:J528)</f>
        <v>0</v>
      </c>
      <c r="J529" s="180"/>
      <c r="L529" s="51"/>
      <c r="M529" s="7"/>
      <c r="N529" s="7"/>
    </row>
    <row r="530" spans="2:14" s="54" customFormat="1" ht="19.95" customHeight="1" x14ac:dyDescent="0.3">
      <c r="B530" s="161"/>
      <c r="C530" s="162"/>
      <c r="D530" s="163"/>
      <c r="E530" s="181" t="s">
        <v>211</v>
      </c>
      <c r="F530" s="21" t="s">
        <v>212</v>
      </c>
      <c r="G530" s="184" cm="1">
        <f t="array" aca="1" ref="G530" ca="1">INDIRECT("'"&amp;$L$6&amp;"'!H"&amp;L527)</f>
        <v>0</v>
      </c>
      <c r="H530" s="185"/>
      <c r="I530" s="186" cm="1">
        <f t="array" aca="1" ref="I530" ca="1">INDIRECT("'"&amp;$L$6&amp;"'!O"&amp;L527)</f>
        <v>0</v>
      </c>
      <c r="J530" s="187"/>
      <c r="L530" s="51"/>
      <c r="M530" s="7"/>
      <c r="N530" s="7"/>
    </row>
    <row r="531" spans="2:14" s="54" customFormat="1" ht="19.95" customHeight="1" thickBot="1" x14ac:dyDescent="0.35">
      <c r="B531" s="161"/>
      <c r="C531" s="162"/>
      <c r="D531" s="163"/>
      <c r="E531" s="182"/>
      <c r="F531" s="20" t="s">
        <v>213</v>
      </c>
      <c r="G531" s="173" cm="1">
        <f t="array" aca="1" ref="G531" ca="1">INDIRECT("'"&amp;$L$6&amp;"'!I"&amp;L527)</f>
        <v>0</v>
      </c>
      <c r="H531" s="174"/>
      <c r="I531" s="175" cm="1">
        <f t="array" aca="1" ref="I531" ca="1">INDIRECT("'"&amp;$L$6&amp;"'!P"&amp;L527)</f>
        <v>0</v>
      </c>
      <c r="J531" s="176"/>
      <c r="L531" s="51"/>
      <c r="M531" s="7"/>
      <c r="N531" s="7"/>
    </row>
    <row r="532" spans="2:14" s="54" customFormat="1" ht="19.95" customHeight="1" thickTop="1" thickBot="1" x14ac:dyDescent="0.35">
      <c r="B532" s="161"/>
      <c r="C532" s="162"/>
      <c r="D532" s="163"/>
      <c r="E532" s="183"/>
      <c r="F532" s="22" t="s">
        <v>210</v>
      </c>
      <c r="G532" s="188">
        <f t="shared" ref="G532" ca="1" si="479">SUM(G530:H531)</f>
        <v>0</v>
      </c>
      <c r="H532" s="189"/>
      <c r="I532" s="190">
        <f t="shared" ref="I532" ca="1" si="480">SUM(I530:J531)</f>
        <v>0</v>
      </c>
      <c r="J532" s="191"/>
      <c r="L532" s="51"/>
      <c r="M532" s="7"/>
      <c r="N532" s="7"/>
    </row>
    <row r="533" spans="2:14" s="54" customFormat="1" ht="19.95" customHeight="1" thickTop="1" thickBot="1" x14ac:dyDescent="0.35">
      <c r="B533" s="164"/>
      <c r="C533" s="165"/>
      <c r="D533" s="166"/>
      <c r="E533" s="192" t="s">
        <v>214</v>
      </c>
      <c r="F533" s="193"/>
      <c r="G533" s="194">
        <f t="shared" ref="G533" ca="1" si="481">SUM(G532,G529)</f>
        <v>0</v>
      </c>
      <c r="H533" s="195"/>
      <c r="I533" s="196">
        <f t="shared" ref="I533" ca="1" si="482">SUM(I532,I529)</f>
        <v>0</v>
      </c>
      <c r="J533" s="197"/>
      <c r="L533" s="55"/>
      <c r="M533" s="7"/>
      <c r="N533" s="7"/>
    </row>
    <row r="534" spans="2:14" s="54" customFormat="1" ht="19.95" customHeight="1" x14ac:dyDescent="0.3">
      <c r="B534" s="158" cm="1">
        <f t="array" aca="1" ref="B534" ca="1">INDIRECT("'第12号様式（入力用）'!C"&amp;$L534)</f>
        <v>0</v>
      </c>
      <c r="C534" s="159"/>
      <c r="D534" s="160"/>
      <c r="E534" s="167" t="s">
        <v>199</v>
      </c>
      <c r="F534" s="53" t="s">
        <v>208</v>
      </c>
      <c r="G534" s="169" cm="1">
        <f t="array" aca="1" ref="G534" ca="1">INDIRECT("'"&amp;$L$6&amp;"'!E"&amp;L534)</f>
        <v>0</v>
      </c>
      <c r="H534" s="170"/>
      <c r="I534" s="171" cm="1">
        <f t="array" aca="1" ref="I534" ca="1">INDIRECT("'"&amp;$L$6&amp;"'!L"&amp;L534)</f>
        <v>0</v>
      </c>
      <c r="J534" s="172"/>
      <c r="L534" s="71">
        <f t="shared" ref="L534" si="483">L527+1</f>
        <v>85</v>
      </c>
      <c r="M534" s="7"/>
      <c r="N534" s="7"/>
    </row>
    <row r="535" spans="2:14" s="54" customFormat="1" ht="19.95" customHeight="1" thickBot="1" x14ac:dyDescent="0.35">
      <c r="B535" s="161"/>
      <c r="C535" s="162"/>
      <c r="D535" s="163"/>
      <c r="E535" s="168"/>
      <c r="F535" s="20" t="s">
        <v>209</v>
      </c>
      <c r="G535" s="173" cm="1">
        <f t="array" aca="1" ref="G535" ca="1">INDIRECT("'"&amp;$L$6&amp;"'!F"&amp;L534)</f>
        <v>0</v>
      </c>
      <c r="H535" s="174"/>
      <c r="I535" s="175" cm="1">
        <f t="array" aca="1" ref="I535" ca="1">INDIRECT("'"&amp;$L$6&amp;"'!M"&amp;L534)</f>
        <v>0</v>
      </c>
      <c r="J535" s="176"/>
      <c r="L535" s="51"/>
      <c r="M535" s="7"/>
      <c r="N535" s="7"/>
    </row>
    <row r="536" spans="2:14" s="54" customFormat="1" ht="19.95" customHeight="1" thickTop="1" x14ac:dyDescent="0.3">
      <c r="B536" s="161"/>
      <c r="C536" s="162"/>
      <c r="D536" s="163"/>
      <c r="E536" s="168"/>
      <c r="F536" s="19" t="s">
        <v>210</v>
      </c>
      <c r="G536" s="177">
        <f t="shared" ref="G536" ca="1" si="484">SUM(G534:H535)</f>
        <v>0</v>
      </c>
      <c r="H536" s="178"/>
      <c r="I536" s="179">
        <f t="shared" ref="I536" ca="1" si="485">SUM(I534:J535)</f>
        <v>0</v>
      </c>
      <c r="J536" s="180"/>
      <c r="L536" s="51"/>
      <c r="M536" s="7"/>
      <c r="N536" s="7"/>
    </row>
    <row r="537" spans="2:14" s="54" customFormat="1" ht="19.95" customHeight="1" x14ac:dyDescent="0.3">
      <c r="B537" s="161"/>
      <c r="C537" s="162"/>
      <c r="D537" s="163"/>
      <c r="E537" s="181" t="s">
        <v>211</v>
      </c>
      <c r="F537" s="21" t="s">
        <v>212</v>
      </c>
      <c r="G537" s="184" cm="1">
        <f t="array" aca="1" ref="G537" ca="1">INDIRECT("'"&amp;$L$6&amp;"'!H"&amp;L534)</f>
        <v>0</v>
      </c>
      <c r="H537" s="185"/>
      <c r="I537" s="186" cm="1">
        <f t="array" aca="1" ref="I537" ca="1">INDIRECT("'"&amp;$L$6&amp;"'!O"&amp;L534)</f>
        <v>0</v>
      </c>
      <c r="J537" s="187"/>
      <c r="L537" s="51"/>
      <c r="M537" s="7"/>
      <c r="N537" s="7"/>
    </row>
    <row r="538" spans="2:14" s="54" customFormat="1" ht="19.95" customHeight="1" thickBot="1" x14ac:dyDescent="0.35">
      <c r="B538" s="161"/>
      <c r="C538" s="162"/>
      <c r="D538" s="163"/>
      <c r="E538" s="182"/>
      <c r="F538" s="20" t="s">
        <v>213</v>
      </c>
      <c r="G538" s="173" cm="1">
        <f t="array" aca="1" ref="G538" ca="1">INDIRECT("'"&amp;$L$6&amp;"'!I"&amp;L534)</f>
        <v>0</v>
      </c>
      <c r="H538" s="174"/>
      <c r="I538" s="175" cm="1">
        <f t="array" aca="1" ref="I538" ca="1">INDIRECT("'"&amp;$L$6&amp;"'!P"&amp;L534)</f>
        <v>0</v>
      </c>
      <c r="J538" s="176"/>
      <c r="L538" s="51"/>
      <c r="M538" s="7"/>
      <c r="N538" s="7"/>
    </row>
    <row r="539" spans="2:14" s="54" customFormat="1" ht="19.95" customHeight="1" thickTop="1" thickBot="1" x14ac:dyDescent="0.35">
      <c r="B539" s="161"/>
      <c r="C539" s="162"/>
      <c r="D539" s="163"/>
      <c r="E539" s="183"/>
      <c r="F539" s="22" t="s">
        <v>210</v>
      </c>
      <c r="G539" s="188">
        <f t="shared" ref="G539" ca="1" si="486">SUM(G537:H538)</f>
        <v>0</v>
      </c>
      <c r="H539" s="189"/>
      <c r="I539" s="190">
        <f t="shared" ref="I539" ca="1" si="487">SUM(I537:J538)</f>
        <v>0</v>
      </c>
      <c r="J539" s="191"/>
      <c r="L539" s="51"/>
      <c r="M539" s="7"/>
      <c r="N539" s="7"/>
    </row>
    <row r="540" spans="2:14" s="54" customFormat="1" ht="19.95" customHeight="1" thickTop="1" thickBot="1" x14ac:dyDescent="0.35">
      <c r="B540" s="164"/>
      <c r="C540" s="165"/>
      <c r="D540" s="166"/>
      <c r="E540" s="192" t="s">
        <v>214</v>
      </c>
      <c r="F540" s="193"/>
      <c r="G540" s="194">
        <f t="shared" ref="G540" ca="1" si="488">SUM(G539,G536)</f>
        <v>0</v>
      </c>
      <c r="H540" s="195"/>
      <c r="I540" s="196">
        <f t="shared" ref="I540" ca="1" si="489">SUM(I539,I536)</f>
        <v>0</v>
      </c>
      <c r="J540" s="197"/>
      <c r="L540" s="55"/>
      <c r="M540" s="7"/>
      <c r="N540" s="7"/>
    </row>
    <row r="541" spans="2:14" s="54" customFormat="1" ht="19.95" customHeight="1" x14ac:dyDescent="0.3">
      <c r="B541" s="158" cm="1">
        <f t="array" aca="1" ref="B541" ca="1">INDIRECT("'第12号様式（入力用）'!C"&amp;$L541)</f>
        <v>0</v>
      </c>
      <c r="C541" s="159"/>
      <c r="D541" s="160"/>
      <c r="E541" s="167" t="s">
        <v>199</v>
      </c>
      <c r="F541" s="53" t="s">
        <v>208</v>
      </c>
      <c r="G541" s="169" cm="1">
        <f t="array" aca="1" ref="G541" ca="1">INDIRECT("'"&amp;$L$6&amp;"'!E"&amp;L541)</f>
        <v>0</v>
      </c>
      <c r="H541" s="170"/>
      <c r="I541" s="171" cm="1">
        <f t="array" aca="1" ref="I541" ca="1">INDIRECT("'"&amp;$L$6&amp;"'!L"&amp;L541)</f>
        <v>0</v>
      </c>
      <c r="J541" s="172"/>
      <c r="L541" s="71">
        <f t="shared" si="476"/>
        <v>86</v>
      </c>
      <c r="M541" s="7"/>
      <c r="N541" s="7"/>
    </row>
    <row r="542" spans="2:14" s="54" customFormat="1" ht="19.95" customHeight="1" thickBot="1" x14ac:dyDescent="0.35">
      <c r="B542" s="161"/>
      <c r="C542" s="162"/>
      <c r="D542" s="163"/>
      <c r="E542" s="168"/>
      <c r="F542" s="20" t="s">
        <v>209</v>
      </c>
      <c r="G542" s="173" cm="1">
        <f t="array" aca="1" ref="G542" ca="1">INDIRECT("'"&amp;$L$6&amp;"'!F"&amp;L541)</f>
        <v>0</v>
      </c>
      <c r="H542" s="174"/>
      <c r="I542" s="175" cm="1">
        <f t="array" aca="1" ref="I542" ca="1">INDIRECT("'"&amp;$L$6&amp;"'!M"&amp;L541)</f>
        <v>0</v>
      </c>
      <c r="J542" s="176"/>
      <c r="L542" s="51"/>
      <c r="M542" s="7"/>
      <c r="N542" s="7"/>
    </row>
    <row r="543" spans="2:14" s="54" customFormat="1" ht="19.95" customHeight="1" thickTop="1" x14ac:dyDescent="0.3">
      <c r="B543" s="161"/>
      <c r="C543" s="162"/>
      <c r="D543" s="163"/>
      <c r="E543" s="168"/>
      <c r="F543" s="19" t="s">
        <v>210</v>
      </c>
      <c r="G543" s="177">
        <f t="shared" ref="G543" ca="1" si="490">SUM(G541:H542)</f>
        <v>0</v>
      </c>
      <c r="H543" s="178"/>
      <c r="I543" s="179">
        <f t="shared" ref="I543" ca="1" si="491">SUM(I541:J542)</f>
        <v>0</v>
      </c>
      <c r="J543" s="180"/>
      <c r="L543" s="51"/>
      <c r="M543" s="7"/>
      <c r="N543" s="7"/>
    </row>
    <row r="544" spans="2:14" s="54" customFormat="1" ht="19.95" customHeight="1" x14ac:dyDescent="0.3">
      <c r="B544" s="161"/>
      <c r="C544" s="162"/>
      <c r="D544" s="163"/>
      <c r="E544" s="181" t="s">
        <v>211</v>
      </c>
      <c r="F544" s="21" t="s">
        <v>212</v>
      </c>
      <c r="G544" s="184" cm="1">
        <f t="array" aca="1" ref="G544" ca="1">INDIRECT("'"&amp;$L$6&amp;"'!H"&amp;L541)</f>
        <v>0</v>
      </c>
      <c r="H544" s="185"/>
      <c r="I544" s="186" cm="1">
        <f t="array" aca="1" ref="I544" ca="1">INDIRECT("'"&amp;$L$6&amp;"'!O"&amp;L541)</f>
        <v>0</v>
      </c>
      <c r="J544" s="187"/>
      <c r="L544" s="51"/>
      <c r="M544" s="7"/>
      <c r="N544" s="7"/>
    </row>
    <row r="545" spans="2:14" s="54" customFormat="1" ht="19.95" customHeight="1" thickBot="1" x14ac:dyDescent="0.35">
      <c r="B545" s="161"/>
      <c r="C545" s="162"/>
      <c r="D545" s="163"/>
      <c r="E545" s="182"/>
      <c r="F545" s="20" t="s">
        <v>213</v>
      </c>
      <c r="G545" s="173" cm="1">
        <f t="array" aca="1" ref="G545" ca="1">INDIRECT("'"&amp;$L$6&amp;"'!I"&amp;L541)</f>
        <v>0</v>
      </c>
      <c r="H545" s="174"/>
      <c r="I545" s="175" cm="1">
        <f t="array" aca="1" ref="I545" ca="1">INDIRECT("'"&amp;$L$6&amp;"'!P"&amp;L541)</f>
        <v>0</v>
      </c>
      <c r="J545" s="176"/>
      <c r="L545" s="51"/>
      <c r="M545" s="7"/>
      <c r="N545" s="7"/>
    </row>
    <row r="546" spans="2:14" s="54" customFormat="1" ht="19.95" customHeight="1" thickTop="1" thickBot="1" x14ac:dyDescent="0.35">
      <c r="B546" s="161"/>
      <c r="C546" s="162"/>
      <c r="D546" s="163"/>
      <c r="E546" s="183"/>
      <c r="F546" s="22" t="s">
        <v>210</v>
      </c>
      <c r="G546" s="188">
        <f t="shared" ref="G546" ca="1" si="492">SUM(G544:H545)</f>
        <v>0</v>
      </c>
      <c r="H546" s="189"/>
      <c r="I546" s="190">
        <f t="shared" ref="I546" ca="1" si="493">SUM(I544:J545)</f>
        <v>0</v>
      </c>
      <c r="J546" s="191"/>
      <c r="L546" s="51"/>
      <c r="M546" s="7"/>
      <c r="N546" s="7"/>
    </row>
    <row r="547" spans="2:14" s="54" customFormat="1" ht="19.95" customHeight="1" thickTop="1" thickBot="1" x14ac:dyDescent="0.35">
      <c r="B547" s="164"/>
      <c r="C547" s="165"/>
      <c r="D547" s="166"/>
      <c r="E547" s="192" t="s">
        <v>214</v>
      </c>
      <c r="F547" s="193"/>
      <c r="G547" s="194">
        <f t="shared" ref="G547" ca="1" si="494">SUM(G546,G543)</f>
        <v>0</v>
      </c>
      <c r="H547" s="195"/>
      <c r="I547" s="196">
        <f t="shared" ref="I547" ca="1" si="495">SUM(I546,I543)</f>
        <v>0</v>
      </c>
      <c r="J547" s="197"/>
      <c r="L547" s="55"/>
      <c r="M547" s="7"/>
      <c r="N547" s="7"/>
    </row>
    <row r="548" spans="2:14" s="54" customFormat="1" ht="19.95" customHeight="1" x14ac:dyDescent="0.3">
      <c r="B548" s="158" cm="1">
        <f t="array" aca="1" ref="B548" ca="1">INDIRECT("'第12号様式（入力用）'!C"&amp;$L548)</f>
        <v>0</v>
      </c>
      <c r="C548" s="159"/>
      <c r="D548" s="160"/>
      <c r="E548" s="167" t="s">
        <v>199</v>
      </c>
      <c r="F548" s="53" t="s">
        <v>208</v>
      </c>
      <c r="G548" s="169" cm="1">
        <f t="array" aca="1" ref="G548" ca="1">INDIRECT("'"&amp;$L$6&amp;"'!E"&amp;L548)</f>
        <v>0</v>
      </c>
      <c r="H548" s="170"/>
      <c r="I548" s="171" cm="1">
        <f t="array" aca="1" ref="I548" ca="1">INDIRECT("'"&amp;$L$6&amp;"'!L"&amp;L548)</f>
        <v>0</v>
      </c>
      <c r="J548" s="172"/>
      <c r="L548" s="71">
        <f t="shared" ref="L548" si="496">L541+1</f>
        <v>87</v>
      </c>
      <c r="M548" s="7"/>
      <c r="N548" s="7"/>
    </row>
    <row r="549" spans="2:14" s="54" customFormat="1" ht="19.95" customHeight="1" thickBot="1" x14ac:dyDescent="0.35">
      <c r="B549" s="161"/>
      <c r="C549" s="162"/>
      <c r="D549" s="163"/>
      <c r="E549" s="168"/>
      <c r="F549" s="20" t="s">
        <v>209</v>
      </c>
      <c r="G549" s="173" cm="1">
        <f t="array" aca="1" ref="G549" ca="1">INDIRECT("'"&amp;$L$6&amp;"'!F"&amp;L548)</f>
        <v>0</v>
      </c>
      <c r="H549" s="174"/>
      <c r="I549" s="175" cm="1">
        <f t="array" aca="1" ref="I549" ca="1">INDIRECT("'"&amp;$L$6&amp;"'!M"&amp;L548)</f>
        <v>0</v>
      </c>
      <c r="J549" s="176"/>
      <c r="L549" s="51"/>
      <c r="M549" s="7"/>
      <c r="N549" s="7"/>
    </row>
    <row r="550" spans="2:14" s="54" customFormat="1" ht="19.95" customHeight="1" thickTop="1" x14ac:dyDescent="0.3">
      <c r="B550" s="161"/>
      <c r="C550" s="162"/>
      <c r="D550" s="163"/>
      <c r="E550" s="168"/>
      <c r="F550" s="19" t="s">
        <v>210</v>
      </c>
      <c r="G550" s="177">
        <f t="shared" ref="G550" ca="1" si="497">SUM(G548:H549)</f>
        <v>0</v>
      </c>
      <c r="H550" s="178"/>
      <c r="I550" s="179">
        <f t="shared" ref="I550" ca="1" si="498">SUM(I548:J549)</f>
        <v>0</v>
      </c>
      <c r="J550" s="180"/>
      <c r="L550" s="51"/>
      <c r="M550" s="7"/>
      <c r="N550" s="7"/>
    </row>
    <row r="551" spans="2:14" s="54" customFormat="1" ht="19.95" customHeight="1" x14ac:dyDescent="0.3">
      <c r="B551" s="161"/>
      <c r="C551" s="162"/>
      <c r="D551" s="163"/>
      <c r="E551" s="181" t="s">
        <v>211</v>
      </c>
      <c r="F551" s="21" t="s">
        <v>212</v>
      </c>
      <c r="G551" s="184" cm="1">
        <f t="array" aca="1" ref="G551" ca="1">INDIRECT("'"&amp;$L$6&amp;"'!H"&amp;L548)</f>
        <v>0</v>
      </c>
      <c r="H551" s="185"/>
      <c r="I551" s="186" cm="1">
        <f t="array" aca="1" ref="I551" ca="1">INDIRECT("'"&amp;$L$6&amp;"'!O"&amp;L548)</f>
        <v>0</v>
      </c>
      <c r="J551" s="187"/>
      <c r="L551" s="51"/>
      <c r="M551" s="7"/>
      <c r="N551" s="7"/>
    </row>
    <row r="552" spans="2:14" s="54" customFormat="1" ht="19.95" customHeight="1" thickBot="1" x14ac:dyDescent="0.35">
      <c r="B552" s="161"/>
      <c r="C552" s="162"/>
      <c r="D552" s="163"/>
      <c r="E552" s="182"/>
      <c r="F552" s="20" t="s">
        <v>213</v>
      </c>
      <c r="G552" s="173" cm="1">
        <f t="array" aca="1" ref="G552" ca="1">INDIRECT("'"&amp;$L$6&amp;"'!I"&amp;L548)</f>
        <v>0</v>
      </c>
      <c r="H552" s="174"/>
      <c r="I552" s="175" cm="1">
        <f t="array" aca="1" ref="I552" ca="1">INDIRECT("'"&amp;$L$6&amp;"'!P"&amp;L548)</f>
        <v>0</v>
      </c>
      <c r="J552" s="176"/>
      <c r="L552" s="51"/>
      <c r="M552" s="7"/>
      <c r="N552" s="7"/>
    </row>
    <row r="553" spans="2:14" s="54" customFormat="1" ht="19.95" customHeight="1" thickTop="1" thickBot="1" x14ac:dyDescent="0.35">
      <c r="B553" s="161"/>
      <c r="C553" s="162"/>
      <c r="D553" s="163"/>
      <c r="E553" s="183"/>
      <c r="F553" s="22" t="s">
        <v>210</v>
      </c>
      <c r="G553" s="188">
        <f t="shared" ref="G553" ca="1" si="499">SUM(G551:H552)</f>
        <v>0</v>
      </c>
      <c r="H553" s="189"/>
      <c r="I553" s="190">
        <f t="shared" ref="I553" ca="1" si="500">SUM(I551:J552)</f>
        <v>0</v>
      </c>
      <c r="J553" s="191"/>
      <c r="L553" s="51"/>
      <c r="M553" s="7"/>
      <c r="N553" s="7"/>
    </row>
    <row r="554" spans="2:14" s="54" customFormat="1" ht="19.95" customHeight="1" thickTop="1" thickBot="1" x14ac:dyDescent="0.35">
      <c r="B554" s="164"/>
      <c r="C554" s="165"/>
      <c r="D554" s="166"/>
      <c r="E554" s="192" t="s">
        <v>214</v>
      </c>
      <c r="F554" s="193"/>
      <c r="G554" s="194">
        <f t="shared" ref="G554" ca="1" si="501">SUM(G553,G550)</f>
        <v>0</v>
      </c>
      <c r="H554" s="195"/>
      <c r="I554" s="196">
        <f t="shared" ref="I554" ca="1" si="502">SUM(I553,I550)</f>
        <v>0</v>
      </c>
      <c r="J554" s="197"/>
      <c r="L554" s="55"/>
      <c r="M554" s="7"/>
      <c r="N554" s="7"/>
    </row>
    <row r="555" spans="2:14" s="54" customFormat="1" ht="19.95" customHeight="1" x14ac:dyDescent="0.3">
      <c r="B555" s="158" cm="1">
        <f t="array" aca="1" ref="B555" ca="1">INDIRECT("'第12号様式（入力用）'!C"&amp;$L555)</f>
        <v>0</v>
      </c>
      <c r="C555" s="159"/>
      <c r="D555" s="160"/>
      <c r="E555" s="167" t="s">
        <v>199</v>
      </c>
      <c r="F555" s="53" t="s">
        <v>208</v>
      </c>
      <c r="G555" s="169" cm="1">
        <f t="array" aca="1" ref="G555" ca="1">INDIRECT("'"&amp;$L$6&amp;"'!E"&amp;L555)</f>
        <v>0</v>
      </c>
      <c r="H555" s="170"/>
      <c r="I555" s="171" cm="1">
        <f t="array" aca="1" ref="I555" ca="1">INDIRECT("'"&amp;$L$6&amp;"'!L"&amp;L555)</f>
        <v>0</v>
      </c>
      <c r="J555" s="172"/>
      <c r="L555" s="71">
        <f t="shared" si="476"/>
        <v>88</v>
      </c>
      <c r="M555" s="7"/>
      <c r="N555" s="7"/>
    </row>
    <row r="556" spans="2:14" s="54" customFormat="1" ht="19.95" customHeight="1" thickBot="1" x14ac:dyDescent="0.35">
      <c r="B556" s="161"/>
      <c r="C556" s="162"/>
      <c r="D556" s="163"/>
      <c r="E556" s="168"/>
      <c r="F556" s="20" t="s">
        <v>209</v>
      </c>
      <c r="G556" s="173" cm="1">
        <f t="array" aca="1" ref="G556" ca="1">INDIRECT("'"&amp;$L$6&amp;"'!F"&amp;L555)</f>
        <v>0</v>
      </c>
      <c r="H556" s="174"/>
      <c r="I556" s="175" cm="1">
        <f t="array" aca="1" ref="I556" ca="1">INDIRECT("'"&amp;$L$6&amp;"'!M"&amp;L555)</f>
        <v>0</v>
      </c>
      <c r="J556" s="176"/>
      <c r="L556" s="51"/>
      <c r="M556" s="7"/>
      <c r="N556" s="7"/>
    </row>
    <row r="557" spans="2:14" s="54" customFormat="1" ht="19.95" customHeight="1" thickTop="1" x14ac:dyDescent="0.3">
      <c r="B557" s="161"/>
      <c r="C557" s="162"/>
      <c r="D557" s="163"/>
      <c r="E557" s="168"/>
      <c r="F557" s="19" t="s">
        <v>210</v>
      </c>
      <c r="G557" s="177">
        <f t="shared" ref="G557" ca="1" si="503">SUM(G555:H556)</f>
        <v>0</v>
      </c>
      <c r="H557" s="178"/>
      <c r="I557" s="179">
        <f t="shared" ref="I557" ca="1" si="504">SUM(I555:J556)</f>
        <v>0</v>
      </c>
      <c r="J557" s="180"/>
      <c r="L557" s="51"/>
      <c r="M557" s="7"/>
      <c r="N557" s="7"/>
    </row>
    <row r="558" spans="2:14" s="54" customFormat="1" ht="19.95" customHeight="1" x14ac:dyDescent="0.3">
      <c r="B558" s="161"/>
      <c r="C558" s="162"/>
      <c r="D558" s="163"/>
      <c r="E558" s="181" t="s">
        <v>211</v>
      </c>
      <c r="F558" s="21" t="s">
        <v>212</v>
      </c>
      <c r="G558" s="184" cm="1">
        <f t="array" aca="1" ref="G558" ca="1">INDIRECT("'"&amp;$L$6&amp;"'!H"&amp;L555)</f>
        <v>0</v>
      </c>
      <c r="H558" s="185"/>
      <c r="I558" s="186" cm="1">
        <f t="array" aca="1" ref="I558" ca="1">INDIRECT("'"&amp;$L$6&amp;"'!O"&amp;L555)</f>
        <v>0</v>
      </c>
      <c r="J558" s="187"/>
      <c r="L558" s="51"/>
      <c r="M558" s="7"/>
      <c r="N558" s="7"/>
    </row>
    <row r="559" spans="2:14" s="54" customFormat="1" ht="19.95" customHeight="1" thickBot="1" x14ac:dyDescent="0.35">
      <c r="B559" s="161"/>
      <c r="C559" s="162"/>
      <c r="D559" s="163"/>
      <c r="E559" s="182"/>
      <c r="F559" s="20" t="s">
        <v>213</v>
      </c>
      <c r="G559" s="173" cm="1">
        <f t="array" aca="1" ref="G559" ca="1">INDIRECT("'"&amp;$L$6&amp;"'!I"&amp;L555)</f>
        <v>0</v>
      </c>
      <c r="H559" s="174"/>
      <c r="I559" s="175" cm="1">
        <f t="array" aca="1" ref="I559" ca="1">INDIRECT("'"&amp;$L$6&amp;"'!P"&amp;L555)</f>
        <v>0</v>
      </c>
      <c r="J559" s="176"/>
      <c r="L559" s="51"/>
      <c r="M559" s="7"/>
      <c r="N559" s="7"/>
    </row>
    <row r="560" spans="2:14" s="54" customFormat="1" ht="19.95" customHeight="1" thickTop="1" thickBot="1" x14ac:dyDescent="0.35">
      <c r="B560" s="161"/>
      <c r="C560" s="162"/>
      <c r="D560" s="163"/>
      <c r="E560" s="183"/>
      <c r="F560" s="22" t="s">
        <v>210</v>
      </c>
      <c r="G560" s="188">
        <f t="shared" ref="G560" ca="1" si="505">SUM(G558:H559)</f>
        <v>0</v>
      </c>
      <c r="H560" s="189"/>
      <c r="I560" s="190">
        <f t="shared" ref="I560" ca="1" si="506">SUM(I558:J559)</f>
        <v>0</v>
      </c>
      <c r="J560" s="191"/>
      <c r="L560" s="51"/>
      <c r="M560" s="7"/>
      <c r="N560" s="7"/>
    </row>
    <row r="561" spans="2:14" s="54" customFormat="1" ht="19.95" customHeight="1" thickTop="1" thickBot="1" x14ac:dyDescent="0.35">
      <c r="B561" s="164"/>
      <c r="C561" s="165"/>
      <c r="D561" s="166"/>
      <c r="E561" s="192" t="s">
        <v>214</v>
      </c>
      <c r="F561" s="193"/>
      <c r="G561" s="194">
        <f t="shared" ref="G561" ca="1" si="507">SUM(G560,G557)</f>
        <v>0</v>
      </c>
      <c r="H561" s="195"/>
      <c r="I561" s="196">
        <f t="shared" ref="I561" ca="1" si="508">SUM(I560,I557)</f>
        <v>0</v>
      </c>
      <c r="J561" s="197"/>
      <c r="L561" s="55"/>
      <c r="M561" s="7"/>
      <c r="N561" s="7"/>
    </row>
    <row r="562" spans="2:14" s="54" customFormat="1" ht="19.95" customHeight="1" x14ac:dyDescent="0.3">
      <c r="B562" s="158" cm="1">
        <f t="array" aca="1" ref="B562" ca="1">INDIRECT("'第12号様式（入力用）'!C"&amp;$L562)</f>
        <v>0</v>
      </c>
      <c r="C562" s="159"/>
      <c r="D562" s="160"/>
      <c r="E562" s="167" t="s">
        <v>199</v>
      </c>
      <c r="F562" s="53" t="s">
        <v>208</v>
      </c>
      <c r="G562" s="169" cm="1">
        <f t="array" aca="1" ref="G562" ca="1">INDIRECT("'"&amp;$L$6&amp;"'!E"&amp;L562)</f>
        <v>0</v>
      </c>
      <c r="H562" s="170"/>
      <c r="I562" s="171" cm="1">
        <f t="array" aca="1" ref="I562" ca="1">INDIRECT("'"&amp;$L$6&amp;"'!L"&amp;L562)</f>
        <v>0</v>
      </c>
      <c r="J562" s="172"/>
      <c r="L562" s="71">
        <f t="shared" ref="L562" si="509">L555+1</f>
        <v>89</v>
      </c>
      <c r="M562" s="7"/>
      <c r="N562" s="7"/>
    </row>
    <row r="563" spans="2:14" s="54" customFormat="1" ht="19.95" customHeight="1" thickBot="1" x14ac:dyDescent="0.35">
      <c r="B563" s="161"/>
      <c r="C563" s="162"/>
      <c r="D563" s="163"/>
      <c r="E563" s="168"/>
      <c r="F563" s="20" t="s">
        <v>209</v>
      </c>
      <c r="G563" s="173" cm="1">
        <f t="array" aca="1" ref="G563" ca="1">INDIRECT("'"&amp;$L$6&amp;"'!F"&amp;L562)</f>
        <v>0</v>
      </c>
      <c r="H563" s="174"/>
      <c r="I563" s="175" cm="1">
        <f t="array" aca="1" ref="I563" ca="1">INDIRECT("'"&amp;$L$6&amp;"'!M"&amp;L562)</f>
        <v>0</v>
      </c>
      <c r="J563" s="176"/>
      <c r="L563" s="51"/>
      <c r="M563" s="7"/>
      <c r="N563" s="7"/>
    </row>
    <row r="564" spans="2:14" s="54" customFormat="1" ht="19.95" customHeight="1" thickTop="1" x14ac:dyDescent="0.3">
      <c r="B564" s="161"/>
      <c r="C564" s="162"/>
      <c r="D564" s="163"/>
      <c r="E564" s="168"/>
      <c r="F564" s="19" t="s">
        <v>210</v>
      </c>
      <c r="G564" s="177">
        <f t="shared" ref="G564" ca="1" si="510">SUM(G562:H563)</f>
        <v>0</v>
      </c>
      <c r="H564" s="178"/>
      <c r="I564" s="179">
        <f t="shared" ref="I564" ca="1" si="511">SUM(I562:J563)</f>
        <v>0</v>
      </c>
      <c r="J564" s="180"/>
      <c r="L564" s="51"/>
      <c r="M564" s="7"/>
      <c r="N564" s="7"/>
    </row>
    <row r="565" spans="2:14" s="54" customFormat="1" ht="19.95" customHeight="1" x14ac:dyDescent="0.3">
      <c r="B565" s="161"/>
      <c r="C565" s="162"/>
      <c r="D565" s="163"/>
      <c r="E565" s="181" t="s">
        <v>211</v>
      </c>
      <c r="F565" s="21" t="s">
        <v>212</v>
      </c>
      <c r="G565" s="184" cm="1">
        <f t="array" aca="1" ref="G565" ca="1">INDIRECT("'"&amp;$L$6&amp;"'!H"&amp;L562)</f>
        <v>0</v>
      </c>
      <c r="H565" s="185"/>
      <c r="I565" s="186" cm="1">
        <f t="array" aca="1" ref="I565" ca="1">INDIRECT("'"&amp;$L$6&amp;"'!O"&amp;L562)</f>
        <v>0</v>
      </c>
      <c r="J565" s="187"/>
      <c r="L565" s="51"/>
      <c r="M565" s="7"/>
      <c r="N565" s="7"/>
    </row>
    <row r="566" spans="2:14" s="54" customFormat="1" ht="19.95" customHeight="1" thickBot="1" x14ac:dyDescent="0.35">
      <c r="B566" s="161"/>
      <c r="C566" s="162"/>
      <c r="D566" s="163"/>
      <c r="E566" s="182"/>
      <c r="F566" s="20" t="s">
        <v>213</v>
      </c>
      <c r="G566" s="173" cm="1">
        <f t="array" aca="1" ref="G566" ca="1">INDIRECT("'"&amp;$L$6&amp;"'!I"&amp;L562)</f>
        <v>0</v>
      </c>
      <c r="H566" s="174"/>
      <c r="I566" s="175" cm="1">
        <f t="array" aca="1" ref="I566" ca="1">INDIRECT("'"&amp;$L$6&amp;"'!P"&amp;L562)</f>
        <v>0</v>
      </c>
      <c r="J566" s="176"/>
      <c r="L566" s="51"/>
      <c r="M566" s="7"/>
      <c r="N566" s="7"/>
    </row>
    <row r="567" spans="2:14" s="54" customFormat="1" ht="19.95" customHeight="1" thickTop="1" thickBot="1" x14ac:dyDescent="0.35">
      <c r="B567" s="161"/>
      <c r="C567" s="162"/>
      <c r="D567" s="163"/>
      <c r="E567" s="183"/>
      <c r="F567" s="22" t="s">
        <v>210</v>
      </c>
      <c r="G567" s="188">
        <f t="shared" ref="G567" ca="1" si="512">SUM(G565:H566)</f>
        <v>0</v>
      </c>
      <c r="H567" s="189"/>
      <c r="I567" s="190">
        <f t="shared" ref="I567" ca="1" si="513">SUM(I565:J566)</f>
        <v>0</v>
      </c>
      <c r="J567" s="191"/>
      <c r="L567" s="51"/>
      <c r="M567" s="7"/>
      <c r="N567" s="7"/>
    </row>
    <row r="568" spans="2:14" s="54" customFormat="1" ht="19.95" customHeight="1" thickTop="1" thickBot="1" x14ac:dyDescent="0.35">
      <c r="B568" s="164"/>
      <c r="C568" s="165"/>
      <c r="D568" s="166"/>
      <c r="E568" s="192" t="s">
        <v>214</v>
      </c>
      <c r="F568" s="193"/>
      <c r="G568" s="194">
        <f t="shared" ref="G568" ca="1" si="514">SUM(G567,G564)</f>
        <v>0</v>
      </c>
      <c r="H568" s="195"/>
      <c r="I568" s="196">
        <f t="shared" ref="I568" ca="1" si="515">SUM(I567,I564)</f>
        <v>0</v>
      </c>
      <c r="J568" s="197"/>
      <c r="L568" s="55"/>
      <c r="M568" s="7"/>
      <c r="N568" s="7"/>
    </row>
    <row r="569" spans="2:14" s="54" customFormat="1" ht="19.95" customHeight="1" x14ac:dyDescent="0.3">
      <c r="B569" s="158" cm="1">
        <f t="array" aca="1" ref="B569" ca="1">INDIRECT("'第12号様式（入力用）'!C"&amp;$L569)</f>
        <v>0</v>
      </c>
      <c r="C569" s="159"/>
      <c r="D569" s="160"/>
      <c r="E569" s="167" t="s">
        <v>199</v>
      </c>
      <c r="F569" s="53" t="s">
        <v>208</v>
      </c>
      <c r="G569" s="169" cm="1">
        <f t="array" aca="1" ref="G569" ca="1">INDIRECT("'"&amp;$L$6&amp;"'!E"&amp;L569)</f>
        <v>0</v>
      </c>
      <c r="H569" s="170"/>
      <c r="I569" s="171" cm="1">
        <f t="array" aca="1" ref="I569" ca="1">INDIRECT("'"&amp;$L$6&amp;"'!L"&amp;L569)</f>
        <v>0</v>
      </c>
      <c r="J569" s="172"/>
      <c r="L569" s="71">
        <f t="shared" si="476"/>
        <v>90</v>
      </c>
      <c r="M569" s="7"/>
      <c r="N569" s="7"/>
    </row>
    <row r="570" spans="2:14" s="54" customFormat="1" ht="19.95" customHeight="1" thickBot="1" x14ac:dyDescent="0.35">
      <c r="B570" s="161"/>
      <c r="C570" s="162"/>
      <c r="D570" s="163"/>
      <c r="E570" s="168"/>
      <c r="F570" s="20" t="s">
        <v>209</v>
      </c>
      <c r="G570" s="173" cm="1">
        <f t="array" aca="1" ref="G570" ca="1">INDIRECT("'"&amp;$L$6&amp;"'!F"&amp;L569)</f>
        <v>0</v>
      </c>
      <c r="H570" s="174"/>
      <c r="I570" s="175" cm="1">
        <f t="array" aca="1" ref="I570" ca="1">INDIRECT("'"&amp;$L$6&amp;"'!M"&amp;L569)</f>
        <v>0</v>
      </c>
      <c r="J570" s="176"/>
      <c r="L570" s="51"/>
      <c r="M570" s="7"/>
      <c r="N570" s="7"/>
    </row>
    <row r="571" spans="2:14" s="54" customFormat="1" ht="19.95" customHeight="1" thickTop="1" x14ac:dyDescent="0.3">
      <c r="B571" s="161"/>
      <c r="C571" s="162"/>
      <c r="D571" s="163"/>
      <c r="E571" s="168"/>
      <c r="F571" s="19" t="s">
        <v>210</v>
      </c>
      <c r="G571" s="177">
        <f t="shared" ref="G571" ca="1" si="516">SUM(G569:H570)</f>
        <v>0</v>
      </c>
      <c r="H571" s="178"/>
      <c r="I571" s="179">
        <f t="shared" ref="I571" ca="1" si="517">SUM(I569:J570)</f>
        <v>0</v>
      </c>
      <c r="J571" s="180"/>
      <c r="L571" s="51"/>
      <c r="M571" s="7"/>
      <c r="N571" s="7"/>
    </row>
    <row r="572" spans="2:14" s="54" customFormat="1" ht="19.95" customHeight="1" x14ac:dyDescent="0.3">
      <c r="B572" s="161"/>
      <c r="C572" s="162"/>
      <c r="D572" s="163"/>
      <c r="E572" s="181" t="s">
        <v>211</v>
      </c>
      <c r="F572" s="21" t="s">
        <v>212</v>
      </c>
      <c r="G572" s="184" cm="1">
        <f t="array" aca="1" ref="G572" ca="1">INDIRECT("'"&amp;$L$6&amp;"'!H"&amp;L569)</f>
        <v>0</v>
      </c>
      <c r="H572" s="185"/>
      <c r="I572" s="186" cm="1">
        <f t="array" aca="1" ref="I572" ca="1">INDIRECT("'"&amp;$L$6&amp;"'!O"&amp;L569)</f>
        <v>0</v>
      </c>
      <c r="J572" s="187"/>
      <c r="L572" s="51"/>
      <c r="M572" s="7"/>
      <c r="N572" s="7"/>
    </row>
    <row r="573" spans="2:14" s="54" customFormat="1" ht="19.95" customHeight="1" thickBot="1" x14ac:dyDescent="0.35">
      <c r="B573" s="161"/>
      <c r="C573" s="162"/>
      <c r="D573" s="163"/>
      <c r="E573" s="182"/>
      <c r="F573" s="20" t="s">
        <v>213</v>
      </c>
      <c r="G573" s="173" cm="1">
        <f t="array" aca="1" ref="G573" ca="1">INDIRECT("'"&amp;$L$6&amp;"'!I"&amp;L569)</f>
        <v>0</v>
      </c>
      <c r="H573" s="174"/>
      <c r="I573" s="175" cm="1">
        <f t="array" aca="1" ref="I573" ca="1">INDIRECT("'"&amp;$L$6&amp;"'!P"&amp;L569)</f>
        <v>0</v>
      </c>
      <c r="J573" s="176"/>
      <c r="L573" s="51"/>
      <c r="M573" s="7"/>
      <c r="N573" s="7"/>
    </row>
    <row r="574" spans="2:14" s="54" customFormat="1" ht="19.95" customHeight="1" thickTop="1" thickBot="1" x14ac:dyDescent="0.35">
      <c r="B574" s="161"/>
      <c r="C574" s="162"/>
      <c r="D574" s="163"/>
      <c r="E574" s="183"/>
      <c r="F574" s="22" t="s">
        <v>210</v>
      </c>
      <c r="G574" s="188">
        <f t="shared" ref="G574" ca="1" si="518">SUM(G572:H573)</f>
        <v>0</v>
      </c>
      <c r="H574" s="189"/>
      <c r="I574" s="190">
        <f t="shared" ref="I574" ca="1" si="519">SUM(I572:J573)</f>
        <v>0</v>
      </c>
      <c r="J574" s="191"/>
      <c r="L574" s="51"/>
      <c r="M574" s="7"/>
      <c r="N574" s="7"/>
    </row>
    <row r="575" spans="2:14" s="54" customFormat="1" ht="19.95" customHeight="1" thickTop="1" thickBot="1" x14ac:dyDescent="0.35">
      <c r="B575" s="164"/>
      <c r="C575" s="165"/>
      <c r="D575" s="166"/>
      <c r="E575" s="192" t="s">
        <v>214</v>
      </c>
      <c r="F575" s="193"/>
      <c r="G575" s="194">
        <f t="shared" ref="G575" ca="1" si="520">SUM(G574,G571)</f>
        <v>0</v>
      </c>
      <c r="H575" s="195"/>
      <c r="I575" s="196">
        <f t="shared" ref="I575" ca="1" si="521">SUM(I574,I571)</f>
        <v>0</v>
      </c>
      <c r="J575" s="197"/>
      <c r="L575" s="55"/>
      <c r="M575" s="7"/>
      <c r="N575" s="7"/>
    </row>
    <row r="576" spans="2:14" s="54" customFormat="1" ht="19.8" customHeight="1" x14ac:dyDescent="0.3">
      <c r="B576" s="158" cm="1">
        <f t="array" aca="1" ref="B576" ca="1">INDIRECT("'第12号様式（入力用）'!C"&amp;$L576)</f>
        <v>0</v>
      </c>
      <c r="C576" s="159"/>
      <c r="D576" s="160"/>
      <c r="E576" s="167" t="s">
        <v>199</v>
      </c>
      <c r="F576" s="53" t="s">
        <v>208</v>
      </c>
      <c r="G576" s="169" cm="1">
        <f t="array" aca="1" ref="G576" ca="1">INDIRECT("'"&amp;$L$6&amp;"'!E"&amp;L576)</f>
        <v>0</v>
      </c>
      <c r="H576" s="170"/>
      <c r="I576" s="171" cm="1">
        <f t="array" aca="1" ref="I576" ca="1">INDIRECT("'"&amp;$L$6&amp;"'!L"&amp;L576)</f>
        <v>0</v>
      </c>
      <c r="J576" s="172"/>
      <c r="L576" s="71">
        <f t="shared" ref="L576" si="522">L569+1</f>
        <v>91</v>
      </c>
      <c r="M576" s="7"/>
      <c r="N576" s="7"/>
    </row>
    <row r="577" spans="2:14" s="54" customFormat="1" ht="19.95" customHeight="1" thickBot="1" x14ac:dyDescent="0.35">
      <c r="B577" s="161"/>
      <c r="C577" s="162"/>
      <c r="D577" s="163"/>
      <c r="E577" s="168"/>
      <c r="F577" s="20" t="s">
        <v>209</v>
      </c>
      <c r="G577" s="173" cm="1">
        <f t="array" aca="1" ref="G577" ca="1">INDIRECT("'"&amp;$L$6&amp;"'!F"&amp;L576)</f>
        <v>0</v>
      </c>
      <c r="H577" s="174"/>
      <c r="I577" s="175" cm="1">
        <f t="array" aca="1" ref="I577" ca="1">INDIRECT("'"&amp;$L$6&amp;"'!M"&amp;L576)</f>
        <v>0</v>
      </c>
      <c r="J577" s="176"/>
      <c r="L577" s="51"/>
      <c r="M577" s="7"/>
      <c r="N577" s="7"/>
    </row>
    <row r="578" spans="2:14" s="54" customFormat="1" ht="19.95" customHeight="1" thickTop="1" x14ac:dyDescent="0.3">
      <c r="B578" s="161"/>
      <c r="C578" s="162"/>
      <c r="D578" s="163"/>
      <c r="E578" s="168"/>
      <c r="F578" s="19" t="s">
        <v>210</v>
      </c>
      <c r="G578" s="177">
        <f t="shared" ref="G578" ca="1" si="523">SUM(G576:H577)</f>
        <v>0</v>
      </c>
      <c r="H578" s="178"/>
      <c r="I578" s="179">
        <f t="shared" ref="I578" ca="1" si="524">SUM(I576:J577)</f>
        <v>0</v>
      </c>
      <c r="J578" s="180"/>
      <c r="L578" s="51"/>
      <c r="M578" s="7"/>
      <c r="N578" s="7"/>
    </row>
    <row r="579" spans="2:14" s="54" customFormat="1" ht="19.95" customHeight="1" x14ac:dyDescent="0.3">
      <c r="B579" s="161"/>
      <c r="C579" s="162"/>
      <c r="D579" s="163"/>
      <c r="E579" s="181" t="s">
        <v>211</v>
      </c>
      <c r="F579" s="21" t="s">
        <v>212</v>
      </c>
      <c r="G579" s="184" cm="1">
        <f t="array" aca="1" ref="G579" ca="1">INDIRECT("'"&amp;$L$6&amp;"'!H"&amp;L576)</f>
        <v>0</v>
      </c>
      <c r="H579" s="185"/>
      <c r="I579" s="186" cm="1">
        <f t="array" aca="1" ref="I579" ca="1">INDIRECT("'"&amp;$L$6&amp;"'!O"&amp;L576)</f>
        <v>0</v>
      </c>
      <c r="J579" s="187"/>
      <c r="L579" s="51"/>
      <c r="M579" s="7"/>
      <c r="N579" s="7"/>
    </row>
    <row r="580" spans="2:14" s="54" customFormat="1" ht="19.95" customHeight="1" thickBot="1" x14ac:dyDescent="0.35">
      <c r="B580" s="161"/>
      <c r="C580" s="162"/>
      <c r="D580" s="163"/>
      <c r="E580" s="182"/>
      <c r="F580" s="20" t="s">
        <v>213</v>
      </c>
      <c r="G580" s="173" cm="1">
        <f t="array" aca="1" ref="G580" ca="1">INDIRECT("'"&amp;$L$6&amp;"'!I"&amp;L576)</f>
        <v>0</v>
      </c>
      <c r="H580" s="174"/>
      <c r="I580" s="175" cm="1">
        <f t="array" aca="1" ref="I580" ca="1">INDIRECT("'"&amp;$L$6&amp;"'!P"&amp;L576)</f>
        <v>0</v>
      </c>
      <c r="J580" s="176"/>
      <c r="L580" s="51"/>
      <c r="M580" s="7"/>
      <c r="N580" s="7"/>
    </row>
    <row r="581" spans="2:14" s="54" customFormat="1" ht="19.95" customHeight="1" thickTop="1" thickBot="1" x14ac:dyDescent="0.35">
      <c r="B581" s="161"/>
      <c r="C581" s="162"/>
      <c r="D581" s="163"/>
      <c r="E581" s="183"/>
      <c r="F581" s="22" t="s">
        <v>210</v>
      </c>
      <c r="G581" s="188">
        <f t="shared" ref="G581" ca="1" si="525">SUM(G579:H580)</f>
        <v>0</v>
      </c>
      <c r="H581" s="189"/>
      <c r="I581" s="190">
        <f t="shared" ref="I581" ca="1" si="526">SUM(I579:J580)</f>
        <v>0</v>
      </c>
      <c r="J581" s="191"/>
      <c r="L581" s="51"/>
      <c r="M581" s="7"/>
      <c r="N581" s="7"/>
    </row>
    <row r="582" spans="2:14" s="54" customFormat="1" ht="19.95" customHeight="1" thickTop="1" thickBot="1" x14ac:dyDescent="0.35">
      <c r="B582" s="164"/>
      <c r="C582" s="165"/>
      <c r="D582" s="166"/>
      <c r="E582" s="192" t="s">
        <v>214</v>
      </c>
      <c r="F582" s="193"/>
      <c r="G582" s="194">
        <f t="shared" ref="G582" ca="1" si="527">SUM(G581,G578)</f>
        <v>0</v>
      </c>
      <c r="H582" s="195"/>
      <c r="I582" s="196">
        <f t="shared" ref="I582" ca="1" si="528">SUM(I581,I578)</f>
        <v>0</v>
      </c>
      <c r="J582" s="197"/>
      <c r="L582" s="55"/>
      <c r="M582" s="7"/>
      <c r="N582" s="7"/>
    </row>
    <row r="583" spans="2:14" s="54" customFormat="1" ht="19.95" customHeight="1" x14ac:dyDescent="0.3">
      <c r="B583" s="158" cm="1">
        <f t="array" aca="1" ref="B583" ca="1">INDIRECT("'第12号様式（入力用）'!C"&amp;$L583)</f>
        <v>0</v>
      </c>
      <c r="C583" s="159"/>
      <c r="D583" s="160"/>
      <c r="E583" s="167" t="s">
        <v>199</v>
      </c>
      <c r="F583" s="53" t="s">
        <v>208</v>
      </c>
      <c r="G583" s="169" cm="1">
        <f t="array" aca="1" ref="G583" ca="1">INDIRECT("'"&amp;$L$6&amp;"'!E"&amp;L583)</f>
        <v>0</v>
      </c>
      <c r="H583" s="170"/>
      <c r="I583" s="171" cm="1">
        <f t="array" aca="1" ref="I583" ca="1">INDIRECT("'"&amp;$L$6&amp;"'!L"&amp;L583)</f>
        <v>0</v>
      </c>
      <c r="J583" s="172"/>
      <c r="L583" s="71">
        <f t="shared" si="476"/>
        <v>92</v>
      </c>
      <c r="M583" s="7"/>
      <c r="N583" s="7"/>
    </row>
    <row r="584" spans="2:14" s="54" customFormat="1" ht="19.95" customHeight="1" thickBot="1" x14ac:dyDescent="0.35">
      <c r="B584" s="161"/>
      <c r="C584" s="162"/>
      <c r="D584" s="163"/>
      <c r="E584" s="168"/>
      <c r="F584" s="20" t="s">
        <v>209</v>
      </c>
      <c r="G584" s="173" cm="1">
        <f t="array" aca="1" ref="G584" ca="1">INDIRECT("'"&amp;$L$6&amp;"'!F"&amp;L583)</f>
        <v>0</v>
      </c>
      <c r="H584" s="174"/>
      <c r="I584" s="175" cm="1">
        <f t="array" aca="1" ref="I584" ca="1">INDIRECT("'"&amp;$L$6&amp;"'!M"&amp;L583)</f>
        <v>0</v>
      </c>
      <c r="J584" s="176"/>
      <c r="L584" s="51"/>
      <c r="M584" s="7"/>
      <c r="N584" s="7"/>
    </row>
    <row r="585" spans="2:14" s="54" customFormat="1" ht="19.95" customHeight="1" thickTop="1" x14ac:dyDescent="0.3">
      <c r="B585" s="161"/>
      <c r="C585" s="162"/>
      <c r="D585" s="163"/>
      <c r="E585" s="168"/>
      <c r="F585" s="19" t="s">
        <v>210</v>
      </c>
      <c r="G585" s="177">
        <f t="shared" ref="G585" ca="1" si="529">SUM(G583:H584)</f>
        <v>0</v>
      </c>
      <c r="H585" s="178"/>
      <c r="I585" s="179">
        <f t="shared" ref="I585" ca="1" si="530">SUM(I583:J584)</f>
        <v>0</v>
      </c>
      <c r="J585" s="180"/>
      <c r="L585" s="51"/>
      <c r="M585" s="7"/>
      <c r="N585" s="7"/>
    </row>
    <row r="586" spans="2:14" s="54" customFormat="1" ht="19.95" customHeight="1" x14ac:dyDescent="0.3">
      <c r="B586" s="161"/>
      <c r="C586" s="162"/>
      <c r="D586" s="163"/>
      <c r="E586" s="181" t="s">
        <v>211</v>
      </c>
      <c r="F586" s="21" t="s">
        <v>212</v>
      </c>
      <c r="G586" s="184" cm="1">
        <f t="array" aca="1" ref="G586" ca="1">INDIRECT("'"&amp;$L$6&amp;"'!H"&amp;L583)</f>
        <v>0</v>
      </c>
      <c r="H586" s="185"/>
      <c r="I586" s="186" cm="1">
        <f t="array" aca="1" ref="I586" ca="1">INDIRECT("'"&amp;$L$6&amp;"'!O"&amp;L583)</f>
        <v>0</v>
      </c>
      <c r="J586" s="187"/>
      <c r="L586" s="51"/>
      <c r="M586" s="7"/>
      <c r="N586" s="7"/>
    </row>
    <row r="587" spans="2:14" s="54" customFormat="1" ht="19.95" customHeight="1" thickBot="1" x14ac:dyDescent="0.35">
      <c r="B587" s="161"/>
      <c r="C587" s="162"/>
      <c r="D587" s="163"/>
      <c r="E587" s="182"/>
      <c r="F587" s="20" t="s">
        <v>213</v>
      </c>
      <c r="G587" s="173" cm="1">
        <f t="array" aca="1" ref="G587" ca="1">INDIRECT("'"&amp;$L$6&amp;"'!I"&amp;L583)</f>
        <v>0</v>
      </c>
      <c r="H587" s="174"/>
      <c r="I587" s="175" cm="1">
        <f t="array" aca="1" ref="I587" ca="1">INDIRECT("'"&amp;$L$6&amp;"'!P"&amp;L583)</f>
        <v>0</v>
      </c>
      <c r="J587" s="176"/>
      <c r="L587" s="51"/>
      <c r="M587" s="7"/>
      <c r="N587" s="7"/>
    </row>
    <row r="588" spans="2:14" s="54" customFormat="1" ht="19.95" customHeight="1" thickTop="1" thickBot="1" x14ac:dyDescent="0.35">
      <c r="B588" s="161"/>
      <c r="C588" s="162"/>
      <c r="D588" s="163"/>
      <c r="E588" s="183"/>
      <c r="F588" s="22" t="s">
        <v>210</v>
      </c>
      <c r="G588" s="188">
        <f t="shared" ref="G588" ca="1" si="531">SUM(G586:H587)</f>
        <v>0</v>
      </c>
      <c r="H588" s="189"/>
      <c r="I588" s="190">
        <f t="shared" ref="I588" ca="1" si="532">SUM(I586:J587)</f>
        <v>0</v>
      </c>
      <c r="J588" s="191"/>
      <c r="L588" s="51"/>
      <c r="M588" s="7"/>
      <c r="N588" s="7"/>
    </row>
    <row r="589" spans="2:14" s="54" customFormat="1" ht="19.95" customHeight="1" thickTop="1" thickBot="1" x14ac:dyDescent="0.35">
      <c r="B589" s="164"/>
      <c r="C589" s="165"/>
      <c r="D589" s="166"/>
      <c r="E589" s="192" t="s">
        <v>214</v>
      </c>
      <c r="F589" s="193"/>
      <c r="G589" s="194">
        <f t="shared" ref="G589" ca="1" si="533">SUM(G588,G585)</f>
        <v>0</v>
      </c>
      <c r="H589" s="195"/>
      <c r="I589" s="196">
        <f t="shared" ref="I589" ca="1" si="534">SUM(I588,I585)</f>
        <v>0</v>
      </c>
      <c r="J589" s="197"/>
      <c r="L589" s="55"/>
      <c r="M589" s="7"/>
      <c r="N589" s="7"/>
    </row>
    <row r="590" spans="2:14" s="54" customFormat="1" ht="19.95" customHeight="1" x14ac:dyDescent="0.3">
      <c r="B590" s="158" cm="1">
        <f t="array" aca="1" ref="B590" ca="1">INDIRECT("'第12号様式（入力用）'!C"&amp;$L590)</f>
        <v>0</v>
      </c>
      <c r="C590" s="159"/>
      <c r="D590" s="160"/>
      <c r="E590" s="167" t="s">
        <v>199</v>
      </c>
      <c r="F590" s="53" t="s">
        <v>208</v>
      </c>
      <c r="G590" s="169" cm="1">
        <f t="array" aca="1" ref="G590" ca="1">INDIRECT("'"&amp;$L$6&amp;"'!E"&amp;L590)</f>
        <v>0</v>
      </c>
      <c r="H590" s="170"/>
      <c r="I590" s="171" cm="1">
        <f t="array" aca="1" ref="I590" ca="1">INDIRECT("'"&amp;$L$6&amp;"'!L"&amp;L590)</f>
        <v>0</v>
      </c>
      <c r="J590" s="172"/>
      <c r="L590" s="71">
        <f t="shared" ref="L590" si="535">L583+1</f>
        <v>93</v>
      </c>
      <c r="M590" s="7"/>
      <c r="N590" s="7"/>
    </row>
    <row r="591" spans="2:14" s="54" customFormat="1" ht="19.95" customHeight="1" thickBot="1" x14ac:dyDescent="0.35">
      <c r="B591" s="161"/>
      <c r="C591" s="162"/>
      <c r="D591" s="163"/>
      <c r="E591" s="168"/>
      <c r="F591" s="20" t="s">
        <v>209</v>
      </c>
      <c r="G591" s="173" cm="1">
        <f t="array" aca="1" ref="G591" ca="1">INDIRECT("'"&amp;$L$6&amp;"'!F"&amp;L590)</f>
        <v>0</v>
      </c>
      <c r="H591" s="174"/>
      <c r="I591" s="175" cm="1">
        <f t="array" aca="1" ref="I591" ca="1">INDIRECT("'"&amp;$L$6&amp;"'!M"&amp;L590)</f>
        <v>0</v>
      </c>
      <c r="J591" s="176"/>
      <c r="L591" s="51"/>
      <c r="M591" s="7"/>
      <c r="N591" s="7"/>
    </row>
    <row r="592" spans="2:14" s="54" customFormat="1" ht="19.95" customHeight="1" thickTop="1" x14ac:dyDescent="0.3">
      <c r="B592" s="161"/>
      <c r="C592" s="162"/>
      <c r="D592" s="163"/>
      <c r="E592" s="168"/>
      <c r="F592" s="19" t="s">
        <v>210</v>
      </c>
      <c r="G592" s="177">
        <f t="shared" ref="G592" ca="1" si="536">SUM(G590:H591)</f>
        <v>0</v>
      </c>
      <c r="H592" s="178"/>
      <c r="I592" s="179">
        <f t="shared" ref="I592" ca="1" si="537">SUM(I590:J591)</f>
        <v>0</v>
      </c>
      <c r="J592" s="180"/>
      <c r="L592" s="51"/>
      <c r="M592" s="7"/>
      <c r="N592" s="7"/>
    </row>
    <row r="593" spans="2:14" s="54" customFormat="1" ht="19.95" customHeight="1" x14ac:dyDescent="0.3">
      <c r="B593" s="161"/>
      <c r="C593" s="162"/>
      <c r="D593" s="163"/>
      <c r="E593" s="181" t="s">
        <v>211</v>
      </c>
      <c r="F593" s="21" t="s">
        <v>212</v>
      </c>
      <c r="G593" s="184" cm="1">
        <f t="array" aca="1" ref="G593" ca="1">INDIRECT("'"&amp;$L$6&amp;"'!H"&amp;L590)</f>
        <v>0</v>
      </c>
      <c r="H593" s="185"/>
      <c r="I593" s="186" cm="1">
        <f t="array" aca="1" ref="I593" ca="1">INDIRECT("'"&amp;$L$6&amp;"'!O"&amp;L590)</f>
        <v>0</v>
      </c>
      <c r="J593" s="187"/>
      <c r="L593" s="51"/>
      <c r="M593" s="7"/>
      <c r="N593" s="7"/>
    </row>
    <row r="594" spans="2:14" s="54" customFormat="1" ht="19.95" customHeight="1" thickBot="1" x14ac:dyDescent="0.35">
      <c r="B594" s="161"/>
      <c r="C594" s="162"/>
      <c r="D594" s="163"/>
      <c r="E594" s="182"/>
      <c r="F594" s="20" t="s">
        <v>213</v>
      </c>
      <c r="G594" s="173" cm="1">
        <f t="array" aca="1" ref="G594" ca="1">INDIRECT("'"&amp;$L$6&amp;"'!I"&amp;L590)</f>
        <v>0</v>
      </c>
      <c r="H594" s="174"/>
      <c r="I594" s="175" cm="1">
        <f t="array" aca="1" ref="I594" ca="1">INDIRECT("'"&amp;$L$6&amp;"'!P"&amp;L590)</f>
        <v>0</v>
      </c>
      <c r="J594" s="176"/>
      <c r="L594" s="51"/>
      <c r="M594" s="7"/>
      <c r="N594" s="7"/>
    </row>
    <row r="595" spans="2:14" s="54" customFormat="1" ht="19.95" customHeight="1" thickTop="1" thickBot="1" x14ac:dyDescent="0.35">
      <c r="B595" s="161"/>
      <c r="C595" s="162"/>
      <c r="D595" s="163"/>
      <c r="E595" s="183"/>
      <c r="F595" s="22" t="s">
        <v>210</v>
      </c>
      <c r="G595" s="188">
        <f t="shared" ref="G595" ca="1" si="538">SUM(G593:H594)</f>
        <v>0</v>
      </c>
      <c r="H595" s="189"/>
      <c r="I595" s="190">
        <f t="shared" ref="I595" ca="1" si="539">SUM(I593:J594)</f>
        <v>0</v>
      </c>
      <c r="J595" s="191"/>
      <c r="L595" s="51"/>
      <c r="M595" s="7"/>
      <c r="N595" s="7"/>
    </row>
    <row r="596" spans="2:14" s="54" customFormat="1" ht="19.95" customHeight="1" thickTop="1" thickBot="1" x14ac:dyDescent="0.35">
      <c r="B596" s="164"/>
      <c r="C596" s="165"/>
      <c r="D596" s="166"/>
      <c r="E596" s="192" t="s">
        <v>214</v>
      </c>
      <c r="F596" s="193"/>
      <c r="G596" s="194">
        <f t="shared" ref="G596" ca="1" si="540">SUM(G595,G592)</f>
        <v>0</v>
      </c>
      <c r="H596" s="195"/>
      <c r="I596" s="196">
        <f t="shared" ref="I596" ca="1" si="541">SUM(I595,I592)</f>
        <v>0</v>
      </c>
      <c r="J596" s="197"/>
      <c r="L596" s="55"/>
      <c r="M596" s="7"/>
      <c r="N596" s="7"/>
    </row>
    <row r="597" spans="2:14" s="54" customFormat="1" ht="19.95" customHeight="1" x14ac:dyDescent="0.3">
      <c r="B597" s="158" cm="1">
        <f t="array" aca="1" ref="B597" ca="1">INDIRECT("'第12号様式（入力用）'!C"&amp;$L597)</f>
        <v>0</v>
      </c>
      <c r="C597" s="159"/>
      <c r="D597" s="160"/>
      <c r="E597" s="167" t="s">
        <v>199</v>
      </c>
      <c r="F597" s="53" t="s">
        <v>208</v>
      </c>
      <c r="G597" s="169" cm="1">
        <f t="array" aca="1" ref="G597" ca="1">INDIRECT("'"&amp;$L$6&amp;"'!E"&amp;L597)</f>
        <v>0</v>
      </c>
      <c r="H597" s="170"/>
      <c r="I597" s="171" cm="1">
        <f t="array" aca="1" ref="I597" ca="1">INDIRECT("'"&amp;$L$6&amp;"'!L"&amp;L597)</f>
        <v>0</v>
      </c>
      <c r="J597" s="172"/>
      <c r="L597" s="71">
        <f t="shared" ref="L597:L653" si="542">L590+1</f>
        <v>94</v>
      </c>
      <c r="M597" s="7"/>
      <c r="N597" s="7"/>
    </row>
    <row r="598" spans="2:14" s="54" customFormat="1" ht="19.95" customHeight="1" thickBot="1" x14ac:dyDescent="0.35">
      <c r="B598" s="161"/>
      <c r="C598" s="162"/>
      <c r="D598" s="163"/>
      <c r="E598" s="168"/>
      <c r="F598" s="20" t="s">
        <v>209</v>
      </c>
      <c r="G598" s="173" cm="1">
        <f t="array" aca="1" ref="G598" ca="1">INDIRECT("'"&amp;$L$6&amp;"'!F"&amp;L597)</f>
        <v>0</v>
      </c>
      <c r="H598" s="174"/>
      <c r="I598" s="175" cm="1">
        <f t="array" aca="1" ref="I598" ca="1">INDIRECT("'"&amp;$L$6&amp;"'!M"&amp;L597)</f>
        <v>0</v>
      </c>
      <c r="J598" s="176"/>
      <c r="L598" s="51"/>
      <c r="M598" s="7"/>
      <c r="N598" s="7"/>
    </row>
    <row r="599" spans="2:14" s="54" customFormat="1" ht="19.95" customHeight="1" thickTop="1" x14ac:dyDescent="0.3">
      <c r="B599" s="161"/>
      <c r="C599" s="162"/>
      <c r="D599" s="163"/>
      <c r="E599" s="168"/>
      <c r="F599" s="19" t="s">
        <v>210</v>
      </c>
      <c r="G599" s="177">
        <f t="shared" ref="G599" ca="1" si="543">SUM(G597:H598)</f>
        <v>0</v>
      </c>
      <c r="H599" s="178"/>
      <c r="I599" s="179">
        <f t="shared" ref="I599" ca="1" si="544">SUM(I597:J598)</f>
        <v>0</v>
      </c>
      <c r="J599" s="180"/>
      <c r="L599" s="51"/>
      <c r="M599" s="7"/>
      <c r="N599" s="7"/>
    </row>
    <row r="600" spans="2:14" s="54" customFormat="1" ht="19.95" customHeight="1" x14ac:dyDescent="0.3">
      <c r="B600" s="161"/>
      <c r="C600" s="162"/>
      <c r="D600" s="163"/>
      <c r="E600" s="181" t="s">
        <v>211</v>
      </c>
      <c r="F600" s="21" t="s">
        <v>212</v>
      </c>
      <c r="G600" s="184" cm="1">
        <f t="array" aca="1" ref="G600" ca="1">INDIRECT("'"&amp;$L$6&amp;"'!H"&amp;L597)</f>
        <v>0</v>
      </c>
      <c r="H600" s="185"/>
      <c r="I600" s="186" cm="1">
        <f t="array" aca="1" ref="I600" ca="1">INDIRECT("'"&amp;$L$6&amp;"'!O"&amp;L597)</f>
        <v>0</v>
      </c>
      <c r="J600" s="187"/>
      <c r="L600" s="51"/>
      <c r="M600" s="7"/>
      <c r="N600" s="7"/>
    </row>
    <row r="601" spans="2:14" s="54" customFormat="1" ht="19.95" customHeight="1" thickBot="1" x14ac:dyDescent="0.35">
      <c r="B601" s="161"/>
      <c r="C601" s="162"/>
      <c r="D601" s="163"/>
      <c r="E601" s="182"/>
      <c r="F601" s="20" t="s">
        <v>213</v>
      </c>
      <c r="G601" s="173" cm="1">
        <f t="array" aca="1" ref="G601" ca="1">INDIRECT("'"&amp;$L$6&amp;"'!I"&amp;L597)</f>
        <v>0</v>
      </c>
      <c r="H601" s="174"/>
      <c r="I601" s="175" cm="1">
        <f t="array" aca="1" ref="I601" ca="1">INDIRECT("'"&amp;$L$6&amp;"'!P"&amp;L597)</f>
        <v>0</v>
      </c>
      <c r="J601" s="176"/>
      <c r="L601" s="51"/>
      <c r="M601" s="7"/>
      <c r="N601" s="7"/>
    </row>
    <row r="602" spans="2:14" s="54" customFormat="1" ht="19.95" customHeight="1" thickTop="1" thickBot="1" x14ac:dyDescent="0.35">
      <c r="B602" s="161"/>
      <c r="C602" s="162"/>
      <c r="D602" s="163"/>
      <c r="E602" s="183"/>
      <c r="F602" s="22" t="s">
        <v>210</v>
      </c>
      <c r="G602" s="188">
        <f t="shared" ref="G602" ca="1" si="545">SUM(G600:H601)</f>
        <v>0</v>
      </c>
      <c r="H602" s="189"/>
      <c r="I602" s="190">
        <f t="shared" ref="I602" ca="1" si="546">SUM(I600:J601)</f>
        <v>0</v>
      </c>
      <c r="J602" s="191"/>
      <c r="L602" s="51"/>
      <c r="M602" s="7"/>
      <c r="N602" s="7"/>
    </row>
    <row r="603" spans="2:14" s="54" customFormat="1" ht="19.95" customHeight="1" thickTop="1" thickBot="1" x14ac:dyDescent="0.35">
      <c r="B603" s="164"/>
      <c r="C603" s="165"/>
      <c r="D603" s="166"/>
      <c r="E603" s="192" t="s">
        <v>214</v>
      </c>
      <c r="F603" s="193"/>
      <c r="G603" s="194">
        <f t="shared" ref="G603" ca="1" si="547">SUM(G602,G599)</f>
        <v>0</v>
      </c>
      <c r="H603" s="195"/>
      <c r="I603" s="196">
        <f t="shared" ref="I603" ca="1" si="548">SUM(I602,I599)</f>
        <v>0</v>
      </c>
      <c r="J603" s="197"/>
      <c r="L603" s="55"/>
      <c r="M603" s="7"/>
      <c r="N603" s="7"/>
    </row>
    <row r="604" spans="2:14" s="54" customFormat="1" ht="19.95" customHeight="1" x14ac:dyDescent="0.3">
      <c r="B604" s="158" cm="1">
        <f t="array" aca="1" ref="B604" ca="1">INDIRECT("'第12号様式（入力用）'!C"&amp;$L604)</f>
        <v>0</v>
      </c>
      <c r="C604" s="159"/>
      <c r="D604" s="160"/>
      <c r="E604" s="167" t="s">
        <v>199</v>
      </c>
      <c r="F604" s="53" t="s">
        <v>208</v>
      </c>
      <c r="G604" s="169" cm="1">
        <f t="array" aca="1" ref="G604" ca="1">INDIRECT("'"&amp;$L$6&amp;"'!E"&amp;L604)</f>
        <v>0</v>
      </c>
      <c r="H604" s="170"/>
      <c r="I604" s="171" cm="1">
        <f t="array" aca="1" ref="I604" ca="1">INDIRECT("'"&amp;$L$6&amp;"'!L"&amp;L604)</f>
        <v>0</v>
      </c>
      <c r="J604" s="172"/>
      <c r="L604" s="71">
        <f t="shared" ref="L604" si="549">L597+1</f>
        <v>95</v>
      </c>
      <c r="M604" s="7"/>
      <c r="N604" s="7"/>
    </row>
    <row r="605" spans="2:14" s="54" customFormat="1" ht="19.95" customHeight="1" thickBot="1" x14ac:dyDescent="0.35">
      <c r="B605" s="161"/>
      <c r="C605" s="162"/>
      <c r="D605" s="163"/>
      <c r="E605" s="168"/>
      <c r="F605" s="20" t="s">
        <v>209</v>
      </c>
      <c r="G605" s="173" cm="1">
        <f t="array" aca="1" ref="G605" ca="1">INDIRECT("'"&amp;$L$6&amp;"'!F"&amp;L604)</f>
        <v>0</v>
      </c>
      <c r="H605" s="174"/>
      <c r="I605" s="175" cm="1">
        <f t="array" aca="1" ref="I605" ca="1">INDIRECT("'"&amp;$L$6&amp;"'!M"&amp;L604)</f>
        <v>0</v>
      </c>
      <c r="J605" s="176"/>
      <c r="L605" s="51"/>
      <c r="M605" s="7"/>
      <c r="N605" s="7"/>
    </row>
    <row r="606" spans="2:14" s="54" customFormat="1" ht="19.95" customHeight="1" thickTop="1" x14ac:dyDescent="0.3">
      <c r="B606" s="161"/>
      <c r="C606" s="162"/>
      <c r="D606" s="163"/>
      <c r="E606" s="168"/>
      <c r="F606" s="19" t="s">
        <v>210</v>
      </c>
      <c r="G606" s="177">
        <f t="shared" ref="G606" ca="1" si="550">SUM(G604:H605)</f>
        <v>0</v>
      </c>
      <c r="H606" s="178"/>
      <c r="I606" s="179">
        <f t="shared" ref="I606" ca="1" si="551">SUM(I604:J605)</f>
        <v>0</v>
      </c>
      <c r="J606" s="180"/>
      <c r="L606" s="51"/>
      <c r="M606" s="7"/>
      <c r="N606" s="7"/>
    </row>
    <row r="607" spans="2:14" s="54" customFormat="1" ht="19.95" customHeight="1" x14ac:dyDescent="0.3">
      <c r="B607" s="161"/>
      <c r="C607" s="162"/>
      <c r="D607" s="163"/>
      <c r="E607" s="181" t="s">
        <v>211</v>
      </c>
      <c r="F607" s="21" t="s">
        <v>212</v>
      </c>
      <c r="G607" s="184" cm="1">
        <f t="array" aca="1" ref="G607" ca="1">INDIRECT("'"&amp;$L$6&amp;"'!H"&amp;L604)</f>
        <v>0</v>
      </c>
      <c r="H607" s="185"/>
      <c r="I607" s="186" cm="1">
        <f t="array" aca="1" ref="I607" ca="1">INDIRECT("'"&amp;$L$6&amp;"'!O"&amp;L604)</f>
        <v>0</v>
      </c>
      <c r="J607" s="187"/>
      <c r="L607" s="51"/>
      <c r="M607" s="7"/>
      <c r="N607" s="7"/>
    </row>
    <row r="608" spans="2:14" s="54" customFormat="1" ht="19.95" customHeight="1" thickBot="1" x14ac:dyDescent="0.35">
      <c r="B608" s="161"/>
      <c r="C608" s="162"/>
      <c r="D608" s="163"/>
      <c r="E608" s="182"/>
      <c r="F608" s="20" t="s">
        <v>213</v>
      </c>
      <c r="G608" s="173" cm="1">
        <f t="array" aca="1" ref="G608" ca="1">INDIRECT("'"&amp;$L$6&amp;"'!I"&amp;L604)</f>
        <v>0</v>
      </c>
      <c r="H608" s="174"/>
      <c r="I608" s="175" cm="1">
        <f t="array" aca="1" ref="I608" ca="1">INDIRECT("'"&amp;$L$6&amp;"'!P"&amp;L604)</f>
        <v>0</v>
      </c>
      <c r="J608" s="176"/>
      <c r="L608" s="51"/>
      <c r="M608" s="7"/>
      <c r="N608" s="7"/>
    </row>
    <row r="609" spans="2:14" s="54" customFormat="1" ht="19.95" customHeight="1" thickTop="1" thickBot="1" x14ac:dyDescent="0.35">
      <c r="B609" s="161"/>
      <c r="C609" s="162"/>
      <c r="D609" s="163"/>
      <c r="E609" s="183"/>
      <c r="F609" s="22" t="s">
        <v>210</v>
      </c>
      <c r="G609" s="188">
        <f t="shared" ref="G609" ca="1" si="552">SUM(G607:H608)</f>
        <v>0</v>
      </c>
      <c r="H609" s="189"/>
      <c r="I609" s="190">
        <f t="shared" ref="I609" ca="1" si="553">SUM(I607:J608)</f>
        <v>0</v>
      </c>
      <c r="J609" s="191"/>
      <c r="L609" s="51"/>
      <c r="M609" s="7"/>
      <c r="N609" s="7"/>
    </row>
    <row r="610" spans="2:14" s="54" customFormat="1" ht="19.95" customHeight="1" thickTop="1" thickBot="1" x14ac:dyDescent="0.35">
      <c r="B610" s="164"/>
      <c r="C610" s="165"/>
      <c r="D610" s="166"/>
      <c r="E610" s="192" t="s">
        <v>214</v>
      </c>
      <c r="F610" s="193"/>
      <c r="G610" s="194">
        <f t="shared" ref="G610" ca="1" si="554">SUM(G609,G606)</f>
        <v>0</v>
      </c>
      <c r="H610" s="195"/>
      <c r="I610" s="196">
        <f t="shared" ref="I610" ca="1" si="555">SUM(I609,I606)</f>
        <v>0</v>
      </c>
      <c r="J610" s="197"/>
      <c r="L610" s="55"/>
      <c r="M610" s="7"/>
      <c r="N610" s="7"/>
    </row>
    <row r="611" spans="2:14" s="54" customFormat="1" ht="19.95" customHeight="1" x14ac:dyDescent="0.3">
      <c r="B611" s="158" cm="1">
        <f t="array" aca="1" ref="B611" ca="1">INDIRECT("'第12号様式（入力用）'!C"&amp;$L611)</f>
        <v>0</v>
      </c>
      <c r="C611" s="159"/>
      <c r="D611" s="160"/>
      <c r="E611" s="167" t="s">
        <v>199</v>
      </c>
      <c r="F611" s="53" t="s">
        <v>208</v>
      </c>
      <c r="G611" s="169" cm="1">
        <f t="array" aca="1" ref="G611" ca="1">INDIRECT("'"&amp;$L$6&amp;"'!E"&amp;L611)</f>
        <v>0</v>
      </c>
      <c r="H611" s="170"/>
      <c r="I611" s="171" cm="1">
        <f t="array" aca="1" ref="I611" ca="1">INDIRECT("'"&amp;$L$6&amp;"'!L"&amp;L611)</f>
        <v>0</v>
      </c>
      <c r="J611" s="172"/>
      <c r="L611" s="71">
        <f t="shared" si="542"/>
        <v>96</v>
      </c>
      <c r="M611" s="7"/>
      <c r="N611" s="7"/>
    </row>
    <row r="612" spans="2:14" s="54" customFormat="1" ht="19.95" customHeight="1" thickBot="1" x14ac:dyDescent="0.35">
      <c r="B612" s="161"/>
      <c r="C612" s="162"/>
      <c r="D612" s="163"/>
      <c r="E612" s="168"/>
      <c r="F612" s="20" t="s">
        <v>209</v>
      </c>
      <c r="G612" s="173" cm="1">
        <f t="array" aca="1" ref="G612" ca="1">INDIRECT("'"&amp;$L$6&amp;"'!F"&amp;L611)</f>
        <v>0</v>
      </c>
      <c r="H612" s="174"/>
      <c r="I612" s="175" cm="1">
        <f t="array" aca="1" ref="I612" ca="1">INDIRECT("'"&amp;$L$6&amp;"'!M"&amp;L611)</f>
        <v>0</v>
      </c>
      <c r="J612" s="176"/>
      <c r="L612" s="51"/>
      <c r="M612" s="7"/>
      <c r="N612" s="7"/>
    </row>
    <row r="613" spans="2:14" s="54" customFormat="1" ht="19.95" customHeight="1" thickTop="1" x14ac:dyDescent="0.3">
      <c r="B613" s="161"/>
      <c r="C613" s="162"/>
      <c r="D613" s="163"/>
      <c r="E613" s="168"/>
      <c r="F613" s="19" t="s">
        <v>210</v>
      </c>
      <c r="G613" s="177">
        <f t="shared" ref="G613" ca="1" si="556">SUM(G611:H612)</f>
        <v>0</v>
      </c>
      <c r="H613" s="178"/>
      <c r="I613" s="179">
        <f t="shared" ref="I613" ca="1" si="557">SUM(I611:J612)</f>
        <v>0</v>
      </c>
      <c r="J613" s="180"/>
      <c r="L613" s="51"/>
      <c r="M613" s="7"/>
      <c r="N613" s="7"/>
    </row>
    <row r="614" spans="2:14" s="54" customFormat="1" ht="19.95" customHeight="1" x14ac:dyDescent="0.3">
      <c r="B614" s="161"/>
      <c r="C614" s="162"/>
      <c r="D614" s="163"/>
      <c r="E614" s="181" t="s">
        <v>211</v>
      </c>
      <c r="F614" s="21" t="s">
        <v>212</v>
      </c>
      <c r="G614" s="184" cm="1">
        <f t="array" aca="1" ref="G614" ca="1">INDIRECT("'"&amp;$L$6&amp;"'!H"&amp;L611)</f>
        <v>0</v>
      </c>
      <c r="H614" s="185"/>
      <c r="I614" s="186" cm="1">
        <f t="array" aca="1" ref="I614" ca="1">INDIRECT("'"&amp;$L$6&amp;"'!O"&amp;L611)</f>
        <v>0</v>
      </c>
      <c r="J614" s="187"/>
      <c r="L614" s="51"/>
      <c r="M614" s="7"/>
      <c r="N614" s="7"/>
    </row>
    <row r="615" spans="2:14" s="54" customFormat="1" ht="19.95" customHeight="1" thickBot="1" x14ac:dyDescent="0.35">
      <c r="B615" s="161"/>
      <c r="C615" s="162"/>
      <c r="D615" s="163"/>
      <c r="E615" s="182"/>
      <c r="F615" s="20" t="s">
        <v>213</v>
      </c>
      <c r="G615" s="173" cm="1">
        <f t="array" aca="1" ref="G615" ca="1">INDIRECT("'"&amp;$L$6&amp;"'!I"&amp;L611)</f>
        <v>0</v>
      </c>
      <c r="H615" s="174"/>
      <c r="I615" s="175" cm="1">
        <f t="array" aca="1" ref="I615" ca="1">INDIRECT("'"&amp;$L$6&amp;"'!P"&amp;L611)</f>
        <v>0</v>
      </c>
      <c r="J615" s="176"/>
      <c r="L615" s="51"/>
      <c r="M615" s="7"/>
      <c r="N615" s="7"/>
    </row>
    <row r="616" spans="2:14" s="54" customFormat="1" ht="19.95" customHeight="1" thickTop="1" thickBot="1" x14ac:dyDescent="0.35">
      <c r="B616" s="161"/>
      <c r="C616" s="162"/>
      <c r="D616" s="163"/>
      <c r="E616" s="183"/>
      <c r="F616" s="22" t="s">
        <v>210</v>
      </c>
      <c r="G616" s="188">
        <f t="shared" ref="G616" ca="1" si="558">SUM(G614:H615)</f>
        <v>0</v>
      </c>
      <c r="H616" s="189"/>
      <c r="I616" s="190">
        <f t="shared" ref="I616" ca="1" si="559">SUM(I614:J615)</f>
        <v>0</v>
      </c>
      <c r="J616" s="191"/>
      <c r="L616" s="51"/>
      <c r="M616" s="7"/>
      <c r="N616" s="7"/>
    </row>
    <row r="617" spans="2:14" s="54" customFormat="1" ht="19.95" customHeight="1" thickTop="1" thickBot="1" x14ac:dyDescent="0.35">
      <c r="B617" s="164"/>
      <c r="C617" s="165"/>
      <c r="D617" s="166"/>
      <c r="E617" s="192" t="s">
        <v>214</v>
      </c>
      <c r="F617" s="193"/>
      <c r="G617" s="194">
        <f t="shared" ref="G617" ca="1" si="560">SUM(G616,G613)</f>
        <v>0</v>
      </c>
      <c r="H617" s="195"/>
      <c r="I617" s="196">
        <f t="shared" ref="I617" ca="1" si="561">SUM(I616,I613)</f>
        <v>0</v>
      </c>
      <c r="J617" s="197"/>
      <c r="L617" s="55"/>
      <c r="M617" s="7"/>
      <c r="N617" s="7"/>
    </row>
    <row r="618" spans="2:14" s="54" customFormat="1" ht="19.95" customHeight="1" x14ac:dyDescent="0.3">
      <c r="B618" s="158" cm="1">
        <f t="array" aca="1" ref="B618" ca="1">INDIRECT("'第12号様式（入力用）'!C"&amp;$L618)</f>
        <v>0</v>
      </c>
      <c r="C618" s="159"/>
      <c r="D618" s="160"/>
      <c r="E618" s="167" t="s">
        <v>199</v>
      </c>
      <c r="F618" s="53" t="s">
        <v>208</v>
      </c>
      <c r="G618" s="169" cm="1">
        <f t="array" aca="1" ref="G618" ca="1">INDIRECT("'"&amp;$L$6&amp;"'!E"&amp;L618)</f>
        <v>0</v>
      </c>
      <c r="H618" s="170"/>
      <c r="I618" s="171" cm="1">
        <f t="array" aca="1" ref="I618" ca="1">INDIRECT("'"&amp;$L$6&amp;"'!L"&amp;L618)</f>
        <v>0</v>
      </c>
      <c r="J618" s="172"/>
      <c r="L618" s="71">
        <f t="shared" ref="L618" si="562">L611+1</f>
        <v>97</v>
      </c>
      <c r="M618" s="7"/>
      <c r="N618" s="7"/>
    </row>
    <row r="619" spans="2:14" s="54" customFormat="1" ht="19.95" customHeight="1" thickBot="1" x14ac:dyDescent="0.35">
      <c r="B619" s="161"/>
      <c r="C619" s="162"/>
      <c r="D619" s="163"/>
      <c r="E619" s="168"/>
      <c r="F619" s="20" t="s">
        <v>209</v>
      </c>
      <c r="G619" s="173" cm="1">
        <f t="array" aca="1" ref="G619" ca="1">INDIRECT("'"&amp;$L$6&amp;"'!F"&amp;L618)</f>
        <v>0</v>
      </c>
      <c r="H619" s="174"/>
      <c r="I619" s="175" cm="1">
        <f t="array" aca="1" ref="I619" ca="1">INDIRECT("'"&amp;$L$6&amp;"'!M"&amp;L618)</f>
        <v>0</v>
      </c>
      <c r="J619" s="176"/>
      <c r="L619" s="51"/>
      <c r="M619" s="7"/>
      <c r="N619" s="7"/>
    </row>
    <row r="620" spans="2:14" s="54" customFormat="1" ht="19.95" customHeight="1" thickTop="1" x14ac:dyDescent="0.3">
      <c r="B620" s="161"/>
      <c r="C620" s="162"/>
      <c r="D620" s="163"/>
      <c r="E620" s="168"/>
      <c r="F620" s="19" t="s">
        <v>210</v>
      </c>
      <c r="G620" s="177">
        <f t="shared" ref="G620" ca="1" si="563">SUM(G618:H619)</f>
        <v>0</v>
      </c>
      <c r="H620" s="178"/>
      <c r="I620" s="179">
        <f t="shared" ref="I620" ca="1" si="564">SUM(I618:J619)</f>
        <v>0</v>
      </c>
      <c r="J620" s="180"/>
      <c r="L620" s="51"/>
      <c r="M620" s="7"/>
      <c r="N620" s="7"/>
    </row>
    <row r="621" spans="2:14" s="54" customFormat="1" ht="19.95" customHeight="1" x14ac:dyDescent="0.3">
      <c r="B621" s="161"/>
      <c r="C621" s="162"/>
      <c r="D621" s="163"/>
      <c r="E621" s="181" t="s">
        <v>211</v>
      </c>
      <c r="F621" s="21" t="s">
        <v>212</v>
      </c>
      <c r="G621" s="184" cm="1">
        <f t="array" aca="1" ref="G621" ca="1">INDIRECT("'"&amp;$L$6&amp;"'!H"&amp;L618)</f>
        <v>0</v>
      </c>
      <c r="H621" s="185"/>
      <c r="I621" s="186" cm="1">
        <f t="array" aca="1" ref="I621" ca="1">INDIRECT("'"&amp;$L$6&amp;"'!O"&amp;L618)</f>
        <v>0</v>
      </c>
      <c r="J621" s="187"/>
      <c r="L621" s="51"/>
      <c r="M621" s="7"/>
      <c r="N621" s="7"/>
    </row>
    <row r="622" spans="2:14" s="54" customFormat="1" ht="19.95" customHeight="1" thickBot="1" x14ac:dyDescent="0.35">
      <c r="B622" s="161"/>
      <c r="C622" s="162"/>
      <c r="D622" s="163"/>
      <c r="E622" s="182"/>
      <c r="F622" s="20" t="s">
        <v>213</v>
      </c>
      <c r="G622" s="173" cm="1">
        <f t="array" aca="1" ref="G622" ca="1">INDIRECT("'"&amp;$L$6&amp;"'!I"&amp;L618)</f>
        <v>0</v>
      </c>
      <c r="H622" s="174"/>
      <c r="I622" s="175" cm="1">
        <f t="array" aca="1" ref="I622" ca="1">INDIRECT("'"&amp;$L$6&amp;"'!P"&amp;L618)</f>
        <v>0</v>
      </c>
      <c r="J622" s="176"/>
      <c r="L622" s="51"/>
      <c r="M622" s="7"/>
      <c r="N622" s="7"/>
    </row>
    <row r="623" spans="2:14" s="54" customFormat="1" ht="19.95" customHeight="1" thickTop="1" thickBot="1" x14ac:dyDescent="0.35">
      <c r="B623" s="161"/>
      <c r="C623" s="162"/>
      <c r="D623" s="163"/>
      <c r="E623" s="183"/>
      <c r="F623" s="22" t="s">
        <v>210</v>
      </c>
      <c r="G623" s="188">
        <f t="shared" ref="G623" ca="1" si="565">SUM(G621:H622)</f>
        <v>0</v>
      </c>
      <c r="H623" s="189"/>
      <c r="I623" s="190">
        <f t="shared" ref="I623" ca="1" si="566">SUM(I621:J622)</f>
        <v>0</v>
      </c>
      <c r="J623" s="191"/>
      <c r="L623" s="51"/>
      <c r="M623" s="7"/>
      <c r="N623" s="7"/>
    </row>
    <row r="624" spans="2:14" s="54" customFormat="1" ht="19.95" customHeight="1" thickTop="1" thickBot="1" x14ac:dyDescent="0.35">
      <c r="B624" s="164"/>
      <c r="C624" s="165"/>
      <c r="D624" s="166"/>
      <c r="E624" s="192" t="s">
        <v>214</v>
      </c>
      <c r="F624" s="193"/>
      <c r="G624" s="194">
        <f t="shared" ref="G624" ca="1" si="567">SUM(G623,G620)</f>
        <v>0</v>
      </c>
      <c r="H624" s="195"/>
      <c r="I624" s="196">
        <f t="shared" ref="I624" ca="1" si="568">SUM(I623,I620)</f>
        <v>0</v>
      </c>
      <c r="J624" s="197"/>
      <c r="L624" s="55"/>
      <c r="M624" s="7"/>
      <c r="N624" s="7"/>
    </row>
    <row r="625" spans="2:14" s="54" customFormat="1" ht="19.95" customHeight="1" x14ac:dyDescent="0.3">
      <c r="B625" s="158" cm="1">
        <f t="array" aca="1" ref="B625" ca="1">INDIRECT("'第12号様式（入力用）'!C"&amp;$L625)</f>
        <v>0</v>
      </c>
      <c r="C625" s="159"/>
      <c r="D625" s="160"/>
      <c r="E625" s="167" t="s">
        <v>199</v>
      </c>
      <c r="F625" s="53" t="s">
        <v>208</v>
      </c>
      <c r="G625" s="169" cm="1">
        <f t="array" aca="1" ref="G625" ca="1">INDIRECT("'"&amp;$L$6&amp;"'!E"&amp;L625)</f>
        <v>0</v>
      </c>
      <c r="H625" s="170"/>
      <c r="I625" s="171" cm="1">
        <f t="array" aca="1" ref="I625" ca="1">INDIRECT("'"&amp;$L$6&amp;"'!L"&amp;L625)</f>
        <v>0</v>
      </c>
      <c r="J625" s="172"/>
      <c r="L625" s="71">
        <f t="shared" si="542"/>
        <v>98</v>
      </c>
      <c r="M625" s="7"/>
      <c r="N625" s="7"/>
    </row>
    <row r="626" spans="2:14" s="54" customFormat="1" ht="19.95" customHeight="1" thickBot="1" x14ac:dyDescent="0.35">
      <c r="B626" s="161"/>
      <c r="C626" s="162"/>
      <c r="D626" s="163"/>
      <c r="E626" s="168"/>
      <c r="F626" s="20" t="s">
        <v>209</v>
      </c>
      <c r="G626" s="173" cm="1">
        <f t="array" aca="1" ref="G626" ca="1">INDIRECT("'"&amp;$L$6&amp;"'!F"&amp;L625)</f>
        <v>0</v>
      </c>
      <c r="H626" s="174"/>
      <c r="I626" s="175" cm="1">
        <f t="array" aca="1" ref="I626" ca="1">INDIRECT("'"&amp;$L$6&amp;"'!M"&amp;L625)</f>
        <v>0</v>
      </c>
      <c r="J626" s="176"/>
      <c r="L626" s="51"/>
      <c r="M626" s="7"/>
      <c r="N626" s="7"/>
    </row>
    <row r="627" spans="2:14" s="54" customFormat="1" ht="19.95" customHeight="1" thickTop="1" x14ac:dyDescent="0.3">
      <c r="B627" s="161"/>
      <c r="C627" s="162"/>
      <c r="D627" s="163"/>
      <c r="E627" s="168"/>
      <c r="F627" s="19" t="s">
        <v>210</v>
      </c>
      <c r="G627" s="177">
        <f t="shared" ref="G627" ca="1" si="569">SUM(G625:H626)</f>
        <v>0</v>
      </c>
      <c r="H627" s="178"/>
      <c r="I627" s="179">
        <f t="shared" ref="I627" ca="1" si="570">SUM(I625:J626)</f>
        <v>0</v>
      </c>
      <c r="J627" s="180"/>
      <c r="L627" s="51"/>
      <c r="M627" s="7"/>
      <c r="N627" s="7"/>
    </row>
    <row r="628" spans="2:14" s="54" customFormat="1" ht="19.95" customHeight="1" x14ac:dyDescent="0.3">
      <c r="B628" s="161"/>
      <c r="C628" s="162"/>
      <c r="D628" s="163"/>
      <c r="E628" s="181" t="s">
        <v>211</v>
      </c>
      <c r="F628" s="21" t="s">
        <v>212</v>
      </c>
      <c r="G628" s="184" cm="1">
        <f t="array" aca="1" ref="G628" ca="1">INDIRECT("'"&amp;$L$6&amp;"'!H"&amp;L625)</f>
        <v>0</v>
      </c>
      <c r="H628" s="185"/>
      <c r="I628" s="186" cm="1">
        <f t="array" aca="1" ref="I628" ca="1">INDIRECT("'"&amp;$L$6&amp;"'!O"&amp;L625)</f>
        <v>0</v>
      </c>
      <c r="J628" s="187"/>
      <c r="L628" s="51"/>
      <c r="M628" s="7"/>
      <c r="N628" s="7"/>
    </row>
    <row r="629" spans="2:14" s="54" customFormat="1" ht="19.95" customHeight="1" thickBot="1" x14ac:dyDescent="0.35">
      <c r="B629" s="161"/>
      <c r="C629" s="162"/>
      <c r="D629" s="163"/>
      <c r="E629" s="182"/>
      <c r="F629" s="20" t="s">
        <v>213</v>
      </c>
      <c r="G629" s="173" cm="1">
        <f t="array" aca="1" ref="G629" ca="1">INDIRECT("'"&amp;$L$6&amp;"'!I"&amp;L625)</f>
        <v>0</v>
      </c>
      <c r="H629" s="174"/>
      <c r="I629" s="175" cm="1">
        <f t="array" aca="1" ref="I629" ca="1">INDIRECT("'"&amp;$L$6&amp;"'!P"&amp;L625)</f>
        <v>0</v>
      </c>
      <c r="J629" s="176"/>
      <c r="L629" s="51"/>
      <c r="M629" s="7"/>
      <c r="N629" s="7"/>
    </row>
    <row r="630" spans="2:14" s="54" customFormat="1" ht="19.95" customHeight="1" thickTop="1" thickBot="1" x14ac:dyDescent="0.35">
      <c r="B630" s="161"/>
      <c r="C630" s="162"/>
      <c r="D630" s="163"/>
      <c r="E630" s="183"/>
      <c r="F630" s="22" t="s">
        <v>210</v>
      </c>
      <c r="G630" s="188">
        <f t="shared" ref="G630" ca="1" si="571">SUM(G628:H629)</f>
        <v>0</v>
      </c>
      <c r="H630" s="189"/>
      <c r="I630" s="190">
        <f t="shared" ref="I630" ca="1" si="572">SUM(I628:J629)</f>
        <v>0</v>
      </c>
      <c r="J630" s="191"/>
      <c r="L630" s="51"/>
      <c r="M630" s="7"/>
      <c r="N630" s="7"/>
    </row>
    <row r="631" spans="2:14" s="54" customFormat="1" ht="19.95" customHeight="1" thickTop="1" thickBot="1" x14ac:dyDescent="0.35">
      <c r="B631" s="164"/>
      <c r="C631" s="165"/>
      <c r="D631" s="166"/>
      <c r="E631" s="192" t="s">
        <v>214</v>
      </c>
      <c r="F631" s="193"/>
      <c r="G631" s="194">
        <f t="shared" ref="G631" ca="1" si="573">SUM(G630,G627)</f>
        <v>0</v>
      </c>
      <c r="H631" s="195"/>
      <c r="I631" s="196">
        <f t="shared" ref="I631" ca="1" si="574">SUM(I630,I627)</f>
        <v>0</v>
      </c>
      <c r="J631" s="197"/>
      <c r="L631" s="55"/>
      <c r="M631" s="7"/>
      <c r="N631" s="7"/>
    </row>
    <row r="632" spans="2:14" s="54" customFormat="1" ht="19.95" customHeight="1" x14ac:dyDescent="0.3">
      <c r="B632" s="158" cm="1">
        <f t="array" aca="1" ref="B632" ca="1">INDIRECT("'第12号様式（入力用）'!C"&amp;$L632)</f>
        <v>0</v>
      </c>
      <c r="C632" s="159"/>
      <c r="D632" s="160"/>
      <c r="E632" s="167" t="s">
        <v>199</v>
      </c>
      <c r="F632" s="53" t="s">
        <v>208</v>
      </c>
      <c r="G632" s="169" cm="1">
        <f t="array" aca="1" ref="G632" ca="1">INDIRECT("'"&amp;$L$6&amp;"'!E"&amp;L632)</f>
        <v>0</v>
      </c>
      <c r="H632" s="170"/>
      <c r="I632" s="171" cm="1">
        <f t="array" aca="1" ref="I632" ca="1">INDIRECT("'"&amp;$L$6&amp;"'!L"&amp;L632)</f>
        <v>0</v>
      </c>
      <c r="J632" s="172"/>
      <c r="L632" s="71">
        <f t="shared" ref="L632" si="575">L625+1</f>
        <v>99</v>
      </c>
      <c r="M632" s="7"/>
      <c r="N632" s="7"/>
    </row>
    <row r="633" spans="2:14" s="54" customFormat="1" ht="19.95" customHeight="1" thickBot="1" x14ac:dyDescent="0.35">
      <c r="B633" s="161"/>
      <c r="C633" s="162"/>
      <c r="D633" s="163"/>
      <c r="E633" s="168"/>
      <c r="F633" s="20" t="s">
        <v>209</v>
      </c>
      <c r="G633" s="173" cm="1">
        <f t="array" aca="1" ref="G633" ca="1">INDIRECT("'"&amp;$L$6&amp;"'!F"&amp;L632)</f>
        <v>0</v>
      </c>
      <c r="H633" s="174"/>
      <c r="I633" s="175" cm="1">
        <f t="array" aca="1" ref="I633" ca="1">INDIRECT("'"&amp;$L$6&amp;"'!M"&amp;L632)</f>
        <v>0</v>
      </c>
      <c r="J633" s="176"/>
      <c r="L633" s="51"/>
      <c r="M633" s="7"/>
      <c r="N633" s="7"/>
    </row>
    <row r="634" spans="2:14" s="54" customFormat="1" ht="19.95" customHeight="1" thickTop="1" x14ac:dyDescent="0.3">
      <c r="B634" s="161"/>
      <c r="C634" s="162"/>
      <c r="D634" s="163"/>
      <c r="E634" s="168"/>
      <c r="F634" s="19" t="s">
        <v>210</v>
      </c>
      <c r="G634" s="177">
        <f t="shared" ref="G634" ca="1" si="576">SUM(G632:H633)</f>
        <v>0</v>
      </c>
      <c r="H634" s="178"/>
      <c r="I634" s="179">
        <f t="shared" ref="I634" ca="1" si="577">SUM(I632:J633)</f>
        <v>0</v>
      </c>
      <c r="J634" s="180"/>
      <c r="L634" s="51"/>
      <c r="M634" s="7"/>
      <c r="N634" s="7"/>
    </row>
    <row r="635" spans="2:14" s="54" customFormat="1" ht="19.95" customHeight="1" x14ac:dyDescent="0.3">
      <c r="B635" s="161"/>
      <c r="C635" s="162"/>
      <c r="D635" s="163"/>
      <c r="E635" s="181" t="s">
        <v>211</v>
      </c>
      <c r="F635" s="21" t="s">
        <v>212</v>
      </c>
      <c r="G635" s="184" cm="1">
        <f t="array" aca="1" ref="G635" ca="1">INDIRECT("'"&amp;$L$6&amp;"'!H"&amp;L632)</f>
        <v>0</v>
      </c>
      <c r="H635" s="185"/>
      <c r="I635" s="186" cm="1">
        <f t="array" aca="1" ref="I635" ca="1">INDIRECT("'"&amp;$L$6&amp;"'!O"&amp;L632)</f>
        <v>0</v>
      </c>
      <c r="J635" s="187"/>
      <c r="L635" s="51"/>
      <c r="M635" s="7"/>
      <c r="N635" s="7"/>
    </row>
    <row r="636" spans="2:14" s="54" customFormat="1" ht="19.95" customHeight="1" thickBot="1" x14ac:dyDescent="0.35">
      <c r="B636" s="161"/>
      <c r="C636" s="162"/>
      <c r="D636" s="163"/>
      <c r="E636" s="182"/>
      <c r="F636" s="20" t="s">
        <v>213</v>
      </c>
      <c r="G636" s="173" cm="1">
        <f t="array" aca="1" ref="G636" ca="1">INDIRECT("'"&amp;$L$6&amp;"'!I"&amp;L632)</f>
        <v>0</v>
      </c>
      <c r="H636" s="174"/>
      <c r="I636" s="175" cm="1">
        <f t="array" aca="1" ref="I636" ca="1">INDIRECT("'"&amp;$L$6&amp;"'!P"&amp;L632)</f>
        <v>0</v>
      </c>
      <c r="J636" s="176"/>
      <c r="L636" s="51"/>
      <c r="M636" s="7"/>
      <c r="N636" s="7"/>
    </row>
    <row r="637" spans="2:14" s="54" customFormat="1" ht="19.95" customHeight="1" thickTop="1" thickBot="1" x14ac:dyDescent="0.35">
      <c r="B637" s="161"/>
      <c r="C637" s="162"/>
      <c r="D637" s="163"/>
      <c r="E637" s="183"/>
      <c r="F637" s="22" t="s">
        <v>210</v>
      </c>
      <c r="G637" s="188">
        <f t="shared" ref="G637" ca="1" si="578">SUM(G635:H636)</f>
        <v>0</v>
      </c>
      <c r="H637" s="189"/>
      <c r="I637" s="190">
        <f t="shared" ref="I637" ca="1" si="579">SUM(I635:J636)</f>
        <v>0</v>
      </c>
      <c r="J637" s="191"/>
      <c r="L637" s="51"/>
      <c r="M637" s="7"/>
      <c r="N637" s="7"/>
    </row>
    <row r="638" spans="2:14" s="54" customFormat="1" ht="19.95" customHeight="1" thickTop="1" thickBot="1" x14ac:dyDescent="0.35">
      <c r="B638" s="164"/>
      <c r="C638" s="165"/>
      <c r="D638" s="166"/>
      <c r="E638" s="192" t="s">
        <v>214</v>
      </c>
      <c r="F638" s="193"/>
      <c r="G638" s="194">
        <f t="shared" ref="G638" ca="1" si="580">SUM(G637,G634)</f>
        <v>0</v>
      </c>
      <c r="H638" s="195"/>
      <c r="I638" s="196">
        <f t="shared" ref="I638" ca="1" si="581">SUM(I637,I634)</f>
        <v>0</v>
      </c>
      <c r="J638" s="197"/>
      <c r="L638" s="55"/>
      <c r="M638" s="7"/>
      <c r="N638" s="7"/>
    </row>
    <row r="639" spans="2:14" s="56" customFormat="1" ht="19.8" customHeight="1" x14ac:dyDescent="0.3">
      <c r="B639" s="158" cm="1">
        <f t="array" aca="1" ref="B639" ca="1">INDIRECT("'第12号様式（入力用）'!C"&amp;$L639)</f>
        <v>0</v>
      </c>
      <c r="C639" s="159"/>
      <c r="D639" s="160"/>
      <c r="E639" s="167" t="s">
        <v>199</v>
      </c>
      <c r="F639" s="53" t="s">
        <v>208</v>
      </c>
      <c r="G639" s="169" cm="1">
        <f t="array" aca="1" ref="G639" ca="1">INDIRECT("'"&amp;$L$6&amp;"'!E"&amp;L639)</f>
        <v>0</v>
      </c>
      <c r="H639" s="170"/>
      <c r="I639" s="171" cm="1">
        <f t="array" aca="1" ref="I639" ca="1">INDIRECT("'"&amp;$L$6&amp;"'!L"&amp;L639)</f>
        <v>0</v>
      </c>
      <c r="J639" s="172"/>
      <c r="L639" s="71">
        <f t="shared" si="542"/>
        <v>100</v>
      </c>
      <c r="M639" s="7"/>
      <c r="N639" s="7"/>
    </row>
    <row r="640" spans="2:14" s="56" customFormat="1" ht="19.95" customHeight="1" thickBot="1" x14ac:dyDescent="0.35">
      <c r="B640" s="161"/>
      <c r="C640" s="162"/>
      <c r="D640" s="163"/>
      <c r="E640" s="168"/>
      <c r="F640" s="20" t="s">
        <v>209</v>
      </c>
      <c r="G640" s="173" cm="1">
        <f t="array" aca="1" ref="G640" ca="1">INDIRECT("'"&amp;$L$6&amp;"'!F"&amp;L639)</f>
        <v>0</v>
      </c>
      <c r="H640" s="174"/>
      <c r="I640" s="175" cm="1">
        <f t="array" aca="1" ref="I640" ca="1">INDIRECT("'"&amp;$L$6&amp;"'!M"&amp;L639)</f>
        <v>0</v>
      </c>
      <c r="J640" s="176"/>
      <c r="L640" s="51"/>
      <c r="M640" s="7"/>
      <c r="N640" s="7"/>
    </row>
    <row r="641" spans="2:14" s="56" customFormat="1" ht="19.95" customHeight="1" thickTop="1" x14ac:dyDescent="0.3">
      <c r="B641" s="161"/>
      <c r="C641" s="162"/>
      <c r="D641" s="163"/>
      <c r="E641" s="168"/>
      <c r="F641" s="19" t="s">
        <v>210</v>
      </c>
      <c r="G641" s="177">
        <f t="shared" ref="G641" ca="1" si="582">SUM(G639:H640)</f>
        <v>0</v>
      </c>
      <c r="H641" s="178"/>
      <c r="I641" s="179">
        <f t="shared" ref="I641" ca="1" si="583">SUM(I639:J640)</f>
        <v>0</v>
      </c>
      <c r="J641" s="180"/>
      <c r="L641" s="51"/>
      <c r="M641" s="7"/>
      <c r="N641" s="7"/>
    </row>
    <row r="642" spans="2:14" s="56" customFormat="1" ht="19.95" customHeight="1" x14ac:dyDescent="0.3">
      <c r="B642" s="161"/>
      <c r="C642" s="162"/>
      <c r="D642" s="163"/>
      <c r="E642" s="181" t="s">
        <v>211</v>
      </c>
      <c r="F642" s="21" t="s">
        <v>212</v>
      </c>
      <c r="G642" s="184" cm="1">
        <f t="array" aca="1" ref="G642" ca="1">INDIRECT("'"&amp;$L$6&amp;"'!H"&amp;L639)</f>
        <v>0</v>
      </c>
      <c r="H642" s="185"/>
      <c r="I642" s="186" cm="1">
        <f t="array" aca="1" ref="I642" ca="1">INDIRECT("'"&amp;$L$6&amp;"'!O"&amp;L639)</f>
        <v>0</v>
      </c>
      <c r="J642" s="187"/>
      <c r="L642" s="51"/>
      <c r="M642" s="7"/>
      <c r="N642" s="7"/>
    </row>
    <row r="643" spans="2:14" s="56" customFormat="1" ht="19.95" customHeight="1" thickBot="1" x14ac:dyDescent="0.35">
      <c r="B643" s="161"/>
      <c r="C643" s="162"/>
      <c r="D643" s="163"/>
      <c r="E643" s="182"/>
      <c r="F643" s="20" t="s">
        <v>213</v>
      </c>
      <c r="G643" s="173" cm="1">
        <f t="array" aca="1" ref="G643" ca="1">INDIRECT("'"&amp;$L$6&amp;"'!I"&amp;L639)</f>
        <v>0</v>
      </c>
      <c r="H643" s="174"/>
      <c r="I643" s="175" cm="1">
        <f t="array" aca="1" ref="I643" ca="1">INDIRECT("'"&amp;$L$6&amp;"'!P"&amp;L639)</f>
        <v>0</v>
      </c>
      <c r="J643" s="176"/>
      <c r="L643" s="51"/>
      <c r="M643" s="7"/>
      <c r="N643" s="7"/>
    </row>
    <row r="644" spans="2:14" s="56" customFormat="1" ht="19.95" customHeight="1" thickTop="1" thickBot="1" x14ac:dyDescent="0.35">
      <c r="B644" s="161"/>
      <c r="C644" s="162"/>
      <c r="D644" s="163"/>
      <c r="E644" s="183"/>
      <c r="F644" s="22" t="s">
        <v>210</v>
      </c>
      <c r="G644" s="188">
        <f t="shared" ref="G644" ca="1" si="584">SUM(G642:H643)</f>
        <v>0</v>
      </c>
      <c r="H644" s="189"/>
      <c r="I644" s="190">
        <f t="shared" ref="I644" ca="1" si="585">SUM(I642:J643)</f>
        <v>0</v>
      </c>
      <c r="J644" s="191"/>
      <c r="L644" s="51"/>
      <c r="M644" s="7"/>
      <c r="N644" s="7"/>
    </row>
    <row r="645" spans="2:14" s="56" customFormat="1" ht="19.95" customHeight="1" thickTop="1" thickBot="1" x14ac:dyDescent="0.35">
      <c r="B645" s="164"/>
      <c r="C645" s="165"/>
      <c r="D645" s="166"/>
      <c r="E645" s="192" t="s">
        <v>214</v>
      </c>
      <c r="F645" s="193"/>
      <c r="G645" s="194">
        <f t="shared" ref="G645" ca="1" si="586">SUM(G644,G641)</f>
        <v>0</v>
      </c>
      <c r="H645" s="195"/>
      <c r="I645" s="196">
        <f t="shared" ref="I645" ca="1" si="587">SUM(I644,I641)</f>
        <v>0</v>
      </c>
      <c r="J645" s="197"/>
      <c r="L645" s="55"/>
      <c r="M645" s="7"/>
      <c r="N645" s="7"/>
    </row>
    <row r="646" spans="2:14" s="56" customFormat="1" ht="19.95" customHeight="1" x14ac:dyDescent="0.3">
      <c r="B646" s="158" cm="1">
        <f t="array" aca="1" ref="B646" ca="1">INDIRECT("'第12号様式（入力用）'!C"&amp;$L646)</f>
        <v>0</v>
      </c>
      <c r="C646" s="159"/>
      <c r="D646" s="160"/>
      <c r="E646" s="167" t="s">
        <v>199</v>
      </c>
      <c r="F646" s="53" t="s">
        <v>208</v>
      </c>
      <c r="G646" s="169" cm="1">
        <f t="array" aca="1" ref="G646" ca="1">INDIRECT("'"&amp;$L$6&amp;"'!E"&amp;L646)</f>
        <v>0</v>
      </c>
      <c r="H646" s="170"/>
      <c r="I646" s="171" cm="1">
        <f t="array" aca="1" ref="I646" ca="1">INDIRECT("'"&amp;$L$6&amp;"'!L"&amp;L646)</f>
        <v>0</v>
      </c>
      <c r="J646" s="172"/>
      <c r="L646" s="71">
        <f t="shared" ref="L646" si="588">L639+1</f>
        <v>101</v>
      </c>
      <c r="M646" s="7"/>
      <c r="N646" s="7"/>
    </row>
    <row r="647" spans="2:14" s="56" customFormat="1" ht="19.95" customHeight="1" thickBot="1" x14ac:dyDescent="0.35">
      <c r="B647" s="161"/>
      <c r="C647" s="162"/>
      <c r="D647" s="163"/>
      <c r="E647" s="168"/>
      <c r="F647" s="20" t="s">
        <v>209</v>
      </c>
      <c r="G647" s="173" cm="1">
        <f t="array" aca="1" ref="G647" ca="1">INDIRECT("'"&amp;$L$6&amp;"'!F"&amp;L646)</f>
        <v>0</v>
      </c>
      <c r="H647" s="174"/>
      <c r="I647" s="175" cm="1">
        <f t="array" aca="1" ref="I647" ca="1">INDIRECT("'"&amp;$L$6&amp;"'!M"&amp;L646)</f>
        <v>0</v>
      </c>
      <c r="J647" s="176"/>
      <c r="L647" s="51"/>
      <c r="M647" s="7"/>
      <c r="N647" s="7"/>
    </row>
    <row r="648" spans="2:14" s="56" customFormat="1" ht="19.95" customHeight="1" thickTop="1" x14ac:dyDescent="0.3">
      <c r="B648" s="161"/>
      <c r="C648" s="162"/>
      <c r="D648" s="163"/>
      <c r="E648" s="168"/>
      <c r="F648" s="19" t="s">
        <v>210</v>
      </c>
      <c r="G648" s="177">
        <f t="shared" ref="G648" ca="1" si="589">SUM(G646:H647)</f>
        <v>0</v>
      </c>
      <c r="H648" s="178"/>
      <c r="I648" s="179">
        <f t="shared" ref="I648" ca="1" si="590">SUM(I646:J647)</f>
        <v>0</v>
      </c>
      <c r="J648" s="180"/>
      <c r="L648" s="51"/>
      <c r="M648" s="7"/>
      <c r="N648" s="7"/>
    </row>
    <row r="649" spans="2:14" s="56" customFormat="1" ht="19.95" customHeight="1" x14ac:dyDescent="0.3">
      <c r="B649" s="161"/>
      <c r="C649" s="162"/>
      <c r="D649" s="163"/>
      <c r="E649" s="181" t="s">
        <v>211</v>
      </c>
      <c r="F649" s="21" t="s">
        <v>212</v>
      </c>
      <c r="G649" s="184" cm="1">
        <f t="array" aca="1" ref="G649" ca="1">INDIRECT("'"&amp;$L$6&amp;"'!H"&amp;L646)</f>
        <v>0</v>
      </c>
      <c r="H649" s="185"/>
      <c r="I649" s="186" cm="1">
        <f t="array" aca="1" ref="I649" ca="1">INDIRECT("'"&amp;$L$6&amp;"'!O"&amp;L646)</f>
        <v>0</v>
      </c>
      <c r="J649" s="187"/>
      <c r="L649" s="51"/>
      <c r="M649" s="7"/>
      <c r="N649" s="7"/>
    </row>
    <row r="650" spans="2:14" s="56" customFormat="1" ht="19.95" customHeight="1" thickBot="1" x14ac:dyDescent="0.35">
      <c r="B650" s="161"/>
      <c r="C650" s="162"/>
      <c r="D650" s="163"/>
      <c r="E650" s="182"/>
      <c r="F650" s="20" t="s">
        <v>213</v>
      </c>
      <c r="G650" s="173" cm="1">
        <f t="array" aca="1" ref="G650" ca="1">INDIRECT("'"&amp;$L$6&amp;"'!I"&amp;L646)</f>
        <v>0</v>
      </c>
      <c r="H650" s="174"/>
      <c r="I650" s="175" cm="1">
        <f t="array" aca="1" ref="I650" ca="1">INDIRECT("'"&amp;$L$6&amp;"'!P"&amp;L646)</f>
        <v>0</v>
      </c>
      <c r="J650" s="176"/>
      <c r="L650" s="51"/>
      <c r="M650" s="7"/>
      <c r="N650" s="7"/>
    </row>
    <row r="651" spans="2:14" s="56" customFormat="1" ht="19.95" customHeight="1" thickTop="1" thickBot="1" x14ac:dyDescent="0.35">
      <c r="B651" s="161"/>
      <c r="C651" s="162"/>
      <c r="D651" s="163"/>
      <c r="E651" s="183"/>
      <c r="F651" s="22" t="s">
        <v>210</v>
      </c>
      <c r="G651" s="188">
        <f t="shared" ref="G651" ca="1" si="591">SUM(G649:H650)</f>
        <v>0</v>
      </c>
      <c r="H651" s="189"/>
      <c r="I651" s="190">
        <f t="shared" ref="I651" ca="1" si="592">SUM(I649:J650)</f>
        <v>0</v>
      </c>
      <c r="J651" s="191"/>
      <c r="L651" s="51"/>
      <c r="M651" s="7"/>
      <c r="N651" s="7"/>
    </row>
    <row r="652" spans="2:14" s="56" customFormat="1" ht="19.95" customHeight="1" thickTop="1" thickBot="1" x14ac:dyDescent="0.35">
      <c r="B652" s="164"/>
      <c r="C652" s="165"/>
      <c r="D652" s="166"/>
      <c r="E652" s="192" t="s">
        <v>214</v>
      </c>
      <c r="F652" s="193"/>
      <c r="G652" s="194">
        <f t="shared" ref="G652" ca="1" si="593">SUM(G651,G648)</f>
        <v>0</v>
      </c>
      <c r="H652" s="195"/>
      <c r="I652" s="196">
        <f t="shared" ref="I652" ca="1" si="594">SUM(I651,I648)</f>
        <v>0</v>
      </c>
      <c r="J652" s="197"/>
      <c r="L652" s="55"/>
      <c r="M652" s="7"/>
      <c r="N652" s="7"/>
    </row>
    <row r="653" spans="2:14" s="56" customFormat="1" ht="19.95" customHeight="1" x14ac:dyDescent="0.3">
      <c r="B653" s="158" cm="1">
        <f t="array" aca="1" ref="B653" ca="1">INDIRECT("'第12号様式（入力用）'!C"&amp;$L653)</f>
        <v>0</v>
      </c>
      <c r="C653" s="159"/>
      <c r="D653" s="160"/>
      <c r="E653" s="167" t="s">
        <v>199</v>
      </c>
      <c r="F653" s="53" t="s">
        <v>208</v>
      </c>
      <c r="G653" s="169" cm="1">
        <f t="array" aca="1" ref="G653" ca="1">INDIRECT("'"&amp;$L$6&amp;"'!E"&amp;L653)</f>
        <v>0</v>
      </c>
      <c r="H653" s="170"/>
      <c r="I653" s="171" cm="1">
        <f t="array" aca="1" ref="I653" ca="1">INDIRECT("'"&amp;$L$6&amp;"'!L"&amp;L653)</f>
        <v>0</v>
      </c>
      <c r="J653" s="172"/>
      <c r="L653" s="71">
        <f t="shared" si="542"/>
        <v>102</v>
      </c>
      <c r="M653" s="7"/>
      <c r="N653" s="7"/>
    </row>
    <row r="654" spans="2:14" s="56" customFormat="1" ht="19.95" customHeight="1" thickBot="1" x14ac:dyDescent="0.35">
      <c r="B654" s="161"/>
      <c r="C654" s="162"/>
      <c r="D654" s="163"/>
      <c r="E654" s="168"/>
      <c r="F654" s="20" t="s">
        <v>209</v>
      </c>
      <c r="G654" s="173" cm="1">
        <f t="array" aca="1" ref="G654" ca="1">INDIRECT("'"&amp;$L$6&amp;"'!F"&amp;L653)</f>
        <v>0</v>
      </c>
      <c r="H654" s="174"/>
      <c r="I654" s="175" cm="1">
        <f t="array" aca="1" ref="I654" ca="1">INDIRECT("'"&amp;$L$6&amp;"'!M"&amp;L653)</f>
        <v>0</v>
      </c>
      <c r="J654" s="176"/>
      <c r="L654" s="51"/>
      <c r="M654" s="7"/>
      <c r="N654" s="7"/>
    </row>
    <row r="655" spans="2:14" s="56" customFormat="1" ht="19.95" customHeight="1" thickTop="1" x14ac:dyDescent="0.3">
      <c r="B655" s="161"/>
      <c r="C655" s="162"/>
      <c r="D655" s="163"/>
      <c r="E655" s="168"/>
      <c r="F655" s="19" t="s">
        <v>210</v>
      </c>
      <c r="G655" s="177">
        <f t="shared" ref="G655" ca="1" si="595">SUM(G653:H654)</f>
        <v>0</v>
      </c>
      <c r="H655" s="178"/>
      <c r="I655" s="179">
        <f t="shared" ref="I655" ca="1" si="596">SUM(I653:J654)</f>
        <v>0</v>
      </c>
      <c r="J655" s="180"/>
      <c r="L655" s="51"/>
      <c r="M655" s="7"/>
      <c r="N655" s="7"/>
    </row>
    <row r="656" spans="2:14" s="56" customFormat="1" ht="19.95" customHeight="1" x14ac:dyDescent="0.3">
      <c r="B656" s="161"/>
      <c r="C656" s="162"/>
      <c r="D656" s="163"/>
      <c r="E656" s="181" t="s">
        <v>211</v>
      </c>
      <c r="F656" s="21" t="s">
        <v>212</v>
      </c>
      <c r="G656" s="184" cm="1">
        <f t="array" aca="1" ref="G656" ca="1">INDIRECT("'"&amp;$L$6&amp;"'!H"&amp;L653)</f>
        <v>0</v>
      </c>
      <c r="H656" s="185"/>
      <c r="I656" s="186" cm="1">
        <f t="array" aca="1" ref="I656" ca="1">INDIRECT("'"&amp;$L$6&amp;"'!O"&amp;L653)</f>
        <v>0</v>
      </c>
      <c r="J656" s="187"/>
      <c r="L656" s="51"/>
      <c r="M656" s="7"/>
      <c r="N656" s="7"/>
    </row>
    <row r="657" spans="2:14" s="56" customFormat="1" ht="19.95" customHeight="1" thickBot="1" x14ac:dyDescent="0.35">
      <c r="B657" s="161"/>
      <c r="C657" s="162"/>
      <c r="D657" s="163"/>
      <c r="E657" s="182"/>
      <c r="F657" s="20" t="s">
        <v>213</v>
      </c>
      <c r="G657" s="173" cm="1">
        <f t="array" aca="1" ref="G657" ca="1">INDIRECT("'"&amp;$L$6&amp;"'!I"&amp;L653)</f>
        <v>0</v>
      </c>
      <c r="H657" s="174"/>
      <c r="I657" s="175" cm="1">
        <f t="array" aca="1" ref="I657" ca="1">INDIRECT("'"&amp;$L$6&amp;"'!P"&amp;L653)</f>
        <v>0</v>
      </c>
      <c r="J657" s="176"/>
      <c r="L657" s="51"/>
      <c r="M657" s="7"/>
      <c r="N657" s="7"/>
    </row>
    <row r="658" spans="2:14" s="56" customFormat="1" ht="19.95" customHeight="1" thickTop="1" thickBot="1" x14ac:dyDescent="0.35">
      <c r="B658" s="161"/>
      <c r="C658" s="162"/>
      <c r="D658" s="163"/>
      <c r="E658" s="183"/>
      <c r="F658" s="22" t="s">
        <v>210</v>
      </c>
      <c r="G658" s="188">
        <f t="shared" ref="G658" ca="1" si="597">SUM(G656:H657)</f>
        <v>0</v>
      </c>
      <c r="H658" s="189"/>
      <c r="I658" s="190">
        <f t="shared" ref="I658" ca="1" si="598">SUM(I656:J657)</f>
        <v>0</v>
      </c>
      <c r="J658" s="191"/>
      <c r="L658" s="51"/>
      <c r="M658" s="7"/>
      <c r="N658" s="7"/>
    </row>
    <row r="659" spans="2:14" s="56" customFormat="1" ht="19.95" customHeight="1" thickTop="1" thickBot="1" x14ac:dyDescent="0.35">
      <c r="B659" s="164"/>
      <c r="C659" s="165"/>
      <c r="D659" s="166"/>
      <c r="E659" s="192" t="s">
        <v>214</v>
      </c>
      <c r="F659" s="193"/>
      <c r="G659" s="194">
        <f t="shared" ref="G659" ca="1" si="599">SUM(G658,G655)</f>
        <v>0</v>
      </c>
      <c r="H659" s="195"/>
      <c r="I659" s="196">
        <f t="shared" ref="I659" ca="1" si="600">SUM(I658,I655)</f>
        <v>0</v>
      </c>
      <c r="J659" s="197"/>
      <c r="L659" s="55"/>
      <c r="M659" s="7"/>
      <c r="N659" s="7"/>
    </row>
    <row r="660" spans="2:14" s="56" customFormat="1" ht="19.95" customHeight="1" x14ac:dyDescent="0.3">
      <c r="B660" s="158" cm="1">
        <f t="array" aca="1" ref="B660" ca="1">INDIRECT("'第12号様式（入力用）'!C"&amp;$L660)</f>
        <v>0</v>
      </c>
      <c r="C660" s="159"/>
      <c r="D660" s="160"/>
      <c r="E660" s="167" t="s">
        <v>199</v>
      </c>
      <c r="F660" s="53" t="s">
        <v>208</v>
      </c>
      <c r="G660" s="169" cm="1">
        <f t="array" aca="1" ref="G660" ca="1">INDIRECT("'"&amp;$L$6&amp;"'!E"&amp;L660)</f>
        <v>0</v>
      </c>
      <c r="H660" s="170"/>
      <c r="I660" s="171" cm="1">
        <f t="array" aca="1" ref="I660" ca="1">INDIRECT("'"&amp;$L$6&amp;"'!L"&amp;L660)</f>
        <v>0</v>
      </c>
      <c r="J660" s="172"/>
      <c r="L660" s="71">
        <f t="shared" ref="L660" si="601">L653+1</f>
        <v>103</v>
      </c>
      <c r="M660" s="7"/>
      <c r="N660" s="7"/>
    </row>
    <row r="661" spans="2:14" s="56" customFormat="1" ht="19.95" customHeight="1" thickBot="1" x14ac:dyDescent="0.35">
      <c r="B661" s="161"/>
      <c r="C661" s="162"/>
      <c r="D661" s="163"/>
      <c r="E661" s="168"/>
      <c r="F661" s="20" t="s">
        <v>209</v>
      </c>
      <c r="G661" s="173" cm="1">
        <f t="array" aca="1" ref="G661" ca="1">INDIRECT("'"&amp;$L$6&amp;"'!F"&amp;L660)</f>
        <v>0</v>
      </c>
      <c r="H661" s="174"/>
      <c r="I661" s="175" cm="1">
        <f t="array" aca="1" ref="I661" ca="1">INDIRECT("'"&amp;$L$6&amp;"'!M"&amp;L660)</f>
        <v>0</v>
      </c>
      <c r="J661" s="176"/>
      <c r="L661" s="51"/>
      <c r="M661" s="7"/>
      <c r="N661" s="7"/>
    </row>
    <row r="662" spans="2:14" s="56" customFormat="1" ht="19.95" customHeight="1" thickTop="1" x14ac:dyDescent="0.3">
      <c r="B662" s="161"/>
      <c r="C662" s="162"/>
      <c r="D662" s="163"/>
      <c r="E662" s="168"/>
      <c r="F662" s="19" t="s">
        <v>210</v>
      </c>
      <c r="G662" s="177">
        <f t="shared" ref="G662" ca="1" si="602">SUM(G660:H661)</f>
        <v>0</v>
      </c>
      <c r="H662" s="178"/>
      <c r="I662" s="179">
        <f t="shared" ref="I662" ca="1" si="603">SUM(I660:J661)</f>
        <v>0</v>
      </c>
      <c r="J662" s="180"/>
      <c r="L662" s="51"/>
      <c r="M662" s="7"/>
      <c r="N662" s="7"/>
    </row>
    <row r="663" spans="2:14" s="56" customFormat="1" ht="19.95" customHeight="1" x14ac:dyDescent="0.3">
      <c r="B663" s="161"/>
      <c r="C663" s="162"/>
      <c r="D663" s="163"/>
      <c r="E663" s="181" t="s">
        <v>211</v>
      </c>
      <c r="F663" s="21" t="s">
        <v>212</v>
      </c>
      <c r="G663" s="184" cm="1">
        <f t="array" aca="1" ref="G663" ca="1">INDIRECT("'"&amp;$L$6&amp;"'!H"&amp;L660)</f>
        <v>0</v>
      </c>
      <c r="H663" s="185"/>
      <c r="I663" s="186" cm="1">
        <f t="array" aca="1" ref="I663" ca="1">INDIRECT("'"&amp;$L$6&amp;"'!O"&amp;L660)</f>
        <v>0</v>
      </c>
      <c r="J663" s="187"/>
      <c r="L663" s="51"/>
      <c r="M663" s="7"/>
      <c r="N663" s="7"/>
    </row>
    <row r="664" spans="2:14" s="56" customFormat="1" ht="19.95" customHeight="1" thickBot="1" x14ac:dyDescent="0.35">
      <c r="B664" s="161"/>
      <c r="C664" s="162"/>
      <c r="D664" s="163"/>
      <c r="E664" s="182"/>
      <c r="F664" s="20" t="s">
        <v>213</v>
      </c>
      <c r="G664" s="173" cm="1">
        <f t="array" aca="1" ref="G664" ca="1">INDIRECT("'"&amp;$L$6&amp;"'!I"&amp;L660)</f>
        <v>0</v>
      </c>
      <c r="H664" s="174"/>
      <c r="I664" s="175" cm="1">
        <f t="array" aca="1" ref="I664" ca="1">INDIRECT("'"&amp;$L$6&amp;"'!P"&amp;L660)</f>
        <v>0</v>
      </c>
      <c r="J664" s="176"/>
      <c r="L664" s="51"/>
      <c r="M664" s="7"/>
      <c r="N664" s="7"/>
    </row>
    <row r="665" spans="2:14" s="56" customFormat="1" ht="19.95" customHeight="1" thickTop="1" thickBot="1" x14ac:dyDescent="0.35">
      <c r="B665" s="161"/>
      <c r="C665" s="162"/>
      <c r="D665" s="163"/>
      <c r="E665" s="183"/>
      <c r="F665" s="22" t="s">
        <v>210</v>
      </c>
      <c r="G665" s="188">
        <f t="shared" ref="G665" ca="1" si="604">SUM(G663:H664)</f>
        <v>0</v>
      </c>
      <c r="H665" s="189"/>
      <c r="I665" s="190">
        <f t="shared" ref="I665" ca="1" si="605">SUM(I663:J664)</f>
        <v>0</v>
      </c>
      <c r="J665" s="191"/>
      <c r="L665" s="51"/>
      <c r="M665" s="7"/>
      <c r="N665" s="7"/>
    </row>
    <row r="666" spans="2:14" s="56" customFormat="1" ht="19.95" customHeight="1" thickTop="1" thickBot="1" x14ac:dyDescent="0.35">
      <c r="B666" s="164"/>
      <c r="C666" s="165"/>
      <c r="D666" s="166"/>
      <c r="E666" s="192" t="s">
        <v>214</v>
      </c>
      <c r="F666" s="193"/>
      <c r="G666" s="194">
        <f t="shared" ref="G666" ca="1" si="606">SUM(G665,G662)</f>
        <v>0</v>
      </c>
      <c r="H666" s="195"/>
      <c r="I666" s="196">
        <f t="shared" ref="I666" ca="1" si="607">SUM(I665,I662)</f>
        <v>0</v>
      </c>
      <c r="J666" s="197"/>
      <c r="L666" s="55"/>
      <c r="M666" s="7"/>
      <c r="N666" s="7"/>
    </row>
    <row r="667" spans="2:14" s="56" customFormat="1" ht="19.95" customHeight="1" x14ac:dyDescent="0.3">
      <c r="B667" s="158" cm="1">
        <f t="array" aca="1" ref="B667" ca="1">INDIRECT("'第12号様式（入力用）'!C"&amp;$L667)</f>
        <v>0</v>
      </c>
      <c r="C667" s="159"/>
      <c r="D667" s="160"/>
      <c r="E667" s="167" t="s">
        <v>199</v>
      </c>
      <c r="F667" s="53" t="s">
        <v>208</v>
      </c>
      <c r="G667" s="169" cm="1">
        <f t="array" aca="1" ref="G667" ca="1">INDIRECT("'"&amp;$L$6&amp;"'!E"&amp;L667)</f>
        <v>0</v>
      </c>
      <c r="H667" s="170"/>
      <c r="I667" s="171" cm="1">
        <f t="array" aca="1" ref="I667" ca="1">INDIRECT("'"&amp;$L$6&amp;"'!L"&amp;L667)</f>
        <v>0</v>
      </c>
      <c r="J667" s="172"/>
      <c r="L667" s="71">
        <f t="shared" ref="L667:L723" si="608">L660+1</f>
        <v>104</v>
      </c>
      <c r="M667" s="7"/>
      <c r="N667" s="7"/>
    </row>
    <row r="668" spans="2:14" s="56" customFormat="1" ht="19.95" customHeight="1" thickBot="1" x14ac:dyDescent="0.35">
      <c r="B668" s="161"/>
      <c r="C668" s="162"/>
      <c r="D668" s="163"/>
      <c r="E668" s="168"/>
      <c r="F668" s="20" t="s">
        <v>209</v>
      </c>
      <c r="G668" s="173" cm="1">
        <f t="array" aca="1" ref="G668" ca="1">INDIRECT("'"&amp;$L$6&amp;"'!F"&amp;L667)</f>
        <v>0</v>
      </c>
      <c r="H668" s="174"/>
      <c r="I668" s="175" cm="1">
        <f t="array" aca="1" ref="I668" ca="1">INDIRECT("'"&amp;$L$6&amp;"'!M"&amp;L667)</f>
        <v>0</v>
      </c>
      <c r="J668" s="176"/>
      <c r="L668" s="51"/>
      <c r="M668" s="7"/>
      <c r="N668" s="7"/>
    </row>
    <row r="669" spans="2:14" s="56" customFormat="1" ht="19.95" customHeight="1" thickTop="1" x14ac:dyDescent="0.3">
      <c r="B669" s="161"/>
      <c r="C669" s="162"/>
      <c r="D669" s="163"/>
      <c r="E669" s="168"/>
      <c r="F669" s="19" t="s">
        <v>210</v>
      </c>
      <c r="G669" s="177">
        <f t="shared" ref="G669" ca="1" si="609">SUM(G667:H668)</f>
        <v>0</v>
      </c>
      <c r="H669" s="178"/>
      <c r="I669" s="179">
        <f t="shared" ref="I669" ca="1" si="610">SUM(I667:J668)</f>
        <v>0</v>
      </c>
      <c r="J669" s="180"/>
      <c r="L669" s="51"/>
      <c r="M669" s="7"/>
      <c r="N669" s="7"/>
    </row>
    <row r="670" spans="2:14" s="56" customFormat="1" ht="19.95" customHeight="1" x14ac:dyDescent="0.3">
      <c r="B670" s="161"/>
      <c r="C670" s="162"/>
      <c r="D670" s="163"/>
      <c r="E670" s="181" t="s">
        <v>211</v>
      </c>
      <c r="F670" s="21" t="s">
        <v>212</v>
      </c>
      <c r="G670" s="184" cm="1">
        <f t="array" aca="1" ref="G670" ca="1">INDIRECT("'"&amp;$L$6&amp;"'!H"&amp;L667)</f>
        <v>0</v>
      </c>
      <c r="H670" s="185"/>
      <c r="I670" s="186" cm="1">
        <f t="array" aca="1" ref="I670" ca="1">INDIRECT("'"&amp;$L$6&amp;"'!O"&amp;L667)</f>
        <v>0</v>
      </c>
      <c r="J670" s="187"/>
      <c r="L670" s="51"/>
      <c r="M670" s="7"/>
      <c r="N670" s="7"/>
    </row>
    <row r="671" spans="2:14" s="56" customFormat="1" ht="19.95" customHeight="1" thickBot="1" x14ac:dyDescent="0.35">
      <c r="B671" s="161"/>
      <c r="C671" s="162"/>
      <c r="D671" s="163"/>
      <c r="E671" s="182"/>
      <c r="F671" s="20" t="s">
        <v>213</v>
      </c>
      <c r="G671" s="173" cm="1">
        <f t="array" aca="1" ref="G671" ca="1">INDIRECT("'"&amp;$L$6&amp;"'!I"&amp;L667)</f>
        <v>0</v>
      </c>
      <c r="H671" s="174"/>
      <c r="I671" s="175" cm="1">
        <f t="array" aca="1" ref="I671" ca="1">INDIRECT("'"&amp;$L$6&amp;"'!P"&amp;L667)</f>
        <v>0</v>
      </c>
      <c r="J671" s="176"/>
      <c r="L671" s="51"/>
      <c r="M671" s="7"/>
      <c r="N671" s="7"/>
    </row>
    <row r="672" spans="2:14" s="56" customFormat="1" ht="19.95" customHeight="1" thickTop="1" thickBot="1" x14ac:dyDescent="0.35">
      <c r="B672" s="161"/>
      <c r="C672" s="162"/>
      <c r="D672" s="163"/>
      <c r="E672" s="183"/>
      <c r="F672" s="22" t="s">
        <v>210</v>
      </c>
      <c r="G672" s="188">
        <f t="shared" ref="G672" ca="1" si="611">SUM(G670:H671)</f>
        <v>0</v>
      </c>
      <c r="H672" s="189"/>
      <c r="I672" s="190">
        <f t="shared" ref="I672" ca="1" si="612">SUM(I670:J671)</f>
        <v>0</v>
      </c>
      <c r="J672" s="191"/>
      <c r="L672" s="51"/>
      <c r="M672" s="7"/>
      <c r="N672" s="7"/>
    </row>
    <row r="673" spans="2:14" s="56" customFormat="1" ht="19.95" customHeight="1" thickTop="1" thickBot="1" x14ac:dyDescent="0.35">
      <c r="B673" s="164"/>
      <c r="C673" s="165"/>
      <c r="D673" s="166"/>
      <c r="E673" s="192" t="s">
        <v>214</v>
      </c>
      <c r="F673" s="193"/>
      <c r="G673" s="194">
        <f t="shared" ref="G673" ca="1" si="613">SUM(G672,G669)</f>
        <v>0</v>
      </c>
      <c r="H673" s="195"/>
      <c r="I673" s="196">
        <f t="shared" ref="I673" ca="1" si="614">SUM(I672,I669)</f>
        <v>0</v>
      </c>
      <c r="J673" s="197"/>
      <c r="L673" s="55"/>
      <c r="M673" s="7"/>
      <c r="N673" s="7"/>
    </row>
    <row r="674" spans="2:14" s="56" customFormat="1" ht="19.8" customHeight="1" x14ac:dyDescent="0.3">
      <c r="B674" s="158" cm="1">
        <f t="array" aca="1" ref="B674" ca="1">INDIRECT("'第12号様式（入力用）'!C"&amp;$L674)</f>
        <v>0</v>
      </c>
      <c r="C674" s="159"/>
      <c r="D674" s="160"/>
      <c r="E674" s="167" t="s">
        <v>199</v>
      </c>
      <c r="F674" s="53" t="s">
        <v>208</v>
      </c>
      <c r="G674" s="169" cm="1">
        <f t="array" aca="1" ref="G674" ca="1">INDIRECT("'"&amp;$L$6&amp;"'!E"&amp;L674)</f>
        <v>0</v>
      </c>
      <c r="H674" s="170"/>
      <c r="I674" s="171" cm="1">
        <f t="array" aca="1" ref="I674" ca="1">INDIRECT("'"&amp;$L$6&amp;"'!L"&amp;L674)</f>
        <v>0</v>
      </c>
      <c r="J674" s="172"/>
      <c r="L674" s="71">
        <f t="shared" ref="L674" si="615">L667+1</f>
        <v>105</v>
      </c>
      <c r="M674" s="7"/>
      <c r="N674" s="7"/>
    </row>
    <row r="675" spans="2:14" s="56" customFormat="1" ht="19.95" customHeight="1" thickBot="1" x14ac:dyDescent="0.35">
      <c r="B675" s="161"/>
      <c r="C675" s="162"/>
      <c r="D675" s="163"/>
      <c r="E675" s="168"/>
      <c r="F675" s="20" t="s">
        <v>209</v>
      </c>
      <c r="G675" s="173" cm="1">
        <f t="array" aca="1" ref="G675" ca="1">INDIRECT("'"&amp;$L$6&amp;"'!F"&amp;L674)</f>
        <v>0</v>
      </c>
      <c r="H675" s="174"/>
      <c r="I675" s="175" cm="1">
        <f t="array" aca="1" ref="I675" ca="1">INDIRECT("'"&amp;$L$6&amp;"'!M"&amp;L674)</f>
        <v>0</v>
      </c>
      <c r="J675" s="176"/>
      <c r="L675" s="51"/>
      <c r="M675" s="7"/>
      <c r="N675" s="7"/>
    </row>
    <row r="676" spans="2:14" s="56" customFormat="1" ht="19.95" customHeight="1" thickTop="1" x14ac:dyDescent="0.3">
      <c r="B676" s="161"/>
      <c r="C676" s="162"/>
      <c r="D676" s="163"/>
      <c r="E676" s="168"/>
      <c r="F676" s="19" t="s">
        <v>210</v>
      </c>
      <c r="G676" s="177">
        <f t="shared" ref="G676" ca="1" si="616">SUM(G674:H675)</f>
        <v>0</v>
      </c>
      <c r="H676" s="178"/>
      <c r="I676" s="179">
        <f t="shared" ref="I676" ca="1" si="617">SUM(I674:J675)</f>
        <v>0</v>
      </c>
      <c r="J676" s="180"/>
      <c r="L676" s="51"/>
      <c r="M676" s="7"/>
      <c r="N676" s="7"/>
    </row>
    <row r="677" spans="2:14" s="56" customFormat="1" ht="19.95" customHeight="1" x14ac:dyDescent="0.3">
      <c r="B677" s="161"/>
      <c r="C677" s="162"/>
      <c r="D677" s="163"/>
      <c r="E677" s="181" t="s">
        <v>211</v>
      </c>
      <c r="F677" s="21" t="s">
        <v>212</v>
      </c>
      <c r="G677" s="184" cm="1">
        <f t="array" aca="1" ref="G677" ca="1">INDIRECT("'"&amp;$L$6&amp;"'!H"&amp;L674)</f>
        <v>0</v>
      </c>
      <c r="H677" s="185"/>
      <c r="I677" s="186" cm="1">
        <f t="array" aca="1" ref="I677" ca="1">INDIRECT("'"&amp;$L$6&amp;"'!O"&amp;L674)</f>
        <v>0</v>
      </c>
      <c r="J677" s="187"/>
      <c r="L677" s="51"/>
      <c r="M677" s="7"/>
      <c r="N677" s="7"/>
    </row>
    <row r="678" spans="2:14" s="56" customFormat="1" ht="19.95" customHeight="1" thickBot="1" x14ac:dyDescent="0.35">
      <c r="B678" s="161"/>
      <c r="C678" s="162"/>
      <c r="D678" s="163"/>
      <c r="E678" s="182"/>
      <c r="F678" s="20" t="s">
        <v>213</v>
      </c>
      <c r="G678" s="173" cm="1">
        <f t="array" aca="1" ref="G678" ca="1">INDIRECT("'"&amp;$L$6&amp;"'!I"&amp;L674)</f>
        <v>0</v>
      </c>
      <c r="H678" s="174"/>
      <c r="I678" s="175" cm="1">
        <f t="array" aca="1" ref="I678" ca="1">INDIRECT("'"&amp;$L$6&amp;"'!P"&amp;L674)</f>
        <v>0</v>
      </c>
      <c r="J678" s="176"/>
      <c r="L678" s="51"/>
      <c r="M678" s="7"/>
      <c r="N678" s="7"/>
    </row>
    <row r="679" spans="2:14" s="56" customFormat="1" ht="19.95" customHeight="1" thickTop="1" thickBot="1" x14ac:dyDescent="0.35">
      <c r="B679" s="161"/>
      <c r="C679" s="162"/>
      <c r="D679" s="163"/>
      <c r="E679" s="183"/>
      <c r="F679" s="22" t="s">
        <v>210</v>
      </c>
      <c r="G679" s="188">
        <f t="shared" ref="G679" ca="1" si="618">SUM(G677:H678)</f>
        <v>0</v>
      </c>
      <c r="H679" s="189"/>
      <c r="I679" s="190">
        <f t="shared" ref="I679" ca="1" si="619">SUM(I677:J678)</f>
        <v>0</v>
      </c>
      <c r="J679" s="191"/>
      <c r="L679" s="51"/>
      <c r="M679" s="7"/>
      <c r="N679" s="7"/>
    </row>
    <row r="680" spans="2:14" s="56" customFormat="1" ht="19.95" customHeight="1" thickTop="1" thickBot="1" x14ac:dyDescent="0.35">
      <c r="B680" s="164"/>
      <c r="C680" s="165"/>
      <c r="D680" s="166"/>
      <c r="E680" s="192" t="s">
        <v>214</v>
      </c>
      <c r="F680" s="193"/>
      <c r="G680" s="194">
        <f t="shared" ref="G680" ca="1" si="620">SUM(G679,G676)</f>
        <v>0</v>
      </c>
      <c r="H680" s="195"/>
      <c r="I680" s="196">
        <f t="shared" ref="I680" ca="1" si="621">SUM(I679,I676)</f>
        <v>0</v>
      </c>
      <c r="J680" s="197"/>
      <c r="L680" s="55"/>
      <c r="M680" s="7"/>
      <c r="N680" s="7"/>
    </row>
    <row r="681" spans="2:14" s="56" customFormat="1" ht="19.95" customHeight="1" x14ac:dyDescent="0.3">
      <c r="B681" s="158" cm="1">
        <f t="array" aca="1" ref="B681" ca="1">INDIRECT("'第12号様式（入力用）'!C"&amp;$L681)</f>
        <v>0</v>
      </c>
      <c r="C681" s="159"/>
      <c r="D681" s="160"/>
      <c r="E681" s="167" t="s">
        <v>199</v>
      </c>
      <c r="F681" s="53" t="s">
        <v>208</v>
      </c>
      <c r="G681" s="169" cm="1">
        <f t="array" aca="1" ref="G681" ca="1">INDIRECT("'"&amp;$L$6&amp;"'!E"&amp;L681)</f>
        <v>0</v>
      </c>
      <c r="H681" s="170"/>
      <c r="I681" s="171" cm="1">
        <f t="array" aca="1" ref="I681" ca="1">INDIRECT("'"&amp;$L$6&amp;"'!L"&amp;L681)</f>
        <v>0</v>
      </c>
      <c r="J681" s="172"/>
      <c r="L681" s="71">
        <f t="shared" si="608"/>
        <v>106</v>
      </c>
      <c r="M681" s="7"/>
      <c r="N681" s="7"/>
    </row>
    <row r="682" spans="2:14" s="56" customFormat="1" ht="19.95" customHeight="1" thickBot="1" x14ac:dyDescent="0.35">
      <c r="B682" s="161"/>
      <c r="C682" s="162"/>
      <c r="D682" s="163"/>
      <c r="E682" s="168"/>
      <c r="F682" s="20" t="s">
        <v>209</v>
      </c>
      <c r="G682" s="173" cm="1">
        <f t="array" aca="1" ref="G682" ca="1">INDIRECT("'"&amp;$L$6&amp;"'!F"&amp;L681)</f>
        <v>0</v>
      </c>
      <c r="H682" s="174"/>
      <c r="I682" s="175" cm="1">
        <f t="array" aca="1" ref="I682" ca="1">INDIRECT("'"&amp;$L$6&amp;"'!M"&amp;L681)</f>
        <v>0</v>
      </c>
      <c r="J682" s="176"/>
      <c r="L682" s="51"/>
      <c r="M682" s="7"/>
      <c r="N682" s="7"/>
    </row>
    <row r="683" spans="2:14" s="56" customFormat="1" ht="19.95" customHeight="1" thickTop="1" x14ac:dyDescent="0.3">
      <c r="B683" s="161"/>
      <c r="C683" s="162"/>
      <c r="D683" s="163"/>
      <c r="E683" s="168"/>
      <c r="F683" s="19" t="s">
        <v>210</v>
      </c>
      <c r="G683" s="177">
        <f t="shared" ref="G683" ca="1" si="622">SUM(G681:H682)</f>
        <v>0</v>
      </c>
      <c r="H683" s="178"/>
      <c r="I683" s="179">
        <f t="shared" ref="I683" ca="1" si="623">SUM(I681:J682)</f>
        <v>0</v>
      </c>
      <c r="J683" s="180"/>
      <c r="L683" s="51"/>
      <c r="M683" s="7"/>
      <c r="N683" s="7"/>
    </row>
    <row r="684" spans="2:14" s="56" customFormat="1" ht="19.95" customHeight="1" x14ac:dyDescent="0.3">
      <c r="B684" s="161"/>
      <c r="C684" s="162"/>
      <c r="D684" s="163"/>
      <c r="E684" s="181" t="s">
        <v>211</v>
      </c>
      <c r="F684" s="21" t="s">
        <v>212</v>
      </c>
      <c r="G684" s="184" cm="1">
        <f t="array" aca="1" ref="G684" ca="1">INDIRECT("'"&amp;$L$6&amp;"'!H"&amp;L681)</f>
        <v>0</v>
      </c>
      <c r="H684" s="185"/>
      <c r="I684" s="186" cm="1">
        <f t="array" aca="1" ref="I684" ca="1">INDIRECT("'"&amp;$L$6&amp;"'!O"&amp;L681)</f>
        <v>0</v>
      </c>
      <c r="J684" s="187"/>
      <c r="L684" s="51"/>
      <c r="M684" s="7"/>
      <c r="N684" s="7"/>
    </row>
    <row r="685" spans="2:14" s="56" customFormat="1" ht="19.95" customHeight="1" thickBot="1" x14ac:dyDescent="0.35">
      <c r="B685" s="161"/>
      <c r="C685" s="162"/>
      <c r="D685" s="163"/>
      <c r="E685" s="182"/>
      <c r="F685" s="20" t="s">
        <v>213</v>
      </c>
      <c r="G685" s="173" cm="1">
        <f t="array" aca="1" ref="G685" ca="1">INDIRECT("'"&amp;$L$6&amp;"'!I"&amp;L681)</f>
        <v>0</v>
      </c>
      <c r="H685" s="174"/>
      <c r="I685" s="175" cm="1">
        <f t="array" aca="1" ref="I685" ca="1">INDIRECT("'"&amp;$L$6&amp;"'!P"&amp;L681)</f>
        <v>0</v>
      </c>
      <c r="J685" s="176"/>
      <c r="L685" s="51"/>
      <c r="M685" s="7"/>
      <c r="N685" s="7"/>
    </row>
    <row r="686" spans="2:14" s="56" customFormat="1" ht="19.95" customHeight="1" thickTop="1" thickBot="1" x14ac:dyDescent="0.35">
      <c r="B686" s="161"/>
      <c r="C686" s="162"/>
      <c r="D686" s="163"/>
      <c r="E686" s="183"/>
      <c r="F686" s="22" t="s">
        <v>210</v>
      </c>
      <c r="G686" s="188">
        <f t="shared" ref="G686" ca="1" si="624">SUM(G684:H685)</f>
        <v>0</v>
      </c>
      <c r="H686" s="189"/>
      <c r="I686" s="190">
        <f t="shared" ref="I686" ca="1" si="625">SUM(I684:J685)</f>
        <v>0</v>
      </c>
      <c r="J686" s="191"/>
      <c r="L686" s="51"/>
      <c r="M686" s="7"/>
      <c r="N686" s="7"/>
    </row>
    <row r="687" spans="2:14" s="56" customFormat="1" ht="19.95" customHeight="1" thickTop="1" thickBot="1" x14ac:dyDescent="0.35">
      <c r="B687" s="164"/>
      <c r="C687" s="165"/>
      <c r="D687" s="166"/>
      <c r="E687" s="192" t="s">
        <v>214</v>
      </c>
      <c r="F687" s="193"/>
      <c r="G687" s="194">
        <f t="shared" ref="G687" ca="1" si="626">SUM(G686,G683)</f>
        <v>0</v>
      </c>
      <c r="H687" s="195"/>
      <c r="I687" s="196">
        <f t="shared" ref="I687" ca="1" si="627">SUM(I686,I683)</f>
        <v>0</v>
      </c>
      <c r="J687" s="197"/>
      <c r="L687" s="55"/>
      <c r="M687" s="7"/>
      <c r="N687" s="7"/>
    </row>
    <row r="688" spans="2:14" s="56" customFormat="1" ht="19.95" customHeight="1" x14ac:dyDescent="0.3">
      <c r="B688" s="158" cm="1">
        <f t="array" aca="1" ref="B688" ca="1">INDIRECT("'第12号様式（入力用）'!C"&amp;$L688)</f>
        <v>0</v>
      </c>
      <c r="C688" s="159"/>
      <c r="D688" s="160"/>
      <c r="E688" s="167" t="s">
        <v>199</v>
      </c>
      <c r="F688" s="53" t="s">
        <v>208</v>
      </c>
      <c r="G688" s="169" cm="1">
        <f t="array" aca="1" ref="G688" ca="1">INDIRECT("'"&amp;$L$6&amp;"'!E"&amp;L688)</f>
        <v>0</v>
      </c>
      <c r="H688" s="170"/>
      <c r="I688" s="171" cm="1">
        <f t="array" aca="1" ref="I688" ca="1">INDIRECT("'"&amp;$L$6&amp;"'!L"&amp;L688)</f>
        <v>0</v>
      </c>
      <c r="J688" s="172"/>
      <c r="L688" s="71">
        <f t="shared" ref="L688" si="628">L681+1</f>
        <v>107</v>
      </c>
      <c r="M688" s="7"/>
      <c r="N688" s="7"/>
    </row>
    <row r="689" spans="2:14" s="56" customFormat="1" ht="19.95" customHeight="1" thickBot="1" x14ac:dyDescent="0.35">
      <c r="B689" s="161"/>
      <c r="C689" s="162"/>
      <c r="D689" s="163"/>
      <c r="E689" s="168"/>
      <c r="F689" s="20" t="s">
        <v>209</v>
      </c>
      <c r="G689" s="173" cm="1">
        <f t="array" aca="1" ref="G689" ca="1">INDIRECT("'"&amp;$L$6&amp;"'!F"&amp;L688)</f>
        <v>0</v>
      </c>
      <c r="H689" s="174"/>
      <c r="I689" s="175" cm="1">
        <f t="array" aca="1" ref="I689" ca="1">INDIRECT("'"&amp;$L$6&amp;"'!M"&amp;L688)</f>
        <v>0</v>
      </c>
      <c r="J689" s="176"/>
      <c r="L689" s="51"/>
      <c r="M689" s="7"/>
      <c r="N689" s="7"/>
    </row>
    <row r="690" spans="2:14" s="56" customFormat="1" ht="19.95" customHeight="1" thickTop="1" x14ac:dyDescent="0.3">
      <c r="B690" s="161"/>
      <c r="C690" s="162"/>
      <c r="D690" s="163"/>
      <c r="E690" s="168"/>
      <c r="F690" s="19" t="s">
        <v>210</v>
      </c>
      <c r="G690" s="177">
        <f t="shared" ref="G690" ca="1" si="629">SUM(G688:H689)</f>
        <v>0</v>
      </c>
      <c r="H690" s="178"/>
      <c r="I690" s="179">
        <f t="shared" ref="I690" ca="1" si="630">SUM(I688:J689)</f>
        <v>0</v>
      </c>
      <c r="J690" s="180"/>
      <c r="L690" s="51"/>
      <c r="M690" s="7"/>
      <c r="N690" s="7"/>
    </row>
    <row r="691" spans="2:14" s="56" customFormat="1" ht="19.95" customHeight="1" x14ac:dyDescent="0.3">
      <c r="B691" s="161"/>
      <c r="C691" s="162"/>
      <c r="D691" s="163"/>
      <c r="E691" s="181" t="s">
        <v>211</v>
      </c>
      <c r="F691" s="21" t="s">
        <v>212</v>
      </c>
      <c r="G691" s="184" cm="1">
        <f t="array" aca="1" ref="G691" ca="1">INDIRECT("'"&amp;$L$6&amp;"'!H"&amp;L688)</f>
        <v>0</v>
      </c>
      <c r="H691" s="185"/>
      <c r="I691" s="186" cm="1">
        <f t="array" aca="1" ref="I691" ca="1">INDIRECT("'"&amp;$L$6&amp;"'!O"&amp;L688)</f>
        <v>0</v>
      </c>
      <c r="J691" s="187"/>
      <c r="L691" s="51"/>
      <c r="M691" s="7"/>
      <c r="N691" s="7"/>
    </row>
    <row r="692" spans="2:14" s="56" customFormat="1" ht="19.95" customHeight="1" thickBot="1" x14ac:dyDescent="0.35">
      <c r="B692" s="161"/>
      <c r="C692" s="162"/>
      <c r="D692" s="163"/>
      <c r="E692" s="182"/>
      <c r="F692" s="20" t="s">
        <v>213</v>
      </c>
      <c r="G692" s="173" cm="1">
        <f t="array" aca="1" ref="G692" ca="1">INDIRECT("'"&amp;$L$6&amp;"'!I"&amp;L688)</f>
        <v>0</v>
      </c>
      <c r="H692" s="174"/>
      <c r="I692" s="175" cm="1">
        <f t="array" aca="1" ref="I692" ca="1">INDIRECT("'"&amp;$L$6&amp;"'!P"&amp;L688)</f>
        <v>0</v>
      </c>
      <c r="J692" s="176"/>
      <c r="L692" s="51"/>
      <c r="M692" s="7"/>
      <c r="N692" s="7"/>
    </row>
    <row r="693" spans="2:14" s="56" customFormat="1" ht="19.95" customHeight="1" thickTop="1" thickBot="1" x14ac:dyDescent="0.35">
      <c r="B693" s="161"/>
      <c r="C693" s="162"/>
      <c r="D693" s="163"/>
      <c r="E693" s="183"/>
      <c r="F693" s="22" t="s">
        <v>210</v>
      </c>
      <c r="G693" s="188">
        <f t="shared" ref="G693" ca="1" si="631">SUM(G691:H692)</f>
        <v>0</v>
      </c>
      <c r="H693" s="189"/>
      <c r="I693" s="190">
        <f t="shared" ref="I693" ca="1" si="632">SUM(I691:J692)</f>
        <v>0</v>
      </c>
      <c r="J693" s="191"/>
      <c r="L693" s="51"/>
      <c r="M693" s="7"/>
      <c r="N693" s="7"/>
    </row>
    <row r="694" spans="2:14" s="56" customFormat="1" ht="19.95" customHeight="1" thickTop="1" thickBot="1" x14ac:dyDescent="0.35">
      <c r="B694" s="164"/>
      <c r="C694" s="165"/>
      <c r="D694" s="166"/>
      <c r="E694" s="192" t="s">
        <v>214</v>
      </c>
      <c r="F694" s="193"/>
      <c r="G694" s="194">
        <f t="shared" ref="G694" ca="1" si="633">SUM(G693,G690)</f>
        <v>0</v>
      </c>
      <c r="H694" s="195"/>
      <c r="I694" s="196">
        <f t="shared" ref="I694" ca="1" si="634">SUM(I693,I690)</f>
        <v>0</v>
      </c>
      <c r="J694" s="197"/>
      <c r="L694" s="55"/>
      <c r="M694" s="7"/>
      <c r="N694" s="7"/>
    </row>
    <row r="695" spans="2:14" s="56" customFormat="1" ht="19.95" customHeight="1" x14ac:dyDescent="0.3">
      <c r="B695" s="158" cm="1">
        <f t="array" aca="1" ref="B695" ca="1">INDIRECT("'第12号様式（入力用）'!C"&amp;$L695)</f>
        <v>0</v>
      </c>
      <c r="C695" s="159"/>
      <c r="D695" s="160"/>
      <c r="E695" s="167" t="s">
        <v>199</v>
      </c>
      <c r="F695" s="53" t="s">
        <v>208</v>
      </c>
      <c r="G695" s="169" cm="1">
        <f t="array" aca="1" ref="G695" ca="1">INDIRECT("'"&amp;$L$6&amp;"'!E"&amp;L695)</f>
        <v>0</v>
      </c>
      <c r="H695" s="170"/>
      <c r="I695" s="171" cm="1">
        <f t="array" aca="1" ref="I695" ca="1">INDIRECT("'"&amp;$L$6&amp;"'!L"&amp;L695)</f>
        <v>0</v>
      </c>
      <c r="J695" s="172"/>
      <c r="L695" s="71">
        <f t="shared" si="608"/>
        <v>108</v>
      </c>
      <c r="M695" s="7"/>
      <c r="N695" s="7"/>
    </row>
    <row r="696" spans="2:14" s="56" customFormat="1" ht="19.95" customHeight="1" thickBot="1" x14ac:dyDescent="0.35">
      <c r="B696" s="161"/>
      <c r="C696" s="162"/>
      <c r="D696" s="163"/>
      <c r="E696" s="168"/>
      <c r="F696" s="20" t="s">
        <v>209</v>
      </c>
      <c r="G696" s="173" cm="1">
        <f t="array" aca="1" ref="G696" ca="1">INDIRECT("'"&amp;$L$6&amp;"'!F"&amp;L695)</f>
        <v>0</v>
      </c>
      <c r="H696" s="174"/>
      <c r="I696" s="175" cm="1">
        <f t="array" aca="1" ref="I696" ca="1">INDIRECT("'"&amp;$L$6&amp;"'!M"&amp;L695)</f>
        <v>0</v>
      </c>
      <c r="J696" s="176"/>
      <c r="L696" s="51"/>
      <c r="M696" s="7"/>
      <c r="N696" s="7"/>
    </row>
    <row r="697" spans="2:14" s="56" customFormat="1" ht="19.95" customHeight="1" thickTop="1" x14ac:dyDescent="0.3">
      <c r="B697" s="161"/>
      <c r="C697" s="162"/>
      <c r="D697" s="163"/>
      <c r="E697" s="168"/>
      <c r="F697" s="19" t="s">
        <v>210</v>
      </c>
      <c r="G697" s="177">
        <f t="shared" ref="G697" ca="1" si="635">SUM(G695:H696)</f>
        <v>0</v>
      </c>
      <c r="H697" s="178"/>
      <c r="I697" s="179">
        <f t="shared" ref="I697" ca="1" si="636">SUM(I695:J696)</f>
        <v>0</v>
      </c>
      <c r="J697" s="180"/>
      <c r="L697" s="51"/>
      <c r="M697" s="7"/>
      <c r="N697" s="7"/>
    </row>
    <row r="698" spans="2:14" s="56" customFormat="1" ht="19.95" customHeight="1" x14ac:dyDescent="0.3">
      <c r="B698" s="161"/>
      <c r="C698" s="162"/>
      <c r="D698" s="163"/>
      <c r="E698" s="181" t="s">
        <v>211</v>
      </c>
      <c r="F698" s="21" t="s">
        <v>212</v>
      </c>
      <c r="G698" s="184" cm="1">
        <f t="array" aca="1" ref="G698" ca="1">INDIRECT("'"&amp;$L$6&amp;"'!H"&amp;L695)</f>
        <v>0</v>
      </c>
      <c r="H698" s="185"/>
      <c r="I698" s="186" cm="1">
        <f t="array" aca="1" ref="I698" ca="1">INDIRECT("'"&amp;$L$6&amp;"'!O"&amp;L695)</f>
        <v>0</v>
      </c>
      <c r="J698" s="187"/>
      <c r="L698" s="51"/>
      <c r="M698" s="7"/>
      <c r="N698" s="7"/>
    </row>
    <row r="699" spans="2:14" s="56" customFormat="1" ht="19.95" customHeight="1" thickBot="1" x14ac:dyDescent="0.35">
      <c r="B699" s="161"/>
      <c r="C699" s="162"/>
      <c r="D699" s="163"/>
      <c r="E699" s="182"/>
      <c r="F699" s="20" t="s">
        <v>213</v>
      </c>
      <c r="G699" s="173" cm="1">
        <f t="array" aca="1" ref="G699" ca="1">INDIRECT("'"&amp;$L$6&amp;"'!I"&amp;L695)</f>
        <v>0</v>
      </c>
      <c r="H699" s="174"/>
      <c r="I699" s="175" cm="1">
        <f t="array" aca="1" ref="I699" ca="1">INDIRECT("'"&amp;$L$6&amp;"'!P"&amp;L695)</f>
        <v>0</v>
      </c>
      <c r="J699" s="176"/>
      <c r="L699" s="51"/>
      <c r="M699" s="7"/>
      <c r="N699" s="7"/>
    </row>
    <row r="700" spans="2:14" s="56" customFormat="1" ht="19.95" customHeight="1" thickTop="1" thickBot="1" x14ac:dyDescent="0.35">
      <c r="B700" s="161"/>
      <c r="C700" s="162"/>
      <c r="D700" s="163"/>
      <c r="E700" s="183"/>
      <c r="F700" s="22" t="s">
        <v>210</v>
      </c>
      <c r="G700" s="188">
        <f t="shared" ref="G700" ca="1" si="637">SUM(G698:H699)</f>
        <v>0</v>
      </c>
      <c r="H700" s="189"/>
      <c r="I700" s="190">
        <f t="shared" ref="I700" ca="1" si="638">SUM(I698:J699)</f>
        <v>0</v>
      </c>
      <c r="J700" s="191"/>
      <c r="L700" s="51"/>
      <c r="M700" s="7"/>
      <c r="N700" s="7"/>
    </row>
    <row r="701" spans="2:14" s="56" customFormat="1" ht="19.95" customHeight="1" thickTop="1" thickBot="1" x14ac:dyDescent="0.35">
      <c r="B701" s="164"/>
      <c r="C701" s="165"/>
      <c r="D701" s="166"/>
      <c r="E701" s="192" t="s">
        <v>214</v>
      </c>
      <c r="F701" s="193"/>
      <c r="G701" s="194">
        <f t="shared" ref="G701" ca="1" si="639">SUM(G700,G697)</f>
        <v>0</v>
      </c>
      <c r="H701" s="195"/>
      <c r="I701" s="196">
        <f t="shared" ref="I701" ca="1" si="640">SUM(I700,I697)</f>
        <v>0</v>
      </c>
      <c r="J701" s="197"/>
      <c r="L701" s="55"/>
      <c r="M701" s="7"/>
      <c r="N701" s="7"/>
    </row>
    <row r="702" spans="2:14" s="56" customFormat="1" ht="19.95" customHeight="1" x14ac:dyDescent="0.3">
      <c r="B702" s="158" cm="1">
        <f t="array" aca="1" ref="B702" ca="1">INDIRECT("'第12号様式（入力用）'!C"&amp;$L702)</f>
        <v>0</v>
      </c>
      <c r="C702" s="159"/>
      <c r="D702" s="160"/>
      <c r="E702" s="167" t="s">
        <v>199</v>
      </c>
      <c r="F702" s="53" t="s">
        <v>208</v>
      </c>
      <c r="G702" s="169" cm="1">
        <f t="array" aca="1" ref="G702" ca="1">INDIRECT("'"&amp;$L$6&amp;"'!E"&amp;L702)</f>
        <v>0</v>
      </c>
      <c r="H702" s="170"/>
      <c r="I702" s="171" cm="1">
        <f t="array" aca="1" ref="I702" ca="1">INDIRECT("'"&amp;$L$6&amp;"'!L"&amp;L702)</f>
        <v>0</v>
      </c>
      <c r="J702" s="172"/>
      <c r="L702" s="71">
        <f t="shared" ref="L702" si="641">L695+1</f>
        <v>109</v>
      </c>
      <c r="M702" s="7"/>
      <c r="N702" s="7"/>
    </row>
    <row r="703" spans="2:14" s="56" customFormat="1" ht="19.95" customHeight="1" thickBot="1" x14ac:dyDescent="0.35">
      <c r="B703" s="161"/>
      <c r="C703" s="162"/>
      <c r="D703" s="163"/>
      <c r="E703" s="168"/>
      <c r="F703" s="20" t="s">
        <v>209</v>
      </c>
      <c r="G703" s="173" cm="1">
        <f t="array" aca="1" ref="G703" ca="1">INDIRECT("'"&amp;$L$6&amp;"'!F"&amp;L702)</f>
        <v>0</v>
      </c>
      <c r="H703" s="174"/>
      <c r="I703" s="175" cm="1">
        <f t="array" aca="1" ref="I703" ca="1">INDIRECT("'"&amp;$L$6&amp;"'!M"&amp;L702)</f>
        <v>0</v>
      </c>
      <c r="J703" s="176"/>
      <c r="L703" s="51"/>
      <c r="M703" s="7"/>
      <c r="N703" s="7"/>
    </row>
    <row r="704" spans="2:14" s="56" customFormat="1" ht="19.95" customHeight="1" thickTop="1" x14ac:dyDescent="0.3">
      <c r="B704" s="161"/>
      <c r="C704" s="162"/>
      <c r="D704" s="163"/>
      <c r="E704" s="168"/>
      <c r="F704" s="19" t="s">
        <v>210</v>
      </c>
      <c r="G704" s="177">
        <f t="shared" ref="G704" ca="1" si="642">SUM(G702:H703)</f>
        <v>0</v>
      </c>
      <c r="H704" s="178"/>
      <c r="I704" s="179">
        <f t="shared" ref="I704" ca="1" si="643">SUM(I702:J703)</f>
        <v>0</v>
      </c>
      <c r="J704" s="180"/>
      <c r="L704" s="51"/>
      <c r="M704" s="7"/>
      <c r="N704" s="7"/>
    </row>
    <row r="705" spans="2:14" s="56" customFormat="1" ht="19.95" customHeight="1" x14ac:dyDescent="0.3">
      <c r="B705" s="161"/>
      <c r="C705" s="162"/>
      <c r="D705" s="163"/>
      <c r="E705" s="181" t="s">
        <v>211</v>
      </c>
      <c r="F705" s="21" t="s">
        <v>212</v>
      </c>
      <c r="G705" s="184" cm="1">
        <f t="array" aca="1" ref="G705" ca="1">INDIRECT("'"&amp;$L$6&amp;"'!H"&amp;L702)</f>
        <v>0</v>
      </c>
      <c r="H705" s="185"/>
      <c r="I705" s="186" cm="1">
        <f t="array" aca="1" ref="I705" ca="1">INDIRECT("'"&amp;$L$6&amp;"'!O"&amp;L702)</f>
        <v>0</v>
      </c>
      <c r="J705" s="187"/>
      <c r="L705" s="51"/>
      <c r="M705" s="7"/>
      <c r="N705" s="7"/>
    </row>
    <row r="706" spans="2:14" s="56" customFormat="1" ht="19.95" customHeight="1" thickBot="1" x14ac:dyDescent="0.35">
      <c r="B706" s="161"/>
      <c r="C706" s="162"/>
      <c r="D706" s="163"/>
      <c r="E706" s="182"/>
      <c r="F706" s="20" t="s">
        <v>213</v>
      </c>
      <c r="G706" s="173" cm="1">
        <f t="array" aca="1" ref="G706" ca="1">INDIRECT("'"&amp;$L$6&amp;"'!I"&amp;L702)</f>
        <v>0</v>
      </c>
      <c r="H706" s="174"/>
      <c r="I706" s="175" cm="1">
        <f t="array" aca="1" ref="I706" ca="1">INDIRECT("'"&amp;$L$6&amp;"'!P"&amp;L702)</f>
        <v>0</v>
      </c>
      <c r="J706" s="176"/>
      <c r="L706" s="51"/>
      <c r="M706" s="7"/>
      <c r="N706" s="7"/>
    </row>
    <row r="707" spans="2:14" s="56" customFormat="1" ht="19.95" customHeight="1" thickTop="1" thickBot="1" x14ac:dyDescent="0.35">
      <c r="B707" s="161"/>
      <c r="C707" s="162"/>
      <c r="D707" s="163"/>
      <c r="E707" s="183"/>
      <c r="F707" s="22" t="s">
        <v>210</v>
      </c>
      <c r="G707" s="188">
        <f t="shared" ref="G707" ca="1" si="644">SUM(G705:H706)</f>
        <v>0</v>
      </c>
      <c r="H707" s="189"/>
      <c r="I707" s="190">
        <f t="shared" ref="I707" ca="1" si="645">SUM(I705:J706)</f>
        <v>0</v>
      </c>
      <c r="J707" s="191"/>
      <c r="L707" s="51"/>
      <c r="M707" s="7"/>
      <c r="N707" s="7"/>
    </row>
    <row r="708" spans="2:14" s="56" customFormat="1" ht="19.95" customHeight="1" thickTop="1" thickBot="1" x14ac:dyDescent="0.35">
      <c r="B708" s="164"/>
      <c r="C708" s="165"/>
      <c r="D708" s="166"/>
      <c r="E708" s="192" t="s">
        <v>214</v>
      </c>
      <c r="F708" s="193"/>
      <c r="G708" s="194">
        <f t="shared" ref="G708" ca="1" si="646">SUM(G707,G704)</f>
        <v>0</v>
      </c>
      <c r="H708" s="195"/>
      <c r="I708" s="196">
        <f t="shared" ref="I708" ca="1" si="647">SUM(I707,I704)</f>
        <v>0</v>
      </c>
      <c r="J708" s="197"/>
      <c r="L708" s="55"/>
      <c r="M708" s="7"/>
      <c r="N708" s="7"/>
    </row>
    <row r="709" spans="2:14" s="56" customFormat="1" ht="19.95" customHeight="1" x14ac:dyDescent="0.3">
      <c r="B709" s="158" cm="1">
        <f t="array" aca="1" ref="B709" ca="1">INDIRECT("'第12号様式（入力用）'!C"&amp;$L709)</f>
        <v>0</v>
      </c>
      <c r="C709" s="159"/>
      <c r="D709" s="160"/>
      <c r="E709" s="167" t="s">
        <v>199</v>
      </c>
      <c r="F709" s="53" t="s">
        <v>208</v>
      </c>
      <c r="G709" s="169" cm="1">
        <f t="array" aca="1" ref="G709" ca="1">INDIRECT("'"&amp;$L$6&amp;"'!E"&amp;L709)</f>
        <v>0</v>
      </c>
      <c r="H709" s="170"/>
      <c r="I709" s="171" cm="1">
        <f t="array" aca="1" ref="I709" ca="1">INDIRECT("'"&amp;$L$6&amp;"'!L"&amp;L709)</f>
        <v>0</v>
      </c>
      <c r="J709" s="172"/>
      <c r="L709" s="71">
        <f t="shared" si="608"/>
        <v>110</v>
      </c>
      <c r="M709" s="7"/>
      <c r="N709" s="7"/>
    </row>
    <row r="710" spans="2:14" s="56" customFormat="1" ht="19.95" customHeight="1" thickBot="1" x14ac:dyDescent="0.35">
      <c r="B710" s="161"/>
      <c r="C710" s="162"/>
      <c r="D710" s="163"/>
      <c r="E710" s="168"/>
      <c r="F710" s="20" t="s">
        <v>209</v>
      </c>
      <c r="G710" s="173" cm="1">
        <f t="array" aca="1" ref="G710" ca="1">INDIRECT("'"&amp;$L$6&amp;"'!F"&amp;L709)</f>
        <v>0</v>
      </c>
      <c r="H710" s="174"/>
      <c r="I710" s="175" cm="1">
        <f t="array" aca="1" ref="I710" ca="1">INDIRECT("'"&amp;$L$6&amp;"'!M"&amp;L709)</f>
        <v>0</v>
      </c>
      <c r="J710" s="176"/>
      <c r="L710" s="51"/>
      <c r="M710" s="7"/>
      <c r="N710" s="7"/>
    </row>
    <row r="711" spans="2:14" s="56" customFormat="1" ht="19.95" customHeight="1" thickTop="1" x14ac:dyDescent="0.3">
      <c r="B711" s="161"/>
      <c r="C711" s="162"/>
      <c r="D711" s="163"/>
      <c r="E711" s="168"/>
      <c r="F711" s="19" t="s">
        <v>210</v>
      </c>
      <c r="G711" s="177">
        <f t="shared" ref="G711" ca="1" si="648">SUM(G709:H710)</f>
        <v>0</v>
      </c>
      <c r="H711" s="178"/>
      <c r="I711" s="179">
        <f t="shared" ref="I711" ca="1" si="649">SUM(I709:J710)</f>
        <v>0</v>
      </c>
      <c r="J711" s="180"/>
      <c r="L711" s="51"/>
      <c r="M711" s="7"/>
      <c r="N711" s="7"/>
    </row>
    <row r="712" spans="2:14" s="56" customFormat="1" ht="19.95" customHeight="1" x14ac:dyDescent="0.3">
      <c r="B712" s="161"/>
      <c r="C712" s="162"/>
      <c r="D712" s="163"/>
      <c r="E712" s="181" t="s">
        <v>211</v>
      </c>
      <c r="F712" s="21" t="s">
        <v>212</v>
      </c>
      <c r="G712" s="184" cm="1">
        <f t="array" aca="1" ref="G712" ca="1">INDIRECT("'"&amp;$L$6&amp;"'!H"&amp;L709)</f>
        <v>0</v>
      </c>
      <c r="H712" s="185"/>
      <c r="I712" s="186" cm="1">
        <f t="array" aca="1" ref="I712" ca="1">INDIRECT("'"&amp;$L$6&amp;"'!O"&amp;L709)</f>
        <v>0</v>
      </c>
      <c r="J712" s="187"/>
      <c r="L712" s="51"/>
      <c r="M712" s="7"/>
      <c r="N712" s="7"/>
    </row>
    <row r="713" spans="2:14" s="56" customFormat="1" ht="19.95" customHeight="1" thickBot="1" x14ac:dyDescent="0.35">
      <c r="B713" s="161"/>
      <c r="C713" s="162"/>
      <c r="D713" s="163"/>
      <c r="E713" s="182"/>
      <c r="F713" s="20" t="s">
        <v>213</v>
      </c>
      <c r="G713" s="173" cm="1">
        <f t="array" aca="1" ref="G713" ca="1">INDIRECT("'"&amp;$L$6&amp;"'!I"&amp;L709)</f>
        <v>0</v>
      </c>
      <c r="H713" s="174"/>
      <c r="I713" s="175" cm="1">
        <f t="array" aca="1" ref="I713" ca="1">INDIRECT("'"&amp;$L$6&amp;"'!P"&amp;L709)</f>
        <v>0</v>
      </c>
      <c r="J713" s="176"/>
      <c r="L713" s="51"/>
      <c r="M713" s="7"/>
      <c r="N713" s="7"/>
    </row>
    <row r="714" spans="2:14" s="56" customFormat="1" ht="19.95" customHeight="1" thickTop="1" thickBot="1" x14ac:dyDescent="0.35">
      <c r="B714" s="161"/>
      <c r="C714" s="162"/>
      <c r="D714" s="163"/>
      <c r="E714" s="183"/>
      <c r="F714" s="22" t="s">
        <v>210</v>
      </c>
      <c r="G714" s="188">
        <f t="shared" ref="G714" ca="1" si="650">SUM(G712:H713)</f>
        <v>0</v>
      </c>
      <c r="H714" s="189"/>
      <c r="I714" s="190">
        <f t="shared" ref="I714" ca="1" si="651">SUM(I712:J713)</f>
        <v>0</v>
      </c>
      <c r="J714" s="191"/>
      <c r="L714" s="51"/>
      <c r="M714" s="7"/>
      <c r="N714" s="7"/>
    </row>
    <row r="715" spans="2:14" s="56" customFormat="1" ht="19.95" customHeight="1" thickTop="1" thickBot="1" x14ac:dyDescent="0.35">
      <c r="B715" s="164"/>
      <c r="C715" s="165"/>
      <c r="D715" s="166"/>
      <c r="E715" s="192" t="s">
        <v>214</v>
      </c>
      <c r="F715" s="193"/>
      <c r="G715" s="194">
        <f t="shared" ref="G715" ca="1" si="652">SUM(G714,G711)</f>
        <v>0</v>
      </c>
      <c r="H715" s="195"/>
      <c r="I715" s="196">
        <f t="shared" ref="I715" ca="1" si="653">SUM(I714,I711)</f>
        <v>0</v>
      </c>
      <c r="J715" s="197"/>
      <c r="L715" s="55"/>
      <c r="M715" s="7"/>
      <c r="N715" s="7"/>
    </row>
    <row r="716" spans="2:14" s="56" customFormat="1" ht="19.95" customHeight="1" x14ac:dyDescent="0.3">
      <c r="B716" s="158" cm="1">
        <f t="array" aca="1" ref="B716" ca="1">INDIRECT("'第12号様式（入力用）'!C"&amp;$L716)</f>
        <v>0</v>
      </c>
      <c r="C716" s="159"/>
      <c r="D716" s="160"/>
      <c r="E716" s="167" t="s">
        <v>199</v>
      </c>
      <c r="F716" s="53" t="s">
        <v>208</v>
      </c>
      <c r="G716" s="169" cm="1">
        <f t="array" aca="1" ref="G716" ca="1">INDIRECT("'"&amp;$L$6&amp;"'!E"&amp;L716)</f>
        <v>0</v>
      </c>
      <c r="H716" s="170"/>
      <c r="I716" s="171" cm="1">
        <f t="array" aca="1" ref="I716" ca="1">INDIRECT("'"&amp;$L$6&amp;"'!L"&amp;L716)</f>
        <v>0</v>
      </c>
      <c r="J716" s="172"/>
      <c r="L716" s="71">
        <f t="shared" ref="L716" si="654">L709+1</f>
        <v>111</v>
      </c>
      <c r="M716" s="7"/>
      <c r="N716" s="7"/>
    </row>
    <row r="717" spans="2:14" s="56" customFormat="1" ht="19.95" customHeight="1" thickBot="1" x14ac:dyDescent="0.35">
      <c r="B717" s="161"/>
      <c r="C717" s="162"/>
      <c r="D717" s="163"/>
      <c r="E717" s="168"/>
      <c r="F717" s="20" t="s">
        <v>209</v>
      </c>
      <c r="G717" s="173" cm="1">
        <f t="array" aca="1" ref="G717" ca="1">INDIRECT("'"&amp;$L$6&amp;"'!F"&amp;L716)</f>
        <v>0</v>
      </c>
      <c r="H717" s="174"/>
      <c r="I717" s="175" cm="1">
        <f t="array" aca="1" ref="I717" ca="1">INDIRECT("'"&amp;$L$6&amp;"'!M"&amp;L716)</f>
        <v>0</v>
      </c>
      <c r="J717" s="176"/>
      <c r="L717" s="51"/>
      <c r="M717" s="7"/>
      <c r="N717" s="7"/>
    </row>
    <row r="718" spans="2:14" s="56" customFormat="1" ht="19.95" customHeight="1" thickTop="1" x14ac:dyDescent="0.3">
      <c r="B718" s="161"/>
      <c r="C718" s="162"/>
      <c r="D718" s="163"/>
      <c r="E718" s="168"/>
      <c r="F718" s="19" t="s">
        <v>210</v>
      </c>
      <c r="G718" s="177">
        <f t="shared" ref="G718" ca="1" si="655">SUM(G716:H717)</f>
        <v>0</v>
      </c>
      <c r="H718" s="178"/>
      <c r="I718" s="179">
        <f t="shared" ref="I718" ca="1" si="656">SUM(I716:J717)</f>
        <v>0</v>
      </c>
      <c r="J718" s="180"/>
      <c r="L718" s="51"/>
      <c r="M718" s="7"/>
      <c r="N718" s="7"/>
    </row>
    <row r="719" spans="2:14" s="56" customFormat="1" ht="19.95" customHeight="1" x14ac:dyDescent="0.3">
      <c r="B719" s="161"/>
      <c r="C719" s="162"/>
      <c r="D719" s="163"/>
      <c r="E719" s="181" t="s">
        <v>211</v>
      </c>
      <c r="F719" s="21" t="s">
        <v>212</v>
      </c>
      <c r="G719" s="184" cm="1">
        <f t="array" aca="1" ref="G719" ca="1">INDIRECT("'"&amp;$L$6&amp;"'!H"&amp;L716)</f>
        <v>0</v>
      </c>
      <c r="H719" s="185"/>
      <c r="I719" s="186" cm="1">
        <f t="array" aca="1" ref="I719" ca="1">INDIRECT("'"&amp;$L$6&amp;"'!O"&amp;L716)</f>
        <v>0</v>
      </c>
      <c r="J719" s="187"/>
      <c r="L719" s="51"/>
      <c r="M719" s="7"/>
      <c r="N719" s="7"/>
    </row>
    <row r="720" spans="2:14" s="56" customFormat="1" ht="19.95" customHeight="1" thickBot="1" x14ac:dyDescent="0.35">
      <c r="B720" s="161"/>
      <c r="C720" s="162"/>
      <c r="D720" s="163"/>
      <c r="E720" s="182"/>
      <c r="F720" s="20" t="s">
        <v>213</v>
      </c>
      <c r="G720" s="173" cm="1">
        <f t="array" aca="1" ref="G720" ca="1">INDIRECT("'"&amp;$L$6&amp;"'!I"&amp;L716)</f>
        <v>0</v>
      </c>
      <c r="H720" s="174"/>
      <c r="I720" s="175" cm="1">
        <f t="array" aca="1" ref="I720" ca="1">INDIRECT("'"&amp;$L$6&amp;"'!P"&amp;L716)</f>
        <v>0</v>
      </c>
      <c r="J720" s="176"/>
      <c r="L720" s="51"/>
      <c r="M720" s="7"/>
      <c r="N720" s="7"/>
    </row>
    <row r="721" spans="2:14" s="56" customFormat="1" ht="19.95" customHeight="1" thickTop="1" thickBot="1" x14ac:dyDescent="0.35">
      <c r="B721" s="161"/>
      <c r="C721" s="162"/>
      <c r="D721" s="163"/>
      <c r="E721" s="183"/>
      <c r="F721" s="22" t="s">
        <v>210</v>
      </c>
      <c r="G721" s="188">
        <f t="shared" ref="G721" ca="1" si="657">SUM(G719:H720)</f>
        <v>0</v>
      </c>
      <c r="H721" s="189"/>
      <c r="I721" s="190">
        <f t="shared" ref="I721" ca="1" si="658">SUM(I719:J720)</f>
        <v>0</v>
      </c>
      <c r="J721" s="191"/>
      <c r="L721" s="51"/>
      <c r="M721" s="7"/>
      <c r="N721" s="7"/>
    </row>
    <row r="722" spans="2:14" s="56" customFormat="1" ht="19.95" customHeight="1" thickTop="1" thickBot="1" x14ac:dyDescent="0.35">
      <c r="B722" s="164"/>
      <c r="C722" s="165"/>
      <c r="D722" s="166"/>
      <c r="E722" s="192" t="s">
        <v>214</v>
      </c>
      <c r="F722" s="193"/>
      <c r="G722" s="194">
        <f t="shared" ref="G722" ca="1" si="659">SUM(G721,G718)</f>
        <v>0</v>
      </c>
      <c r="H722" s="195"/>
      <c r="I722" s="196">
        <f t="shared" ref="I722" ca="1" si="660">SUM(I721,I718)</f>
        <v>0</v>
      </c>
      <c r="J722" s="197"/>
      <c r="L722" s="55"/>
      <c r="M722" s="7"/>
      <c r="N722" s="7"/>
    </row>
    <row r="723" spans="2:14" s="56" customFormat="1" ht="19.95" customHeight="1" x14ac:dyDescent="0.3">
      <c r="B723" s="158" cm="1">
        <f t="array" aca="1" ref="B723" ca="1">INDIRECT("'第12号様式（入力用）'!C"&amp;$L723)</f>
        <v>0</v>
      </c>
      <c r="C723" s="159"/>
      <c r="D723" s="160"/>
      <c r="E723" s="167" t="s">
        <v>199</v>
      </c>
      <c r="F723" s="53" t="s">
        <v>208</v>
      </c>
      <c r="G723" s="169" cm="1">
        <f t="array" aca="1" ref="G723" ca="1">INDIRECT("'"&amp;$L$6&amp;"'!E"&amp;L723)</f>
        <v>0</v>
      </c>
      <c r="H723" s="170"/>
      <c r="I723" s="171" cm="1">
        <f t="array" aca="1" ref="I723" ca="1">INDIRECT("'"&amp;$L$6&amp;"'!L"&amp;L723)</f>
        <v>0</v>
      </c>
      <c r="J723" s="172"/>
      <c r="L723" s="71">
        <f t="shared" si="608"/>
        <v>112</v>
      </c>
      <c r="M723" s="7"/>
      <c r="N723" s="7"/>
    </row>
    <row r="724" spans="2:14" s="56" customFormat="1" ht="19.95" customHeight="1" thickBot="1" x14ac:dyDescent="0.35">
      <c r="B724" s="161"/>
      <c r="C724" s="162"/>
      <c r="D724" s="163"/>
      <c r="E724" s="168"/>
      <c r="F724" s="20" t="s">
        <v>209</v>
      </c>
      <c r="G724" s="173" cm="1">
        <f t="array" aca="1" ref="G724" ca="1">INDIRECT("'"&amp;$L$6&amp;"'!F"&amp;L723)</f>
        <v>0</v>
      </c>
      <c r="H724" s="174"/>
      <c r="I724" s="175" cm="1">
        <f t="array" aca="1" ref="I724" ca="1">INDIRECT("'"&amp;$L$6&amp;"'!M"&amp;L723)</f>
        <v>0</v>
      </c>
      <c r="J724" s="176"/>
      <c r="L724" s="51"/>
      <c r="M724" s="7"/>
      <c r="N724" s="7"/>
    </row>
    <row r="725" spans="2:14" s="56" customFormat="1" ht="19.95" customHeight="1" thickTop="1" x14ac:dyDescent="0.3">
      <c r="B725" s="161"/>
      <c r="C725" s="162"/>
      <c r="D725" s="163"/>
      <c r="E725" s="168"/>
      <c r="F725" s="19" t="s">
        <v>210</v>
      </c>
      <c r="G725" s="177">
        <f t="shared" ref="G725" ca="1" si="661">SUM(G723:H724)</f>
        <v>0</v>
      </c>
      <c r="H725" s="178"/>
      <c r="I725" s="179">
        <f t="shared" ref="I725" ca="1" si="662">SUM(I723:J724)</f>
        <v>0</v>
      </c>
      <c r="J725" s="180"/>
      <c r="L725" s="51"/>
      <c r="M725" s="7"/>
      <c r="N725" s="7"/>
    </row>
    <row r="726" spans="2:14" s="56" customFormat="1" ht="19.95" customHeight="1" x14ac:dyDescent="0.3">
      <c r="B726" s="161"/>
      <c r="C726" s="162"/>
      <c r="D726" s="163"/>
      <c r="E726" s="181" t="s">
        <v>211</v>
      </c>
      <c r="F726" s="21" t="s">
        <v>212</v>
      </c>
      <c r="G726" s="184" cm="1">
        <f t="array" aca="1" ref="G726" ca="1">INDIRECT("'"&amp;$L$6&amp;"'!H"&amp;L723)</f>
        <v>0</v>
      </c>
      <c r="H726" s="185"/>
      <c r="I726" s="186" cm="1">
        <f t="array" aca="1" ref="I726" ca="1">INDIRECT("'"&amp;$L$6&amp;"'!O"&amp;L723)</f>
        <v>0</v>
      </c>
      <c r="J726" s="187"/>
      <c r="L726" s="51"/>
      <c r="M726" s="7"/>
      <c r="N726" s="7"/>
    </row>
    <row r="727" spans="2:14" s="56" customFormat="1" ht="19.95" customHeight="1" thickBot="1" x14ac:dyDescent="0.35">
      <c r="B727" s="161"/>
      <c r="C727" s="162"/>
      <c r="D727" s="163"/>
      <c r="E727" s="182"/>
      <c r="F727" s="20" t="s">
        <v>213</v>
      </c>
      <c r="G727" s="173" cm="1">
        <f t="array" aca="1" ref="G727" ca="1">INDIRECT("'"&amp;$L$6&amp;"'!I"&amp;L723)</f>
        <v>0</v>
      </c>
      <c r="H727" s="174"/>
      <c r="I727" s="175" cm="1">
        <f t="array" aca="1" ref="I727" ca="1">INDIRECT("'"&amp;$L$6&amp;"'!P"&amp;L723)</f>
        <v>0</v>
      </c>
      <c r="J727" s="176"/>
      <c r="L727" s="51"/>
      <c r="M727" s="7"/>
      <c r="N727" s="7"/>
    </row>
    <row r="728" spans="2:14" s="56" customFormat="1" ht="19.95" customHeight="1" thickTop="1" thickBot="1" x14ac:dyDescent="0.35">
      <c r="B728" s="161"/>
      <c r="C728" s="162"/>
      <c r="D728" s="163"/>
      <c r="E728" s="183"/>
      <c r="F728" s="22" t="s">
        <v>210</v>
      </c>
      <c r="G728" s="188">
        <f t="shared" ref="G728" ca="1" si="663">SUM(G726:H727)</f>
        <v>0</v>
      </c>
      <c r="H728" s="189"/>
      <c r="I728" s="190">
        <f t="shared" ref="I728" ca="1" si="664">SUM(I726:J727)</f>
        <v>0</v>
      </c>
      <c r="J728" s="191"/>
      <c r="L728" s="51"/>
      <c r="M728" s="7"/>
      <c r="N728" s="7"/>
    </row>
    <row r="729" spans="2:14" s="56" customFormat="1" ht="19.95" customHeight="1" thickTop="1" thickBot="1" x14ac:dyDescent="0.35">
      <c r="B729" s="164"/>
      <c r="C729" s="165"/>
      <c r="D729" s="166"/>
      <c r="E729" s="192" t="s">
        <v>214</v>
      </c>
      <c r="F729" s="193"/>
      <c r="G729" s="194">
        <f t="shared" ref="G729" ca="1" si="665">SUM(G728,G725)</f>
        <v>0</v>
      </c>
      <c r="H729" s="195"/>
      <c r="I729" s="196">
        <f t="shared" ref="I729" ca="1" si="666">SUM(I728,I725)</f>
        <v>0</v>
      </c>
      <c r="J729" s="197"/>
      <c r="L729" s="55"/>
      <c r="M729" s="7"/>
      <c r="N729" s="7"/>
    </row>
    <row r="730" spans="2:14" s="56" customFormat="1" ht="19.95" customHeight="1" x14ac:dyDescent="0.3">
      <c r="B730" s="158" cm="1">
        <f t="array" aca="1" ref="B730" ca="1">INDIRECT("'第12号様式（入力用）'!C"&amp;$L730)</f>
        <v>0</v>
      </c>
      <c r="C730" s="159"/>
      <c r="D730" s="160"/>
      <c r="E730" s="167" t="s">
        <v>199</v>
      </c>
      <c r="F730" s="53" t="s">
        <v>208</v>
      </c>
      <c r="G730" s="169" cm="1">
        <f t="array" aca="1" ref="G730" ca="1">INDIRECT("'"&amp;$L$6&amp;"'!E"&amp;L730)</f>
        <v>0</v>
      </c>
      <c r="H730" s="170"/>
      <c r="I730" s="171" cm="1">
        <f t="array" aca="1" ref="I730" ca="1">INDIRECT("'"&amp;$L$6&amp;"'!L"&amp;L730)</f>
        <v>0</v>
      </c>
      <c r="J730" s="172"/>
      <c r="L730" s="71">
        <f t="shared" ref="L730" si="667">L723+1</f>
        <v>113</v>
      </c>
      <c r="M730" s="7"/>
      <c r="N730" s="7"/>
    </row>
    <row r="731" spans="2:14" s="56" customFormat="1" ht="19.95" customHeight="1" thickBot="1" x14ac:dyDescent="0.35">
      <c r="B731" s="161"/>
      <c r="C731" s="162"/>
      <c r="D731" s="163"/>
      <c r="E731" s="168"/>
      <c r="F731" s="20" t="s">
        <v>209</v>
      </c>
      <c r="G731" s="173" cm="1">
        <f t="array" aca="1" ref="G731" ca="1">INDIRECT("'"&amp;$L$6&amp;"'!F"&amp;L730)</f>
        <v>0</v>
      </c>
      <c r="H731" s="174"/>
      <c r="I731" s="175" cm="1">
        <f t="array" aca="1" ref="I731" ca="1">INDIRECT("'"&amp;$L$6&amp;"'!M"&amp;L730)</f>
        <v>0</v>
      </c>
      <c r="J731" s="176"/>
      <c r="L731" s="51"/>
      <c r="M731" s="7"/>
      <c r="N731" s="7"/>
    </row>
    <row r="732" spans="2:14" s="56" customFormat="1" ht="19.95" customHeight="1" thickTop="1" x14ac:dyDescent="0.3">
      <c r="B732" s="161"/>
      <c r="C732" s="162"/>
      <c r="D732" s="163"/>
      <c r="E732" s="168"/>
      <c r="F732" s="19" t="s">
        <v>210</v>
      </c>
      <c r="G732" s="177">
        <f t="shared" ref="G732" ca="1" si="668">SUM(G730:H731)</f>
        <v>0</v>
      </c>
      <c r="H732" s="178"/>
      <c r="I732" s="179">
        <f t="shared" ref="I732" ca="1" si="669">SUM(I730:J731)</f>
        <v>0</v>
      </c>
      <c r="J732" s="180"/>
      <c r="L732" s="51"/>
      <c r="M732" s="7"/>
      <c r="N732" s="7"/>
    </row>
    <row r="733" spans="2:14" s="56" customFormat="1" ht="19.95" customHeight="1" x14ac:dyDescent="0.3">
      <c r="B733" s="161"/>
      <c r="C733" s="162"/>
      <c r="D733" s="163"/>
      <c r="E733" s="181" t="s">
        <v>211</v>
      </c>
      <c r="F733" s="21" t="s">
        <v>212</v>
      </c>
      <c r="G733" s="184" cm="1">
        <f t="array" aca="1" ref="G733" ca="1">INDIRECT("'"&amp;$L$6&amp;"'!H"&amp;L730)</f>
        <v>0</v>
      </c>
      <c r="H733" s="185"/>
      <c r="I733" s="186" cm="1">
        <f t="array" aca="1" ref="I733" ca="1">INDIRECT("'"&amp;$L$6&amp;"'!O"&amp;L730)</f>
        <v>0</v>
      </c>
      <c r="J733" s="187"/>
      <c r="L733" s="51"/>
      <c r="M733" s="7"/>
      <c r="N733" s="7"/>
    </row>
    <row r="734" spans="2:14" s="56" customFormat="1" ht="19.95" customHeight="1" thickBot="1" x14ac:dyDescent="0.35">
      <c r="B734" s="161"/>
      <c r="C734" s="162"/>
      <c r="D734" s="163"/>
      <c r="E734" s="182"/>
      <c r="F734" s="20" t="s">
        <v>213</v>
      </c>
      <c r="G734" s="173" cm="1">
        <f t="array" aca="1" ref="G734" ca="1">INDIRECT("'"&amp;$L$6&amp;"'!I"&amp;L730)</f>
        <v>0</v>
      </c>
      <c r="H734" s="174"/>
      <c r="I734" s="175" cm="1">
        <f t="array" aca="1" ref="I734" ca="1">INDIRECT("'"&amp;$L$6&amp;"'!P"&amp;L730)</f>
        <v>0</v>
      </c>
      <c r="J734" s="176"/>
      <c r="L734" s="51"/>
      <c r="M734" s="7"/>
      <c r="N734" s="7"/>
    </row>
    <row r="735" spans="2:14" s="56" customFormat="1" ht="19.95" customHeight="1" thickTop="1" thickBot="1" x14ac:dyDescent="0.35">
      <c r="B735" s="161"/>
      <c r="C735" s="162"/>
      <c r="D735" s="163"/>
      <c r="E735" s="183"/>
      <c r="F735" s="22" t="s">
        <v>210</v>
      </c>
      <c r="G735" s="188">
        <f t="shared" ref="G735" ca="1" si="670">SUM(G733:H734)</f>
        <v>0</v>
      </c>
      <c r="H735" s="189"/>
      <c r="I735" s="190">
        <f t="shared" ref="I735" ca="1" si="671">SUM(I733:J734)</f>
        <v>0</v>
      </c>
      <c r="J735" s="191"/>
      <c r="L735" s="51"/>
      <c r="M735" s="7"/>
      <c r="N735" s="7"/>
    </row>
    <row r="736" spans="2:14" s="56" customFormat="1" ht="19.95" customHeight="1" thickTop="1" thickBot="1" x14ac:dyDescent="0.35">
      <c r="B736" s="164"/>
      <c r="C736" s="165"/>
      <c r="D736" s="166"/>
      <c r="E736" s="192" t="s">
        <v>214</v>
      </c>
      <c r="F736" s="193"/>
      <c r="G736" s="194">
        <f t="shared" ref="G736" ca="1" si="672">SUM(G735,G732)</f>
        <v>0</v>
      </c>
      <c r="H736" s="195"/>
      <c r="I736" s="196">
        <f t="shared" ref="I736" ca="1" si="673">SUM(I735,I732)</f>
        <v>0</v>
      </c>
      <c r="J736" s="197"/>
      <c r="L736" s="55"/>
      <c r="M736" s="7"/>
      <c r="N736" s="7"/>
    </row>
    <row r="737" spans="2:14" s="54" customFormat="1" ht="19.8" customHeight="1" x14ac:dyDescent="0.3">
      <c r="B737" s="158" cm="1">
        <f t="array" aca="1" ref="B737" ca="1">INDIRECT("'第12号様式（入力用）'!C"&amp;$L737)</f>
        <v>0</v>
      </c>
      <c r="C737" s="159"/>
      <c r="D737" s="160"/>
      <c r="E737" s="167" t="s">
        <v>199</v>
      </c>
      <c r="F737" s="53" t="s">
        <v>208</v>
      </c>
      <c r="G737" s="169" cm="1">
        <f t="array" aca="1" ref="G737" ca="1">INDIRECT("'"&amp;$L$6&amp;"'!E"&amp;L737)</f>
        <v>0</v>
      </c>
      <c r="H737" s="170"/>
      <c r="I737" s="171" cm="1">
        <f t="array" aca="1" ref="I737" ca="1">INDIRECT("'"&amp;$L$6&amp;"'!L"&amp;L737)</f>
        <v>0</v>
      </c>
      <c r="J737" s="172"/>
      <c r="L737" s="71">
        <f t="shared" ref="L737:L765" si="674">L730+1</f>
        <v>114</v>
      </c>
      <c r="M737" s="7"/>
      <c r="N737" s="7"/>
    </row>
    <row r="738" spans="2:14" s="54" customFormat="1" ht="19.95" customHeight="1" thickBot="1" x14ac:dyDescent="0.35">
      <c r="B738" s="161"/>
      <c r="C738" s="162"/>
      <c r="D738" s="163"/>
      <c r="E738" s="168"/>
      <c r="F738" s="20" t="s">
        <v>209</v>
      </c>
      <c r="G738" s="173" cm="1">
        <f t="array" aca="1" ref="G738" ca="1">INDIRECT("'"&amp;$L$6&amp;"'!F"&amp;L737)</f>
        <v>0</v>
      </c>
      <c r="H738" s="174"/>
      <c r="I738" s="175" cm="1">
        <f t="array" aca="1" ref="I738" ca="1">INDIRECT("'"&amp;$L$6&amp;"'!M"&amp;L737)</f>
        <v>0</v>
      </c>
      <c r="J738" s="176"/>
      <c r="L738" s="51"/>
      <c r="M738" s="7"/>
      <c r="N738" s="7"/>
    </row>
    <row r="739" spans="2:14" s="54" customFormat="1" ht="19.95" customHeight="1" thickTop="1" x14ac:dyDescent="0.3">
      <c r="B739" s="161"/>
      <c r="C739" s="162"/>
      <c r="D739" s="163"/>
      <c r="E739" s="168"/>
      <c r="F739" s="19" t="s">
        <v>210</v>
      </c>
      <c r="G739" s="177">
        <f t="shared" ref="G739" ca="1" si="675">SUM(G737:H738)</f>
        <v>0</v>
      </c>
      <c r="H739" s="178"/>
      <c r="I739" s="179">
        <f t="shared" ref="I739" ca="1" si="676">SUM(I737:J738)</f>
        <v>0</v>
      </c>
      <c r="J739" s="180"/>
      <c r="L739" s="51"/>
      <c r="M739" s="7"/>
      <c r="N739" s="7"/>
    </row>
    <row r="740" spans="2:14" s="54" customFormat="1" ht="19.95" customHeight="1" x14ac:dyDescent="0.3">
      <c r="B740" s="161"/>
      <c r="C740" s="162"/>
      <c r="D740" s="163"/>
      <c r="E740" s="181" t="s">
        <v>211</v>
      </c>
      <c r="F740" s="21" t="s">
        <v>212</v>
      </c>
      <c r="G740" s="184" cm="1">
        <f t="array" aca="1" ref="G740" ca="1">INDIRECT("'"&amp;$L$6&amp;"'!H"&amp;L737)</f>
        <v>0</v>
      </c>
      <c r="H740" s="185"/>
      <c r="I740" s="186" cm="1">
        <f t="array" aca="1" ref="I740" ca="1">INDIRECT("'"&amp;$L$6&amp;"'!O"&amp;L737)</f>
        <v>0</v>
      </c>
      <c r="J740" s="187"/>
      <c r="L740" s="51"/>
      <c r="M740" s="7"/>
      <c r="N740" s="7"/>
    </row>
    <row r="741" spans="2:14" s="54" customFormat="1" ht="19.95" customHeight="1" thickBot="1" x14ac:dyDescent="0.35">
      <c r="B741" s="161"/>
      <c r="C741" s="162"/>
      <c r="D741" s="163"/>
      <c r="E741" s="182"/>
      <c r="F741" s="20" t="s">
        <v>213</v>
      </c>
      <c r="G741" s="173" cm="1">
        <f t="array" aca="1" ref="G741" ca="1">INDIRECT("'"&amp;$L$6&amp;"'!I"&amp;L737)</f>
        <v>0</v>
      </c>
      <c r="H741" s="174"/>
      <c r="I741" s="175" cm="1">
        <f t="array" aca="1" ref="I741" ca="1">INDIRECT("'"&amp;$L$6&amp;"'!P"&amp;L737)</f>
        <v>0</v>
      </c>
      <c r="J741" s="176"/>
      <c r="L741" s="51"/>
      <c r="M741" s="7"/>
      <c r="N741" s="7"/>
    </row>
    <row r="742" spans="2:14" s="54" customFormat="1" ht="19.95" customHeight="1" thickTop="1" thickBot="1" x14ac:dyDescent="0.35">
      <c r="B742" s="161"/>
      <c r="C742" s="162"/>
      <c r="D742" s="163"/>
      <c r="E742" s="183"/>
      <c r="F742" s="22" t="s">
        <v>210</v>
      </c>
      <c r="G742" s="188">
        <f t="shared" ref="G742" ca="1" si="677">SUM(G740:H741)</f>
        <v>0</v>
      </c>
      <c r="H742" s="189"/>
      <c r="I742" s="190">
        <f t="shared" ref="I742" ca="1" si="678">SUM(I740:J741)</f>
        <v>0</v>
      </c>
      <c r="J742" s="191"/>
      <c r="L742" s="51"/>
      <c r="M742" s="7"/>
      <c r="N742" s="7"/>
    </row>
    <row r="743" spans="2:14" s="54" customFormat="1" ht="19.95" customHeight="1" thickTop="1" thickBot="1" x14ac:dyDescent="0.35">
      <c r="B743" s="164"/>
      <c r="C743" s="165"/>
      <c r="D743" s="166"/>
      <c r="E743" s="192" t="s">
        <v>214</v>
      </c>
      <c r="F743" s="193"/>
      <c r="G743" s="194">
        <f t="shared" ref="G743" ca="1" si="679">SUM(G742,G739)</f>
        <v>0</v>
      </c>
      <c r="H743" s="195"/>
      <c r="I743" s="196">
        <f t="shared" ref="I743" ca="1" si="680">SUM(I742,I739)</f>
        <v>0</v>
      </c>
      <c r="J743" s="197"/>
      <c r="L743" s="55"/>
      <c r="M743" s="7"/>
      <c r="N743" s="7"/>
    </row>
    <row r="744" spans="2:14" s="54" customFormat="1" ht="19.95" customHeight="1" x14ac:dyDescent="0.3">
      <c r="B744" s="158" cm="1">
        <f t="array" aca="1" ref="B744" ca="1">INDIRECT("'第12号様式（入力用）'!C"&amp;$L744)</f>
        <v>0</v>
      </c>
      <c r="C744" s="159"/>
      <c r="D744" s="160"/>
      <c r="E744" s="167" t="s">
        <v>199</v>
      </c>
      <c r="F744" s="53" t="s">
        <v>208</v>
      </c>
      <c r="G744" s="169" cm="1">
        <f t="array" aca="1" ref="G744" ca="1">INDIRECT("'"&amp;$L$6&amp;"'!E"&amp;L744)</f>
        <v>0</v>
      </c>
      <c r="H744" s="170"/>
      <c r="I744" s="171" cm="1">
        <f t="array" aca="1" ref="I744" ca="1">INDIRECT("'"&amp;$L$6&amp;"'!L"&amp;L744)</f>
        <v>0</v>
      </c>
      <c r="J744" s="172"/>
      <c r="L744" s="71">
        <f t="shared" ref="L744" si="681">L737+1</f>
        <v>115</v>
      </c>
      <c r="M744" s="7"/>
      <c r="N744" s="7"/>
    </row>
    <row r="745" spans="2:14" s="54" customFormat="1" ht="19.95" customHeight="1" thickBot="1" x14ac:dyDescent="0.35">
      <c r="B745" s="161"/>
      <c r="C745" s="162"/>
      <c r="D745" s="163"/>
      <c r="E745" s="168"/>
      <c r="F745" s="20" t="s">
        <v>209</v>
      </c>
      <c r="G745" s="173" cm="1">
        <f t="array" aca="1" ref="G745" ca="1">INDIRECT("'"&amp;$L$6&amp;"'!F"&amp;L744)</f>
        <v>0</v>
      </c>
      <c r="H745" s="174"/>
      <c r="I745" s="175" cm="1">
        <f t="array" aca="1" ref="I745" ca="1">INDIRECT("'"&amp;$L$6&amp;"'!M"&amp;L744)</f>
        <v>0</v>
      </c>
      <c r="J745" s="176"/>
      <c r="L745" s="51"/>
      <c r="M745" s="7"/>
      <c r="N745" s="7"/>
    </row>
    <row r="746" spans="2:14" s="54" customFormat="1" ht="19.95" customHeight="1" thickTop="1" x14ac:dyDescent="0.3">
      <c r="B746" s="161"/>
      <c r="C746" s="162"/>
      <c r="D746" s="163"/>
      <c r="E746" s="168"/>
      <c r="F746" s="19" t="s">
        <v>210</v>
      </c>
      <c r="G746" s="177">
        <f t="shared" ref="G746" ca="1" si="682">SUM(G744:H745)</f>
        <v>0</v>
      </c>
      <c r="H746" s="178"/>
      <c r="I746" s="179">
        <f t="shared" ref="I746" ca="1" si="683">SUM(I744:J745)</f>
        <v>0</v>
      </c>
      <c r="J746" s="180"/>
      <c r="L746" s="51"/>
      <c r="M746" s="7"/>
      <c r="N746" s="7"/>
    </row>
    <row r="747" spans="2:14" s="54" customFormat="1" ht="19.95" customHeight="1" x14ac:dyDescent="0.3">
      <c r="B747" s="161"/>
      <c r="C747" s="162"/>
      <c r="D747" s="163"/>
      <c r="E747" s="181" t="s">
        <v>211</v>
      </c>
      <c r="F747" s="21" t="s">
        <v>212</v>
      </c>
      <c r="G747" s="184" cm="1">
        <f t="array" aca="1" ref="G747" ca="1">INDIRECT("'"&amp;$L$6&amp;"'!H"&amp;L744)</f>
        <v>0</v>
      </c>
      <c r="H747" s="185"/>
      <c r="I747" s="186" cm="1">
        <f t="array" aca="1" ref="I747" ca="1">INDIRECT("'"&amp;$L$6&amp;"'!O"&amp;L744)</f>
        <v>0</v>
      </c>
      <c r="J747" s="187"/>
      <c r="L747" s="51"/>
      <c r="M747" s="7"/>
      <c r="N747" s="7"/>
    </row>
    <row r="748" spans="2:14" s="54" customFormat="1" ht="19.95" customHeight="1" thickBot="1" x14ac:dyDescent="0.35">
      <c r="B748" s="161"/>
      <c r="C748" s="162"/>
      <c r="D748" s="163"/>
      <c r="E748" s="182"/>
      <c r="F748" s="20" t="s">
        <v>213</v>
      </c>
      <c r="G748" s="173" cm="1">
        <f t="array" aca="1" ref="G748" ca="1">INDIRECT("'"&amp;$L$6&amp;"'!I"&amp;L744)</f>
        <v>0</v>
      </c>
      <c r="H748" s="174"/>
      <c r="I748" s="175" cm="1">
        <f t="array" aca="1" ref="I748" ca="1">INDIRECT("'"&amp;$L$6&amp;"'!P"&amp;L744)</f>
        <v>0</v>
      </c>
      <c r="J748" s="176"/>
      <c r="L748" s="51"/>
      <c r="M748" s="7"/>
      <c r="N748" s="7"/>
    </row>
    <row r="749" spans="2:14" s="54" customFormat="1" ht="19.95" customHeight="1" thickTop="1" thickBot="1" x14ac:dyDescent="0.35">
      <c r="B749" s="161"/>
      <c r="C749" s="162"/>
      <c r="D749" s="163"/>
      <c r="E749" s="183"/>
      <c r="F749" s="22" t="s">
        <v>210</v>
      </c>
      <c r="G749" s="188">
        <f t="shared" ref="G749" ca="1" si="684">SUM(G747:H748)</f>
        <v>0</v>
      </c>
      <c r="H749" s="189"/>
      <c r="I749" s="190">
        <f t="shared" ref="I749" ca="1" si="685">SUM(I747:J748)</f>
        <v>0</v>
      </c>
      <c r="J749" s="191"/>
      <c r="L749" s="51"/>
      <c r="M749" s="7"/>
      <c r="N749" s="7"/>
    </row>
    <row r="750" spans="2:14" s="54" customFormat="1" ht="19.95" customHeight="1" thickTop="1" thickBot="1" x14ac:dyDescent="0.35">
      <c r="B750" s="164"/>
      <c r="C750" s="165"/>
      <c r="D750" s="166"/>
      <c r="E750" s="192" t="s">
        <v>214</v>
      </c>
      <c r="F750" s="193"/>
      <c r="G750" s="194">
        <f t="shared" ref="G750" ca="1" si="686">SUM(G749,G746)</f>
        <v>0</v>
      </c>
      <c r="H750" s="195"/>
      <c r="I750" s="196">
        <f t="shared" ref="I750" ca="1" si="687">SUM(I749,I746)</f>
        <v>0</v>
      </c>
      <c r="J750" s="197"/>
      <c r="L750" s="55"/>
      <c r="M750" s="7"/>
      <c r="N750" s="7"/>
    </row>
    <row r="751" spans="2:14" s="54" customFormat="1" ht="19.95" customHeight="1" x14ac:dyDescent="0.3">
      <c r="B751" s="158" cm="1">
        <f t="array" aca="1" ref="B751" ca="1">INDIRECT("'第12号様式（入力用）'!C"&amp;$L751)</f>
        <v>0</v>
      </c>
      <c r="C751" s="159"/>
      <c r="D751" s="160"/>
      <c r="E751" s="167" t="s">
        <v>199</v>
      </c>
      <c r="F751" s="53" t="s">
        <v>208</v>
      </c>
      <c r="G751" s="169" cm="1">
        <f t="array" aca="1" ref="G751" ca="1">INDIRECT("'"&amp;$L$6&amp;"'!E"&amp;L751)</f>
        <v>0</v>
      </c>
      <c r="H751" s="170"/>
      <c r="I751" s="171" cm="1">
        <f t="array" aca="1" ref="I751" ca="1">INDIRECT("'"&amp;$L$6&amp;"'!L"&amp;L751)</f>
        <v>0</v>
      </c>
      <c r="J751" s="172"/>
      <c r="L751" s="71">
        <f t="shared" si="674"/>
        <v>116</v>
      </c>
      <c r="M751" s="7"/>
      <c r="N751" s="7"/>
    </row>
    <row r="752" spans="2:14" s="54" customFormat="1" ht="19.95" customHeight="1" thickBot="1" x14ac:dyDescent="0.35">
      <c r="B752" s="161"/>
      <c r="C752" s="162"/>
      <c r="D752" s="163"/>
      <c r="E752" s="168"/>
      <c r="F752" s="20" t="s">
        <v>209</v>
      </c>
      <c r="G752" s="173" cm="1">
        <f t="array" aca="1" ref="G752" ca="1">INDIRECT("'"&amp;$L$6&amp;"'!F"&amp;L751)</f>
        <v>0</v>
      </c>
      <c r="H752" s="174"/>
      <c r="I752" s="175" cm="1">
        <f t="array" aca="1" ref="I752" ca="1">INDIRECT("'"&amp;$L$6&amp;"'!M"&amp;L751)</f>
        <v>0</v>
      </c>
      <c r="J752" s="176"/>
      <c r="L752" s="51"/>
      <c r="M752" s="7"/>
      <c r="N752" s="7"/>
    </row>
    <row r="753" spans="2:14" s="54" customFormat="1" ht="19.95" customHeight="1" thickTop="1" x14ac:dyDescent="0.3">
      <c r="B753" s="161"/>
      <c r="C753" s="162"/>
      <c r="D753" s="163"/>
      <c r="E753" s="168"/>
      <c r="F753" s="19" t="s">
        <v>210</v>
      </c>
      <c r="G753" s="177">
        <f t="shared" ref="G753" ca="1" si="688">SUM(G751:H752)</f>
        <v>0</v>
      </c>
      <c r="H753" s="178"/>
      <c r="I753" s="179">
        <f t="shared" ref="I753" ca="1" si="689">SUM(I751:J752)</f>
        <v>0</v>
      </c>
      <c r="J753" s="180"/>
      <c r="L753" s="51"/>
      <c r="M753" s="7"/>
      <c r="N753" s="7"/>
    </row>
    <row r="754" spans="2:14" s="54" customFormat="1" ht="19.95" customHeight="1" x14ac:dyDescent="0.3">
      <c r="B754" s="161"/>
      <c r="C754" s="162"/>
      <c r="D754" s="163"/>
      <c r="E754" s="181" t="s">
        <v>211</v>
      </c>
      <c r="F754" s="21" t="s">
        <v>212</v>
      </c>
      <c r="G754" s="184" cm="1">
        <f t="array" aca="1" ref="G754" ca="1">INDIRECT("'"&amp;$L$6&amp;"'!H"&amp;L751)</f>
        <v>0</v>
      </c>
      <c r="H754" s="185"/>
      <c r="I754" s="186" cm="1">
        <f t="array" aca="1" ref="I754" ca="1">INDIRECT("'"&amp;$L$6&amp;"'!O"&amp;L751)</f>
        <v>0</v>
      </c>
      <c r="J754" s="187"/>
      <c r="L754" s="51"/>
      <c r="M754" s="7"/>
      <c r="N754" s="7"/>
    </row>
    <row r="755" spans="2:14" s="54" customFormat="1" ht="19.95" customHeight="1" thickBot="1" x14ac:dyDescent="0.35">
      <c r="B755" s="161"/>
      <c r="C755" s="162"/>
      <c r="D755" s="163"/>
      <c r="E755" s="182"/>
      <c r="F755" s="20" t="s">
        <v>213</v>
      </c>
      <c r="G755" s="173" cm="1">
        <f t="array" aca="1" ref="G755" ca="1">INDIRECT("'"&amp;$L$6&amp;"'!I"&amp;L751)</f>
        <v>0</v>
      </c>
      <c r="H755" s="174"/>
      <c r="I755" s="175" cm="1">
        <f t="array" aca="1" ref="I755" ca="1">INDIRECT("'"&amp;$L$6&amp;"'!P"&amp;L751)</f>
        <v>0</v>
      </c>
      <c r="J755" s="176"/>
      <c r="L755" s="51"/>
      <c r="M755" s="7"/>
      <c r="N755" s="7"/>
    </row>
    <row r="756" spans="2:14" s="54" customFormat="1" ht="19.95" customHeight="1" thickTop="1" thickBot="1" x14ac:dyDescent="0.35">
      <c r="B756" s="161"/>
      <c r="C756" s="162"/>
      <c r="D756" s="163"/>
      <c r="E756" s="183"/>
      <c r="F756" s="22" t="s">
        <v>210</v>
      </c>
      <c r="G756" s="188">
        <f t="shared" ref="G756" ca="1" si="690">SUM(G754:H755)</f>
        <v>0</v>
      </c>
      <c r="H756" s="189"/>
      <c r="I756" s="190">
        <f t="shared" ref="I756" ca="1" si="691">SUM(I754:J755)</f>
        <v>0</v>
      </c>
      <c r="J756" s="191"/>
      <c r="L756" s="51"/>
      <c r="M756" s="7"/>
      <c r="N756" s="7"/>
    </row>
    <row r="757" spans="2:14" s="54" customFormat="1" ht="19.95" customHeight="1" thickTop="1" thickBot="1" x14ac:dyDescent="0.35">
      <c r="B757" s="164"/>
      <c r="C757" s="165"/>
      <c r="D757" s="166"/>
      <c r="E757" s="192" t="s">
        <v>214</v>
      </c>
      <c r="F757" s="193"/>
      <c r="G757" s="194">
        <f t="shared" ref="G757" ca="1" si="692">SUM(G756,G753)</f>
        <v>0</v>
      </c>
      <c r="H757" s="195"/>
      <c r="I757" s="196">
        <f t="shared" ref="I757" ca="1" si="693">SUM(I756,I753)</f>
        <v>0</v>
      </c>
      <c r="J757" s="197"/>
      <c r="L757" s="55"/>
      <c r="M757" s="7"/>
      <c r="N757" s="7"/>
    </row>
    <row r="758" spans="2:14" s="54" customFormat="1" ht="19.95" customHeight="1" x14ac:dyDescent="0.3">
      <c r="B758" s="158" cm="1">
        <f t="array" aca="1" ref="B758" ca="1">INDIRECT("'第12号様式（入力用）'!C"&amp;$L758)</f>
        <v>0</v>
      </c>
      <c r="C758" s="159"/>
      <c r="D758" s="160"/>
      <c r="E758" s="167" t="s">
        <v>199</v>
      </c>
      <c r="F758" s="53" t="s">
        <v>208</v>
      </c>
      <c r="G758" s="169" cm="1">
        <f t="array" aca="1" ref="G758" ca="1">INDIRECT("'"&amp;$L$6&amp;"'!E"&amp;L758)</f>
        <v>0</v>
      </c>
      <c r="H758" s="170"/>
      <c r="I758" s="171" cm="1">
        <f t="array" aca="1" ref="I758" ca="1">INDIRECT("'"&amp;$L$6&amp;"'!L"&amp;L758)</f>
        <v>0</v>
      </c>
      <c r="J758" s="172"/>
      <c r="L758" s="71">
        <f t="shared" ref="L758" si="694">L751+1</f>
        <v>117</v>
      </c>
      <c r="M758" s="7"/>
      <c r="N758" s="7"/>
    </row>
    <row r="759" spans="2:14" s="54" customFormat="1" ht="19.95" customHeight="1" thickBot="1" x14ac:dyDescent="0.35">
      <c r="B759" s="161"/>
      <c r="C759" s="162"/>
      <c r="D759" s="163"/>
      <c r="E759" s="168"/>
      <c r="F759" s="20" t="s">
        <v>209</v>
      </c>
      <c r="G759" s="173" cm="1">
        <f t="array" aca="1" ref="G759" ca="1">INDIRECT("'"&amp;$L$6&amp;"'!F"&amp;L758)</f>
        <v>0</v>
      </c>
      <c r="H759" s="174"/>
      <c r="I759" s="175" cm="1">
        <f t="array" aca="1" ref="I759" ca="1">INDIRECT("'"&amp;$L$6&amp;"'!M"&amp;L758)</f>
        <v>0</v>
      </c>
      <c r="J759" s="176"/>
      <c r="L759" s="51"/>
      <c r="M759" s="7"/>
      <c r="N759" s="7"/>
    </row>
    <row r="760" spans="2:14" s="54" customFormat="1" ht="19.95" customHeight="1" thickTop="1" x14ac:dyDescent="0.3">
      <c r="B760" s="161"/>
      <c r="C760" s="162"/>
      <c r="D760" s="163"/>
      <c r="E760" s="168"/>
      <c r="F760" s="19" t="s">
        <v>210</v>
      </c>
      <c r="G760" s="177">
        <f t="shared" ref="G760" ca="1" si="695">SUM(G758:H759)</f>
        <v>0</v>
      </c>
      <c r="H760" s="178"/>
      <c r="I760" s="179">
        <f t="shared" ref="I760" ca="1" si="696">SUM(I758:J759)</f>
        <v>0</v>
      </c>
      <c r="J760" s="180"/>
      <c r="L760" s="51"/>
      <c r="M760" s="7"/>
      <c r="N760" s="7"/>
    </row>
    <row r="761" spans="2:14" s="54" customFormat="1" ht="19.95" customHeight="1" x14ac:dyDescent="0.3">
      <c r="B761" s="161"/>
      <c r="C761" s="162"/>
      <c r="D761" s="163"/>
      <c r="E761" s="181" t="s">
        <v>211</v>
      </c>
      <c r="F761" s="21" t="s">
        <v>212</v>
      </c>
      <c r="G761" s="184" cm="1">
        <f t="array" aca="1" ref="G761" ca="1">INDIRECT("'"&amp;$L$6&amp;"'!H"&amp;L758)</f>
        <v>0</v>
      </c>
      <c r="H761" s="185"/>
      <c r="I761" s="186" cm="1">
        <f t="array" aca="1" ref="I761" ca="1">INDIRECT("'"&amp;$L$6&amp;"'!O"&amp;L758)</f>
        <v>0</v>
      </c>
      <c r="J761" s="187"/>
      <c r="L761" s="51"/>
      <c r="M761" s="7"/>
      <c r="N761" s="7"/>
    </row>
    <row r="762" spans="2:14" s="54" customFormat="1" ht="19.95" customHeight="1" thickBot="1" x14ac:dyDescent="0.35">
      <c r="B762" s="161"/>
      <c r="C762" s="162"/>
      <c r="D762" s="163"/>
      <c r="E762" s="182"/>
      <c r="F762" s="20" t="s">
        <v>213</v>
      </c>
      <c r="G762" s="173" cm="1">
        <f t="array" aca="1" ref="G762" ca="1">INDIRECT("'"&amp;$L$6&amp;"'!I"&amp;L758)</f>
        <v>0</v>
      </c>
      <c r="H762" s="174"/>
      <c r="I762" s="175" cm="1">
        <f t="array" aca="1" ref="I762" ca="1">INDIRECT("'"&amp;$L$6&amp;"'!P"&amp;L758)</f>
        <v>0</v>
      </c>
      <c r="J762" s="176"/>
      <c r="L762" s="51"/>
      <c r="M762" s="7"/>
      <c r="N762" s="7"/>
    </row>
    <row r="763" spans="2:14" s="54" customFormat="1" ht="19.95" customHeight="1" thickTop="1" thickBot="1" x14ac:dyDescent="0.35">
      <c r="B763" s="161"/>
      <c r="C763" s="162"/>
      <c r="D763" s="163"/>
      <c r="E763" s="183"/>
      <c r="F763" s="22" t="s">
        <v>210</v>
      </c>
      <c r="G763" s="188">
        <f t="shared" ref="G763" ca="1" si="697">SUM(G761:H762)</f>
        <v>0</v>
      </c>
      <c r="H763" s="189"/>
      <c r="I763" s="190">
        <f t="shared" ref="I763" ca="1" si="698">SUM(I761:J762)</f>
        <v>0</v>
      </c>
      <c r="J763" s="191"/>
      <c r="L763" s="51"/>
      <c r="M763" s="7"/>
      <c r="N763" s="7"/>
    </row>
    <row r="764" spans="2:14" s="54" customFormat="1" ht="19.95" customHeight="1" thickTop="1" thickBot="1" x14ac:dyDescent="0.35">
      <c r="B764" s="164"/>
      <c r="C764" s="165"/>
      <c r="D764" s="166"/>
      <c r="E764" s="192" t="s">
        <v>214</v>
      </c>
      <c r="F764" s="193"/>
      <c r="G764" s="194">
        <f t="shared" ref="G764" ca="1" si="699">SUM(G763,G760)</f>
        <v>0</v>
      </c>
      <c r="H764" s="195"/>
      <c r="I764" s="196">
        <f t="shared" ref="I764" ca="1" si="700">SUM(I763,I760)</f>
        <v>0</v>
      </c>
      <c r="J764" s="197"/>
      <c r="L764" s="55"/>
      <c r="M764" s="7"/>
      <c r="N764" s="7"/>
    </row>
    <row r="765" spans="2:14" s="56" customFormat="1" ht="19.95" customHeight="1" x14ac:dyDescent="0.3">
      <c r="B765" s="158" cm="1">
        <f t="array" aca="1" ref="B765" ca="1">INDIRECT("'第12号様式（入力用）'!C"&amp;$L765)</f>
        <v>0</v>
      </c>
      <c r="C765" s="159"/>
      <c r="D765" s="160"/>
      <c r="E765" s="167" t="s">
        <v>199</v>
      </c>
      <c r="F765" s="53" t="s">
        <v>208</v>
      </c>
      <c r="G765" s="169" cm="1">
        <f t="array" aca="1" ref="G765" ca="1">INDIRECT("'"&amp;$L$6&amp;"'!E"&amp;L765)</f>
        <v>0</v>
      </c>
      <c r="H765" s="170"/>
      <c r="I765" s="171" cm="1">
        <f t="array" aca="1" ref="I765" ca="1">INDIRECT("'"&amp;$L$6&amp;"'!L"&amp;L765)</f>
        <v>0</v>
      </c>
      <c r="J765" s="172"/>
      <c r="L765" s="71">
        <f t="shared" si="674"/>
        <v>118</v>
      </c>
      <c r="M765" s="7"/>
      <c r="N765" s="7"/>
    </row>
    <row r="766" spans="2:14" s="56" customFormat="1" ht="19.95" customHeight="1" thickBot="1" x14ac:dyDescent="0.35">
      <c r="B766" s="161"/>
      <c r="C766" s="162"/>
      <c r="D766" s="163"/>
      <c r="E766" s="168"/>
      <c r="F766" s="20" t="s">
        <v>209</v>
      </c>
      <c r="G766" s="173" cm="1">
        <f t="array" aca="1" ref="G766" ca="1">INDIRECT("'"&amp;$L$6&amp;"'!F"&amp;L765)</f>
        <v>0</v>
      </c>
      <c r="H766" s="174"/>
      <c r="I766" s="175" cm="1">
        <f t="array" aca="1" ref="I766" ca="1">INDIRECT("'"&amp;$L$6&amp;"'!M"&amp;L765)</f>
        <v>0</v>
      </c>
      <c r="J766" s="176"/>
      <c r="L766" s="51"/>
      <c r="M766" s="7"/>
      <c r="N766" s="7"/>
    </row>
    <row r="767" spans="2:14" s="56" customFormat="1" ht="19.95" customHeight="1" thickTop="1" x14ac:dyDescent="0.3">
      <c r="B767" s="161"/>
      <c r="C767" s="162"/>
      <c r="D767" s="163"/>
      <c r="E767" s="168"/>
      <c r="F767" s="19" t="s">
        <v>210</v>
      </c>
      <c r="G767" s="177">
        <f t="shared" ref="G767" ca="1" si="701">SUM(G765:H766)</f>
        <v>0</v>
      </c>
      <c r="H767" s="178"/>
      <c r="I767" s="179">
        <f t="shared" ref="I767" ca="1" si="702">SUM(I765:J766)</f>
        <v>0</v>
      </c>
      <c r="J767" s="180"/>
      <c r="L767" s="51"/>
      <c r="M767" s="7"/>
      <c r="N767" s="7"/>
    </row>
    <row r="768" spans="2:14" s="56" customFormat="1" ht="19.95" customHeight="1" x14ac:dyDescent="0.3">
      <c r="B768" s="161"/>
      <c r="C768" s="162"/>
      <c r="D768" s="163"/>
      <c r="E768" s="181" t="s">
        <v>211</v>
      </c>
      <c r="F768" s="21" t="s">
        <v>212</v>
      </c>
      <c r="G768" s="184" cm="1">
        <f t="array" aca="1" ref="G768" ca="1">INDIRECT("'"&amp;$L$6&amp;"'!H"&amp;L765)</f>
        <v>0</v>
      </c>
      <c r="H768" s="185"/>
      <c r="I768" s="186" cm="1">
        <f t="array" aca="1" ref="I768" ca="1">INDIRECT("'"&amp;$L$6&amp;"'!O"&amp;L765)</f>
        <v>0</v>
      </c>
      <c r="J768" s="187"/>
      <c r="L768" s="51"/>
      <c r="M768" s="7"/>
      <c r="N768" s="7"/>
    </row>
    <row r="769" spans="2:14" s="56" customFormat="1" ht="19.95" customHeight="1" thickBot="1" x14ac:dyDescent="0.35">
      <c r="B769" s="161"/>
      <c r="C769" s="162"/>
      <c r="D769" s="163"/>
      <c r="E769" s="182"/>
      <c r="F769" s="20" t="s">
        <v>213</v>
      </c>
      <c r="G769" s="173" cm="1">
        <f t="array" aca="1" ref="G769" ca="1">INDIRECT("'"&amp;$L$6&amp;"'!I"&amp;L765)</f>
        <v>0</v>
      </c>
      <c r="H769" s="174"/>
      <c r="I769" s="175" cm="1">
        <f t="array" aca="1" ref="I769" ca="1">INDIRECT("'"&amp;$L$6&amp;"'!P"&amp;L765)</f>
        <v>0</v>
      </c>
      <c r="J769" s="176"/>
      <c r="L769" s="51"/>
      <c r="M769" s="7"/>
      <c r="N769" s="7"/>
    </row>
    <row r="770" spans="2:14" s="56" customFormat="1" ht="19.95" customHeight="1" thickTop="1" thickBot="1" x14ac:dyDescent="0.35">
      <c r="B770" s="161"/>
      <c r="C770" s="162"/>
      <c r="D770" s="163"/>
      <c r="E770" s="183"/>
      <c r="F770" s="22" t="s">
        <v>210</v>
      </c>
      <c r="G770" s="188">
        <f t="shared" ref="G770" ca="1" si="703">SUM(G768:H769)</f>
        <v>0</v>
      </c>
      <c r="H770" s="189"/>
      <c r="I770" s="190">
        <f t="shared" ref="I770" ca="1" si="704">SUM(I768:J769)</f>
        <v>0</v>
      </c>
      <c r="J770" s="191"/>
      <c r="L770" s="51"/>
      <c r="M770" s="7"/>
      <c r="N770" s="7"/>
    </row>
    <row r="771" spans="2:14" s="56" customFormat="1" ht="19.95" customHeight="1" thickTop="1" thickBot="1" x14ac:dyDescent="0.35">
      <c r="B771" s="164"/>
      <c r="C771" s="165"/>
      <c r="D771" s="166"/>
      <c r="E771" s="192" t="s">
        <v>214</v>
      </c>
      <c r="F771" s="193"/>
      <c r="G771" s="194">
        <f t="shared" ref="G771" ca="1" si="705">SUM(G770,G767)</f>
        <v>0</v>
      </c>
      <c r="H771" s="195"/>
      <c r="I771" s="196">
        <f t="shared" ref="I771" ca="1" si="706">SUM(I770,I767)</f>
        <v>0</v>
      </c>
      <c r="J771" s="197"/>
      <c r="L771" s="55"/>
      <c r="M771" s="7"/>
      <c r="N771" s="7"/>
    </row>
    <row r="772" spans="2:14" ht="19.95" customHeight="1" x14ac:dyDescent="0.3">
      <c r="B772" s="217" t="s">
        <v>198</v>
      </c>
      <c r="C772" s="218"/>
      <c r="D772" s="218"/>
      <c r="E772" s="223" t="s">
        <v>199</v>
      </c>
      <c r="F772" s="28" t="s">
        <v>208</v>
      </c>
      <c r="G772" s="206">
        <f ca="1">SUMIF($F$9:$F$771,$F772,G$9:G$78)</f>
        <v>0</v>
      </c>
      <c r="H772" s="207"/>
      <c r="I772" s="208">
        <f ca="1">SUMIF($F$9:$F$771,$F772,I$9:I$78)</f>
        <v>0</v>
      </c>
      <c r="J772" s="209"/>
      <c r="L772" s="7"/>
      <c r="M772" s="7"/>
      <c r="N772" s="7"/>
    </row>
    <row r="773" spans="2:14" ht="19.95" customHeight="1" thickBot="1" x14ac:dyDescent="0.35">
      <c r="B773" s="219"/>
      <c r="C773" s="220"/>
      <c r="D773" s="220"/>
      <c r="E773" s="224"/>
      <c r="F773" s="29" t="s">
        <v>209</v>
      </c>
      <c r="G773" s="202">
        <f ca="1">SUMIF($F$9:$F$771,$F773,G$9:G$78)</f>
        <v>0</v>
      </c>
      <c r="H773" s="203"/>
      <c r="I773" s="204">
        <f ca="1">SUMIF($F$9:$F$771,$F773,I$9:I$78)</f>
        <v>0</v>
      </c>
      <c r="J773" s="205"/>
      <c r="L773" s="7"/>
      <c r="M773" s="7"/>
      <c r="N773" s="7"/>
    </row>
    <row r="774" spans="2:14" ht="19.95" customHeight="1" thickTop="1" x14ac:dyDescent="0.3">
      <c r="B774" s="219"/>
      <c r="C774" s="220"/>
      <c r="D774" s="220"/>
      <c r="E774" s="225"/>
      <c r="F774" s="17" t="s">
        <v>210</v>
      </c>
      <c r="G774" s="177">
        <f ca="1">SUM(G772:H773)</f>
        <v>0</v>
      </c>
      <c r="H774" s="178"/>
      <c r="I774" s="179">
        <f ca="1">SUM(I772:J773)</f>
        <v>0</v>
      </c>
      <c r="J774" s="180"/>
      <c r="L774" s="7"/>
      <c r="M774" s="7"/>
      <c r="N774" s="7"/>
    </row>
    <row r="775" spans="2:14" ht="19.95" customHeight="1" x14ac:dyDescent="0.3">
      <c r="B775" s="219"/>
      <c r="C775" s="220"/>
      <c r="D775" s="220"/>
      <c r="E775" s="181" t="s">
        <v>211</v>
      </c>
      <c r="F775" s="9" t="s">
        <v>212</v>
      </c>
      <c r="G775" s="198">
        <f ca="1">SUMIF($F$9:$F$771,$F775,G$9:G$78)</f>
        <v>0</v>
      </c>
      <c r="H775" s="199"/>
      <c r="I775" s="200">
        <f ca="1">SUMIF($F$9:$F$771,$F775,I$9:I$78)</f>
        <v>0</v>
      </c>
      <c r="J775" s="201"/>
      <c r="L775" s="7"/>
      <c r="M775" s="7"/>
      <c r="N775" s="7"/>
    </row>
    <row r="776" spans="2:14" ht="19.95" customHeight="1" thickBot="1" x14ac:dyDescent="0.35">
      <c r="B776" s="219"/>
      <c r="C776" s="220"/>
      <c r="D776" s="220"/>
      <c r="E776" s="182"/>
      <c r="F776" s="29" t="s">
        <v>213</v>
      </c>
      <c r="G776" s="202">
        <f ca="1">SUMIF($F$9:$F$771,$F776,G$9:G$78)</f>
        <v>0</v>
      </c>
      <c r="H776" s="203"/>
      <c r="I776" s="204">
        <f ca="1">SUMIF($F$9:$F$771,$F776,I$9:I$78)</f>
        <v>0</v>
      </c>
      <c r="J776" s="205"/>
      <c r="L776" s="7"/>
      <c r="M776" s="7"/>
      <c r="N776" s="7"/>
    </row>
    <row r="777" spans="2:14" ht="19.95" customHeight="1" thickTop="1" thickBot="1" x14ac:dyDescent="0.35">
      <c r="B777" s="219"/>
      <c r="C777" s="220"/>
      <c r="D777" s="220"/>
      <c r="E777" s="183"/>
      <c r="F777" s="33" t="s">
        <v>210</v>
      </c>
      <c r="G777" s="188">
        <f ca="1">SUM(G775:H776)</f>
        <v>0</v>
      </c>
      <c r="H777" s="189"/>
      <c r="I777" s="190">
        <f ca="1">SUM(I775:J776)</f>
        <v>0</v>
      </c>
      <c r="J777" s="191"/>
      <c r="L777" s="7"/>
      <c r="M777" s="4"/>
      <c r="N777" s="4"/>
    </row>
    <row r="778" spans="2:14" ht="19.95" customHeight="1" thickTop="1" thickBot="1" x14ac:dyDescent="0.35">
      <c r="B778" s="221"/>
      <c r="C778" s="222"/>
      <c r="D778" s="222"/>
      <c r="E778" s="227" t="s">
        <v>214</v>
      </c>
      <c r="F778" s="228"/>
      <c r="G778" s="194">
        <f ca="1">SUM(G774,G777)</f>
        <v>0</v>
      </c>
      <c r="H778" s="195"/>
      <c r="I778" s="196">
        <f ca="1">SUM(I774,I777)</f>
        <v>0</v>
      </c>
      <c r="J778" s="197"/>
      <c r="L778" s="7"/>
      <c r="M778" s="4"/>
      <c r="N778" s="4"/>
    </row>
    <row r="779" spans="2:14" ht="19.95" customHeight="1" x14ac:dyDescent="0.3">
      <c r="B779" s="8"/>
      <c r="C779" s="8"/>
      <c r="D779" s="5"/>
      <c r="E779" s="5"/>
      <c r="L779" s="7"/>
      <c r="M779" s="7"/>
      <c r="N779" s="7"/>
    </row>
    <row r="780" spans="2:14" s="13" customFormat="1" ht="19.95" customHeight="1" x14ac:dyDescent="0.3">
      <c r="B780" s="13" t="s">
        <v>1</v>
      </c>
      <c r="C780" s="14"/>
      <c r="D780" s="15"/>
      <c r="E780" s="15"/>
      <c r="L780" s="16"/>
      <c r="M780" s="16"/>
      <c r="N780" s="16"/>
    </row>
    <row r="781" spans="2:14" s="11" customFormat="1" ht="19.95" customHeight="1" x14ac:dyDescent="0.45">
      <c r="B781" s="10" t="s">
        <v>2</v>
      </c>
      <c r="C781" s="226" t="s">
        <v>215</v>
      </c>
      <c r="D781" s="226"/>
      <c r="E781" s="226"/>
      <c r="F781" s="226"/>
      <c r="G781" s="226"/>
      <c r="H781" s="226"/>
      <c r="I781" s="226"/>
      <c r="J781" s="226"/>
      <c r="L781" s="12"/>
      <c r="M781" s="12"/>
      <c r="N781" s="12"/>
    </row>
    <row r="782" spans="2:14" s="11" customFormat="1" ht="34.950000000000003" customHeight="1" x14ac:dyDescent="0.45">
      <c r="B782" s="10" t="s">
        <v>3</v>
      </c>
      <c r="C782" s="226" t="s">
        <v>216</v>
      </c>
      <c r="D782" s="226"/>
      <c r="E782" s="226"/>
      <c r="F782" s="226"/>
      <c r="G782" s="226"/>
      <c r="H782" s="226"/>
      <c r="I782" s="226"/>
      <c r="J782" s="226"/>
      <c r="L782" s="12"/>
      <c r="M782" s="12"/>
      <c r="N782" s="12"/>
    </row>
    <row r="783" spans="2:14" ht="19.95" customHeight="1" x14ac:dyDescent="0.45">
      <c r="B783" s="216"/>
      <c r="C783" s="216"/>
      <c r="D783" s="216"/>
      <c r="E783" s="216"/>
      <c r="F783" s="216"/>
      <c r="G783" s="216"/>
      <c r="H783" s="216"/>
      <c r="I783" s="216"/>
      <c r="J783" s="216"/>
      <c r="M783" s="5"/>
      <c r="N783" s="5"/>
    </row>
    <row r="784" spans="2:14" ht="19.95" customHeight="1" x14ac:dyDescent="0.45">
      <c r="M784" s="6"/>
      <c r="N784" s="6"/>
    </row>
  </sheetData>
  <sheetProtection sheet="1" formatCells="0" formatRows="0"/>
  <mergeCells count="1992">
    <mergeCell ref="B765:D771"/>
    <mergeCell ref="E765:E767"/>
    <mergeCell ref="G765:H765"/>
    <mergeCell ref="I765:J765"/>
    <mergeCell ref="G766:H766"/>
    <mergeCell ref="I766:J766"/>
    <mergeCell ref="G767:H767"/>
    <mergeCell ref="I767:J767"/>
    <mergeCell ref="E768:E770"/>
    <mergeCell ref="G768:H768"/>
    <mergeCell ref="I768:J768"/>
    <mergeCell ref="G769:H769"/>
    <mergeCell ref="I769:J769"/>
    <mergeCell ref="G770:H770"/>
    <mergeCell ref="I770:J770"/>
    <mergeCell ref="E771:F771"/>
    <mergeCell ref="G771:H771"/>
    <mergeCell ref="I771:J771"/>
    <mergeCell ref="B702:D708"/>
    <mergeCell ref="E702:E704"/>
    <mergeCell ref="G702:H702"/>
    <mergeCell ref="I702:J702"/>
    <mergeCell ref="G703:H703"/>
    <mergeCell ref="I703:J703"/>
    <mergeCell ref="G704:H704"/>
    <mergeCell ref="I704:J704"/>
    <mergeCell ref="E705:E707"/>
    <mergeCell ref="G705:H705"/>
    <mergeCell ref="I705:J705"/>
    <mergeCell ref="G706:H706"/>
    <mergeCell ref="I706:J706"/>
    <mergeCell ref="G707:H707"/>
    <mergeCell ref="I707:J707"/>
    <mergeCell ref="E708:F708"/>
    <mergeCell ref="G708:H708"/>
    <mergeCell ref="I708:J708"/>
    <mergeCell ref="B695:D701"/>
    <mergeCell ref="E695:E697"/>
    <mergeCell ref="G695:H695"/>
    <mergeCell ref="I695:J695"/>
    <mergeCell ref="G696:H696"/>
    <mergeCell ref="I696:J696"/>
    <mergeCell ref="G697:H697"/>
    <mergeCell ref="I697:J697"/>
    <mergeCell ref="E698:E700"/>
    <mergeCell ref="G698:H698"/>
    <mergeCell ref="I698:J698"/>
    <mergeCell ref="G699:H699"/>
    <mergeCell ref="I699:J699"/>
    <mergeCell ref="G700:H700"/>
    <mergeCell ref="I700:J700"/>
    <mergeCell ref="E701:F701"/>
    <mergeCell ref="G701:H701"/>
    <mergeCell ref="I701:J701"/>
    <mergeCell ref="B688:D694"/>
    <mergeCell ref="E688:E690"/>
    <mergeCell ref="G688:H688"/>
    <mergeCell ref="I688:J688"/>
    <mergeCell ref="G689:H689"/>
    <mergeCell ref="I689:J689"/>
    <mergeCell ref="G690:H690"/>
    <mergeCell ref="I690:J690"/>
    <mergeCell ref="E691:E693"/>
    <mergeCell ref="G691:H691"/>
    <mergeCell ref="I691:J691"/>
    <mergeCell ref="G692:H692"/>
    <mergeCell ref="I692:J692"/>
    <mergeCell ref="G693:H693"/>
    <mergeCell ref="I693:J693"/>
    <mergeCell ref="E694:F694"/>
    <mergeCell ref="G694:H694"/>
    <mergeCell ref="I694:J694"/>
    <mergeCell ref="B681:D687"/>
    <mergeCell ref="E681:E683"/>
    <mergeCell ref="G681:H681"/>
    <mergeCell ref="I681:J681"/>
    <mergeCell ref="G682:H682"/>
    <mergeCell ref="I682:J682"/>
    <mergeCell ref="G683:H683"/>
    <mergeCell ref="I683:J683"/>
    <mergeCell ref="E684:E686"/>
    <mergeCell ref="G684:H684"/>
    <mergeCell ref="I684:J684"/>
    <mergeCell ref="G685:H685"/>
    <mergeCell ref="I685:J685"/>
    <mergeCell ref="G686:H686"/>
    <mergeCell ref="I686:J686"/>
    <mergeCell ref="E687:F687"/>
    <mergeCell ref="G687:H687"/>
    <mergeCell ref="I687:J687"/>
    <mergeCell ref="B674:D680"/>
    <mergeCell ref="E674:E676"/>
    <mergeCell ref="G674:H674"/>
    <mergeCell ref="I674:J674"/>
    <mergeCell ref="G675:H675"/>
    <mergeCell ref="I675:J675"/>
    <mergeCell ref="G676:H676"/>
    <mergeCell ref="I676:J676"/>
    <mergeCell ref="E677:E679"/>
    <mergeCell ref="G677:H677"/>
    <mergeCell ref="I677:J677"/>
    <mergeCell ref="G678:H678"/>
    <mergeCell ref="I678:J678"/>
    <mergeCell ref="G679:H679"/>
    <mergeCell ref="I679:J679"/>
    <mergeCell ref="E680:F680"/>
    <mergeCell ref="G680:H680"/>
    <mergeCell ref="I680:J680"/>
    <mergeCell ref="B667:D673"/>
    <mergeCell ref="E667:E669"/>
    <mergeCell ref="G667:H667"/>
    <mergeCell ref="I667:J667"/>
    <mergeCell ref="G668:H668"/>
    <mergeCell ref="I668:J668"/>
    <mergeCell ref="G669:H669"/>
    <mergeCell ref="I669:J669"/>
    <mergeCell ref="E670:E672"/>
    <mergeCell ref="G670:H670"/>
    <mergeCell ref="I670:J670"/>
    <mergeCell ref="G671:H671"/>
    <mergeCell ref="I671:J671"/>
    <mergeCell ref="G672:H672"/>
    <mergeCell ref="I672:J672"/>
    <mergeCell ref="E673:F673"/>
    <mergeCell ref="G673:H673"/>
    <mergeCell ref="I673:J673"/>
    <mergeCell ref="B660:D666"/>
    <mergeCell ref="E660:E662"/>
    <mergeCell ref="G660:H660"/>
    <mergeCell ref="I660:J660"/>
    <mergeCell ref="G661:H661"/>
    <mergeCell ref="I661:J661"/>
    <mergeCell ref="G662:H662"/>
    <mergeCell ref="I662:J662"/>
    <mergeCell ref="E663:E665"/>
    <mergeCell ref="G663:H663"/>
    <mergeCell ref="I663:J663"/>
    <mergeCell ref="G664:H664"/>
    <mergeCell ref="I664:J664"/>
    <mergeCell ref="G665:H665"/>
    <mergeCell ref="I665:J665"/>
    <mergeCell ref="E666:F666"/>
    <mergeCell ref="G666:H666"/>
    <mergeCell ref="I666:J666"/>
    <mergeCell ref="B653:D659"/>
    <mergeCell ref="E653:E655"/>
    <mergeCell ref="G653:H653"/>
    <mergeCell ref="I653:J653"/>
    <mergeCell ref="G654:H654"/>
    <mergeCell ref="I654:J654"/>
    <mergeCell ref="G655:H655"/>
    <mergeCell ref="I655:J655"/>
    <mergeCell ref="E656:E658"/>
    <mergeCell ref="G656:H656"/>
    <mergeCell ref="I656:J656"/>
    <mergeCell ref="G657:H657"/>
    <mergeCell ref="I657:J657"/>
    <mergeCell ref="G658:H658"/>
    <mergeCell ref="I658:J658"/>
    <mergeCell ref="E659:F659"/>
    <mergeCell ref="G659:H659"/>
    <mergeCell ref="I659:J659"/>
    <mergeCell ref="B646:D652"/>
    <mergeCell ref="E646:E648"/>
    <mergeCell ref="G646:H646"/>
    <mergeCell ref="I646:J646"/>
    <mergeCell ref="G647:H647"/>
    <mergeCell ref="I647:J647"/>
    <mergeCell ref="G648:H648"/>
    <mergeCell ref="I648:J648"/>
    <mergeCell ref="E649:E651"/>
    <mergeCell ref="G649:H649"/>
    <mergeCell ref="I649:J649"/>
    <mergeCell ref="G650:H650"/>
    <mergeCell ref="I650:J650"/>
    <mergeCell ref="G651:H651"/>
    <mergeCell ref="I651:J651"/>
    <mergeCell ref="E652:F652"/>
    <mergeCell ref="G652:H652"/>
    <mergeCell ref="I652:J652"/>
    <mergeCell ref="B730:D736"/>
    <mergeCell ref="E730:E732"/>
    <mergeCell ref="G730:H730"/>
    <mergeCell ref="I730:J730"/>
    <mergeCell ref="G731:H731"/>
    <mergeCell ref="I731:J731"/>
    <mergeCell ref="G732:H732"/>
    <mergeCell ref="I732:J732"/>
    <mergeCell ref="E733:E735"/>
    <mergeCell ref="G733:H733"/>
    <mergeCell ref="I733:J733"/>
    <mergeCell ref="G734:H734"/>
    <mergeCell ref="I734:J734"/>
    <mergeCell ref="G735:H735"/>
    <mergeCell ref="I735:J735"/>
    <mergeCell ref="E736:F736"/>
    <mergeCell ref="G736:H736"/>
    <mergeCell ref="I736:J736"/>
    <mergeCell ref="B723:D729"/>
    <mergeCell ref="E723:E725"/>
    <mergeCell ref="G723:H723"/>
    <mergeCell ref="I723:J723"/>
    <mergeCell ref="G724:H724"/>
    <mergeCell ref="I724:J724"/>
    <mergeCell ref="G725:H725"/>
    <mergeCell ref="I725:J725"/>
    <mergeCell ref="E726:E728"/>
    <mergeCell ref="G726:H726"/>
    <mergeCell ref="I726:J726"/>
    <mergeCell ref="G727:H727"/>
    <mergeCell ref="I727:J727"/>
    <mergeCell ref="G728:H728"/>
    <mergeCell ref="I728:J728"/>
    <mergeCell ref="E729:F729"/>
    <mergeCell ref="G729:H729"/>
    <mergeCell ref="I729:J729"/>
    <mergeCell ref="B716:D722"/>
    <mergeCell ref="E716:E718"/>
    <mergeCell ref="G716:H716"/>
    <mergeCell ref="I716:J716"/>
    <mergeCell ref="G717:H717"/>
    <mergeCell ref="I717:J717"/>
    <mergeCell ref="G718:H718"/>
    <mergeCell ref="I718:J718"/>
    <mergeCell ref="E719:E721"/>
    <mergeCell ref="G719:H719"/>
    <mergeCell ref="I719:J719"/>
    <mergeCell ref="G720:H720"/>
    <mergeCell ref="I720:J720"/>
    <mergeCell ref="G721:H721"/>
    <mergeCell ref="I721:J721"/>
    <mergeCell ref="E722:F722"/>
    <mergeCell ref="G722:H722"/>
    <mergeCell ref="I722:J722"/>
    <mergeCell ref="B709:D715"/>
    <mergeCell ref="E709:E711"/>
    <mergeCell ref="G709:H709"/>
    <mergeCell ref="I709:J709"/>
    <mergeCell ref="G710:H710"/>
    <mergeCell ref="I710:J710"/>
    <mergeCell ref="G711:H711"/>
    <mergeCell ref="I711:J711"/>
    <mergeCell ref="E712:E714"/>
    <mergeCell ref="G712:H712"/>
    <mergeCell ref="I712:J712"/>
    <mergeCell ref="G713:H713"/>
    <mergeCell ref="I713:J713"/>
    <mergeCell ref="G714:H714"/>
    <mergeCell ref="I714:J714"/>
    <mergeCell ref="E715:F715"/>
    <mergeCell ref="G715:H715"/>
    <mergeCell ref="I715:J715"/>
    <mergeCell ref="B639:D645"/>
    <mergeCell ref="E639:E641"/>
    <mergeCell ref="G639:H639"/>
    <mergeCell ref="I639:J639"/>
    <mergeCell ref="G640:H640"/>
    <mergeCell ref="I640:J640"/>
    <mergeCell ref="G641:H641"/>
    <mergeCell ref="I641:J641"/>
    <mergeCell ref="E642:E644"/>
    <mergeCell ref="G642:H642"/>
    <mergeCell ref="I642:J642"/>
    <mergeCell ref="G643:H643"/>
    <mergeCell ref="I643:J643"/>
    <mergeCell ref="G644:H644"/>
    <mergeCell ref="I644:J644"/>
    <mergeCell ref="E645:F645"/>
    <mergeCell ref="G645:H645"/>
    <mergeCell ref="I645:J645"/>
    <mergeCell ref="B485:D491"/>
    <mergeCell ref="L7:L8"/>
    <mergeCell ref="B72:D78"/>
    <mergeCell ref="B79:D85"/>
    <mergeCell ref="B86:D92"/>
    <mergeCell ref="B93:D99"/>
    <mergeCell ref="B100:D106"/>
    <mergeCell ref="B107:D113"/>
    <mergeCell ref="B114:D120"/>
    <mergeCell ref="B121:D127"/>
    <mergeCell ref="B128:D134"/>
    <mergeCell ref="E485:E487"/>
    <mergeCell ref="G485:H485"/>
    <mergeCell ref="I485:J485"/>
    <mergeCell ref="G486:H486"/>
    <mergeCell ref="I486:J486"/>
    <mergeCell ref="G487:H487"/>
    <mergeCell ref="I487:J487"/>
    <mergeCell ref="E488:E490"/>
    <mergeCell ref="G488:H488"/>
    <mergeCell ref="I488:J488"/>
    <mergeCell ref="G489:H489"/>
    <mergeCell ref="I489:J489"/>
    <mergeCell ref="G490:H490"/>
    <mergeCell ref="I490:J490"/>
    <mergeCell ref="E491:F491"/>
    <mergeCell ref="G491:H491"/>
    <mergeCell ref="I491:J491"/>
    <mergeCell ref="I253:J253"/>
    <mergeCell ref="B247:D253"/>
    <mergeCell ref="E478:E480"/>
    <mergeCell ref="G478:H478"/>
    <mergeCell ref="I478:J478"/>
    <mergeCell ref="G479:H479"/>
    <mergeCell ref="I479:J479"/>
    <mergeCell ref="G480:H480"/>
    <mergeCell ref="I480:J480"/>
    <mergeCell ref="E481:E483"/>
    <mergeCell ref="G481:H481"/>
    <mergeCell ref="I481:J481"/>
    <mergeCell ref="G482:H482"/>
    <mergeCell ref="I482:J482"/>
    <mergeCell ref="G483:H483"/>
    <mergeCell ref="I483:J483"/>
    <mergeCell ref="E484:F484"/>
    <mergeCell ref="G484:H484"/>
    <mergeCell ref="I484:J484"/>
    <mergeCell ref="I240:J240"/>
    <mergeCell ref="G241:H241"/>
    <mergeCell ref="I241:J241"/>
    <mergeCell ref="G242:H242"/>
    <mergeCell ref="I242:J242"/>
    <mergeCell ref="E243:E245"/>
    <mergeCell ref="G243:H243"/>
    <mergeCell ref="I243:J243"/>
    <mergeCell ref="G244:H244"/>
    <mergeCell ref="I244:J244"/>
    <mergeCell ref="G245:H245"/>
    <mergeCell ref="I245:J245"/>
    <mergeCell ref="E246:F246"/>
    <mergeCell ref="G246:H246"/>
    <mergeCell ref="I246:J246"/>
    <mergeCell ref="E260:F260"/>
    <mergeCell ref="G260:H260"/>
    <mergeCell ref="B478:D484"/>
    <mergeCell ref="E247:E249"/>
    <mergeCell ref="G247:H247"/>
    <mergeCell ref="I247:J247"/>
    <mergeCell ref="G248:H248"/>
    <mergeCell ref="I248:J248"/>
    <mergeCell ref="G249:H249"/>
    <mergeCell ref="I249:J249"/>
    <mergeCell ref="E250:E252"/>
    <mergeCell ref="G250:H250"/>
    <mergeCell ref="I250:J250"/>
    <mergeCell ref="G251:H251"/>
    <mergeCell ref="I251:J251"/>
    <mergeCell ref="G252:H252"/>
    <mergeCell ref="I252:J252"/>
    <mergeCell ref="E253:F253"/>
    <mergeCell ref="G253:H253"/>
    <mergeCell ref="B254:D260"/>
    <mergeCell ref="E254:E256"/>
    <mergeCell ref="G254:H254"/>
    <mergeCell ref="I254:J254"/>
    <mergeCell ref="G255:H255"/>
    <mergeCell ref="I255:J255"/>
    <mergeCell ref="G256:H256"/>
    <mergeCell ref="I256:J256"/>
    <mergeCell ref="E257:E259"/>
    <mergeCell ref="G257:H257"/>
    <mergeCell ref="I257:J257"/>
    <mergeCell ref="G258:H258"/>
    <mergeCell ref="I258:J258"/>
    <mergeCell ref="G259:H259"/>
    <mergeCell ref="I259:J259"/>
    <mergeCell ref="I228:J228"/>
    <mergeCell ref="E229:E231"/>
    <mergeCell ref="G229:H229"/>
    <mergeCell ref="I229:J229"/>
    <mergeCell ref="G230:H230"/>
    <mergeCell ref="I230:J230"/>
    <mergeCell ref="G231:H231"/>
    <mergeCell ref="I231:J231"/>
    <mergeCell ref="E232:F232"/>
    <mergeCell ref="G232:H232"/>
    <mergeCell ref="I232:J232"/>
    <mergeCell ref="B240:D246"/>
    <mergeCell ref="E233:E235"/>
    <mergeCell ref="G233:H233"/>
    <mergeCell ref="I233:J233"/>
    <mergeCell ref="G234:H234"/>
    <mergeCell ref="I234:J234"/>
    <mergeCell ref="G235:H235"/>
    <mergeCell ref="I235:J235"/>
    <mergeCell ref="E236:E238"/>
    <mergeCell ref="G236:H236"/>
    <mergeCell ref="I236:J236"/>
    <mergeCell ref="G237:H237"/>
    <mergeCell ref="I237:J237"/>
    <mergeCell ref="G238:H238"/>
    <mergeCell ref="I238:J238"/>
    <mergeCell ref="E239:F239"/>
    <mergeCell ref="G239:H239"/>
    <mergeCell ref="I239:J239"/>
    <mergeCell ref="B233:D239"/>
    <mergeCell ref="E240:E242"/>
    <mergeCell ref="G240:H240"/>
    <mergeCell ref="G216:H216"/>
    <mergeCell ref="I216:J216"/>
    <mergeCell ref="G217:H217"/>
    <mergeCell ref="I217:J217"/>
    <mergeCell ref="E218:F218"/>
    <mergeCell ref="G218:H218"/>
    <mergeCell ref="I218:J218"/>
    <mergeCell ref="B226:D232"/>
    <mergeCell ref="E219:E221"/>
    <mergeCell ref="G219:H219"/>
    <mergeCell ref="I219:J219"/>
    <mergeCell ref="G220:H220"/>
    <mergeCell ref="I220:J220"/>
    <mergeCell ref="G221:H221"/>
    <mergeCell ref="I221:J221"/>
    <mergeCell ref="E222:E224"/>
    <mergeCell ref="G222:H222"/>
    <mergeCell ref="I222:J222"/>
    <mergeCell ref="G223:H223"/>
    <mergeCell ref="I223:J223"/>
    <mergeCell ref="G224:H224"/>
    <mergeCell ref="I224:J224"/>
    <mergeCell ref="E225:F225"/>
    <mergeCell ref="G225:H225"/>
    <mergeCell ref="I225:J225"/>
    <mergeCell ref="B219:D225"/>
    <mergeCell ref="E226:E228"/>
    <mergeCell ref="G226:H226"/>
    <mergeCell ref="I226:J226"/>
    <mergeCell ref="G227:H227"/>
    <mergeCell ref="I227:J227"/>
    <mergeCell ref="G228:H228"/>
    <mergeCell ref="E204:F204"/>
    <mergeCell ref="G204:H204"/>
    <mergeCell ref="I204:J204"/>
    <mergeCell ref="B212:D218"/>
    <mergeCell ref="E205:E207"/>
    <mergeCell ref="G205:H205"/>
    <mergeCell ref="I205:J205"/>
    <mergeCell ref="G206:H206"/>
    <mergeCell ref="I206:J206"/>
    <mergeCell ref="G207:H207"/>
    <mergeCell ref="I207:J207"/>
    <mergeCell ref="E208:E210"/>
    <mergeCell ref="G208:H208"/>
    <mergeCell ref="I208:J208"/>
    <mergeCell ref="G209:H209"/>
    <mergeCell ref="I209:J209"/>
    <mergeCell ref="G210:H210"/>
    <mergeCell ref="I210:J210"/>
    <mergeCell ref="E211:F211"/>
    <mergeCell ref="G211:H211"/>
    <mergeCell ref="I211:J211"/>
    <mergeCell ref="B205:D211"/>
    <mergeCell ref="E212:E214"/>
    <mergeCell ref="G212:H212"/>
    <mergeCell ref="I212:J212"/>
    <mergeCell ref="G213:H213"/>
    <mergeCell ref="I213:J213"/>
    <mergeCell ref="G214:H214"/>
    <mergeCell ref="I214:J214"/>
    <mergeCell ref="E215:E217"/>
    <mergeCell ref="G215:H215"/>
    <mergeCell ref="I215:J215"/>
    <mergeCell ref="G197:H197"/>
    <mergeCell ref="I197:J197"/>
    <mergeCell ref="B191:D197"/>
    <mergeCell ref="E198:E200"/>
    <mergeCell ref="G198:H198"/>
    <mergeCell ref="I198:J198"/>
    <mergeCell ref="G199:H199"/>
    <mergeCell ref="I199:J199"/>
    <mergeCell ref="G200:H200"/>
    <mergeCell ref="I200:J200"/>
    <mergeCell ref="E201:E203"/>
    <mergeCell ref="G201:H201"/>
    <mergeCell ref="I201:J201"/>
    <mergeCell ref="G202:H202"/>
    <mergeCell ref="I202:J202"/>
    <mergeCell ref="G203:H203"/>
    <mergeCell ref="I203:J203"/>
    <mergeCell ref="G184:H184"/>
    <mergeCell ref="I184:J184"/>
    <mergeCell ref="G185:H185"/>
    <mergeCell ref="I185:J185"/>
    <mergeCell ref="G186:H186"/>
    <mergeCell ref="I186:J186"/>
    <mergeCell ref="E187:E189"/>
    <mergeCell ref="G187:H187"/>
    <mergeCell ref="I187:J187"/>
    <mergeCell ref="G188:H188"/>
    <mergeCell ref="I188:J188"/>
    <mergeCell ref="G189:H189"/>
    <mergeCell ref="I189:J189"/>
    <mergeCell ref="E190:F190"/>
    <mergeCell ref="G190:H190"/>
    <mergeCell ref="I190:J190"/>
    <mergeCell ref="B198:D204"/>
    <mergeCell ref="E191:E193"/>
    <mergeCell ref="G191:H191"/>
    <mergeCell ref="I191:J191"/>
    <mergeCell ref="G192:H192"/>
    <mergeCell ref="I192:J192"/>
    <mergeCell ref="G193:H193"/>
    <mergeCell ref="I193:J193"/>
    <mergeCell ref="E194:E196"/>
    <mergeCell ref="G194:H194"/>
    <mergeCell ref="I194:J194"/>
    <mergeCell ref="G195:H195"/>
    <mergeCell ref="I195:J195"/>
    <mergeCell ref="G196:H196"/>
    <mergeCell ref="I196:J196"/>
    <mergeCell ref="E197:F197"/>
    <mergeCell ref="G172:H172"/>
    <mergeCell ref="I172:J172"/>
    <mergeCell ref="E173:E175"/>
    <mergeCell ref="G173:H173"/>
    <mergeCell ref="I173:J173"/>
    <mergeCell ref="G174:H174"/>
    <mergeCell ref="I174:J174"/>
    <mergeCell ref="G175:H175"/>
    <mergeCell ref="I175:J175"/>
    <mergeCell ref="E176:F176"/>
    <mergeCell ref="G176:H176"/>
    <mergeCell ref="I176:J176"/>
    <mergeCell ref="B184:D190"/>
    <mergeCell ref="E177:E179"/>
    <mergeCell ref="G177:H177"/>
    <mergeCell ref="I177:J177"/>
    <mergeCell ref="G178:H178"/>
    <mergeCell ref="I178:J178"/>
    <mergeCell ref="G179:H179"/>
    <mergeCell ref="I179:J179"/>
    <mergeCell ref="E180:E182"/>
    <mergeCell ref="G180:H180"/>
    <mergeCell ref="I180:J180"/>
    <mergeCell ref="G181:H181"/>
    <mergeCell ref="I181:J181"/>
    <mergeCell ref="G182:H182"/>
    <mergeCell ref="I182:J182"/>
    <mergeCell ref="E183:F183"/>
    <mergeCell ref="G183:H183"/>
    <mergeCell ref="I183:J183"/>
    <mergeCell ref="B177:D183"/>
    <mergeCell ref="E184:E186"/>
    <mergeCell ref="I159:J159"/>
    <mergeCell ref="G160:H160"/>
    <mergeCell ref="I160:J160"/>
    <mergeCell ref="G161:H161"/>
    <mergeCell ref="I161:J161"/>
    <mergeCell ref="E162:F162"/>
    <mergeCell ref="G162:H162"/>
    <mergeCell ref="I162:J162"/>
    <mergeCell ref="B170:D176"/>
    <mergeCell ref="E163:E165"/>
    <mergeCell ref="G163:H163"/>
    <mergeCell ref="I163:J163"/>
    <mergeCell ref="G164:H164"/>
    <mergeCell ref="I164:J164"/>
    <mergeCell ref="G165:H165"/>
    <mergeCell ref="I165:J165"/>
    <mergeCell ref="E166:E168"/>
    <mergeCell ref="G166:H166"/>
    <mergeCell ref="I166:J166"/>
    <mergeCell ref="G167:H167"/>
    <mergeCell ref="I167:J167"/>
    <mergeCell ref="G168:H168"/>
    <mergeCell ref="I168:J168"/>
    <mergeCell ref="E169:F169"/>
    <mergeCell ref="G169:H169"/>
    <mergeCell ref="I169:J169"/>
    <mergeCell ref="B163:D169"/>
    <mergeCell ref="E170:E172"/>
    <mergeCell ref="G170:H170"/>
    <mergeCell ref="I170:J170"/>
    <mergeCell ref="G171:H171"/>
    <mergeCell ref="I171:J171"/>
    <mergeCell ref="I147:J147"/>
    <mergeCell ref="E148:F148"/>
    <mergeCell ref="G148:H148"/>
    <mergeCell ref="I148:J148"/>
    <mergeCell ref="B156:D162"/>
    <mergeCell ref="E149:E151"/>
    <mergeCell ref="G149:H149"/>
    <mergeCell ref="I149:J149"/>
    <mergeCell ref="G150:H150"/>
    <mergeCell ref="I150:J150"/>
    <mergeCell ref="G151:H151"/>
    <mergeCell ref="I151:J151"/>
    <mergeCell ref="E152:E154"/>
    <mergeCell ref="G152:H152"/>
    <mergeCell ref="I152:J152"/>
    <mergeCell ref="G153:H153"/>
    <mergeCell ref="I153:J153"/>
    <mergeCell ref="G154:H154"/>
    <mergeCell ref="I154:J154"/>
    <mergeCell ref="E155:F155"/>
    <mergeCell ref="G155:H155"/>
    <mergeCell ref="I155:J155"/>
    <mergeCell ref="B149:D155"/>
    <mergeCell ref="E156:E158"/>
    <mergeCell ref="G156:H156"/>
    <mergeCell ref="I156:J156"/>
    <mergeCell ref="G157:H157"/>
    <mergeCell ref="I157:J157"/>
    <mergeCell ref="G158:H158"/>
    <mergeCell ref="I158:J158"/>
    <mergeCell ref="E159:E161"/>
    <mergeCell ref="G159:H159"/>
    <mergeCell ref="B142:D148"/>
    <mergeCell ref="E135:E137"/>
    <mergeCell ref="G135:H135"/>
    <mergeCell ref="I135:J135"/>
    <mergeCell ref="G136:H136"/>
    <mergeCell ref="I136:J136"/>
    <mergeCell ref="G137:H137"/>
    <mergeCell ref="I137:J137"/>
    <mergeCell ref="E138:E140"/>
    <mergeCell ref="G138:H138"/>
    <mergeCell ref="I138:J138"/>
    <mergeCell ref="G139:H139"/>
    <mergeCell ref="I139:J139"/>
    <mergeCell ref="G140:H140"/>
    <mergeCell ref="I140:J140"/>
    <mergeCell ref="E141:F141"/>
    <mergeCell ref="G141:H141"/>
    <mergeCell ref="I141:J141"/>
    <mergeCell ref="B135:D141"/>
    <mergeCell ref="E142:E144"/>
    <mergeCell ref="G142:H142"/>
    <mergeCell ref="I142:J142"/>
    <mergeCell ref="G143:H143"/>
    <mergeCell ref="I143:J143"/>
    <mergeCell ref="G144:H144"/>
    <mergeCell ref="I144:J144"/>
    <mergeCell ref="E145:E147"/>
    <mergeCell ref="G145:H145"/>
    <mergeCell ref="I145:J145"/>
    <mergeCell ref="G146:H146"/>
    <mergeCell ref="I146:J146"/>
    <mergeCell ref="G147:H147"/>
    <mergeCell ref="E128:E130"/>
    <mergeCell ref="G128:H128"/>
    <mergeCell ref="I128:J128"/>
    <mergeCell ref="G129:H129"/>
    <mergeCell ref="I129:J129"/>
    <mergeCell ref="G130:H130"/>
    <mergeCell ref="I130:J130"/>
    <mergeCell ref="E131:E133"/>
    <mergeCell ref="G131:H131"/>
    <mergeCell ref="I131:J131"/>
    <mergeCell ref="G132:H132"/>
    <mergeCell ref="I132:J132"/>
    <mergeCell ref="G133:H133"/>
    <mergeCell ref="I133:J133"/>
    <mergeCell ref="E134:F134"/>
    <mergeCell ref="G134:H134"/>
    <mergeCell ref="I134:J134"/>
    <mergeCell ref="E121:E123"/>
    <mergeCell ref="G121:H121"/>
    <mergeCell ref="I121:J121"/>
    <mergeCell ref="G122:H122"/>
    <mergeCell ref="I122:J122"/>
    <mergeCell ref="G123:H123"/>
    <mergeCell ref="I123:J123"/>
    <mergeCell ref="E124:E126"/>
    <mergeCell ref="G124:H124"/>
    <mergeCell ref="I124:J124"/>
    <mergeCell ref="G125:H125"/>
    <mergeCell ref="I125:J125"/>
    <mergeCell ref="G126:H126"/>
    <mergeCell ref="I126:J126"/>
    <mergeCell ref="E127:F127"/>
    <mergeCell ref="G127:H127"/>
    <mergeCell ref="I127:J127"/>
    <mergeCell ref="E114:E116"/>
    <mergeCell ref="G114:H114"/>
    <mergeCell ref="I114:J114"/>
    <mergeCell ref="G115:H115"/>
    <mergeCell ref="I115:J115"/>
    <mergeCell ref="G116:H116"/>
    <mergeCell ref="I116:J116"/>
    <mergeCell ref="E117:E119"/>
    <mergeCell ref="G117:H117"/>
    <mergeCell ref="I117:J117"/>
    <mergeCell ref="G118:H118"/>
    <mergeCell ref="I118:J118"/>
    <mergeCell ref="G119:H119"/>
    <mergeCell ref="I119:J119"/>
    <mergeCell ref="E120:F120"/>
    <mergeCell ref="G120:H120"/>
    <mergeCell ref="I120:J120"/>
    <mergeCell ref="E107:E109"/>
    <mergeCell ref="G107:H107"/>
    <mergeCell ref="I107:J107"/>
    <mergeCell ref="G108:H108"/>
    <mergeCell ref="I108:J108"/>
    <mergeCell ref="G109:H109"/>
    <mergeCell ref="I109:J109"/>
    <mergeCell ref="E110:E112"/>
    <mergeCell ref="G110:H110"/>
    <mergeCell ref="I110:J110"/>
    <mergeCell ref="G111:H111"/>
    <mergeCell ref="I111:J111"/>
    <mergeCell ref="G112:H112"/>
    <mergeCell ref="I112:J112"/>
    <mergeCell ref="E113:F113"/>
    <mergeCell ref="G113:H113"/>
    <mergeCell ref="I113:J113"/>
    <mergeCell ref="E100:E102"/>
    <mergeCell ref="G100:H100"/>
    <mergeCell ref="I100:J100"/>
    <mergeCell ref="G101:H101"/>
    <mergeCell ref="I101:J101"/>
    <mergeCell ref="G102:H102"/>
    <mergeCell ref="I102:J102"/>
    <mergeCell ref="E103:E105"/>
    <mergeCell ref="G103:H103"/>
    <mergeCell ref="I103:J103"/>
    <mergeCell ref="G104:H104"/>
    <mergeCell ref="I104:J104"/>
    <mergeCell ref="G105:H105"/>
    <mergeCell ref="I105:J105"/>
    <mergeCell ref="E106:F106"/>
    <mergeCell ref="G106:H106"/>
    <mergeCell ref="I106:J106"/>
    <mergeCell ref="E93:E95"/>
    <mergeCell ref="G93:H93"/>
    <mergeCell ref="I93:J93"/>
    <mergeCell ref="G94:H94"/>
    <mergeCell ref="I94:J94"/>
    <mergeCell ref="G95:H95"/>
    <mergeCell ref="I95:J95"/>
    <mergeCell ref="E96:E98"/>
    <mergeCell ref="G96:H96"/>
    <mergeCell ref="I96:J96"/>
    <mergeCell ref="G97:H97"/>
    <mergeCell ref="I97:J97"/>
    <mergeCell ref="G98:H98"/>
    <mergeCell ref="I98:J98"/>
    <mergeCell ref="E99:F99"/>
    <mergeCell ref="G99:H99"/>
    <mergeCell ref="I99:J99"/>
    <mergeCell ref="E86:E88"/>
    <mergeCell ref="G86:H86"/>
    <mergeCell ref="I86:J86"/>
    <mergeCell ref="G87:H87"/>
    <mergeCell ref="I87:J87"/>
    <mergeCell ref="G88:H88"/>
    <mergeCell ref="I88:J88"/>
    <mergeCell ref="E89:E91"/>
    <mergeCell ref="G89:H89"/>
    <mergeCell ref="I89:J89"/>
    <mergeCell ref="G90:H90"/>
    <mergeCell ref="I90:J90"/>
    <mergeCell ref="G91:H91"/>
    <mergeCell ref="I91:J91"/>
    <mergeCell ref="E92:F92"/>
    <mergeCell ref="G92:H92"/>
    <mergeCell ref="I92:J92"/>
    <mergeCell ref="E79:E81"/>
    <mergeCell ref="G79:H79"/>
    <mergeCell ref="I79:J79"/>
    <mergeCell ref="G80:H80"/>
    <mergeCell ref="I80:J80"/>
    <mergeCell ref="G81:H81"/>
    <mergeCell ref="I81:J81"/>
    <mergeCell ref="E82:E84"/>
    <mergeCell ref="G82:H82"/>
    <mergeCell ref="I82:J82"/>
    <mergeCell ref="G83:H83"/>
    <mergeCell ref="I83:J83"/>
    <mergeCell ref="G84:H84"/>
    <mergeCell ref="I84:J84"/>
    <mergeCell ref="E85:F85"/>
    <mergeCell ref="G85:H85"/>
    <mergeCell ref="I85:J85"/>
    <mergeCell ref="G21:H21"/>
    <mergeCell ref="I21:J21"/>
    <mergeCell ref="E22:F22"/>
    <mergeCell ref="E9:E11"/>
    <mergeCell ref="E15:F15"/>
    <mergeCell ref="B7:D8"/>
    <mergeCell ref="E7:E8"/>
    <mergeCell ref="F7:F8"/>
    <mergeCell ref="G7:J7"/>
    <mergeCell ref="G12:H12"/>
    <mergeCell ref="G13:H13"/>
    <mergeCell ref="G14:H14"/>
    <mergeCell ref="G15:H15"/>
    <mergeCell ref="I12:J12"/>
    <mergeCell ref="I13:J13"/>
    <mergeCell ref="I14:J14"/>
    <mergeCell ref="I15:J15"/>
    <mergeCell ref="I22:J22"/>
    <mergeCell ref="B9:D15"/>
    <mergeCell ref="B16:D22"/>
    <mergeCell ref="B65:D71"/>
    <mergeCell ref="E12:E14"/>
    <mergeCell ref="H5:J5"/>
    <mergeCell ref="B783:J783"/>
    <mergeCell ref="B772:D778"/>
    <mergeCell ref="E772:E774"/>
    <mergeCell ref="E775:E777"/>
    <mergeCell ref="E58:E60"/>
    <mergeCell ref="G58:H58"/>
    <mergeCell ref="I58:J58"/>
    <mergeCell ref="G59:H59"/>
    <mergeCell ref="I59:J59"/>
    <mergeCell ref="G60:H60"/>
    <mergeCell ref="I60:J60"/>
    <mergeCell ref="E61:E63"/>
    <mergeCell ref="G61:H61"/>
    <mergeCell ref="I61:J61"/>
    <mergeCell ref="G56:H56"/>
    <mergeCell ref="G62:H62"/>
    <mergeCell ref="I62:J62"/>
    <mergeCell ref="C781:J781"/>
    <mergeCell ref="C782:J782"/>
    <mergeCell ref="E778:F778"/>
    <mergeCell ref="G22:H22"/>
    <mergeCell ref="I56:J56"/>
    <mergeCell ref="G57:H57"/>
    <mergeCell ref="I57:J57"/>
    <mergeCell ref="E54:E56"/>
    <mergeCell ref="E57:F57"/>
    <mergeCell ref="G53:H53"/>
    <mergeCell ref="I53:J53"/>
    <mergeCell ref="E65:E67"/>
    <mergeCell ref="B51:D57"/>
    <mergeCell ref="G70:H70"/>
    <mergeCell ref="I70:J70"/>
    <mergeCell ref="E72:E74"/>
    <mergeCell ref="G72:H72"/>
    <mergeCell ref="I72:J72"/>
    <mergeCell ref="G73:H73"/>
    <mergeCell ref="I73:J73"/>
    <mergeCell ref="G74:H74"/>
    <mergeCell ref="I74:J74"/>
    <mergeCell ref="G3:H3"/>
    <mergeCell ref="E16:E18"/>
    <mergeCell ref="G16:H16"/>
    <mergeCell ref="I16:J16"/>
    <mergeCell ref="G17:H17"/>
    <mergeCell ref="I17:J17"/>
    <mergeCell ref="G18:H18"/>
    <mergeCell ref="I18:J18"/>
    <mergeCell ref="E19:E21"/>
    <mergeCell ref="G19:H19"/>
    <mergeCell ref="I19:J19"/>
    <mergeCell ref="G20:H20"/>
    <mergeCell ref="I20:J20"/>
    <mergeCell ref="G8:H8"/>
    <mergeCell ref="I8:J8"/>
    <mergeCell ref="G9:H9"/>
    <mergeCell ref="G10:H10"/>
    <mergeCell ref="G11:H11"/>
    <mergeCell ref="I9:J9"/>
    <mergeCell ref="I10:J10"/>
    <mergeCell ref="I11:J11"/>
    <mergeCell ref="B58:D64"/>
    <mergeCell ref="G778:H778"/>
    <mergeCell ref="I778:J778"/>
    <mergeCell ref="G775:H775"/>
    <mergeCell ref="I775:J775"/>
    <mergeCell ref="G776:H776"/>
    <mergeCell ref="I776:J776"/>
    <mergeCell ref="G777:H777"/>
    <mergeCell ref="I777:J777"/>
    <mergeCell ref="G772:H772"/>
    <mergeCell ref="I772:J772"/>
    <mergeCell ref="G773:H773"/>
    <mergeCell ref="I773:J773"/>
    <mergeCell ref="G774:H774"/>
    <mergeCell ref="I774:J774"/>
    <mergeCell ref="G54:H54"/>
    <mergeCell ref="I54:J54"/>
    <mergeCell ref="G55:H55"/>
    <mergeCell ref="I55:J55"/>
    <mergeCell ref="G63:H63"/>
    <mergeCell ref="I63:J63"/>
    <mergeCell ref="G64:H64"/>
    <mergeCell ref="I64:J64"/>
    <mergeCell ref="G65:H65"/>
    <mergeCell ref="I65:J65"/>
    <mergeCell ref="G66:H66"/>
    <mergeCell ref="I66:J66"/>
    <mergeCell ref="G67:H67"/>
    <mergeCell ref="I67:J67"/>
    <mergeCell ref="G68:H68"/>
    <mergeCell ref="I68:J68"/>
    <mergeCell ref="G69:H69"/>
    <mergeCell ref="I69:J69"/>
    <mergeCell ref="I28:J28"/>
    <mergeCell ref="E29:F29"/>
    <mergeCell ref="G29:H29"/>
    <mergeCell ref="I29:J29"/>
    <mergeCell ref="E75:E77"/>
    <mergeCell ref="G75:H75"/>
    <mergeCell ref="I75:J75"/>
    <mergeCell ref="G76:H76"/>
    <mergeCell ref="I76:J76"/>
    <mergeCell ref="G77:H77"/>
    <mergeCell ref="I77:J77"/>
    <mergeCell ref="E78:F78"/>
    <mergeCell ref="G78:H78"/>
    <mergeCell ref="I78:J78"/>
    <mergeCell ref="E71:F71"/>
    <mergeCell ref="G71:H71"/>
    <mergeCell ref="I71:J71"/>
    <mergeCell ref="E51:E53"/>
    <mergeCell ref="G51:H51"/>
    <mergeCell ref="I51:J51"/>
    <mergeCell ref="G52:H52"/>
    <mergeCell ref="I52:J52"/>
    <mergeCell ref="E64:F64"/>
    <mergeCell ref="E68:E70"/>
    <mergeCell ref="I42:J42"/>
    <mergeCell ref="E43:F43"/>
    <mergeCell ref="G43:H43"/>
    <mergeCell ref="I43:J43"/>
    <mergeCell ref="B23:D29"/>
    <mergeCell ref="E30:E32"/>
    <mergeCell ref="G30:H30"/>
    <mergeCell ref="I30:J30"/>
    <mergeCell ref="G31:H31"/>
    <mergeCell ref="I31:J31"/>
    <mergeCell ref="G32:H32"/>
    <mergeCell ref="I32:J32"/>
    <mergeCell ref="E33:E35"/>
    <mergeCell ref="G33:H33"/>
    <mergeCell ref="I33:J33"/>
    <mergeCell ref="G34:H34"/>
    <mergeCell ref="I34:J34"/>
    <mergeCell ref="G35:H35"/>
    <mergeCell ref="I35:J35"/>
    <mergeCell ref="E36:F36"/>
    <mergeCell ref="G36:H36"/>
    <mergeCell ref="I36:J36"/>
    <mergeCell ref="B30:D36"/>
    <mergeCell ref="E23:E25"/>
    <mergeCell ref="G23:H23"/>
    <mergeCell ref="I23:J23"/>
    <mergeCell ref="G24:H24"/>
    <mergeCell ref="I24:J24"/>
    <mergeCell ref="G25:H25"/>
    <mergeCell ref="I25:J25"/>
    <mergeCell ref="E26:E28"/>
    <mergeCell ref="G26:H26"/>
    <mergeCell ref="I26:J26"/>
    <mergeCell ref="G27:H27"/>
    <mergeCell ref="I27:J27"/>
    <mergeCell ref="G28:H28"/>
    <mergeCell ref="B37:D43"/>
    <mergeCell ref="E44:E46"/>
    <mergeCell ref="G44:H44"/>
    <mergeCell ref="I44:J44"/>
    <mergeCell ref="G45:H45"/>
    <mergeCell ref="I45:J45"/>
    <mergeCell ref="G46:H46"/>
    <mergeCell ref="I46:J46"/>
    <mergeCell ref="E47:E49"/>
    <mergeCell ref="G47:H47"/>
    <mergeCell ref="I47:J47"/>
    <mergeCell ref="G48:H48"/>
    <mergeCell ref="I48:J48"/>
    <mergeCell ref="G49:H49"/>
    <mergeCell ref="I49:J49"/>
    <mergeCell ref="E50:F50"/>
    <mergeCell ref="G50:H50"/>
    <mergeCell ref="I50:J50"/>
    <mergeCell ref="B44:D50"/>
    <mergeCell ref="E37:E39"/>
    <mergeCell ref="G37:H37"/>
    <mergeCell ref="I37:J37"/>
    <mergeCell ref="G38:H38"/>
    <mergeCell ref="I38:J38"/>
    <mergeCell ref="G39:H39"/>
    <mergeCell ref="I39:J39"/>
    <mergeCell ref="E40:E42"/>
    <mergeCell ref="G40:H40"/>
    <mergeCell ref="I40:J40"/>
    <mergeCell ref="G41:H41"/>
    <mergeCell ref="I41:J41"/>
    <mergeCell ref="G42:H42"/>
    <mergeCell ref="B492:D498"/>
    <mergeCell ref="E492:E494"/>
    <mergeCell ref="G492:H492"/>
    <mergeCell ref="I492:J492"/>
    <mergeCell ref="G493:H493"/>
    <mergeCell ref="I493:J493"/>
    <mergeCell ref="G494:H494"/>
    <mergeCell ref="I494:J494"/>
    <mergeCell ref="E495:E497"/>
    <mergeCell ref="G495:H495"/>
    <mergeCell ref="I495:J495"/>
    <mergeCell ref="G496:H496"/>
    <mergeCell ref="I496:J496"/>
    <mergeCell ref="G497:H497"/>
    <mergeCell ref="I497:J497"/>
    <mergeCell ref="E498:F498"/>
    <mergeCell ref="G498:H498"/>
    <mergeCell ref="I498:J498"/>
    <mergeCell ref="B499:D505"/>
    <mergeCell ref="E499:E501"/>
    <mergeCell ref="G499:H499"/>
    <mergeCell ref="I499:J499"/>
    <mergeCell ref="G500:H500"/>
    <mergeCell ref="I500:J500"/>
    <mergeCell ref="G501:H501"/>
    <mergeCell ref="I501:J501"/>
    <mergeCell ref="E502:E504"/>
    <mergeCell ref="G502:H502"/>
    <mergeCell ref="I502:J502"/>
    <mergeCell ref="G503:H503"/>
    <mergeCell ref="I503:J503"/>
    <mergeCell ref="G504:H504"/>
    <mergeCell ref="I504:J504"/>
    <mergeCell ref="E505:F505"/>
    <mergeCell ref="G505:H505"/>
    <mergeCell ref="I505:J505"/>
    <mergeCell ref="B506:D512"/>
    <mergeCell ref="E506:E508"/>
    <mergeCell ref="G506:H506"/>
    <mergeCell ref="I506:J506"/>
    <mergeCell ref="G507:H507"/>
    <mergeCell ref="I507:J507"/>
    <mergeCell ref="G508:H508"/>
    <mergeCell ref="I508:J508"/>
    <mergeCell ref="E509:E511"/>
    <mergeCell ref="G509:H509"/>
    <mergeCell ref="I509:J509"/>
    <mergeCell ref="G510:H510"/>
    <mergeCell ref="I510:J510"/>
    <mergeCell ref="G511:H511"/>
    <mergeCell ref="I511:J511"/>
    <mergeCell ref="E512:F512"/>
    <mergeCell ref="G512:H512"/>
    <mergeCell ref="I512:J512"/>
    <mergeCell ref="B513:D519"/>
    <mergeCell ref="E513:E515"/>
    <mergeCell ref="G513:H513"/>
    <mergeCell ref="I513:J513"/>
    <mergeCell ref="G514:H514"/>
    <mergeCell ref="I514:J514"/>
    <mergeCell ref="G515:H515"/>
    <mergeCell ref="I515:J515"/>
    <mergeCell ref="E516:E518"/>
    <mergeCell ref="G516:H516"/>
    <mergeCell ref="I516:J516"/>
    <mergeCell ref="G517:H517"/>
    <mergeCell ref="I517:J517"/>
    <mergeCell ref="G518:H518"/>
    <mergeCell ref="I518:J518"/>
    <mergeCell ref="E519:F519"/>
    <mergeCell ref="G519:H519"/>
    <mergeCell ref="I519:J519"/>
    <mergeCell ref="B520:D526"/>
    <mergeCell ref="E520:E522"/>
    <mergeCell ref="G520:H520"/>
    <mergeCell ref="I520:J520"/>
    <mergeCell ref="G521:H521"/>
    <mergeCell ref="I521:J521"/>
    <mergeCell ref="G522:H522"/>
    <mergeCell ref="I522:J522"/>
    <mergeCell ref="E523:E525"/>
    <mergeCell ref="G523:H523"/>
    <mergeCell ref="I523:J523"/>
    <mergeCell ref="G524:H524"/>
    <mergeCell ref="I524:J524"/>
    <mergeCell ref="G525:H525"/>
    <mergeCell ref="I525:J525"/>
    <mergeCell ref="E526:F526"/>
    <mergeCell ref="G526:H526"/>
    <mergeCell ref="I526:J526"/>
    <mergeCell ref="B527:D533"/>
    <mergeCell ref="E527:E529"/>
    <mergeCell ref="G527:H527"/>
    <mergeCell ref="I527:J527"/>
    <mergeCell ref="G528:H528"/>
    <mergeCell ref="I528:J528"/>
    <mergeCell ref="G529:H529"/>
    <mergeCell ref="I529:J529"/>
    <mergeCell ref="E530:E532"/>
    <mergeCell ref="G530:H530"/>
    <mergeCell ref="I530:J530"/>
    <mergeCell ref="G531:H531"/>
    <mergeCell ref="I531:J531"/>
    <mergeCell ref="G532:H532"/>
    <mergeCell ref="I532:J532"/>
    <mergeCell ref="E533:F533"/>
    <mergeCell ref="G533:H533"/>
    <mergeCell ref="I533:J533"/>
    <mergeCell ref="B534:D540"/>
    <mergeCell ref="E534:E536"/>
    <mergeCell ref="G534:H534"/>
    <mergeCell ref="I534:J534"/>
    <mergeCell ref="G535:H535"/>
    <mergeCell ref="I535:J535"/>
    <mergeCell ref="G536:H536"/>
    <mergeCell ref="I536:J536"/>
    <mergeCell ref="E537:E539"/>
    <mergeCell ref="G537:H537"/>
    <mergeCell ref="I537:J537"/>
    <mergeCell ref="G538:H538"/>
    <mergeCell ref="I538:J538"/>
    <mergeCell ref="G539:H539"/>
    <mergeCell ref="I539:J539"/>
    <mergeCell ref="E540:F540"/>
    <mergeCell ref="G540:H540"/>
    <mergeCell ref="I540:J540"/>
    <mergeCell ref="B541:D547"/>
    <mergeCell ref="E541:E543"/>
    <mergeCell ref="G541:H541"/>
    <mergeCell ref="I541:J541"/>
    <mergeCell ref="G542:H542"/>
    <mergeCell ref="I542:J542"/>
    <mergeCell ref="G543:H543"/>
    <mergeCell ref="I543:J543"/>
    <mergeCell ref="E544:E546"/>
    <mergeCell ref="G544:H544"/>
    <mergeCell ref="I544:J544"/>
    <mergeCell ref="G545:H545"/>
    <mergeCell ref="I545:J545"/>
    <mergeCell ref="G546:H546"/>
    <mergeCell ref="I546:J546"/>
    <mergeCell ref="E547:F547"/>
    <mergeCell ref="G547:H547"/>
    <mergeCell ref="I547:J547"/>
    <mergeCell ref="B548:D554"/>
    <mergeCell ref="E548:E550"/>
    <mergeCell ref="G548:H548"/>
    <mergeCell ref="I548:J548"/>
    <mergeCell ref="G549:H549"/>
    <mergeCell ref="I549:J549"/>
    <mergeCell ref="G550:H550"/>
    <mergeCell ref="I550:J550"/>
    <mergeCell ref="E551:E553"/>
    <mergeCell ref="G551:H551"/>
    <mergeCell ref="I551:J551"/>
    <mergeCell ref="G552:H552"/>
    <mergeCell ref="I552:J552"/>
    <mergeCell ref="G553:H553"/>
    <mergeCell ref="I553:J553"/>
    <mergeCell ref="E554:F554"/>
    <mergeCell ref="G554:H554"/>
    <mergeCell ref="I554:J554"/>
    <mergeCell ref="B555:D561"/>
    <mergeCell ref="E555:E557"/>
    <mergeCell ref="G555:H555"/>
    <mergeCell ref="I555:J555"/>
    <mergeCell ref="G556:H556"/>
    <mergeCell ref="I556:J556"/>
    <mergeCell ref="G557:H557"/>
    <mergeCell ref="I557:J557"/>
    <mergeCell ref="E558:E560"/>
    <mergeCell ref="G558:H558"/>
    <mergeCell ref="I558:J558"/>
    <mergeCell ref="G559:H559"/>
    <mergeCell ref="I559:J559"/>
    <mergeCell ref="G560:H560"/>
    <mergeCell ref="I560:J560"/>
    <mergeCell ref="E561:F561"/>
    <mergeCell ref="G561:H561"/>
    <mergeCell ref="I561:J561"/>
    <mergeCell ref="B562:D568"/>
    <mergeCell ref="E562:E564"/>
    <mergeCell ref="G562:H562"/>
    <mergeCell ref="I562:J562"/>
    <mergeCell ref="G563:H563"/>
    <mergeCell ref="I563:J563"/>
    <mergeCell ref="G564:H564"/>
    <mergeCell ref="I564:J564"/>
    <mergeCell ref="E565:E567"/>
    <mergeCell ref="G565:H565"/>
    <mergeCell ref="I565:J565"/>
    <mergeCell ref="G566:H566"/>
    <mergeCell ref="I566:J566"/>
    <mergeCell ref="G567:H567"/>
    <mergeCell ref="I567:J567"/>
    <mergeCell ref="E568:F568"/>
    <mergeCell ref="G568:H568"/>
    <mergeCell ref="I568:J568"/>
    <mergeCell ref="B569:D575"/>
    <mergeCell ref="E569:E571"/>
    <mergeCell ref="G569:H569"/>
    <mergeCell ref="I569:J569"/>
    <mergeCell ref="G570:H570"/>
    <mergeCell ref="I570:J570"/>
    <mergeCell ref="G571:H571"/>
    <mergeCell ref="I571:J571"/>
    <mergeCell ref="E572:E574"/>
    <mergeCell ref="G572:H572"/>
    <mergeCell ref="I572:J572"/>
    <mergeCell ref="G573:H573"/>
    <mergeCell ref="I573:J573"/>
    <mergeCell ref="G574:H574"/>
    <mergeCell ref="I574:J574"/>
    <mergeCell ref="E575:F575"/>
    <mergeCell ref="G575:H575"/>
    <mergeCell ref="I575:J575"/>
    <mergeCell ref="B576:D582"/>
    <mergeCell ref="E576:E578"/>
    <mergeCell ref="G576:H576"/>
    <mergeCell ref="I576:J576"/>
    <mergeCell ref="G577:H577"/>
    <mergeCell ref="I577:J577"/>
    <mergeCell ref="G578:H578"/>
    <mergeCell ref="I578:J578"/>
    <mergeCell ref="E579:E581"/>
    <mergeCell ref="G579:H579"/>
    <mergeCell ref="I579:J579"/>
    <mergeCell ref="G580:H580"/>
    <mergeCell ref="I580:J580"/>
    <mergeCell ref="G581:H581"/>
    <mergeCell ref="I581:J581"/>
    <mergeCell ref="E582:F582"/>
    <mergeCell ref="G582:H582"/>
    <mergeCell ref="I582:J582"/>
    <mergeCell ref="B583:D589"/>
    <mergeCell ref="E583:E585"/>
    <mergeCell ref="G583:H583"/>
    <mergeCell ref="I583:J583"/>
    <mergeCell ref="G584:H584"/>
    <mergeCell ref="I584:J584"/>
    <mergeCell ref="G585:H585"/>
    <mergeCell ref="I585:J585"/>
    <mergeCell ref="E586:E588"/>
    <mergeCell ref="G586:H586"/>
    <mergeCell ref="I586:J586"/>
    <mergeCell ref="G587:H587"/>
    <mergeCell ref="I587:J587"/>
    <mergeCell ref="G588:H588"/>
    <mergeCell ref="I588:J588"/>
    <mergeCell ref="E589:F589"/>
    <mergeCell ref="G589:H589"/>
    <mergeCell ref="I589:J589"/>
    <mergeCell ref="B590:D596"/>
    <mergeCell ref="E590:E592"/>
    <mergeCell ref="G590:H590"/>
    <mergeCell ref="I590:J590"/>
    <mergeCell ref="G591:H591"/>
    <mergeCell ref="I591:J591"/>
    <mergeCell ref="G592:H592"/>
    <mergeCell ref="I592:J592"/>
    <mergeCell ref="E593:E595"/>
    <mergeCell ref="G593:H593"/>
    <mergeCell ref="I593:J593"/>
    <mergeCell ref="G594:H594"/>
    <mergeCell ref="I594:J594"/>
    <mergeCell ref="G595:H595"/>
    <mergeCell ref="I595:J595"/>
    <mergeCell ref="E596:F596"/>
    <mergeCell ref="G596:H596"/>
    <mergeCell ref="I596:J596"/>
    <mergeCell ref="B597:D603"/>
    <mergeCell ref="E597:E599"/>
    <mergeCell ref="G597:H597"/>
    <mergeCell ref="I597:J597"/>
    <mergeCell ref="G598:H598"/>
    <mergeCell ref="I598:J598"/>
    <mergeCell ref="G599:H599"/>
    <mergeCell ref="I599:J599"/>
    <mergeCell ref="E600:E602"/>
    <mergeCell ref="G600:H600"/>
    <mergeCell ref="I600:J600"/>
    <mergeCell ref="G601:H601"/>
    <mergeCell ref="I601:J601"/>
    <mergeCell ref="G602:H602"/>
    <mergeCell ref="I602:J602"/>
    <mergeCell ref="E603:F603"/>
    <mergeCell ref="G603:H603"/>
    <mergeCell ref="I603:J603"/>
    <mergeCell ref="B604:D610"/>
    <mergeCell ref="E604:E606"/>
    <mergeCell ref="G604:H604"/>
    <mergeCell ref="I604:J604"/>
    <mergeCell ref="G605:H605"/>
    <mergeCell ref="I605:J605"/>
    <mergeCell ref="G606:H606"/>
    <mergeCell ref="I606:J606"/>
    <mergeCell ref="E607:E609"/>
    <mergeCell ref="G607:H607"/>
    <mergeCell ref="I607:J607"/>
    <mergeCell ref="G608:H608"/>
    <mergeCell ref="I608:J608"/>
    <mergeCell ref="G609:H609"/>
    <mergeCell ref="I609:J609"/>
    <mergeCell ref="E610:F610"/>
    <mergeCell ref="G610:H610"/>
    <mergeCell ref="I610:J610"/>
    <mergeCell ref="B611:D617"/>
    <mergeCell ref="E611:E613"/>
    <mergeCell ref="G611:H611"/>
    <mergeCell ref="I611:J611"/>
    <mergeCell ref="G612:H612"/>
    <mergeCell ref="I612:J612"/>
    <mergeCell ref="G613:H613"/>
    <mergeCell ref="I613:J613"/>
    <mergeCell ref="E614:E616"/>
    <mergeCell ref="G614:H614"/>
    <mergeCell ref="I614:J614"/>
    <mergeCell ref="G615:H615"/>
    <mergeCell ref="I615:J615"/>
    <mergeCell ref="G616:H616"/>
    <mergeCell ref="I616:J616"/>
    <mergeCell ref="E617:F617"/>
    <mergeCell ref="G617:H617"/>
    <mergeCell ref="I617:J617"/>
    <mergeCell ref="B618:D624"/>
    <mergeCell ref="E618:E620"/>
    <mergeCell ref="G618:H618"/>
    <mergeCell ref="I618:J618"/>
    <mergeCell ref="G619:H619"/>
    <mergeCell ref="I619:J619"/>
    <mergeCell ref="G620:H620"/>
    <mergeCell ref="I620:J620"/>
    <mergeCell ref="E621:E623"/>
    <mergeCell ref="G621:H621"/>
    <mergeCell ref="I621:J621"/>
    <mergeCell ref="G622:H622"/>
    <mergeCell ref="I622:J622"/>
    <mergeCell ref="G623:H623"/>
    <mergeCell ref="I623:J623"/>
    <mergeCell ref="E624:F624"/>
    <mergeCell ref="G624:H624"/>
    <mergeCell ref="I624:J624"/>
    <mergeCell ref="B625:D631"/>
    <mergeCell ref="E625:E627"/>
    <mergeCell ref="G625:H625"/>
    <mergeCell ref="I625:J625"/>
    <mergeCell ref="G626:H626"/>
    <mergeCell ref="I626:J626"/>
    <mergeCell ref="G627:H627"/>
    <mergeCell ref="I627:J627"/>
    <mergeCell ref="E628:E630"/>
    <mergeCell ref="G628:H628"/>
    <mergeCell ref="I628:J628"/>
    <mergeCell ref="G629:H629"/>
    <mergeCell ref="I629:J629"/>
    <mergeCell ref="G630:H630"/>
    <mergeCell ref="I630:J630"/>
    <mergeCell ref="E631:F631"/>
    <mergeCell ref="G631:H631"/>
    <mergeCell ref="I631:J631"/>
    <mergeCell ref="B632:D638"/>
    <mergeCell ref="E632:E634"/>
    <mergeCell ref="G632:H632"/>
    <mergeCell ref="I632:J632"/>
    <mergeCell ref="G633:H633"/>
    <mergeCell ref="I633:J633"/>
    <mergeCell ref="G634:H634"/>
    <mergeCell ref="I634:J634"/>
    <mergeCell ref="E635:E637"/>
    <mergeCell ref="G635:H635"/>
    <mergeCell ref="I635:J635"/>
    <mergeCell ref="G636:H636"/>
    <mergeCell ref="I636:J636"/>
    <mergeCell ref="G637:H637"/>
    <mergeCell ref="I637:J637"/>
    <mergeCell ref="E638:F638"/>
    <mergeCell ref="G638:H638"/>
    <mergeCell ref="I638:J638"/>
    <mergeCell ref="B737:D743"/>
    <mergeCell ref="E737:E739"/>
    <mergeCell ref="G737:H737"/>
    <mergeCell ref="I737:J737"/>
    <mergeCell ref="G738:H738"/>
    <mergeCell ref="I738:J738"/>
    <mergeCell ref="G739:H739"/>
    <mergeCell ref="I739:J739"/>
    <mergeCell ref="E740:E742"/>
    <mergeCell ref="G740:H740"/>
    <mergeCell ref="I740:J740"/>
    <mergeCell ref="G741:H741"/>
    <mergeCell ref="I741:J741"/>
    <mergeCell ref="G742:H742"/>
    <mergeCell ref="I742:J742"/>
    <mergeCell ref="E743:F743"/>
    <mergeCell ref="G743:H743"/>
    <mergeCell ref="I743:J743"/>
    <mergeCell ref="B744:D750"/>
    <mergeCell ref="E744:E746"/>
    <mergeCell ref="G744:H744"/>
    <mergeCell ref="I744:J744"/>
    <mergeCell ref="G745:H745"/>
    <mergeCell ref="I745:J745"/>
    <mergeCell ref="G746:H746"/>
    <mergeCell ref="I746:J746"/>
    <mergeCell ref="E747:E749"/>
    <mergeCell ref="G747:H747"/>
    <mergeCell ref="I747:J747"/>
    <mergeCell ref="G748:H748"/>
    <mergeCell ref="I748:J748"/>
    <mergeCell ref="G749:H749"/>
    <mergeCell ref="I749:J749"/>
    <mergeCell ref="E750:F750"/>
    <mergeCell ref="G750:H750"/>
    <mergeCell ref="I750:J750"/>
    <mergeCell ref="B751:D757"/>
    <mergeCell ref="E751:E753"/>
    <mergeCell ref="G751:H751"/>
    <mergeCell ref="I751:J751"/>
    <mergeCell ref="G752:H752"/>
    <mergeCell ref="I752:J752"/>
    <mergeCell ref="G753:H753"/>
    <mergeCell ref="I753:J753"/>
    <mergeCell ref="E754:E756"/>
    <mergeCell ref="G754:H754"/>
    <mergeCell ref="I754:J754"/>
    <mergeCell ref="G755:H755"/>
    <mergeCell ref="I755:J755"/>
    <mergeCell ref="G756:H756"/>
    <mergeCell ref="I756:J756"/>
    <mergeCell ref="E757:F757"/>
    <mergeCell ref="G757:H757"/>
    <mergeCell ref="I757:J757"/>
    <mergeCell ref="B758:D764"/>
    <mergeCell ref="E758:E760"/>
    <mergeCell ref="G758:H758"/>
    <mergeCell ref="I758:J758"/>
    <mergeCell ref="G759:H759"/>
    <mergeCell ref="I759:J759"/>
    <mergeCell ref="G760:H760"/>
    <mergeCell ref="I760:J760"/>
    <mergeCell ref="E761:E763"/>
    <mergeCell ref="G761:H761"/>
    <mergeCell ref="I761:J761"/>
    <mergeCell ref="G762:H762"/>
    <mergeCell ref="I762:J762"/>
    <mergeCell ref="G763:H763"/>
    <mergeCell ref="I763:J763"/>
    <mergeCell ref="E764:F764"/>
    <mergeCell ref="G764:H764"/>
    <mergeCell ref="I764:J764"/>
    <mergeCell ref="I260:J260"/>
    <mergeCell ref="B261:D267"/>
    <mergeCell ref="E261:E263"/>
    <mergeCell ref="G261:H261"/>
    <mergeCell ref="I261:J261"/>
    <mergeCell ref="G262:H262"/>
    <mergeCell ref="I262:J262"/>
    <mergeCell ref="G263:H263"/>
    <mergeCell ref="I263:J263"/>
    <mergeCell ref="E264:E266"/>
    <mergeCell ref="G264:H264"/>
    <mergeCell ref="I264:J264"/>
    <mergeCell ref="G265:H265"/>
    <mergeCell ref="I265:J265"/>
    <mergeCell ref="G266:H266"/>
    <mergeCell ref="I266:J266"/>
    <mergeCell ref="E267:F267"/>
    <mergeCell ref="G267:H267"/>
    <mergeCell ref="I267:J267"/>
    <mergeCell ref="B268:D274"/>
    <mergeCell ref="E268:E270"/>
    <mergeCell ref="G268:H268"/>
    <mergeCell ref="I268:J268"/>
    <mergeCell ref="G269:H269"/>
    <mergeCell ref="I269:J269"/>
    <mergeCell ref="G270:H270"/>
    <mergeCell ref="I270:J270"/>
    <mergeCell ref="E271:E273"/>
    <mergeCell ref="G271:H271"/>
    <mergeCell ref="I271:J271"/>
    <mergeCell ref="G272:H272"/>
    <mergeCell ref="I272:J272"/>
    <mergeCell ref="G273:H273"/>
    <mergeCell ref="I273:J273"/>
    <mergeCell ref="E274:F274"/>
    <mergeCell ref="G274:H274"/>
    <mergeCell ref="I274:J274"/>
    <mergeCell ref="B275:D281"/>
    <mergeCell ref="E275:E277"/>
    <mergeCell ref="G275:H275"/>
    <mergeCell ref="I275:J275"/>
    <mergeCell ref="G276:H276"/>
    <mergeCell ref="I276:J276"/>
    <mergeCell ref="G277:H277"/>
    <mergeCell ref="I277:J277"/>
    <mergeCell ref="E278:E280"/>
    <mergeCell ref="G278:H278"/>
    <mergeCell ref="I278:J278"/>
    <mergeCell ref="G279:H279"/>
    <mergeCell ref="I279:J279"/>
    <mergeCell ref="G280:H280"/>
    <mergeCell ref="I280:J280"/>
    <mergeCell ref="E281:F281"/>
    <mergeCell ref="G281:H281"/>
    <mergeCell ref="I281:J281"/>
    <mergeCell ref="B282:D288"/>
    <mergeCell ref="E282:E284"/>
    <mergeCell ref="G282:H282"/>
    <mergeCell ref="I282:J282"/>
    <mergeCell ref="G283:H283"/>
    <mergeCell ref="I283:J283"/>
    <mergeCell ref="G284:H284"/>
    <mergeCell ref="I284:J284"/>
    <mergeCell ref="E285:E287"/>
    <mergeCell ref="G285:H285"/>
    <mergeCell ref="I285:J285"/>
    <mergeCell ref="G286:H286"/>
    <mergeCell ref="I286:J286"/>
    <mergeCell ref="G287:H287"/>
    <mergeCell ref="I287:J287"/>
    <mergeCell ref="E288:F288"/>
    <mergeCell ref="G288:H288"/>
    <mergeCell ref="I288:J288"/>
    <mergeCell ref="B289:D295"/>
    <mergeCell ref="E289:E291"/>
    <mergeCell ref="G289:H289"/>
    <mergeCell ref="I289:J289"/>
    <mergeCell ref="G290:H290"/>
    <mergeCell ref="I290:J290"/>
    <mergeCell ref="G291:H291"/>
    <mergeCell ref="I291:J291"/>
    <mergeCell ref="E292:E294"/>
    <mergeCell ref="G292:H292"/>
    <mergeCell ref="I292:J292"/>
    <mergeCell ref="G293:H293"/>
    <mergeCell ref="I293:J293"/>
    <mergeCell ref="G294:H294"/>
    <mergeCell ref="I294:J294"/>
    <mergeCell ref="E295:F295"/>
    <mergeCell ref="G295:H295"/>
    <mergeCell ref="I295:J295"/>
    <mergeCell ref="B296:D302"/>
    <mergeCell ref="E296:E298"/>
    <mergeCell ref="G296:H296"/>
    <mergeCell ref="I296:J296"/>
    <mergeCell ref="G297:H297"/>
    <mergeCell ref="I297:J297"/>
    <mergeCell ref="G298:H298"/>
    <mergeCell ref="I298:J298"/>
    <mergeCell ref="E299:E301"/>
    <mergeCell ref="G299:H299"/>
    <mergeCell ref="I299:J299"/>
    <mergeCell ref="G300:H300"/>
    <mergeCell ref="I300:J300"/>
    <mergeCell ref="G301:H301"/>
    <mergeCell ref="I301:J301"/>
    <mergeCell ref="E302:F302"/>
    <mergeCell ref="G302:H302"/>
    <mergeCell ref="I302:J302"/>
    <mergeCell ref="B303:D309"/>
    <mergeCell ref="E303:E305"/>
    <mergeCell ref="G303:H303"/>
    <mergeCell ref="I303:J303"/>
    <mergeCell ref="G304:H304"/>
    <mergeCell ref="I304:J304"/>
    <mergeCell ref="G305:H305"/>
    <mergeCell ref="I305:J305"/>
    <mergeCell ref="E306:E308"/>
    <mergeCell ref="G306:H306"/>
    <mergeCell ref="I306:J306"/>
    <mergeCell ref="G307:H307"/>
    <mergeCell ref="I307:J307"/>
    <mergeCell ref="G308:H308"/>
    <mergeCell ref="I308:J308"/>
    <mergeCell ref="E309:F309"/>
    <mergeCell ref="G309:H309"/>
    <mergeCell ref="I309:J309"/>
    <mergeCell ref="B310:D316"/>
    <mergeCell ref="E310:E312"/>
    <mergeCell ref="G310:H310"/>
    <mergeCell ref="I310:J310"/>
    <mergeCell ref="G311:H311"/>
    <mergeCell ref="I311:J311"/>
    <mergeCell ref="G312:H312"/>
    <mergeCell ref="I312:J312"/>
    <mergeCell ref="E313:E315"/>
    <mergeCell ref="G313:H313"/>
    <mergeCell ref="I313:J313"/>
    <mergeCell ref="G314:H314"/>
    <mergeCell ref="I314:J314"/>
    <mergeCell ref="G315:H315"/>
    <mergeCell ref="I315:J315"/>
    <mergeCell ref="E316:F316"/>
    <mergeCell ref="G316:H316"/>
    <mergeCell ref="I316:J316"/>
    <mergeCell ref="B317:D323"/>
    <mergeCell ref="E317:E319"/>
    <mergeCell ref="G317:H317"/>
    <mergeCell ref="I317:J317"/>
    <mergeCell ref="G318:H318"/>
    <mergeCell ref="I318:J318"/>
    <mergeCell ref="G319:H319"/>
    <mergeCell ref="I319:J319"/>
    <mergeCell ref="E320:E322"/>
    <mergeCell ref="G320:H320"/>
    <mergeCell ref="I320:J320"/>
    <mergeCell ref="G321:H321"/>
    <mergeCell ref="I321:J321"/>
    <mergeCell ref="G322:H322"/>
    <mergeCell ref="I322:J322"/>
    <mergeCell ref="E323:F323"/>
    <mergeCell ref="G323:H323"/>
    <mergeCell ref="I323:J323"/>
    <mergeCell ref="B324:D330"/>
    <mergeCell ref="E324:E326"/>
    <mergeCell ref="G324:H324"/>
    <mergeCell ref="I324:J324"/>
    <mergeCell ref="G325:H325"/>
    <mergeCell ref="I325:J325"/>
    <mergeCell ref="G326:H326"/>
    <mergeCell ref="I326:J326"/>
    <mergeCell ref="E327:E329"/>
    <mergeCell ref="G327:H327"/>
    <mergeCell ref="I327:J327"/>
    <mergeCell ref="G328:H328"/>
    <mergeCell ref="I328:J328"/>
    <mergeCell ref="G329:H329"/>
    <mergeCell ref="I329:J329"/>
    <mergeCell ref="E330:F330"/>
    <mergeCell ref="G330:H330"/>
    <mergeCell ref="I330:J330"/>
    <mergeCell ref="B331:D337"/>
    <mergeCell ref="E331:E333"/>
    <mergeCell ref="G331:H331"/>
    <mergeCell ref="I331:J331"/>
    <mergeCell ref="G332:H332"/>
    <mergeCell ref="I332:J332"/>
    <mergeCell ref="G333:H333"/>
    <mergeCell ref="I333:J333"/>
    <mergeCell ref="E334:E336"/>
    <mergeCell ref="G334:H334"/>
    <mergeCell ref="I334:J334"/>
    <mergeCell ref="G335:H335"/>
    <mergeCell ref="I335:J335"/>
    <mergeCell ref="G336:H336"/>
    <mergeCell ref="I336:J336"/>
    <mergeCell ref="E337:F337"/>
    <mergeCell ref="G337:H337"/>
    <mergeCell ref="I337:J337"/>
    <mergeCell ref="B338:D344"/>
    <mergeCell ref="E338:E340"/>
    <mergeCell ref="G338:H338"/>
    <mergeCell ref="I338:J338"/>
    <mergeCell ref="G339:H339"/>
    <mergeCell ref="I339:J339"/>
    <mergeCell ref="G340:H340"/>
    <mergeCell ref="I340:J340"/>
    <mergeCell ref="E341:E343"/>
    <mergeCell ref="G341:H341"/>
    <mergeCell ref="I341:J341"/>
    <mergeCell ref="G342:H342"/>
    <mergeCell ref="I342:J342"/>
    <mergeCell ref="G343:H343"/>
    <mergeCell ref="I343:J343"/>
    <mergeCell ref="E344:F344"/>
    <mergeCell ref="G344:H344"/>
    <mergeCell ref="I344:J344"/>
    <mergeCell ref="B345:D351"/>
    <mergeCell ref="E345:E347"/>
    <mergeCell ref="G345:H345"/>
    <mergeCell ref="I345:J345"/>
    <mergeCell ref="G346:H346"/>
    <mergeCell ref="I346:J346"/>
    <mergeCell ref="G347:H347"/>
    <mergeCell ref="I347:J347"/>
    <mergeCell ref="E348:E350"/>
    <mergeCell ref="G348:H348"/>
    <mergeCell ref="I348:J348"/>
    <mergeCell ref="G349:H349"/>
    <mergeCell ref="I349:J349"/>
    <mergeCell ref="G350:H350"/>
    <mergeCell ref="I350:J350"/>
    <mergeCell ref="E351:F351"/>
    <mergeCell ref="G351:H351"/>
    <mergeCell ref="I351:J351"/>
    <mergeCell ref="B352:D358"/>
    <mergeCell ref="E352:E354"/>
    <mergeCell ref="G352:H352"/>
    <mergeCell ref="I352:J352"/>
    <mergeCell ref="G353:H353"/>
    <mergeCell ref="I353:J353"/>
    <mergeCell ref="G354:H354"/>
    <mergeCell ref="I354:J354"/>
    <mergeCell ref="E355:E357"/>
    <mergeCell ref="G355:H355"/>
    <mergeCell ref="I355:J355"/>
    <mergeCell ref="G356:H356"/>
    <mergeCell ref="I356:J356"/>
    <mergeCell ref="G357:H357"/>
    <mergeCell ref="I357:J357"/>
    <mergeCell ref="E358:F358"/>
    <mergeCell ref="G358:H358"/>
    <mergeCell ref="I358:J358"/>
    <mergeCell ref="B359:D365"/>
    <mergeCell ref="E359:E361"/>
    <mergeCell ref="G359:H359"/>
    <mergeCell ref="I359:J359"/>
    <mergeCell ref="G360:H360"/>
    <mergeCell ref="I360:J360"/>
    <mergeCell ref="G361:H361"/>
    <mergeCell ref="I361:J361"/>
    <mergeCell ref="E362:E364"/>
    <mergeCell ref="G362:H362"/>
    <mergeCell ref="I362:J362"/>
    <mergeCell ref="G363:H363"/>
    <mergeCell ref="I363:J363"/>
    <mergeCell ref="G364:H364"/>
    <mergeCell ref="I364:J364"/>
    <mergeCell ref="E365:F365"/>
    <mergeCell ref="G365:H365"/>
    <mergeCell ref="I365:J365"/>
    <mergeCell ref="B366:D372"/>
    <mergeCell ref="E366:E368"/>
    <mergeCell ref="G366:H366"/>
    <mergeCell ref="I366:J366"/>
    <mergeCell ref="G367:H367"/>
    <mergeCell ref="I367:J367"/>
    <mergeCell ref="G368:H368"/>
    <mergeCell ref="I368:J368"/>
    <mergeCell ref="E369:E371"/>
    <mergeCell ref="G369:H369"/>
    <mergeCell ref="I369:J369"/>
    <mergeCell ref="G370:H370"/>
    <mergeCell ref="I370:J370"/>
    <mergeCell ref="G371:H371"/>
    <mergeCell ref="I371:J371"/>
    <mergeCell ref="E372:F372"/>
    <mergeCell ref="G372:H372"/>
    <mergeCell ref="I372:J372"/>
    <mergeCell ref="B373:D379"/>
    <mergeCell ref="E373:E375"/>
    <mergeCell ref="G373:H373"/>
    <mergeCell ref="I373:J373"/>
    <mergeCell ref="G374:H374"/>
    <mergeCell ref="I374:J374"/>
    <mergeCell ref="G375:H375"/>
    <mergeCell ref="I375:J375"/>
    <mergeCell ref="E376:E378"/>
    <mergeCell ref="G376:H376"/>
    <mergeCell ref="I376:J376"/>
    <mergeCell ref="G377:H377"/>
    <mergeCell ref="I377:J377"/>
    <mergeCell ref="G378:H378"/>
    <mergeCell ref="I378:J378"/>
    <mergeCell ref="E379:F379"/>
    <mergeCell ref="G379:H379"/>
    <mergeCell ref="I379:J379"/>
    <mergeCell ref="B380:D386"/>
    <mergeCell ref="E380:E382"/>
    <mergeCell ref="G380:H380"/>
    <mergeCell ref="I380:J380"/>
    <mergeCell ref="G381:H381"/>
    <mergeCell ref="I381:J381"/>
    <mergeCell ref="G382:H382"/>
    <mergeCell ref="I382:J382"/>
    <mergeCell ref="E383:E385"/>
    <mergeCell ref="G383:H383"/>
    <mergeCell ref="I383:J383"/>
    <mergeCell ref="G384:H384"/>
    <mergeCell ref="I384:J384"/>
    <mergeCell ref="G385:H385"/>
    <mergeCell ref="I385:J385"/>
    <mergeCell ref="E386:F386"/>
    <mergeCell ref="G386:H386"/>
    <mergeCell ref="I386:J386"/>
    <mergeCell ref="B387:D393"/>
    <mergeCell ref="E387:E389"/>
    <mergeCell ref="G387:H387"/>
    <mergeCell ref="I387:J387"/>
    <mergeCell ref="G388:H388"/>
    <mergeCell ref="I388:J388"/>
    <mergeCell ref="G389:H389"/>
    <mergeCell ref="I389:J389"/>
    <mergeCell ref="E390:E392"/>
    <mergeCell ref="G390:H390"/>
    <mergeCell ref="I390:J390"/>
    <mergeCell ref="G391:H391"/>
    <mergeCell ref="I391:J391"/>
    <mergeCell ref="G392:H392"/>
    <mergeCell ref="I392:J392"/>
    <mergeCell ref="E393:F393"/>
    <mergeCell ref="G393:H393"/>
    <mergeCell ref="I393:J393"/>
    <mergeCell ref="B394:D400"/>
    <mergeCell ref="E394:E396"/>
    <mergeCell ref="G394:H394"/>
    <mergeCell ref="I394:J394"/>
    <mergeCell ref="G395:H395"/>
    <mergeCell ref="I395:J395"/>
    <mergeCell ref="G396:H396"/>
    <mergeCell ref="I396:J396"/>
    <mergeCell ref="E397:E399"/>
    <mergeCell ref="G397:H397"/>
    <mergeCell ref="I397:J397"/>
    <mergeCell ref="G398:H398"/>
    <mergeCell ref="I398:J398"/>
    <mergeCell ref="G399:H399"/>
    <mergeCell ref="I399:J399"/>
    <mergeCell ref="E400:F400"/>
    <mergeCell ref="G400:H400"/>
    <mergeCell ref="I400:J400"/>
    <mergeCell ref="B401:D407"/>
    <mergeCell ref="E401:E403"/>
    <mergeCell ref="G401:H401"/>
    <mergeCell ref="I401:J401"/>
    <mergeCell ref="G402:H402"/>
    <mergeCell ref="I402:J402"/>
    <mergeCell ref="G403:H403"/>
    <mergeCell ref="I403:J403"/>
    <mergeCell ref="E404:E406"/>
    <mergeCell ref="G404:H404"/>
    <mergeCell ref="I404:J404"/>
    <mergeCell ref="G405:H405"/>
    <mergeCell ref="I405:J405"/>
    <mergeCell ref="G406:H406"/>
    <mergeCell ref="I406:J406"/>
    <mergeCell ref="E407:F407"/>
    <mergeCell ref="G407:H407"/>
    <mergeCell ref="I407:J407"/>
    <mergeCell ref="B408:D414"/>
    <mergeCell ref="E408:E410"/>
    <mergeCell ref="G408:H408"/>
    <mergeCell ref="I408:J408"/>
    <mergeCell ref="G409:H409"/>
    <mergeCell ref="I409:J409"/>
    <mergeCell ref="G410:H410"/>
    <mergeCell ref="I410:J410"/>
    <mergeCell ref="E411:E413"/>
    <mergeCell ref="G411:H411"/>
    <mergeCell ref="I411:J411"/>
    <mergeCell ref="G412:H412"/>
    <mergeCell ref="I412:J412"/>
    <mergeCell ref="G413:H413"/>
    <mergeCell ref="I413:J413"/>
    <mergeCell ref="E414:F414"/>
    <mergeCell ref="G414:H414"/>
    <mergeCell ref="I414:J414"/>
    <mergeCell ref="B415:D421"/>
    <mergeCell ref="E415:E417"/>
    <mergeCell ref="G415:H415"/>
    <mergeCell ref="I415:J415"/>
    <mergeCell ref="G416:H416"/>
    <mergeCell ref="I416:J416"/>
    <mergeCell ref="G417:H417"/>
    <mergeCell ref="I417:J417"/>
    <mergeCell ref="E418:E420"/>
    <mergeCell ref="G418:H418"/>
    <mergeCell ref="I418:J418"/>
    <mergeCell ref="G419:H419"/>
    <mergeCell ref="I419:J419"/>
    <mergeCell ref="G420:H420"/>
    <mergeCell ref="I420:J420"/>
    <mergeCell ref="E421:F421"/>
    <mergeCell ref="G421:H421"/>
    <mergeCell ref="I421:J421"/>
    <mergeCell ref="B422:D428"/>
    <mergeCell ref="E422:E424"/>
    <mergeCell ref="G422:H422"/>
    <mergeCell ref="I422:J422"/>
    <mergeCell ref="G423:H423"/>
    <mergeCell ref="I423:J423"/>
    <mergeCell ref="G424:H424"/>
    <mergeCell ref="I424:J424"/>
    <mergeCell ref="E425:E427"/>
    <mergeCell ref="G425:H425"/>
    <mergeCell ref="I425:J425"/>
    <mergeCell ref="G426:H426"/>
    <mergeCell ref="I426:J426"/>
    <mergeCell ref="G427:H427"/>
    <mergeCell ref="I427:J427"/>
    <mergeCell ref="E428:F428"/>
    <mergeCell ref="G428:H428"/>
    <mergeCell ref="I428:J428"/>
    <mergeCell ref="B429:D435"/>
    <mergeCell ref="E429:E431"/>
    <mergeCell ref="G429:H429"/>
    <mergeCell ref="I429:J429"/>
    <mergeCell ref="G430:H430"/>
    <mergeCell ref="I430:J430"/>
    <mergeCell ref="G431:H431"/>
    <mergeCell ref="I431:J431"/>
    <mergeCell ref="E432:E434"/>
    <mergeCell ref="G432:H432"/>
    <mergeCell ref="I432:J432"/>
    <mergeCell ref="G433:H433"/>
    <mergeCell ref="I433:J433"/>
    <mergeCell ref="G434:H434"/>
    <mergeCell ref="I434:J434"/>
    <mergeCell ref="E435:F435"/>
    <mergeCell ref="G435:H435"/>
    <mergeCell ref="I435:J435"/>
    <mergeCell ref="B436:D442"/>
    <mergeCell ref="E436:E438"/>
    <mergeCell ref="G436:H436"/>
    <mergeCell ref="I436:J436"/>
    <mergeCell ref="G437:H437"/>
    <mergeCell ref="I437:J437"/>
    <mergeCell ref="G438:H438"/>
    <mergeCell ref="I438:J438"/>
    <mergeCell ref="E439:E441"/>
    <mergeCell ref="G439:H439"/>
    <mergeCell ref="I439:J439"/>
    <mergeCell ref="G440:H440"/>
    <mergeCell ref="I440:J440"/>
    <mergeCell ref="G441:H441"/>
    <mergeCell ref="I441:J441"/>
    <mergeCell ref="E442:F442"/>
    <mergeCell ref="G442:H442"/>
    <mergeCell ref="I442:J442"/>
    <mergeCell ref="B443:D449"/>
    <mergeCell ref="E443:E445"/>
    <mergeCell ref="G443:H443"/>
    <mergeCell ref="I443:J443"/>
    <mergeCell ref="G444:H444"/>
    <mergeCell ref="I444:J444"/>
    <mergeCell ref="G445:H445"/>
    <mergeCell ref="I445:J445"/>
    <mergeCell ref="E446:E448"/>
    <mergeCell ref="G446:H446"/>
    <mergeCell ref="I446:J446"/>
    <mergeCell ref="G447:H447"/>
    <mergeCell ref="I447:J447"/>
    <mergeCell ref="G448:H448"/>
    <mergeCell ref="I448:J448"/>
    <mergeCell ref="E449:F449"/>
    <mergeCell ref="G449:H449"/>
    <mergeCell ref="I449:J449"/>
    <mergeCell ref="B450:D456"/>
    <mergeCell ref="E450:E452"/>
    <mergeCell ref="G450:H450"/>
    <mergeCell ref="I450:J450"/>
    <mergeCell ref="G451:H451"/>
    <mergeCell ref="I451:J451"/>
    <mergeCell ref="G452:H452"/>
    <mergeCell ref="I452:J452"/>
    <mergeCell ref="E453:E455"/>
    <mergeCell ref="G453:H453"/>
    <mergeCell ref="I453:J453"/>
    <mergeCell ref="G454:H454"/>
    <mergeCell ref="I454:J454"/>
    <mergeCell ref="G455:H455"/>
    <mergeCell ref="I455:J455"/>
    <mergeCell ref="E456:F456"/>
    <mergeCell ref="G456:H456"/>
    <mergeCell ref="I456:J456"/>
    <mergeCell ref="B457:D463"/>
    <mergeCell ref="E457:E459"/>
    <mergeCell ref="G457:H457"/>
    <mergeCell ref="I457:J457"/>
    <mergeCell ref="G458:H458"/>
    <mergeCell ref="I458:J458"/>
    <mergeCell ref="G459:H459"/>
    <mergeCell ref="I459:J459"/>
    <mergeCell ref="E460:E462"/>
    <mergeCell ref="G460:H460"/>
    <mergeCell ref="I460:J460"/>
    <mergeCell ref="G461:H461"/>
    <mergeCell ref="I461:J461"/>
    <mergeCell ref="G462:H462"/>
    <mergeCell ref="I462:J462"/>
    <mergeCell ref="E463:F463"/>
    <mergeCell ref="G463:H463"/>
    <mergeCell ref="I463:J463"/>
    <mergeCell ref="B464:D470"/>
    <mergeCell ref="E464:E466"/>
    <mergeCell ref="G464:H464"/>
    <mergeCell ref="I464:J464"/>
    <mergeCell ref="G465:H465"/>
    <mergeCell ref="I465:J465"/>
    <mergeCell ref="G466:H466"/>
    <mergeCell ref="I466:J466"/>
    <mergeCell ref="E467:E469"/>
    <mergeCell ref="G467:H467"/>
    <mergeCell ref="I467:J467"/>
    <mergeCell ref="G468:H468"/>
    <mergeCell ref="I468:J468"/>
    <mergeCell ref="G469:H469"/>
    <mergeCell ref="I469:J469"/>
    <mergeCell ref="E470:F470"/>
    <mergeCell ref="G470:H470"/>
    <mergeCell ref="I470:J470"/>
    <mergeCell ref="B471:D477"/>
    <mergeCell ref="E471:E473"/>
    <mergeCell ref="G471:H471"/>
    <mergeCell ref="I471:J471"/>
    <mergeCell ref="G472:H472"/>
    <mergeCell ref="I472:J472"/>
    <mergeCell ref="G473:H473"/>
    <mergeCell ref="I473:J473"/>
    <mergeCell ref="E474:E476"/>
    <mergeCell ref="G474:H474"/>
    <mergeCell ref="I474:J474"/>
    <mergeCell ref="G475:H475"/>
    <mergeCell ref="I475:J475"/>
    <mergeCell ref="G476:H476"/>
    <mergeCell ref="I476:J476"/>
    <mergeCell ref="E477:F477"/>
    <mergeCell ref="G477:H477"/>
    <mergeCell ref="I477:J477"/>
  </mergeCells>
  <phoneticPr fontId="1"/>
  <printOptions horizontalCentered="1"/>
  <pageMargins left="0.86614173228346458" right="0.31496062992125984" top="0.59055118110236227" bottom="0.59055118110236227" header="0.51181102362204722" footer="0.31496062992125984"/>
  <pageSetup paperSize="9" scale="72" fitToHeight="0" orientation="portrait" r:id="rId1"/>
  <headerFooter>
    <oddFooter>&amp;C&amp;P/&amp;N</oddFooter>
  </headerFooter>
  <rowBreaks count="15" manualBreakCount="15">
    <brk id="50" max="9" man="1"/>
    <brk id="99" max="9" man="1"/>
    <brk id="148" max="9" man="1"/>
    <brk id="197" max="16383" man="1"/>
    <brk id="246" max="16383" man="1"/>
    <brk id="295" max="9" man="1"/>
    <brk id="344" max="9" man="1"/>
    <brk id="393" max="9" man="1"/>
    <brk id="442" max="9" man="1"/>
    <brk id="491" max="9" man="1"/>
    <brk id="540" max="9" man="1"/>
    <brk id="589" max="9" man="1"/>
    <brk id="638" max="9" man="1"/>
    <brk id="687" max="9" man="1"/>
    <brk id="736" max="9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8A1FE-996A-43DC-8776-EB7D4C2EA157}">
  <sheetPr codeName="Sheet3">
    <pageSetUpPr autoPageBreaks="0" fitToPage="1"/>
  </sheetPr>
  <dimension ref="A1:Z125"/>
  <sheetViews>
    <sheetView showGridLines="0" zoomScale="80" zoomScaleNormal="80" zoomScaleSheetLayoutView="7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C26" sqref="C26:C27"/>
    </sheetView>
  </sheetViews>
  <sheetFormatPr defaultColWidth="2.69921875" defaultRowHeight="19.95" customHeight="1" x14ac:dyDescent="0.45"/>
  <cols>
    <col min="1" max="1" width="2.69921875" style="34"/>
    <col min="2" max="2" width="5.09765625" style="34" bestFit="1" customWidth="1"/>
    <col min="3" max="3" width="15.69921875" style="34" customWidth="1"/>
    <col min="4" max="4" width="5.69921875" style="34" customWidth="1"/>
    <col min="5" max="18" width="10.69921875" style="34" customWidth="1"/>
    <col min="19" max="20" width="2.69921875" style="34" customWidth="1"/>
    <col min="21" max="21" width="2.69921875" style="34" hidden="1" customWidth="1"/>
    <col min="22" max="22" width="8.69921875" style="58" customWidth="1"/>
    <col min="23" max="23" width="27.8984375" style="58" customWidth="1"/>
    <col min="24" max="24" width="2.69921875" style="34"/>
    <col min="25" max="25" width="12.5" style="34" hidden="1" customWidth="1"/>
    <col min="26" max="26" width="13.09765625" style="63" hidden="1" customWidth="1"/>
    <col min="27" max="16384" width="2.69921875" style="34"/>
  </cols>
  <sheetData>
    <row r="1" spans="1:26" s="13" customFormat="1" ht="19.95" customHeight="1" x14ac:dyDescent="0.45">
      <c r="A1" s="34"/>
      <c r="B1" s="54"/>
      <c r="Y1" s="57" t="s">
        <v>239</v>
      </c>
      <c r="Z1" s="57" t="s">
        <v>239</v>
      </c>
    </row>
    <row r="2" spans="1:26" ht="10.050000000000001" customHeight="1" x14ac:dyDescent="0.45">
      <c r="Y2" s="64"/>
      <c r="Z2" s="64"/>
    </row>
    <row r="3" spans="1:26" s="24" customFormat="1" ht="19.95" customHeight="1" x14ac:dyDescent="0.45">
      <c r="A3" s="34"/>
      <c r="C3" s="63"/>
      <c r="I3" s="26"/>
      <c r="J3" s="26"/>
      <c r="K3" s="27" t="s">
        <v>226</v>
      </c>
      <c r="L3" s="210" t="str">
        <f>"（"&amp;表紙!D4&amp;表紙!E4&amp;"年度）"</f>
        <v>（令和年度）</v>
      </c>
      <c r="M3" s="210"/>
      <c r="Y3" s="65"/>
      <c r="Z3" s="65"/>
    </row>
    <row r="4" spans="1:26" ht="10.050000000000001" customHeight="1" x14ac:dyDescent="0.45">
      <c r="F4" s="18"/>
      <c r="G4" s="18"/>
      <c r="H4" s="18"/>
      <c r="I4" s="18"/>
      <c r="J4" s="18"/>
      <c r="Y4" s="64"/>
      <c r="Z4" s="64"/>
    </row>
    <row r="5" spans="1:26" ht="19.95" customHeight="1" x14ac:dyDescent="0.45">
      <c r="O5" s="35" t="s">
        <v>0</v>
      </c>
      <c r="P5" s="215">
        <f>表紙!H3</f>
        <v>0</v>
      </c>
      <c r="Q5" s="215"/>
      <c r="R5" s="215"/>
      <c r="V5" s="109" t="s">
        <v>245</v>
      </c>
      <c r="Y5" s="64"/>
      <c r="Z5" s="64"/>
    </row>
    <row r="6" spans="1:26" ht="19.95" customHeight="1" thickBot="1" x14ac:dyDescent="0.5">
      <c r="V6" s="261" t="s">
        <v>246</v>
      </c>
      <c r="W6" s="261"/>
      <c r="Y6" s="64"/>
      <c r="Z6" s="64"/>
    </row>
    <row r="7" spans="1:26" ht="19.95" customHeight="1" x14ac:dyDescent="0.45">
      <c r="B7" s="245" t="s">
        <v>235</v>
      </c>
      <c r="C7" s="246"/>
      <c r="D7" s="247"/>
      <c r="E7" s="245" t="s">
        <v>236</v>
      </c>
      <c r="F7" s="246"/>
      <c r="G7" s="246"/>
      <c r="H7" s="246"/>
      <c r="I7" s="246"/>
      <c r="J7" s="246"/>
      <c r="K7" s="248"/>
      <c r="L7" s="253" t="s">
        <v>237</v>
      </c>
      <c r="M7" s="246"/>
      <c r="N7" s="246"/>
      <c r="O7" s="246"/>
      <c r="P7" s="246"/>
      <c r="Q7" s="246"/>
      <c r="R7" s="248"/>
      <c r="V7" s="59" t="str">
        <f>IF(COUNTIF($Y$10:$Y$118,0)&gt;0,"NG","OK")</f>
        <v>OK</v>
      </c>
      <c r="W7" s="60" t="s">
        <v>252</v>
      </c>
      <c r="Y7" s="64"/>
      <c r="Z7" s="64"/>
    </row>
    <row r="8" spans="1:26" ht="19.95" customHeight="1" x14ac:dyDescent="0.45">
      <c r="B8" s="255" t="s">
        <v>234</v>
      </c>
      <c r="C8" s="256"/>
      <c r="D8" s="257"/>
      <c r="E8" s="254" t="s">
        <v>199</v>
      </c>
      <c r="F8" s="250"/>
      <c r="G8" s="250"/>
      <c r="H8" s="250" t="s">
        <v>211</v>
      </c>
      <c r="I8" s="250"/>
      <c r="J8" s="251"/>
      <c r="K8" s="252" t="s">
        <v>214</v>
      </c>
      <c r="L8" s="249" t="s">
        <v>199</v>
      </c>
      <c r="M8" s="250"/>
      <c r="N8" s="250"/>
      <c r="O8" s="250" t="s">
        <v>211</v>
      </c>
      <c r="P8" s="250"/>
      <c r="Q8" s="251"/>
      <c r="R8" s="252" t="s">
        <v>214</v>
      </c>
      <c r="V8" s="59" t="str">
        <f>IF(COUNTIF($Z$10:$Z$118,"&gt;1")&gt;0,"NG","OK")</f>
        <v>OK</v>
      </c>
      <c r="W8" s="60" t="s">
        <v>253</v>
      </c>
      <c r="Y8" s="64"/>
      <c r="Z8" s="64"/>
    </row>
    <row r="9" spans="1:26" ht="19.95" customHeight="1" thickBot="1" x14ac:dyDescent="0.5">
      <c r="B9" s="258"/>
      <c r="C9" s="259"/>
      <c r="D9" s="260"/>
      <c r="E9" s="44" t="s">
        <v>208</v>
      </c>
      <c r="F9" s="46" t="s">
        <v>209</v>
      </c>
      <c r="G9" s="47" t="s">
        <v>210</v>
      </c>
      <c r="H9" s="45" t="s">
        <v>212</v>
      </c>
      <c r="I9" s="46" t="s">
        <v>213</v>
      </c>
      <c r="J9" s="48" t="s">
        <v>210</v>
      </c>
      <c r="K9" s="214"/>
      <c r="L9" s="47" t="s">
        <v>208</v>
      </c>
      <c r="M9" s="46" t="s">
        <v>209</v>
      </c>
      <c r="N9" s="47" t="s">
        <v>210</v>
      </c>
      <c r="O9" s="45" t="s">
        <v>212</v>
      </c>
      <c r="P9" s="46" t="s">
        <v>213</v>
      </c>
      <c r="Q9" s="48" t="s">
        <v>210</v>
      </c>
      <c r="R9" s="214"/>
      <c r="Y9" s="66" t="s">
        <v>251</v>
      </c>
      <c r="Z9" s="66" t="s">
        <v>250</v>
      </c>
    </row>
    <row r="10" spans="1:26" ht="19.95" customHeight="1" x14ac:dyDescent="0.45">
      <c r="B10" s="42">
        <v>1</v>
      </c>
      <c r="C10" s="88"/>
      <c r="D10" s="43" t="s">
        <v>225</v>
      </c>
      <c r="E10" s="72"/>
      <c r="F10" s="73"/>
      <c r="G10" s="119">
        <f>SUM(E10:F10)</f>
        <v>0</v>
      </c>
      <c r="H10" s="74"/>
      <c r="I10" s="73"/>
      <c r="J10" s="110">
        <f t="shared" ref="J10:J109" si="0">SUM(H10:I10)</f>
        <v>0</v>
      </c>
      <c r="K10" s="111">
        <f>SUM(J10,G10)</f>
        <v>0</v>
      </c>
      <c r="L10" s="75"/>
      <c r="M10" s="73"/>
      <c r="N10" s="119">
        <f t="shared" ref="N10:N109" si="1">SUM(L10:M10)</f>
        <v>0</v>
      </c>
      <c r="O10" s="74"/>
      <c r="P10" s="73"/>
      <c r="Q10" s="110">
        <f t="shared" ref="Q10:Q109" si="2">SUM(O10:P10)</f>
        <v>0</v>
      </c>
      <c r="R10" s="111">
        <f>SUM(Q10,N10)</f>
        <v>0</v>
      </c>
      <c r="Y10" s="118" t="str">
        <f>IF($C10="港湾名",0,IF($C10&lt;&gt;"",COUNTIF('&lt;非表示&gt;マスタ'!B:B,$C10),""))</f>
        <v/>
      </c>
      <c r="Z10" s="118">
        <f>COUNTIF($C$10:$C$118,$C10)</f>
        <v>0</v>
      </c>
    </row>
    <row r="11" spans="1:26" ht="19.95" customHeight="1" x14ac:dyDescent="0.45">
      <c r="B11" s="38">
        <v>2</v>
      </c>
      <c r="C11" s="89"/>
      <c r="D11" s="40" t="s">
        <v>225</v>
      </c>
      <c r="E11" s="76"/>
      <c r="F11" s="77"/>
      <c r="G11" s="120">
        <f t="shared" ref="G11:G109" si="3">SUM(E11:F11)</f>
        <v>0</v>
      </c>
      <c r="H11" s="78"/>
      <c r="I11" s="77"/>
      <c r="J11" s="112">
        <f t="shared" si="0"/>
        <v>0</v>
      </c>
      <c r="K11" s="113">
        <f t="shared" ref="K11:K109" si="4">SUM(J11,G11)</f>
        <v>0</v>
      </c>
      <c r="L11" s="79"/>
      <c r="M11" s="77"/>
      <c r="N11" s="120">
        <f t="shared" si="1"/>
        <v>0</v>
      </c>
      <c r="O11" s="78"/>
      <c r="P11" s="77"/>
      <c r="Q11" s="112">
        <f t="shared" si="2"/>
        <v>0</v>
      </c>
      <c r="R11" s="113">
        <f t="shared" ref="R11:R109" si="5">SUM(Q11,N11)</f>
        <v>0</v>
      </c>
      <c r="Y11" s="118" t="str">
        <f>IF($C11="港湾名",0,IF($C11&lt;&gt;"",COUNTIF('&lt;非表示&gt;マスタ'!B:B,$C11),""))</f>
        <v/>
      </c>
      <c r="Z11" s="118">
        <f t="shared" ref="Z11:Z74" si="6">COUNTIF($C$10:$C$118,$C11)</f>
        <v>0</v>
      </c>
    </row>
    <row r="12" spans="1:26" ht="19.95" customHeight="1" x14ac:dyDescent="0.45">
      <c r="A12" s="54"/>
      <c r="B12" s="38">
        <v>3</v>
      </c>
      <c r="C12" s="89"/>
      <c r="D12" s="40" t="s">
        <v>225</v>
      </c>
      <c r="E12" s="76"/>
      <c r="F12" s="77"/>
      <c r="G12" s="120">
        <f t="shared" si="3"/>
        <v>0</v>
      </c>
      <c r="H12" s="78"/>
      <c r="I12" s="77"/>
      <c r="J12" s="112">
        <f t="shared" si="0"/>
        <v>0</v>
      </c>
      <c r="K12" s="113">
        <f t="shared" si="4"/>
        <v>0</v>
      </c>
      <c r="L12" s="79"/>
      <c r="M12" s="77"/>
      <c r="N12" s="120">
        <f t="shared" si="1"/>
        <v>0</v>
      </c>
      <c r="O12" s="78"/>
      <c r="P12" s="77"/>
      <c r="Q12" s="112">
        <f t="shared" si="2"/>
        <v>0</v>
      </c>
      <c r="R12" s="113">
        <f t="shared" si="5"/>
        <v>0</v>
      </c>
      <c r="Y12" s="118" t="str">
        <f>IF($C12="港湾名",0,IF($C12&lt;&gt;"",COUNTIF('&lt;非表示&gt;マスタ'!B:B,$C12),""))</f>
        <v/>
      </c>
      <c r="Z12" s="118">
        <f t="shared" si="6"/>
        <v>0</v>
      </c>
    </row>
    <row r="13" spans="1:26" ht="19.95" customHeight="1" x14ac:dyDescent="0.45">
      <c r="A13" s="54"/>
      <c r="B13" s="38">
        <v>4</v>
      </c>
      <c r="C13" s="89"/>
      <c r="D13" s="40" t="s">
        <v>225</v>
      </c>
      <c r="E13" s="76"/>
      <c r="F13" s="77"/>
      <c r="G13" s="120">
        <f t="shared" si="3"/>
        <v>0</v>
      </c>
      <c r="H13" s="78"/>
      <c r="I13" s="77"/>
      <c r="J13" s="112">
        <f t="shared" si="0"/>
        <v>0</v>
      </c>
      <c r="K13" s="113">
        <f t="shared" si="4"/>
        <v>0</v>
      </c>
      <c r="L13" s="79"/>
      <c r="M13" s="77"/>
      <c r="N13" s="120">
        <f t="shared" si="1"/>
        <v>0</v>
      </c>
      <c r="O13" s="78"/>
      <c r="P13" s="77"/>
      <c r="Q13" s="112">
        <f t="shared" si="2"/>
        <v>0</v>
      </c>
      <c r="R13" s="113">
        <f t="shared" si="5"/>
        <v>0</v>
      </c>
      <c r="Y13" s="118" t="str">
        <f>IF($C13="港湾名",0,IF($C13&lt;&gt;"",COUNTIF('&lt;非表示&gt;マスタ'!B:B,$C13),""))</f>
        <v/>
      </c>
      <c r="Z13" s="118">
        <f t="shared" si="6"/>
        <v>0</v>
      </c>
    </row>
    <row r="14" spans="1:26" ht="19.95" customHeight="1" x14ac:dyDescent="0.45">
      <c r="A14" s="54"/>
      <c r="B14" s="38">
        <v>5</v>
      </c>
      <c r="C14" s="89"/>
      <c r="D14" s="40" t="s">
        <v>225</v>
      </c>
      <c r="E14" s="76"/>
      <c r="F14" s="77"/>
      <c r="G14" s="120">
        <f t="shared" si="3"/>
        <v>0</v>
      </c>
      <c r="H14" s="78"/>
      <c r="I14" s="77"/>
      <c r="J14" s="112">
        <f t="shared" si="0"/>
        <v>0</v>
      </c>
      <c r="K14" s="113">
        <f t="shared" si="4"/>
        <v>0</v>
      </c>
      <c r="L14" s="79"/>
      <c r="M14" s="77"/>
      <c r="N14" s="120">
        <f t="shared" si="1"/>
        <v>0</v>
      </c>
      <c r="O14" s="78"/>
      <c r="P14" s="77"/>
      <c r="Q14" s="112">
        <f t="shared" si="2"/>
        <v>0</v>
      </c>
      <c r="R14" s="113">
        <f t="shared" si="5"/>
        <v>0</v>
      </c>
      <c r="Y14" s="118" t="str">
        <f>IF($C14="港湾名",0,IF($C14&lt;&gt;"",COUNTIF('&lt;非表示&gt;マスタ'!B:B,$C14),""))</f>
        <v/>
      </c>
      <c r="Z14" s="118">
        <f t="shared" si="6"/>
        <v>0</v>
      </c>
    </row>
    <row r="15" spans="1:26" ht="19.95" customHeight="1" x14ac:dyDescent="0.45">
      <c r="A15" s="54"/>
      <c r="B15" s="38">
        <v>6</v>
      </c>
      <c r="C15" s="89"/>
      <c r="D15" s="40" t="s">
        <v>225</v>
      </c>
      <c r="E15" s="76"/>
      <c r="F15" s="77"/>
      <c r="G15" s="120">
        <f t="shared" si="3"/>
        <v>0</v>
      </c>
      <c r="H15" s="78"/>
      <c r="I15" s="77"/>
      <c r="J15" s="112">
        <f t="shared" si="0"/>
        <v>0</v>
      </c>
      <c r="K15" s="113">
        <f t="shared" si="4"/>
        <v>0</v>
      </c>
      <c r="L15" s="79"/>
      <c r="M15" s="77"/>
      <c r="N15" s="120">
        <f t="shared" si="1"/>
        <v>0</v>
      </c>
      <c r="O15" s="78"/>
      <c r="P15" s="77"/>
      <c r="Q15" s="112">
        <f t="shared" si="2"/>
        <v>0</v>
      </c>
      <c r="R15" s="113">
        <f t="shared" si="5"/>
        <v>0</v>
      </c>
      <c r="Y15" s="118" t="str">
        <f>IF($C15="港湾名",0,IF($C15&lt;&gt;"",COUNTIF('&lt;非表示&gt;マスタ'!B:B,$C15),""))</f>
        <v/>
      </c>
      <c r="Z15" s="118">
        <f t="shared" si="6"/>
        <v>0</v>
      </c>
    </row>
    <row r="16" spans="1:26" ht="19.95" customHeight="1" x14ac:dyDescent="0.45">
      <c r="A16" s="54"/>
      <c r="B16" s="38">
        <v>7</v>
      </c>
      <c r="C16" s="89"/>
      <c r="D16" s="40" t="s">
        <v>225</v>
      </c>
      <c r="E16" s="76"/>
      <c r="F16" s="77"/>
      <c r="G16" s="120">
        <f t="shared" si="3"/>
        <v>0</v>
      </c>
      <c r="H16" s="78"/>
      <c r="I16" s="77"/>
      <c r="J16" s="112">
        <f t="shared" si="0"/>
        <v>0</v>
      </c>
      <c r="K16" s="113">
        <f t="shared" si="4"/>
        <v>0</v>
      </c>
      <c r="L16" s="79"/>
      <c r="M16" s="77"/>
      <c r="N16" s="120">
        <f t="shared" si="1"/>
        <v>0</v>
      </c>
      <c r="O16" s="78"/>
      <c r="P16" s="77"/>
      <c r="Q16" s="112">
        <f t="shared" si="2"/>
        <v>0</v>
      </c>
      <c r="R16" s="113">
        <f t="shared" si="5"/>
        <v>0</v>
      </c>
      <c r="Y16" s="118" t="str">
        <f>IF($C16="港湾名",0,IF($C16&lt;&gt;"",COUNTIF('&lt;非表示&gt;マスタ'!B:B,$C16),""))</f>
        <v/>
      </c>
      <c r="Z16" s="118">
        <f t="shared" si="6"/>
        <v>0</v>
      </c>
    </row>
    <row r="17" spans="1:26" ht="19.95" customHeight="1" x14ac:dyDescent="0.45">
      <c r="A17" s="54"/>
      <c r="B17" s="38">
        <v>8</v>
      </c>
      <c r="C17" s="89"/>
      <c r="D17" s="40" t="s">
        <v>225</v>
      </c>
      <c r="E17" s="76"/>
      <c r="F17" s="77"/>
      <c r="G17" s="120">
        <f t="shared" si="3"/>
        <v>0</v>
      </c>
      <c r="H17" s="78"/>
      <c r="I17" s="77"/>
      <c r="J17" s="112">
        <f t="shared" si="0"/>
        <v>0</v>
      </c>
      <c r="K17" s="113">
        <f t="shared" si="4"/>
        <v>0</v>
      </c>
      <c r="L17" s="79"/>
      <c r="M17" s="77"/>
      <c r="N17" s="120">
        <f t="shared" si="1"/>
        <v>0</v>
      </c>
      <c r="O17" s="78"/>
      <c r="P17" s="77"/>
      <c r="Q17" s="112">
        <f t="shared" si="2"/>
        <v>0</v>
      </c>
      <c r="R17" s="113">
        <f t="shared" si="5"/>
        <v>0</v>
      </c>
      <c r="Y17" s="118" t="str">
        <f>IF($C17="港湾名",0,IF($C17&lt;&gt;"",COUNTIF('&lt;非表示&gt;マスタ'!B:B,$C17),""))</f>
        <v/>
      </c>
      <c r="Z17" s="118">
        <f t="shared" si="6"/>
        <v>0</v>
      </c>
    </row>
    <row r="18" spans="1:26" ht="19.95" customHeight="1" x14ac:dyDescent="0.45">
      <c r="A18" s="54"/>
      <c r="B18" s="38">
        <v>9</v>
      </c>
      <c r="C18" s="89"/>
      <c r="D18" s="40" t="s">
        <v>225</v>
      </c>
      <c r="E18" s="76"/>
      <c r="F18" s="77"/>
      <c r="G18" s="120">
        <f t="shared" si="3"/>
        <v>0</v>
      </c>
      <c r="H18" s="78"/>
      <c r="I18" s="77"/>
      <c r="J18" s="112">
        <f t="shared" si="0"/>
        <v>0</v>
      </c>
      <c r="K18" s="113">
        <f t="shared" si="4"/>
        <v>0</v>
      </c>
      <c r="L18" s="79"/>
      <c r="M18" s="77"/>
      <c r="N18" s="120">
        <f t="shared" si="1"/>
        <v>0</v>
      </c>
      <c r="O18" s="78"/>
      <c r="P18" s="77"/>
      <c r="Q18" s="112">
        <f t="shared" si="2"/>
        <v>0</v>
      </c>
      <c r="R18" s="113">
        <f t="shared" si="5"/>
        <v>0</v>
      </c>
      <c r="Y18" s="118" t="str">
        <f>IF($C18="港湾名",0,IF($C18&lt;&gt;"",COUNTIF('&lt;非表示&gt;マスタ'!B:B,$C18),""))</f>
        <v/>
      </c>
      <c r="Z18" s="118">
        <f t="shared" si="6"/>
        <v>0</v>
      </c>
    </row>
    <row r="19" spans="1:26" ht="19.95" customHeight="1" thickBot="1" x14ac:dyDescent="0.5">
      <c r="A19" s="54"/>
      <c r="B19" s="39">
        <v>10</v>
      </c>
      <c r="C19" s="90"/>
      <c r="D19" s="41" t="s">
        <v>225</v>
      </c>
      <c r="E19" s="80"/>
      <c r="F19" s="81"/>
      <c r="G19" s="121">
        <f t="shared" si="3"/>
        <v>0</v>
      </c>
      <c r="H19" s="82"/>
      <c r="I19" s="81"/>
      <c r="J19" s="114">
        <f t="shared" si="0"/>
        <v>0</v>
      </c>
      <c r="K19" s="115">
        <f t="shared" si="4"/>
        <v>0</v>
      </c>
      <c r="L19" s="83"/>
      <c r="M19" s="81"/>
      <c r="N19" s="121">
        <f t="shared" si="1"/>
        <v>0</v>
      </c>
      <c r="O19" s="82"/>
      <c r="P19" s="81"/>
      <c r="Q19" s="114">
        <f t="shared" si="2"/>
        <v>0</v>
      </c>
      <c r="R19" s="115">
        <f t="shared" si="5"/>
        <v>0</v>
      </c>
      <c r="Y19" s="118" t="str">
        <f>IF($C19="港湾名",0,IF($C19&lt;&gt;"",COUNTIF('&lt;非表示&gt;マスタ'!B:B,$C19),""))</f>
        <v/>
      </c>
      <c r="Z19" s="118">
        <f t="shared" si="6"/>
        <v>0</v>
      </c>
    </row>
    <row r="20" spans="1:26" ht="19.95" customHeight="1" x14ac:dyDescent="0.45">
      <c r="A20" s="54"/>
      <c r="B20" s="42">
        <v>11</v>
      </c>
      <c r="C20" s="91"/>
      <c r="D20" s="43" t="s">
        <v>225</v>
      </c>
      <c r="E20" s="72"/>
      <c r="F20" s="73"/>
      <c r="G20" s="119">
        <f t="shared" si="3"/>
        <v>0</v>
      </c>
      <c r="H20" s="74"/>
      <c r="I20" s="73"/>
      <c r="J20" s="110">
        <f t="shared" si="0"/>
        <v>0</v>
      </c>
      <c r="K20" s="111">
        <f t="shared" si="4"/>
        <v>0</v>
      </c>
      <c r="L20" s="75"/>
      <c r="M20" s="73"/>
      <c r="N20" s="119">
        <f t="shared" si="1"/>
        <v>0</v>
      </c>
      <c r="O20" s="74"/>
      <c r="P20" s="73"/>
      <c r="Q20" s="110">
        <f t="shared" si="2"/>
        <v>0</v>
      </c>
      <c r="R20" s="111">
        <f t="shared" si="5"/>
        <v>0</v>
      </c>
      <c r="Y20" s="118" t="str">
        <f>IF($C20="港湾名",0,IF($C20&lt;&gt;"",COUNTIF('&lt;非表示&gt;マスタ'!B:B,$C20),""))</f>
        <v/>
      </c>
      <c r="Z20" s="118">
        <f t="shared" si="6"/>
        <v>0</v>
      </c>
    </row>
    <row r="21" spans="1:26" ht="19.95" customHeight="1" x14ac:dyDescent="0.45">
      <c r="A21" s="54"/>
      <c r="B21" s="38">
        <v>12</v>
      </c>
      <c r="C21" s="89"/>
      <c r="D21" s="40" t="s">
        <v>225</v>
      </c>
      <c r="E21" s="76"/>
      <c r="F21" s="77"/>
      <c r="G21" s="120">
        <f t="shared" si="3"/>
        <v>0</v>
      </c>
      <c r="H21" s="78"/>
      <c r="I21" s="77"/>
      <c r="J21" s="112">
        <f t="shared" si="0"/>
        <v>0</v>
      </c>
      <c r="K21" s="113">
        <f t="shared" si="4"/>
        <v>0</v>
      </c>
      <c r="L21" s="79"/>
      <c r="M21" s="77"/>
      <c r="N21" s="120">
        <f t="shared" si="1"/>
        <v>0</v>
      </c>
      <c r="O21" s="78"/>
      <c r="P21" s="77"/>
      <c r="Q21" s="112">
        <f t="shared" si="2"/>
        <v>0</v>
      </c>
      <c r="R21" s="113">
        <f t="shared" si="5"/>
        <v>0</v>
      </c>
      <c r="Y21" s="118" t="str">
        <f>IF($C21="港湾名",0,IF($C21&lt;&gt;"",COUNTIF('&lt;非表示&gt;マスタ'!B:B,$C21),""))</f>
        <v/>
      </c>
      <c r="Z21" s="118">
        <f t="shared" si="6"/>
        <v>0</v>
      </c>
    </row>
    <row r="22" spans="1:26" ht="19.95" customHeight="1" x14ac:dyDescent="0.45">
      <c r="A22" s="54"/>
      <c r="B22" s="38">
        <v>13</v>
      </c>
      <c r="C22" s="89"/>
      <c r="D22" s="40" t="s">
        <v>225</v>
      </c>
      <c r="E22" s="76"/>
      <c r="F22" s="77"/>
      <c r="G22" s="120">
        <f t="shared" si="3"/>
        <v>0</v>
      </c>
      <c r="H22" s="78"/>
      <c r="I22" s="77"/>
      <c r="J22" s="112">
        <f t="shared" si="0"/>
        <v>0</v>
      </c>
      <c r="K22" s="113">
        <f t="shared" si="4"/>
        <v>0</v>
      </c>
      <c r="L22" s="79"/>
      <c r="M22" s="77"/>
      <c r="N22" s="120">
        <f t="shared" si="1"/>
        <v>0</v>
      </c>
      <c r="O22" s="78"/>
      <c r="P22" s="77"/>
      <c r="Q22" s="112">
        <f t="shared" si="2"/>
        <v>0</v>
      </c>
      <c r="R22" s="113">
        <f t="shared" si="5"/>
        <v>0</v>
      </c>
      <c r="Y22" s="118" t="str">
        <f>IF($C22="港湾名",0,IF($C22&lt;&gt;"",COUNTIF('&lt;非表示&gt;マスタ'!B:B,$C22),""))</f>
        <v/>
      </c>
      <c r="Z22" s="118">
        <f t="shared" si="6"/>
        <v>0</v>
      </c>
    </row>
    <row r="23" spans="1:26" ht="19.95" customHeight="1" x14ac:dyDescent="0.45">
      <c r="A23" s="54"/>
      <c r="B23" s="38">
        <v>14</v>
      </c>
      <c r="C23" s="89"/>
      <c r="D23" s="40" t="s">
        <v>225</v>
      </c>
      <c r="E23" s="76"/>
      <c r="F23" s="77"/>
      <c r="G23" s="120">
        <f t="shared" si="3"/>
        <v>0</v>
      </c>
      <c r="H23" s="78"/>
      <c r="I23" s="77"/>
      <c r="J23" s="112">
        <f t="shared" si="0"/>
        <v>0</v>
      </c>
      <c r="K23" s="113">
        <f t="shared" si="4"/>
        <v>0</v>
      </c>
      <c r="L23" s="79"/>
      <c r="M23" s="77"/>
      <c r="N23" s="120">
        <f t="shared" si="1"/>
        <v>0</v>
      </c>
      <c r="O23" s="78"/>
      <c r="P23" s="77"/>
      <c r="Q23" s="112">
        <f t="shared" si="2"/>
        <v>0</v>
      </c>
      <c r="R23" s="113">
        <f t="shared" si="5"/>
        <v>0</v>
      </c>
      <c r="Y23" s="118" t="str">
        <f>IF($C23="港湾名",0,IF($C23&lt;&gt;"",COUNTIF('&lt;非表示&gt;マスタ'!B:B,$C23),""))</f>
        <v/>
      </c>
      <c r="Z23" s="118">
        <f t="shared" si="6"/>
        <v>0</v>
      </c>
    </row>
    <row r="24" spans="1:26" ht="19.95" customHeight="1" x14ac:dyDescent="0.45">
      <c r="A24" s="54"/>
      <c r="B24" s="38">
        <v>15</v>
      </c>
      <c r="C24" s="89"/>
      <c r="D24" s="40" t="s">
        <v>225</v>
      </c>
      <c r="E24" s="76"/>
      <c r="F24" s="77"/>
      <c r="G24" s="120">
        <f t="shared" si="3"/>
        <v>0</v>
      </c>
      <c r="H24" s="78"/>
      <c r="I24" s="77"/>
      <c r="J24" s="112">
        <f t="shared" si="0"/>
        <v>0</v>
      </c>
      <c r="K24" s="113">
        <f t="shared" si="4"/>
        <v>0</v>
      </c>
      <c r="L24" s="79"/>
      <c r="M24" s="77"/>
      <c r="N24" s="120">
        <f t="shared" si="1"/>
        <v>0</v>
      </c>
      <c r="O24" s="78"/>
      <c r="P24" s="77"/>
      <c r="Q24" s="112">
        <f t="shared" si="2"/>
        <v>0</v>
      </c>
      <c r="R24" s="113">
        <f t="shared" si="5"/>
        <v>0</v>
      </c>
      <c r="Y24" s="118" t="str">
        <f>IF($C24="港湾名",0,IF($C24&lt;&gt;"",COUNTIF('&lt;非表示&gt;マスタ'!B:B,$C24),""))</f>
        <v/>
      </c>
      <c r="Z24" s="118">
        <f t="shared" si="6"/>
        <v>0</v>
      </c>
    </row>
    <row r="25" spans="1:26" ht="19.95" customHeight="1" x14ac:dyDescent="0.45">
      <c r="A25" s="54"/>
      <c r="B25" s="38">
        <v>16</v>
      </c>
      <c r="C25" s="89"/>
      <c r="D25" s="40" t="s">
        <v>225</v>
      </c>
      <c r="E25" s="76"/>
      <c r="F25" s="77"/>
      <c r="G25" s="120">
        <f t="shared" si="3"/>
        <v>0</v>
      </c>
      <c r="H25" s="78"/>
      <c r="I25" s="77"/>
      <c r="J25" s="112">
        <f t="shared" si="0"/>
        <v>0</v>
      </c>
      <c r="K25" s="113">
        <f t="shared" si="4"/>
        <v>0</v>
      </c>
      <c r="L25" s="79"/>
      <c r="M25" s="77"/>
      <c r="N25" s="120">
        <f t="shared" si="1"/>
        <v>0</v>
      </c>
      <c r="O25" s="78"/>
      <c r="P25" s="77"/>
      <c r="Q25" s="112">
        <f t="shared" si="2"/>
        <v>0</v>
      </c>
      <c r="R25" s="113">
        <f t="shared" si="5"/>
        <v>0</v>
      </c>
      <c r="Y25" s="118" t="str">
        <f>IF($C25="港湾名",0,IF($C25&lt;&gt;"",COUNTIF('&lt;非表示&gt;マスタ'!B:B,$C25),""))</f>
        <v/>
      </c>
      <c r="Z25" s="118">
        <f t="shared" si="6"/>
        <v>0</v>
      </c>
    </row>
    <row r="26" spans="1:26" ht="19.95" customHeight="1" x14ac:dyDescent="0.45">
      <c r="A26" s="54"/>
      <c r="B26" s="38">
        <v>17</v>
      </c>
      <c r="C26" s="89"/>
      <c r="D26" s="40" t="s">
        <v>225</v>
      </c>
      <c r="E26" s="76"/>
      <c r="F26" s="77"/>
      <c r="G26" s="120">
        <f t="shared" si="3"/>
        <v>0</v>
      </c>
      <c r="H26" s="78"/>
      <c r="I26" s="77"/>
      <c r="J26" s="112">
        <f t="shared" si="0"/>
        <v>0</v>
      </c>
      <c r="K26" s="113">
        <f t="shared" si="4"/>
        <v>0</v>
      </c>
      <c r="L26" s="79"/>
      <c r="M26" s="77"/>
      <c r="N26" s="120">
        <f t="shared" si="1"/>
        <v>0</v>
      </c>
      <c r="O26" s="78"/>
      <c r="P26" s="77"/>
      <c r="Q26" s="112">
        <f t="shared" si="2"/>
        <v>0</v>
      </c>
      <c r="R26" s="113">
        <f t="shared" si="5"/>
        <v>0</v>
      </c>
      <c r="V26" s="61"/>
      <c r="W26" s="61"/>
      <c r="Y26" s="118" t="str">
        <f>IF($C26="港湾名",0,IF($C26&lt;&gt;"",COUNTIF('&lt;非表示&gt;マスタ'!B:B,$C26),""))</f>
        <v/>
      </c>
      <c r="Z26" s="118">
        <f t="shared" si="6"/>
        <v>0</v>
      </c>
    </row>
    <row r="27" spans="1:26" ht="19.95" customHeight="1" x14ac:dyDescent="0.45">
      <c r="A27" s="54"/>
      <c r="B27" s="38">
        <v>18</v>
      </c>
      <c r="C27" s="89"/>
      <c r="D27" s="40" t="s">
        <v>225</v>
      </c>
      <c r="E27" s="76"/>
      <c r="F27" s="77"/>
      <c r="G27" s="120">
        <f t="shared" si="3"/>
        <v>0</v>
      </c>
      <c r="H27" s="78"/>
      <c r="I27" s="77"/>
      <c r="J27" s="112">
        <f t="shared" si="0"/>
        <v>0</v>
      </c>
      <c r="K27" s="113">
        <f t="shared" si="4"/>
        <v>0</v>
      </c>
      <c r="L27" s="79"/>
      <c r="M27" s="77"/>
      <c r="N27" s="120">
        <f t="shared" si="1"/>
        <v>0</v>
      </c>
      <c r="O27" s="78"/>
      <c r="P27" s="77"/>
      <c r="Q27" s="112">
        <f t="shared" si="2"/>
        <v>0</v>
      </c>
      <c r="R27" s="113">
        <f t="shared" si="5"/>
        <v>0</v>
      </c>
      <c r="V27" s="62"/>
      <c r="W27" s="62"/>
      <c r="Y27" s="118" t="str">
        <f>IF($C27="港湾名",0,IF($C27&lt;&gt;"",COUNTIF('&lt;非表示&gt;マスタ'!B:B,$C27),""))</f>
        <v/>
      </c>
      <c r="Z27" s="118">
        <f t="shared" si="6"/>
        <v>0</v>
      </c>
    </row>
    <row r="28" spans="1:26" ht="19.95" customHeight="1" x14ac:dyDescent="0.45">
      <c r="A28" s="54"/>
      <c r="B28" s="38">
        <v>19</v>
      </c>
      <c r="C28" s="89"/>
      <c r="D28" s="40" t="s">
        <v>225</v>
      </c>
      <c r="E28" s="76"/>
      <c r="F28" s="77"/>
      <c r="G28" s="120">
        <f t="shared" si="3"/>
        <v>0</v>
      </c>
      <c r="H28" s="78"/>
      <c r="I28" s="77"/>
      <c r="J28" s="112">
        <f t="shared" si="0"/>
        <v>0</v>
      </c>
      <c r="K28" s="113">
        <f t="shared" si="4"/>
        <v>0</v>
      </c>
      <c r="L28" s="79"/>
      <c r="M28" s="77"/>
      <c r="N28" s="120">
        <f t="shared" si="1"/>
        <v>0</v>
      </c>
      <c r="O28" s="78"/>
      <c r="P28" s="77"/>
      <c r="Q28" s="112">
        <f t="shared" si="2"/>
        <v>0</v>
      </c>
      <c r="R28" s="113">
        <f t="shared" si="5"/>
        <v>0</v>
      </c>
      <c r="V28" s="62"/>
      <c r="W28" s="62"/>
      <c r="Y28" s="118" t="str">
        <f>IF($C28="港湾名",0,IF($C28&lt;&gt;"",COUNTIF('&lt;非表示&gt;マスタ'!B:B,$C28),""))</f>
        <v/>
      </c>
      <c r="Z28" s="118">
        <f t="shared" si="6"/>
        <v>0</v>
      </c>
    </row>
    <row r="29" spans="1:26" ht="19.95" customHeight="1" thickBot="1" x14ac:dyDescent="0.5">
      <c r="A29" s="54"/>
      <c r="B29" s="39">
        <v>20</v>
      </c>
      <c r="C29" s="90"/>
      <c r="D29" s="41" t="s">
        <v>225</v>
      </c>
      <c r="E29" s="80"/>
      <c r="F29" s="81"/>
      <c r="G29" s="121">
        <f t="shared" si="3"/>
        <v>0</v>
      </c>
      <c r="H29" s="82"/>
      <c r="I29" s="81"/>
      <c r="J29" s="114">
        <f t="shared" si="0"/>
        <v>0</v>
      </c>
      <c r="K29" s="115">
        <f t="shared" si="4"/>
        <v>0</v>
      </c>
      <c r="L29" s="83"/>
      <c r="M29" s="81"/>
      <c r="N29" s="121">
        <f t="shared" si="1"/>
        <v>0</v>
      </c>
      <c r="O29" s="82"/>
      <c r="P29" s="81"/>
      <c r="Q29" s="114">
        <f t="shared" si="2"/>
        <v>0</v>
      </c>
      <c r="R29" s="115">
        <f t="shared" si="5"/>
        <v>0</v>
      </c>
      <c r="Y29" s="118" t="str">
        <f>IF($C29="港湾名",0,IF($C29&lt;&gt;"",COUNTIF('&lt;非表示&gt;マスタ'!B:B,$C29),""))</f>
        <v/>
      </c>
      <c r="Z29" s="118">
        <f t="shared" si="6"/>
        <v>0</v>
      </c>
    </row>
    <row r="30" spans="1:26" ht="19.95" customHeight="1" x14ac:dyDescent="0.45">
      <c r="A30" s="54"/>
      <c r="B30" s="42">
        <v>21</v>
      </c>
      <c r="C30" s="88"/>
      <c r="D30" s="43" t="s">
        <v>225</v>
      </c>
      <c r="E30" s="72"/>
      <c r="F30" s="73"/>
      <c r="G30" s="119">
        <f t="shared" si="3"/>
        <v>0</v>
      </c>
      <c r="H30" s="74"/>
      <c r="I30" s="73"/>
      <c r="J30" s="110">
        <f t="shared" si="0"/>
        <v>0</v>
      </c>
      <c r="K30" s="111">
        <f t="shared" si="4"/>
        <v>0</v>
      </c>
      <c r="L30" s="75"/>
      <c r="M30" s="73"/>
      <c r="N30" s="119">
        <f t="shared" si="1"/>
        <v>0</v>
      </c>
      <c r="O30" s="74"/>
      <c r="P30" s="73"/>
      <c r="Q30" s="110">
        <f t="shared" si="2"/>
        <v>0</v>
      </c>
      <c r="R30" s="111">
        <f t="shared" si="5"/>
        <v>0</v>
      </c>
      <c r="Y30" s="118" t="str">
        <f>IF($C30="港湾名",0,IF($C30&lt;&gt;"",COUNTIF('&lt;非表示&gt;マスタ'!B:B,$C30),""))</f>
        <v/>
      </c>
      <c r="Z30" s="118">
        <f t="shared" si="6"/>
        <v>0</v>
      </c>
    </row>
    <row r="31" spans="1:26" ht="19.95" customHeight="1" x14ac:dyDescent="0.45">
      <c r="A31" s="54"/>
      <c r="B31" s="38">
        <v>22</v>
      </c>
      <c r="C31" s="89"/>
      <c r="D31" s="40" t="s">
        <v>225</v>
      </c>
      <c r="E31" s="76"/>
      <c r="F31" s="77"/>
      <c r="G31" s="120">
        <f t="shared" si="3"/>
        <v>0</v>
      </c>
      <c r="H31" s="78"/>
      <c r="I31" s="77"/>
      <c r="J31" s="112">
        <f t="shared" si="0"/>
        <v>0</v>
      </c>
      <c r="K31" s="113">
        <f t="shared" si="4"/>
        <v>0</v>
      </c>
      <c r="L31" s="79"/>
      <c r="M31" s="77"/>
      <c r="N31" s="120">
        <f t="shared" si="1"/>
        <v>0</v>
      </c>
      <c r="O31" s="78"/>
      <c r="P31" s="77"/>
      <c r="Q31" s="112">
        <f t="shared" si="2"/>
        <v>0</v>
      </c>
      <c r="R31" s="113">
        <f t="shared" si="5"/>
        <v>0</v>
      </c>
      <c r="Y31" s="118" t="str">
        <f>IF($C31="港湾名",0,IF($C31&lt;&gt;"",COUNTIF('&lt;非表示&gt;マスタ'!B:B,$C31),""))</f>
        <v/>
      </c>
      <c r="Z31" s="118">
        <f t="shared" si="6"/>
        <v>0</v>
      </c>
    </row>
    <row r="32" spans="1:26" ht="19.95" customHeight="1" x14ac:dyDescent="0.45">
      <c r="A32" s="54"/>
      <c r="B32" s="38">
        <v>23</v>
      </c>
      <c r="C32" s="89"/>
      <c r="D32" s="40" t="s">
        <v>225</v>
      </c>
      <c r="E32" s="76"/>
      <c r="F32" s="77"/>
      <c r="G32" s="120">
        <f t="shared" si="3"/>
        <v>0</v>
      </c>
      <c r="H32" s="78"/>
      <c r="I32" s="77"/>
      <c r="J32" s="112">
        <f t="shared" si="0"/>
        <v>0</v>
      </c>
      <c r="K32" s="113">
        <f t="shared" si="4"/>
        <v>0</v>
      </c>
      <c r="L32" s="79"/>
      <c r="M32" s="77"/>
      <c r="N32" s="120">
        <f t="shared" si="1"/>
        <v>0</v>
      </c>
      <c r="O32" s="78"/>
      <c r="P32" s="77"/>
      <c r="Q32" s="112">
        <f t="shared" si="2"/>
        <v>0</v>
      </c>
      <c r="R32" s="113">
        <f t="shared" si="5"/>
        <v>0</v>
      </c>
      <c r="Y32" s="118" t="str">
        <f>IF($C32="港湾名",0,IF($C32&lt;&gt;"",COUNTIF('&lt;非表示&gt;マスタ'!B:B,$C32),""))</f>
        <v/>
      </c>
      <c r="Z32" s="118">
        <f t="shared" si="6"/>
        <v>0</v>
      </c>
    </row>
    <row r="33" spans="1:26" ht="19.95" customHeight="1" x14ac:dyDescent="0.45">
      <c r="A33" s="54"/>
      <c r="B33" s="38">
        <v>24</v>
      </c>
      <c r="C33" s="89"/>
      <c r="D33" s="40" t="s">
        <v>225</v>
      </c>
      <c r="E33" s="76"/>
      <c r="F33" s="77"/>
      <c r="G33" s="120">
        <f t="shared" si="3"/>
        <v>0</v>
      </c>
      <c r="H33" s="78"/>
      <c r="I33" s="77"/>
      <c r="J33" s="112">
        <f t="shared" si="0"/>
        <v>0</v>
      </c>
      <c r="K33" s="113">
        <f t="shared" si="4"/>
        <v>0</v>
      </c>
      <c r="L33" s="79"/>
      <c r="M33" s="77"/>
      <c r="N33" s="120">
        <f t="shared" si="1"/>
        <v>0</v>
      </c>
      <c r="O33" s="78"/>
      <c r="P33" s="77"/>
      <c r="Q33" s="112">
        <f t="shared" si="2"/>
        <v>0</v>
      </c>
      <c r="R33" s="113">
        <f t="shared" si="5"/>
        <v>0</v>
      </c>
      <c r="Y33" s="118" t="str">
        <f>IF($C33="港湾名",0,IF($C33&lt;&gt;"",COUNTIF('&lt;非表示&gt;マスタ'!B:B,$C33),""))</f>
        <v/>
      </c>
      <c r="Z33" s="118">
        <f t="shared" si="6"/>
        <v>0</v>
      </c>
    </row>
    <row r="34" spans="1:26" ht="19.95" customHeight="1" x14ac:dyDescent="0.45">
      <c r="A34" s="54"/>
      <c r="B34" s="38">
        <v>25</v>
      </c>
      <c r="C34" s="89"/>
      <c r="D34" s="40" t="s">
        <v>225</v>
      </c>
      <c r="E34" s="76"/>
      <c r="F34" s="77"/>
      <c r="G34" s="120">
        <f t="shared" si="3"/>
        <v>0</v>
      </c>
      <c r="H34" s="78"/>
      <c r="I34" s="77"/>
      <c r="J34" s="112">
        <f t="shared" si="0"/>
        <v>0</v>
      </c>
      <c r="K34" s="113">
        <f t="shared" si="4"/>
        <v>0</v>
      </c>
      <c r="L34" s="79"/>
      <c r="M34" s="77"/>
      <c r="N34" s="120">
        <f t="shared" si="1"/>
        <v>0</v>
      </c>
      <c r="O34" s="78"/>
      <c r="P34" s="77"/>
      <c r="Q34" s="112">
        <f t="shared" si="2"/>
        <v>0</v>
      </c>
      <c r="R34" s="113">
        <f t="shared" si="5"/>
        <v>0</v>
      </c>
      <c r="Y34" s="118" t="str">
        <f>IF($C34="港湾名",0,IF($C34&lt;&gt;"",COUNTIF('&lt;非表示&gt;マスタ'!B:B,$C34),""))</f>
        <v/>
      </c>
      <c r="Z34" s="118">
        <f t="shared" si="6"/>
        <v>0</v>
      </c>
    </row>
    <row r="35" spans="1:26" ht="19.95" customHeight="1" x14ac:dyDescent="0.45">
      <c r="A35" s="54"/>
      <c r="B35" s="38">
        <v>26</v>
      </c>
      <c r="C35" s="89"/>
      <c r="D35" s="40" t="s">
        <v>225</v>
      </c>
      <c r="E35" s="76"/>
      <c r="F35" s="77"/>
      <c r="G35" s="120">
        <f t="shared" si="3"/>
        <v>0</v>
      </c>
      <c r="H35" s="78"/>
      <c r="I35" s="77"/>
      <c r="J35" s="112">
        <f t="shared" si="0"/>
        <v>0</v>
      </c>
      <c r="K35" s="113">
        <f t="shared" si="4"/>
        <v>0</v>
      </c>
      <c r="L35" s="79"/>
      <c r="M35" s="77"/>
      <c r="N35" s="120">
        <f t="shared" si="1"/>
        <v>0</v>
      </c>
      <c r="O35" s="78"/>
      <c r="P35" s="77"/>
      <c r="Q35" s="112">
        <f t="shared" si="2"/>
        <v>0</v>
      </c>
      <c r="R35" s="113">
        <f t="shared" si="5"/>
        <v>0</v>
      </c>
      <c r="Y35" s="118" t="str">
        <f>IF($C35="港湾名",0,IF($C35&lt;&gt;"",COUNTIF('&lt;非表示&gt;マスタ'!B:B,$C35),""))</f>
        <v/>
      </c>
      <c r="Z35" s="118">
        <f t="shared" si="6"/>
        <v>0</v>
      </c>
    </row>
    <row r="36" spans="1:26" ht="19.95" customHeight="1" x14ac:dyDescent="0.45">
      <c r="A36" s="54"/>
      <c r="B36" s="38">
        <v>27</v>
      </c>
      <c r="C36" s="89"/>
      <c r="D36" s="40" t="s">
        <v>225</v>
      </c>
      <c r="E36" s="76"/>
      <c r="F36" s="77"/>
      <c r="G36" s="120">
        <f t="shared" si="3"/>
        <v>0</v>
      </c>
      <c r="H36" s="78"/>
      <c r="I36" s="77"/>
      <c r="J36" s="112">
        <f t="shared" si="0"/>
        <v>0</v>
      </c>
      <c r="K36" s="113">
        <f t="shared" si="4"/>
        <v>0</v>
      </c>
      <c r="L36" s="79"/>
      <c r="M36" s="77"/>
      <c r="N36" s="120">
        <f t="shared" si="1"/>
        <v>0</v>
      </c>
      <c r="O36" s="78"/>
      <c r="P36" s="77"/>
      <c r="Q36" s="112">
        <f t="shared" si="2"/>
        <v>0</v>
      </c>
      <c r="R36" s="113">
        <f t="shared" si="5"/>
        <v>0</v>
      </c>
      <c r="Y36" s="118" t="str">
        <f>IF($C36="港湾名",0,IF($C36&lt;&gt;"",COUNTIF('&lt;非表示&gt;マスタ'!B:B,$C36),""))</f>
        <v/>
      </c>
      <c r="Z36" s="118">
        <f t="shared" si="6"/>
        <v>0</v>
      </c>
    </row>
    <row r="37" spans="1:26" ht="19.95" customHeight="1" x14ac:dyDescent="0.45">
      <c r="A37" s="54"/>
      <c r="B37" s="38">
        <v>28</v>
      </c>
      <c r="C37" s="89"/>
      <c r="D37" s="40" t="s">
        <v>225</v>
      </c>
      <c r="E37" s="76"/>
      <c r="F37" s="77"/>
      <c r="G37" s="120">
        <f t="shared" si="3"/>
        <v>0</v>
      </c>
      <c r="H37" s="78"/>
      <c r="I37" s="77"/>
      <c r="J37" s="112">
        <f t="shared" si="0"/>
        <v>0</v>
      </c>
      <c r="K37" s="113">
        <f t="shared" si="4"/>
        <v>0</v>
      </c>
      <c r="L37" s="79"/>
      <c r="M37" s="77"/>
      <c r="N37" s="120">
        <f t="shared" si="1"/>
        <v>0</v>
      </c>
      <c r="O37" s="78"/>
      <c r="P37" s="77"/>
      <c r="Q37" s="112">
        <f t="shared" si="2"/>
        <v>0</v>
      </c>
      <c r="R37" s="113">
        <f t="shared" si="5"/>
        <v>0</v>
      </c>
      <c r="Y37" s="118" t="str">
        <f>IF($C37="港湾名",0,IF($C37&lt;&gt;"",COUNTIF('&lt;非表示&gt;マスタ'!B:B,$C37),""))</f>
        <v/>
      </c>
      <c r="Z37" s="118">
        <f t="shared" si="6"/>
        <v>0</v>
      </c>
    </row>
    <row r="38" spans="1:26" ht="19.95" customHeight="1" x14ac:dyDescent="0.45">
      <c r="A38" s="54"/>
      <c r="B38" s="38">
        <v>29</v>
      </c>
      <c r="C38" s="89"/>
      <c r="D38" s="40" t="s">
        <v>225</v>
      </c>
      <c r="E38" s="76"/>
      <c r="F38" s="77"/>
      <c r="G38" s="120">
        <f t="shared" si="3"/>
        <v>0</v>
      </c>
      <c r="H38" s="78"/>
      <c r="I38" s="77"/>
      <c r="J38" s="112">
        <f t="shared" si="0"/>
        <v>0</v>
      </c>
      <c r="K38" s="113">
        <f t="shared" si="4"/>
        <v>0</v>
      </c>
      <c r="L38" s="79"/>
      <c r="M38" s="77"/>
      <c r="N38" s="120">
        <f t="shared" si="1"/>
        <v>0</v>
      </c>
      <c r="O38" s="78"/>
      <c r="P38" s="77"/>
      <c r="Q38" s="112">
        <f t="shared" si="2"/>
        <v>0</v>
      </c>
      <c r="R38" s="113">
        <f t="shared" si="5"/>
        <v>0</v>
      </c>
      <c r="Y38" s="118" t="str">
        <f>IF($C38="港湾名",0,IF($C38&lt;&gt;"",COUNTIF('&lt;非表示&gt;マスタ'!B:B,$C38),""))</f>
        <v/>
      </c>
      <c r="Z38" s="118">
        <f t="shared" si="6"/>
        <v>0</v>
      </c>
    </row>
    <row r="39" spans="1:26" ht="19.95" customHeight="1" thickBot="1" x14ac:dyDescent="0.5">
      <c r="A39" s="54"/>
      <c r="B39" s="39">
        <v>30</v>
      </c>
      <c r="C39" s="90"/>
      <c r="D39" s="41" t="s">
        <v>225</v>
      </c>
      <c r="E39" s="80"/>
      <c r="F39" s="81"/>
      <c r="G39" s="121">
        <f t="shared" si="3"/>
        <v>0</v>
      </c>
      <c r="H39" s="82"/>
      <c r="I39" s="81"/>
      <c r="J39" s="114">
        <f t="shared" si="0"/>
        <v>0</v>
      </c>
      <c r="K39" s="115">
        <f t="shared" si="4"/>
        <v>0</v>
      </c>
      <c r="L39" s="83"/>
      <c r="M39" s="81"/>
      <c r="N39" s="121">
        <f t="shared" si="1"/>
        <v>0</v>
      </c>
      <c r="O39" s="82"/>
      <c r="P39" s="81"/>
      <c r="Q39" s="114">
        <f t="shared" si="2"/>
        <v>0</v>
      </c>
      <c r="R39" s="115">
        <f t="shared" si="5"/>
        <v>0</v>
      </c>
      <c r="Y39" s="118" t="str">
        <f>IF($C39="港湾名",0,IF($C39&lt;&gt;"",COUNTIF('&lt;非表示&gt;マスタ'!B:B,$C39),""))</f>
        <v/>
      </c>
      <c r="Z39" s="118">
        <f t="shared" si="6"/>
        <v>0</v>
      </c>
    </row>
    <row r="40" spans="1:26" ht="19.95" customHeight="1" x14ac:dyDescent="0.45">
      <c r="A40" s="54"/>
      <c r="B40" s="42">
        <v>31</v>
      </c>
      <c r="C40" s="88"/>
      <c r="D40" s="43" t="s">
        <v>225</v>
      </c>
      <c r="E40" s="72"/>
      <c r="F40" s="73"/>
      <c r="G40" s="119">
        <f t="shared" si="3"/>
        <v>0</v>
      </c>
      <c r="H40" s="74"/>
      <c r="I40" s="73"/>
      <c r="J40" s="110">
        <f t="shared" si="0"/>
        <v>0</v>
      </c>
      <c r="K40" s="111">
        <f t="shared" si="4"/>
        <v>0</v>
      </c>
      <c r="L40" s="75"/>
      <c r="M40" s="73"/>
      <c r="N40" s="119">
        <f t="shared" si="1"/>
        <v>0</v>
      </c>
      <c r="O40" s="74"/>
      <c r="P40" s="73"/>
      <c r="Q40" s="110">
        <f t="shared" si="2"/>
        <v>0</v>
      </c>
      <c r="R40" s="111">
        <f t="shared" si="5"/>
        <v>0</v>
      </c>
      <c r="Y40" s="118" t="str">
        <f>IF($C40="港湾名",0,IF($C40&lt;&gt;"",COUNTIF('&lt;非表示&gt;マスタ'!B:B,$C40),""))</f>
        <v/>
      </c>
      <c r="Z40" s="118">
        <f t="shared" si="6"/>
        <v>0</v>
      </c>
    </row>
    <row r="41" spans="1:26" ht="19.95" customHeight="1" x14ac:dyDescent="0.45">
      <c r="A41" s="54"/>
      <c r="B41" s="38">
        <v>32</v>
      </c>
      <c r="C41" s="89"/>
      <c r="D41" s="40" t="s">
        <v>225</v>
      </c>
      <c r="E41" s="76"/>
      <c r="F41" s="77"/>
      <c r="G41" s="120">
        <f t="shared" si="3"/>
        <v>0</v>
      </c>
      <c r="H41" s="78"/>
      <c r="I41" s="77"/>
      <c r="J41" s="112">
        <f t="shared" si="0"/>
        <v>0</v>
      </c>
      <c r="K41" s="113">
        <f t="shared" si="4"/>
        <v>0</v>
      </c>
      <c r="L41" s="79"/>
      <c r="M41" s="77"/>
      <c r="N41" s="120">
        <f t="shared" si="1"/>
        <v>0</v>
      </c>
      <c r="O41" s="78"/>
      <c r="P41" s="77"/>
      <c r="Q41" s="112">
        <f t="shared" si="2"/>
        <v>0</v>
      </c>
      <c r="R41" s="113">
        <f t="shared" si="5"/>
        <v>0</v>
      </c>
      <c r="Y41" s="118" t="str">
        <f>IF($C41="港湾名",0,IF($C41&lt;&gt;"",COUNTIF('&lt;非表示&gt;マスタ'!B:B,$C41),""))</f>
        <v/>
      </c>
      <c r="Z41" s="118">
        <f t="shared" si="6"/>
        <v>0</v>
      </c>
    </row>
    <row r="42" spans="1:26" ht="19.95" customHeight="1" x14ac:dyDescent="0.45">
      <c r="A42" s="54"/>
      <c r="B42" s="38">
        <v>33</v>
      </c>
      <c r="C42" s="89"/>
      <c r="D42" s="40" t="s">
        <v>225</v>
      </c>
      <c r="E42" s="76"/>
      <c r="F42" s="77"/>
      <c r="G42" s="120">
        <f t="shared" si="3"/>
        <v>0</v>
      </c>
      <c r="H42" s="78"/>
      <c r="I42" s="77"/>
      <c r="J42" s="112">
        <f t="shared" si="0"/>
        <v>0</v>
      </c>
      <c r="K42" s="113">
        <f t="shared" si="4"/>
        <v>0</v>
      </c>
      <c r="L42" s="79"/>
      <c r="M42" s="77"/>
      <c r="N42" s="120">
        <f t="shared" si="1"/>
        <v>0</v>
      </c>
      <c r="O42" s="78"/>
      <c r="P42" s="77"/>
      <c r="Q42" s="112">
        <f t="shared" si="2"/>
        <v>0</v>
      </c>
      <c r="R42" s="113">
        <f t="shared" si="5"/>
        <v>0</v>
      </c>
      <c r="Y42" s="118" t="str">
        <f>IF($C42="港湾名",0,IF($C42&lt;&gt;"",COUNTIF('&lt;非表示&gt;マスタ'!B:B,$C42),""))</f>
        <v/>
      </c>
      <c r="Z42" s="118">
        <f t="shared" si="6"/>
        <v>0</v>
      </c>
    </row>
    <row r="43" spans="1:26" ht="19.95" customHeight="1" x14ac:dyDescent="0.45">
      <c r="A43" s="54"/>
      <c r="B43" s="38">
        <v>34</v>
      </c>
      <c r="C43" s="89"/>
      <c r="D43" s="40" t="s">
        <v>225</v>
      </c>
      <c r="E43" s="76"/>
      <c r="F43" s="77"/>
      <c r="G43" s="120">
        <f t="shared" si="3"/>
        <v>0</v>
      </c>
      <c r="H43" s="78"/>
      <c r="I43" s="77"/>
      <c r="J43" s="112">
        <f t="shared" si="0"/>
        <v>0</v>
      </c>
      <c r="K43" s="113">
        <f t="shared" si="4"/>
        <v>0</v>
      </c>
      <c r="L43" s="79"/>
      <c r="M43" s="77"/>
      <c r="N43" s="120">
        <f t="shared" si="1"/>
        <v>0</v>
      </c>
      <c r="O43" s="78"/>
      <c r="P43" s="77"/>
      <c r="Q43" s="112">
        <f t="shared" si="2"/>
        <v>0</v>
      </c>
      <c r="R43" s="113">
        <f t="shared" si="5"/>
        <v>0</v>
      </c>
      <c r="Y43" s="118" t="str">
        <f>IF($C43="港湾名",0,IF($C43&lt;&gt;"",COUNTIF('&lt;非表示&gt;マスタ'!B:B,$C43),""))</f>
        <v/>
      </c>
      <c r="Z43" s="118">
        <f t="shared" si="6"/>
        <v>0</v>
      </c>
    </row>
    <row r="44" spans="1:26" ht="19.95" customHeight="1" x14ac:dyDescent="0.45">
      <c r="A44" s="54"/>
      <c r="B44" s="38">
        <v>35</v>
      </c>
      <c r="C44" s="89"/>
      <c r="D44" s="40" t="s">
        <v>225</v>
      </c>
      <c r="E44" s="76"/>
      <c r="F44" s="77"/>
      <c r="G44" s="120">
        <f t="shared" si="3"/>
        <v>0</v>
      </c>
      <c r="H44" s="78"/>
      <c r="I44" s="77"/>
      <c r="J44" s="112">
        <f t="shared" si="0"/>
        <v>0</v>
      </c>
      <c r="K44" s="113">
        <f t="shared" si="4"/>
        <v>0</v>
      </c>
      <c r="L44" s="79"/>
      <c r="M44" s="77"/>
      <c r="N44" s="120">
        <f t="shared" si="1"/>
        <v>0</v>
      </c>
      <c r="O44" s="78"/>
      <c r="P44" s="77"/>
      <c r="Q44" s="112">
        <f t="shared" si="2"/>
        <v>0</v>
      </c>
      <c r="R44" s="113">
        <f t="shared" si="5"/>
        <v>0</v>
      </c>
      <c r="Y44" s="118" t="str">
        <f>IF($C44="港湾名",0,IF($C44&lt;&gt;"",COUNTIF('&lt;非表示&gt;マスタ'!B:B,$C44),""))</f>
        <v/>
      </c>
      <c r="Z44" s="118">
        <f t="shared" si="6"/>
        <v>0</v>
      </c>
    </row>
    <row r="45" spans="1:26" ht="19.95" customHeight="1" x14ac:dyDescent="0.45">
      <c r="A45" s="54"/>
      <c r="B45" s="38">
        <v>36</v>
      </c>
      <c r="C45" s="89"/>
      <c r="D45" s="40" t="s">
        <v>225</v>
      </c>
      <c r="E45" s="76"/>
      <c r="F45" s="77"/>
      <c r="G45" s="120">
        <f t="shared" si="3"/>
        <v>0</v>
      </c>
      <c r="H45" s="78"/>
      <c r="I45" s="77"/>
      <c r="J45" s="112">
        <f t="shared" si="0"/>
        <v>0</v>
      </c>
      <c r="K45" s="113">
        <f t="shared" si="4"/>
        <v>0</v>
      </c>
      <c r="L45" s="79"/>
      <c r="M45" s="77"/>
      <c r="N45" s="120">
        <f t="shared" si="1"/>
        <v>0</v>
      </c>
      <c r="O45" s="78"/>
      <c r="P45" s="77"/>
      <c r="Q45" s="112">
        <f t="shared" si="2"/>
        <v>0</v>
      </c>
      <c r="R45" s="113">
        <f t="shared" si="5"/>
        <v>0</v>
      </c>
      <c r="Y45" s="118" t="str">
        <f>IF($C45="港湾名",0,IF($C45&lt;&gt;"",COUNTIF('&lt;非表示&gt;マスタ'!B:B,$C45),""))</f>
        <v/>
      </c>
      <c r="Z45" s="118">
        <f t="shared" si="6"/>
        <v>0</v>
      </c>
    </row>
    <row r="46" spans="1:26" ht="19.95" customHeight="1" x14ac:dyDescent="0.45">
      <c r="A46" s="54"/>
      <c r="B46" s="38">
        <v>37</v>
      </c>
      <c r="C46" s="89"/>
      <c r="D46" s="40" t="s">
        <v>225</v>
      </c>
      <c r="E46" s="76"/>
      <c r="F46" s="77"/>
      <c r="G46" s="120">
        <f t="shared" si="3"/>
        <v>0</v>
      </c>
      <c r="H46" s="78"/>
      <c r="I46" s="77"/>
      <c r="J46" s="112">
        <f t="shared" si="0"/>
        <v>0</v>
      </c>
      <c r="K46" s="113">
        <f t="shared" si="4"/>
        <v>0</v>
      </c>
      <c r="L46" s="79"/>
      <c r="M46" s="77"/>
      <c r="N46" s="120">
        <f t="shared" si="1"/>
        <v>0</v>
      </c>
      <c r="O46" s="78"/>
      <c r="P46" s="77"/>
      <c r="Q46" s="112">
        <f t="shared" si="2"/>
        <v>0</v>
      </c>
      <c r="R46" s="113">
        <f t="shared" si="5"/>
        <v>0</v>
      </c>
      <c r="Y46" s="118" t="str">
        <f>IF($C46="港湾名",0,IF($C46&lt;&gt;"",COUNTIF('&lt;非表示&gt;マスタ'!B:B,$C46),""))</f>
        <v/>
      </c>
      <c r="Z46" s="118">
        <f t="shared" si="6"/>
        <v>0</v>
      </c>
    </row>
    <row r="47" spans="1:26" ht="19.95" customHeight="1" x14ac:dyDescent="0.45">
      <c r="A47" s="54"/>
      <c r="B47" s="38">
        <v>38</v>
      </c>
      <c r="C47" s="89"/>
      <c r="D47" s="40" t="s">
        <v>225</v>
      </c>
      <c r="E47" s="76"/>
      <c r="F47" s="77"/>
      <c r="G47" s="120">
        <f t="shared" si="3"/>
        <v>0</v>
      </c>
      <c r="H47" s="78"/>
      <c r="I47" s="77"/>
      <c r="J47" s="112">
        <f t="shared" si="0"/>
        <v>0</v>
      </c>
      <c r="K47" s="113">
        <f t="shared" si="4"/>
        <v>0</v>
      </c>
      <c r="L47" s="79"/>
      <c r="M47" s="77"/>
      <c r="N47" s="120">
        <f t="shared" si="1"/>
        <v>0</v>
      </c>
      <c r="O47" s="78"/>
      <c r="P47" s="77"/>
      <c r="Q47" s="112">
        <f t="shared" si="2"/>
        <v>0</v>
      </c>
      <c r="R47" s="113">
        <f t="shared" si="5"/>
        <v>0</v>
      </c>
      <c r="Y47" s="118" t="str">
        <f>IF($C47="港湾名",0,IF($C47&lt;&gt;"",COUNTIF('&lt;非表示&gt;マスタ'!B:B,$C47),""))</f>
        <v/>
      </c>
      <c r="Z47" s="118">
        <f t="shared" si="6"/>
        <v>0</v>
      </c>
    </row>
    <row r="48" spans="1:26" ht="19.95" customHeight="1" x14ac:dyDescent="0.45">
      <c r="A48" s="54"/>
      <c r="B48" s="38">
        <v>39</v>
      </c>
      <c r="C48" s="89"/>
      <c r="D48" s="40" t="s">
        <v>225</v>
      </c>
      <c r="E48" s="76"/>
      <c r="F48" s="77"/>
      <c r="G48" s="120">
        <f t="shared" si="3"/>
        <v>0</v>
      </c>
      <c r="H48" s="78"/>
      <c r="I48" s="77"/>
      <c r="J48" s="112">
        <f t="shared" si="0"/>
        <v>0</v>
      </c>
      <c r="K48" s="113">
        <f t="shared" si="4"/>
        <v>0</v>
      </c>
      <c r="L48" s="79"/>
      <c r="M48" s="77"/>
      <c r="N48" s="120">
        <f t="shared" si="1"/>
        <v>0</v>
      </c>
      <c r="O48" s="78"/>
      <c r="P48" s="77"/>
      <c r="Q48" s="112">
        <f t="shared" si="2"/>
        <v>0</v>
      </c>
      <c r="R48" s="113">
        <f t="shared" si="5"/>
        <v>0</v>
      </c>
      <c r="Y48" s="118" t="str">
        <f>IF($C48="港湾名",0,IF($C48&lt;&gt;"",COUNTIF('&lt;非表示&gt;マスタ'!B:B,$C48),""))</f>
        <v/>
      </c>
      <c r="Z48" s="118">
        <f t="shared" si="6"/>
        <v>0</v>
      </c>
    </row>
    <row r="49" spans="1:26" ht="19.95" customHeight="1" thickBot="1" x14ac:dyDescent="0.5">
      <c r="A49" s="54"/>
      <c r="B49" s="39">
        <v>40</v>
      </c>
      <c r="C49" s="90"/>
      <c r="D49" s="41" t="s">
        <v>225</v>
      </c>
      <c r="E49" s="80"/>
      <c r="F49" s="81"/>
      <c r="G49" s="121">
        <f t="shared" si="3"/>
        <v>0</v>
      </c>
      <c r="H49" s="82"/>
      <c r="I49" s="81"/>
      <c r="J49" s="114">
        <f t="shared" si="0"/>
        <v>0</v>
      </c>
      <c r="K49" s="115">
        <f t="shared" si="4"/>
        <v>0</v>
      </c>
      <c r="L49" s="83"/>
      <c r="M49" s="81"/>
      <c r="N49" s="121">
        <f t="shared" si="1"/>
        <v>0</v>
      </c>
      <c r="O49" s="82"/>
      <c r="P49" s="81"/>
      <c r="Q49" s="114">
        <f t="shared" si="2"/>
        <v>0</v>
      </c>
      <c r="R49" s="115">
        <f t="shared" si="5"/>
        <v>0</v>
      </c>
      <c r="Y49" s="118" t="str">
        <f>IF($C49="港湾名",0,IF($C49&lt;&gt;"",COUNTIF('&lt;非表示&gt;マスタ'!B:B,$C49),""))</f>
        <v/>
      </c>
      <c r="Z49" s="118">
        <f t="shared" si="6"/>
        <v>0</v>
      </c>
    </row>
    <row r="50" spans="1:26" ht="19.95" customHeight="1" x14ac:dyDescent="0.45">
      <c r="A50" s="54"/>
      <c r="B50" s="42">
        <v>41</v>
      </c>
      <c r="C50" s="88"/>
      <c r="D50" s="43" t="s">
        <v>225</v>
      </c>
      <c r="E50" s="72"/>
      <c r="F50" s="73"/>
      <c r="G50" s="119">
        <f t="shared" si="3"/>
        <v>0</v>
      </c>
      <c r="H50" s="74"/>
      <c r="I50" s="73"/>
      <c r="J50" s="110">
        <f t="shared" si="0"/>
        <v>0</v>
      </c>
      <c r="K50" s="111">
        <f t="shared" si="4"/>
        <v>0</v>
      </c>
      <c r="L50" s="75"/>
      <c r="M50" s="73"/>
      <c r="N50" s="119">
        <f t="shared" si="1"/>
        <v>0</v>
      </c>
      <c r="O50" s="74"/>
      <c r="P50" s="73"/>
      <c r="Q50" s="110">
        <f t="shared" si="2"/>
        <v>0</v>
      </c>
      <c r="R50" s="111">
        <f t="shared" si="5"/>
        <v>0</v>
      </c>
      <c r="Y50" s="118" t="str">
        <f>IF($C50="港湾名",0,IF($C50&lt;&gt;"",COUNTIF('&lt;非表示&gt;マスタ'!B:B,$C50),""))</f>
        <v/>
      </c>
      <c r="Z50" s="118">
        <f t="shared" si="6"/>
        <v>0</v>
      </c>
    </row>
    <row r="51" spans="1:26" ht="19.95" customHeight="1" x14ac:dyDescent="0.45">
      <c r="A51" s="54"/>
      <c r="B51" s="38">
        <v>42</v>
      </c>
      <c r="C51" s="89"/>
      <c r="D51" s="40" t="s">
        <v>225</v>
      </c>
      <c r="E51" s="76"/>
      <c r="F51" s="77"/>
      <c r="G51" s="120">
        <f t="shared" si="3"/>
        <v>0</v>
      </c>
      <c r="H51" s="78"/>
      <c r="I51" s="77"/>
      <c r="J51" s="112">
        <f t="shared" si="0"/>
        <v>0</v>
      </c>
      <c r="K51" s="113">
        <f t="shared" si="4"/>
        <v>0</v>
      </c>
      <c r="L51" s="79"/>
      <c r="M51" s="77"/>
      <c r="N51" s="120">
        <f t="shared" si="1"/>
        <v>0</v>
      </c>
      <c r="O51" s="78"/>
      <c r="P51" s="77"/>
      <c r="Q51" s="112">
        <f t="shared" si="2"/>
        <v>0</v>
      </c>
      <c r="R51" s="113">
        <f t="shared" si="5"/>
        <v>0</v>
      </c>
      <c r="Y51" s="118" t="str">
        <f>IF($C51="港湾名",0,IF($C51&lt;&gt;"",COUNTIF('&lt;非表示&gt;マスタ'!B:B,$C51),""))</f>
        <v/>
      </c>
      <c r="Z51" s="118">
        <f t="shared" si="6"/>
        <v>0</v>
      </c>
    </row>
    <row r="52" spans="1:26" ht="19.95" customHeight="1" x14ac:dyDescent="0.45">
      <c r="A52" s="54"/>
      <c r="B52" s="38">
        <v>43</v>
      </c>
      <c r="C52" s="89"/>
      <c r="D52" s="40" t="s">
        <v>225</v>
      </c>
      <c r="E52" s="76"/>
      <c r="F52" s="77"/>
      <c r="G52" s="120">
        <f t="shared" si="3"/>
        <v>0</v>
      </c>
      <c r="H52" s="78"/>
      <c r="I52" s="77"/>
      <c r="J52" s="112">
        <f t="shared" si="0"/>
        <v>0</v>
      </c>
      <c r="K52" s="113">
        <f t="shared" si="4"/>
        <v>0</v>
      </c>
      <c r="L52" s="79"/>
      <c r="M52" s="77"/>
      <c r="N52" s="120">
        <f t="shared" si="1"/>
        <v>0</v>
      </c>
      <c r="O52" s="78"/>
      <c r="P52" s="77"/>
      <c r="Q52" s="112">
        <f t="shared" si="2"/>
        <v>0</v>
      </c>
      <c r="R52" s="113">
        <f t="shared" si="5"/>
        <v>0</v>
      </c>
      <c r="Y52" s="118" t="str">
        <f>IF($C52="港湾名",0,IF($C52&lt;&gt;"",COUNTIF('&lt;非表示&gt;マスタ'!B:B,$C52),""))</f>
        <v/>
      </c>
      <c r="Z52" s="118">
        <f t="shared" si="6"/>
        <v>0</v>
      </c>
    </row>
    <row r="53" spans="1:26" ht="19.95" customHeight="1" x14ac:dyDescent="0.45">
      <c r="A53" s="54"/>
      <c r="B53" s="38">
        <v>44</v>
      </c>
      <c r="C53" s="89"/>
      <c r="D53" s="40" t="s">
        <v>225</v>
      </c>
      <c r="E53" s="76"/>
      <c r="F53" s="77"/>
      <c r="G53" s="120">
        <f t="shared" si="3"/>
        <v>0</v>
      </c>
      <c r="H53" s="78"/>
      <c r="I53" s="77"/>
      <c r="J53" s="112">
        <f t="shared" si="0"/>
        <v>0</v>
      </c>
      <c r="K53" s="113">
        <f t="shared" si="4"/>
        <v>0</v>
      </c>
      <c r="L53" s="79"/>
      <c r="M53" s="77"/>
      <c r="N53" s="120">
        <f t="shared" si="1"/>
        <v>0</v>
      </c>
      <c r="O53" s="78"/>
      <c r="P53" s="77"/>
      <c r="Q53" s="112">
        <f t="shared" si="2"/>
        <v>0</v>
      </c>
      <c r="R53" s="113">
        <f t="shared" si="5"/>
        <v>0</v>
      </c>
      <c r="Y53" s="118" t="str">
        <f>IF($C53="港湾名",0,IF($C53&lt;&gt;"",COUNTIF('&lt;非表示&gt;マスタ'!B:B,$C53),""))</f>
        <v/>
      </c>
      <c r="Z53" s="118">
        <f t="shared" si="6"/>
        <v>0</v>
      </c>
    </row>
    <row r="54" spans="1:26" ht="19.95" customHeight="1" x14ac:dyDescent="0.45">
      <c r="A54" s="54"/>
      <c r="B54" s="38">
        <v>45</v>
      </c>
      <c r="C54" s="89"/>
      <c r="D54" s="40" t="s">
        <v>225</v>
      </c>
      <c r="E54" s="76"/>
      <c r="F54" s="77"/>
      <c r="G54" s="120">
        <f t="shared" si="3"/>
        <v>0</v>
      </c>
      <c r="H54" s="78"/>
      <c r="I54" s="77"/>
      <c r="J54" s="112">
        <f t="shared" si="0"/>
        <v>0</v>
      </c>
      <c r="K54" s="113">
        <f t="shared" si="4"/>
        <v>0</v>
      </c>
      <c r="L54" s="79"/>
      <c r="M54" s="77"/>
      <c r="N54" s="120">
        <f t="shared" si="1"/>
        <v>0</v>
      </c>
      <c r="O54" s="78"/>
      <c r="P54" s="77"/>
      <c r="Q54" s="112">
        <f t="shared" si="2"/>
        <v>0</v>
      </c>
      <c r="R54" s="113">
        <f t="shared" si="5"/>
        <v>0</v>
      </c>
      <c r="Y54" s="118" t="str">
        <f>IF($C54="港湾名",0,IF($C54&lt;&gt;"",COUNTIF('&lt;非表示&gt;マスタ'!B:B,$C54),""))</f>
        <v/>
      </c>
      <c r="Z54" s="118">
        <f t="shared" si="6"/>
        <v>0</v>
      </c>
    </row>
    <row r="55" spans="1:26" ht="19.95" customHeight="1" x14ac:dyDescent="0.45">
      <c r="A55" s="54"/>
      <c r="B55" s="38">
        <v>46</v>
      </c>
      <c r="C55" s="89"/>
      <c r="D55" s="40" t="s">
        <v>225</v>
      </c>
      <c r="E55" s="76"/>
      <c r="F55" s="77"/>
      <c r="G55" s="120">
        <f t="shared" si="3"/>
        <v>0</v>
      </c>
      <c r="H55" s="78"/>
      <c r="I55" s="77"/>
      <c r="J55" s="112">
        <f t="shared" si="0"/>
        <v>0</v>
      </c>
      <c r="K55" s="113">
        <f t="shared" si="4"/>
        <v>0</v>
      </c>
      <c r="L55" s="79"/>
      <c r="M55" s="77"/>
      <c r="N55" s="120">
        <f t="shared" si="1"/>
        <v>0</v>
      </c>
      <c r="O55" s="78"/>
      <c r="P55" s="77"/>
      <c r="Q55" s="112">
        <f t="shared" si="2"/>
        <v>0</v>
      </c>
      <c r="R55" s="113">
        <f t="shared" si="5"/>
        <v>0</v>
      </c>
      <c r="Y55" s="118" t="str">
        <f>IF($C55="港湾名",0,IF($C55&lt;&gt;"",COUNTIF('&lt;非表示&gt;マスタ'!B:B,$C55),""))</f>
        <v/>
      </c>
      <c r="Z55" s="118">
        <f t="shared" si="6"/>
        <v>0</v>
      </c>
    </row>
    <row r="56" spans="1:26" ht="19.95" customHeight="1" x14ac:dyDescent="0.45">
      <c r="A56" s="54"/>
      <c r="B56" s="38">
        <v>47</v>
      </c>
      <c r="C56" s="89"/>
      <c r="D56" s="40" t="s">
        <v>225</v>
      </c>
      <c r="E56" s="76"/>
      <c r="F56" s="77"/>
      <c r="G56" s="120">
        <f t="shared" si="3"/>
        <v>0</v>
      </c>
      <c r="H56" s="78"/>
      <c r="I56" s="77"/>
      <c r="J56" s="112">
        <f t="shared" si="0"/>
        <v>0</v>
      </c>
      <c r="K56" s="113">
        <f t="shared" si="4"/>
        <v>0</v>
      </c>
      <c r="L56" s="79"/>
      <c r="M56" s="77"/>
      <c r="N56" s="120">
        <f t="shared" si="1"/>
        <v>0</v>
      </c>
      <c r="O56" s="78"/>
      <c r="P56" s="77"/>
      <c r="Q56" s="112">
        <f t="shared" si="2"/>
        <v>0</v>
      </c>
      <c r="R56" s="113">
        <f t="shared" si="5"/>
        <v>0</v>
      </c>
      <c r="Y56" s="118" t="str">
        <f>IF($C56="港湾名",0,IF($C56&lt;&gt;"",COUNTIF('&lt;非表示&gt;マスタ'!B:B,$C56),""))</f>
        <v/>
      </c>
      <c r="Z56" s="118">
        <f t="shared" si="6"/>
        <v>0</v>
      </c>
    </row>
    <row r="57" spans="1:26" ht="19.95" customHeight="1" x14ac:dyDescent="0.45">
      <c r="A57" s="54"/>
      <c r="B57" s="38">
        <v>48</v>
      </c>
      <c r="C57" s="89"/>
      <c r="D57" s="40" t="s">
        <v>225</v>
      </c>
      <c r="E57" s="76"/>
      <c r="F57" s="77"/>
      <c r="G57" s="120">
        <f t="shared" si="3"/>
        <v>0</v>
      </c>
      <c r="H57" s="78"/>
      <c r="I57" s="77"/>
      <c r="J57" s="112">
        <f t="shared" si="0"/>
        <v>0</v>
      </c>
      <c r="K57" s="113">
        <f t="shared" si="4"/>
        <v>0</v>
      </c>
      <c r="L57" s="79"/>
      <c r="M57" s="77"/>
      <c r="N57" s="120">
        <f t="shared" si="1"/>
        <v>0</v>
      </c>
      <c r="O57" s="78"/>
      <c r="P57" s="77"/>
      <c r="Q57" s="112">
        <f t="shared" si="2"/>
        <v>0</v>
      </c>
      <c r="R57" s="113">
        <f t="shared" si="5"/>
        <v>0</v>
      </c>
      <c r="Y57" s="118" t="str">
        <f>IF($C57="港湾名",0,IF($C57&lt;&gt;"",COUNTIF('&lt;非表示&gt;マスタ'!B:B,$C57),""))</f>
        <v/>
      </c>
      <c r="Z57" s="118">
        <f t="shared" si="6"/>
        <v>0</v>
      </c>
    </row>
    <row r="58" spans="1:26" ht="19.95" customHeight="1" x14ac:dyDescent="0.45">
      <c r="A58" s="54"/>
      <c r="B58" s="38">
        <v>49</v>
      </c>
      <c r="C58" s="89"/>
      <c r="D58" s="40" t="s">
        <v>225</v>
      </c>
      <c r="E58" s="76"/>
      <c r="F58" s="77"/>
      <c r="G58" s="120">
        <f t="shared" si="3"/>
        <v>0</v>
      </c>
      <c r="H58" s="78"/>
      <c r="I58" s="77"/>
      <c r="J58" s="112">
        <f t="shared" si="0"/>
        <v>0</v>
      </c>
      <c r="K58" s="113">
        <f t="shared" si="4"/>
        <v>0</v>
      </c>
      <c r="L58" s="79"/>
      <c r="M58" s="77"/>
      <c r="N58" s="120">
        <f t="shared" si="1"/>
        <v>0</v>
      </c>
      <c r="O58" s="78"/>
      <c r="P58" s="77"/>
      <c r="Q58" s="112">
        <f t="shared" si="2"/>
        <v>0</v>
      </c>
      <c r="R58" s="113">
        <f t="shared" si="5"/>
        <v>0</v>
      </c>
      <c r="Y58" s="118" t="str">
        <f>IF($C58="港湾名",0,IF($C58&lt;&gt;"",COUNTIF('&lt;非表示&gt;マスタ'!B:B,$C58),""))</f>
        <v/>
      </c>
      <c r="Z58" s="118">
        <f t="shared" si="6"/>
        <v>0</v>
      </c>
    </row>
    <row r="59" spans="1:26" ht="19.95" customHeight="1" thickBot="1" x14ac:dyDescent="0.5">
      <c r="A59" s="54"/>
      <c r="B59" s="39">
        <v>50</v>
      </c>
      <c r="C59" s="90"/>
      <c r="D59" s="41" t="s">
        <v>225</v>
      </c>
      <c r="E59" s="80"/>
      <c r="F59" s="81"/>
      <c r="G59" s="121">
        <f t="shared" si="3"/>
        <v>0</v>
      </c>
      <c r="H59" s="82"/>
      <c r="I59" s="81"/>
      <c r="J59" s="114">
        <f t="shared" si="0"/>
        <v>0</v>
      </c>
      <c r="K59" s="115">
        <f t="shared" si="4"/>
        <v>0</v>
      </c>
      <c r="L59" s="83"/>
      <c r="M59" s="81"/>
      <c r="N59" s="121">
        <f t="shared" si="1"/>
        <v>0</v>
      </c>
      <c r="O59" s="82"/>
      <c r="P59" s="81"/>
      <c r="Q59" s="114">
        <f t="shared" si="2"/>
        <v>0</v>
      </c>
      <c r="R59" s="115">
        <f t="shared" si="5"/>
        <v>0</v>
      </c>
      <c r="Y59" s="118" t="str">
        <f>IF($C59="港湾名",0,IF($C59&lt;&gt;"",COUNTIF('&lt;非表示&gt;マスタ'!B:B,$C59),""))</f>
        <v/>
      </c>
      <c r="Z59" s="118">
        <f t="shared" si="6"/>
        <v>0</v>
      </c>
    </row>
    <row r="60" spans="1:26" s="54" customFormat="1" ht="19.95" customHeight="1" x14ac:dyDescent="0.45">
      <c r="B60" s="42">
        <v>51</v>
      </c>
      <c r="C60" s="88"/>
      <c r="D60" s="43" t="s">
        <v>225</v>
      </c>
      <c r="E60" s="72"/>
      <c r="F60" s="73"/>
      <c r="G60" s="119">
        <f t="shared" ref="G60:G69" si="7">SUM(E60:F60)</f>
        <v>0</v>
      </c>
      <c r="H60" s="74"/>
      <c r="I60" s="73"/>
      <c r="J60" s="110">
        <f t="shared" ref="J60:J69" si="8">SUM(H60:I60)</f>
        <v>0</v>
      </c>
      <c r="K60" s="111">
        <f t="shared" ref="K60:K69" si="9">SUM(J60,G60)</f>
        <v>0</v>
      </c>
      <c r="L60" s="75"/>
      <c r="M60" s="73"/>
      <c r="N60" s="119">
        <f t="shared" ref="N60:N69" si="10">SUM(L60:M60)</f>
        <v>0</v>
      </c>
      <c r="O60" s="74"/>
      <c r="P60" s="73"/>
      <c r="Q60" s="110">
        <f t="shared" ref="Q60:Q69" si="11">SUM(O60:P60)</f>
        <v>0</v>
      </c>
      <c r="R60" s="111">
        <f t="shared" ref="R60:R69" si="12">SUM(Q60,N60)</f>
        <v>0</v>
      </c>
      <c r="V60" s="58"/>
      <c r="W60" s="58"/>
      <c r="Y60" s="118" t="str">
        <f>IF($C60="港湾名",0,IF($C60&lt;&gt;"",COUNTIF('&lt;非表示&gt;マスタ'!B:B,$C60),""))</f>
        <v/>
      </c>
      <c r="Z60" s="118">
        <f t="shared" si="6"/>
        <v>0</v>
      </c>
    </row>
    <row r="61" spans="1:26" s="54" customFormat="1" ht="19.95" customHeight="1" x14ac:dyDescent="0.45">
      <c r="B61" s="38">
        <v>52</v>
      </c>
      <c r="C61" s="89"/>
      <c r="D61" s="40" t="s">
        <v>225</v>
      </c>
      <c r="E61" s="76"/>
      <c r="F61" s="77"/>
      <c r="G61" s="120">
        <f t="shared" si="7"/>
        <v>0</v>
      </c>
      <c r="H61" s="78"/>
      <c r="I61" s="77"/>
      <c r="J61" s="112">
        <f t="shared" si="8"/>
        <v>0</v>
      </c>
      <c r="K61" s="113">
        <f t="shared" si="9"/>
        <v>0</v>
      </c>
      <c r="L61" s="79"/>
      <c r="M61" s="77"/>
      <c r="N61" s="120">
        <f t="shared" si="10"/>
        <v>0</v>
      </c>
      <c r="O61" s="78"/>
      <c r="P61" s="77"/>
      <c r="Q61" s="112">
        <f t="shared" si="11"/>
        <v>0</v>
      </c>
      <c r="R61" s="113">
        <f t="shared" si="12"/>
        <v>0</v>
      </c>
      <c r="V61" s="58"/>
      <c r="W61" s="58"/>
      <c r="Y61" s="118" t="str">
        <f>IF($C61="港湾名",0,IF($C61&lt;&gt;"",COUNTIF('&lt;非表示&gt;マスタ'!B:B,$C61),""))</f>
        <v/>
      </c>
      <c r="Z61" s="118">
        <f t="shared" si="6"/>
        <v>0</v>
      </c>
    </row>
    <row r="62" spans="1:26" s="54" customFormat="1" ht="19.95" customHeight="1" x14ac:dyDescent="0.45">
      <c r="B62" s="38">
        <v>53</v>
      </c>
      <c r="C62" s="89"/>
      <c r="D62" s="40" t="s">
        <v>225</v>
      </c>
      <c r="E62" s="76"/>
      <c r="F62" s="77"/>
      <c r="G62" s="120">
        <f t="shared" si="7"/>
        <v>0</v>
      </c>
      <c r="H62" s="78"/>
      <c r="I62" s="77"/>
      <c r="J62" s="112">
        <f t="shared" si="8"/>
        <v>0</v>
      </c>
      <c r="K62" s="113">
        <f t="shared" si="9"/>
        <v>0</v>
      </c>
      <c r="L62" s="79"/>
      <c r="M62" s="77"/>
      <c r="N62" s="120">
        <f t="shared" si="10"/>
        <v>0</v>
      </c>
      <c r="O62" s="78"/>
      <c r="P62" s="77"/>
      <c r="Q62" s="112">
        <f t="shared" si="11"/>
        <v>0</v>
      </c>
      <c r="R62" s="113">
        <f t="shared" si="12"/>
        <v>0</v>
      </c>
      <c r="V62" s="58"/>
      <c r="W62" s="58"/>
      <c r="Y62" s="118" t="str">
        <f>IF($C62="港湾名",0,IF($C62&lt;&gt;"",COUNTIF('&lt;非表示&gt;マスタ'!B:B,$C62),""))</f>
        <v/>
      </c>
      <c r="Z62" s="118">
        <f t="shared" si="6"/>
        <v>0</v>
      </c>
    </row>
    <row r="63" spans="1:26" s="54" customFormat="1" ht="19.95" customHeight="1" x14ac:dyDescent="0.45">
      <c r="B63" s="38">
        <v>54</v>
      </c>
      <c r="C63" s="89"/>
      <c r="D63" s="40" t="s">
        <v>225</v>
      </c>
      <c r="E63" s="76"/>
      <c r="F63" s="77"/>
      <c r="G63" s="120">
        <f t="shared" si="7"/>
        <v>0</v>
      </c>
      <c r="H63" s="78"/>
      <c r="I63" s="77"/>
      <c r="J63" s="112">
        <f t="shared" si="8"/>
        <v>0</v>
      </c>
      <c r="K63" s="113">
        <f t="shared" si="9"/>
        <v>0</v>
      </c>
      <c r="L63" s="79"/>
      <c r="M63" s="77"/>
      <c r="N63" s="120">
        <f t="shared" si="10"/>
        <v>0</v>
      </c>
      <c r="O63" s="78"/>
      <c r="P63" s="77"/>
      <c r="Q63" s="112">
        <f t="shared" si="11"/>
        <v>0</v>
      </c>
      <c r="R63" s="113">
        <f t="shared" si="12"/>
        <v>0</v>
      </c>
      <c r="V63" s="58"/>
      <c r="W63" s="58"/>
      <c r="Y63" s="118" t="str">
        <f>IF($C63="港湾名",0,IF($C63&lt;&gt;"",COUNTIF('&lt;非表示&gt;マスタ'!B:B,$C63),""))</f>
        <v/>
      </c>
      <c r="Z63" s="118">
        <f t="shared" si="6"/>
        <v>0</v>
      </c>
    </row>
    <row r="64" spans="1:26" s="54" customFormat="1" ht="19.95" customHeight="1" x14ac:dyDescent="0.45">
      <c r="B64" s="38">
        <v>55</v>
      </c>
      <c r="C64" s="89"/>
      <c r="D64" s="40" t="s">
        <v>225</v>
      </c>
      <c r="E64" s="76"/>
      <c r="F64" s="77"/>
      <c r="G64" s="120">
        <f t="shared" si="7"/>
        <v>0</v>
      </c>
      <c r="H64" s="78"/>
      <c r="I64" s="77"/>
      <c r="J64" s="112">
        <f t="shared" si="8"/>
        <v>0</v>
      </c>
      <c r="K64" s="113">
        <f t="shared" si="9"/>
        <v>0</v>
      </c>
      <c r="L64" s="79"/>
      <c r="M64" s="77"/>
      <c r="N64" s="120">
        <f t="shared" si="10"/>
        <v>0</v>
      </c>
      <c r="O64" s="78"/>
      <c r="P64" s="77"/>
      <c r="Q64" s="112">
        <f t="shared" si="11"/>
        <v>0</v>
      </c>
      <c r="R64" s="113">
        <f t="shared" si="12"/>
        <v>0</v>
      </c>
      <c r="V64" s="58"/>
      <c r="W64" s="58"/>
      <c r="Y64" s="118" t="str">
        <f>IF($C64="港湾名",0,IF($C64&lt;&gt;"",COUNTIF('&lt;非表示&gt;マスタ'!B:B,$C64),""))</f>
        <v/>
      </c>
      <c r="Z64" s="118">
        <f t="shared" si="6"/>
        <v>0</v>
      </c>
    </row>
    <row r="65" spans="2:26" s="54" customFormat="1" ht="19.95" customHeight="1" x14ac:dyDescent="0.45">
      <c r="B65" s="38">
        <v>56</v>
      </c>
      <c r="C65" s="89"/>
      <c r="D65" s="40" t="s">
        <v>225</v>
      </c>
      <c r="E65" s="76"/>
      <c r="F65" s="77"/>
      <c r="G65" s="120">
        <f t="shared" si="7"/>
        <v>0</v>
      </c>
      <c r="H65" s="78"/>
      <c r="I65" s="77"/>
      <c r="J65" s="112">
        <f t="shared" si="8"/>
        <v>0</v>
      </c>
      <c r="K65" s="113">
        <f t="shared" si="9"/>
        <v>0</v>
      </c>
      <c r="L65" s="79"/>
      <c r="M65" s="77"/>
      <c r="N65" s="120">
        <f t="shared" si="10"/>
        <v>0</v>
      </c>
      <c r="O65" s="78"/>
      <c r="P65" s="77"/>
      <c r="Q65" s="112">
        <f t="shared" si="11"/>
        <v>0</v>
      </c>
      <c r="R65" s="113">
        <f t="shared" si="12"/>
        <v>0</v>
      </c>
      <c r="V65" s="58"/>
      <c r="W65" s="58"/>
      <c r="Y65" s="118" t="str">
        <f>IF($C65="港湾名",0,IF($C65&lt;&gt;"",COUNTIF('&lt;非表示&gt;マスタ'!B:B,$C65),""))</f>
        <v/>
      </c>
      <c r="Z65" s="118">
        <f t="shared" si="6"/>
        <v>0</v>
      </c>
    </row>
    <row r="66" spans="2:26" s="54" customFormat="1" ht="19.95" customHeight="1" x14ac:dyDescent="0.45">
      <c r="B66" s="38">
        <v>57</v>
      </c>
      <c r="C66" s="89"/>
      <c r="D66" s="40" t="s">
        <v>225</v>
      </c>
      <c r="E66" s="76"/>
      <c r="F66" s="77"/>
      <c r="G66" s="120">
        <f t="shared" si="7"/>
        <v>0</v>
      </c>
      <c r="H66" s="78"/>
      <c r="I66" s="77"/>
      <c r="J66" s="112">
        <f t="shared" si="8"/>
        <v>0</v>
      </c>
      <c r="K66" s="113">
        <f t="shared" si="9"/>
        <v>0</v>
      </c>
      <c r="L66" s="79"/>
      <c r="M66" s="77"/>
      <c r="N66" s="120">
        <f t="shared" si="10"/>
        <v>0</v>
      </c>
      <c r="O66" s="78"/>
      <c r="P66" s="77"/>
      <c r="Q66" s="112">
        <f t="shared" si="11"/>
        <v>0</v>
      </c>
      <c r="R66" s="113">
        <f t="shared" si="12"/>
        <v>0</v>
      </c>
      <c r="V66" s="58"/>
      <c r="W66" s="58"/>
      <c r="Y66" s="118" t="str">
        <f>IF($C66="港湾名",0,IF($C66&lt;&gt;"",COUNTIF('&lt;非表示&gt;マスタ'!B:B,$C66),""))</f>
        <v/>
      </c>
      <c r="Z66" s="118">
        <f t="shared" si="6"/>
        <v>0</v>
      </c>
    </row>
    <row r="67" spans="2:26" s="54" customFormat="1" ht="19.95" customHeight="1" x14ac:dyDescent="0.45">
      <c r="B67" s="38">
        <v>58</v>
      </c>
      <c r="C67" s="89"/>
      <c r="D67" s="40" t="s">
        <v>225</v>
      </c>
      <c r="E67" s="76"/>
      <c r="F67" s="77"/>
      <c r="G67" s="120">
        <f t="shared" si="7"/>
        <v>0</v>
      </c>
      <c r="H67" s="78"/>
      <c r="I67" s="77"/>
      <c r="J67" s="112">
        <f t="shared" si="8"/>
        <v>0</v>
      </c>
      <c r="K67" s="113">
        <f t="shared" si="9"/>
        <v>0</v>
      </c>
      <c r="L67" s="79"/>
      <c r="M67" s="77"/>
      <c r="N67" s="120">
        <f t="shared" si="10"/>
        <v>0</v>
      </c>
      <c r="O67" s="78"/>
      <c r="P67" s="77"/>
      <c r="Q67" s="112">
        <f t="shared" si="11"/>
        <v>0</v>
      </c>
      <c r="R67" s="113">
        <f t="shared" si="12"/>
        <v>0</v>
      </c>
      <c r="V67" s="58"/>
      <c r="W67" s="58"/>
      <c r="Y67" s="118" t="str">
        <f>IF($C67="港湾名",0,IF($C67&lt;&gt;"",COUNTIF('&lt;非表示&gt;マスタ'!B:B,$C67),""))</f>
        <v/>
      </c>
      <c r="Z67" s="118">
        <f t="shared" si="6"/>
        <v>0</v>
      </c>
    </row>
    <row r="68" spans="2:26" s="54" customFormat="1" ht="19.95" customHeight="1" x14ac:dyDescent="0.45">
      <c r="B68" s="38">
        <v>59</v>
      </c>
      <c r="C68" s="89"/>
      <c r="D68" s="40" t="s">
        <v>225</v>
      </c>
      <c r="E68" s="76"/>
      <c r="F68" s="77"/>
      <c r="G68" s="120">
        <f t="shared" si="7"/>
        <v>0</v>
      </c>
      <c r="H68" s="78"/>
      <c r="I68" s="77"/>
      <c r="J68" s="112">
        <f t="shared" si="8"/>
        <v>0</v>
      </c>
      <c r="K68" s="113">
        <f t="shared" si="9"/>
        <v>0</v>
      </c>
      <c r="L68" s="79"/>
      <c r="M68" s="77"/>
      <c r="N68" s="120">
        <f t="shared" si="10"/>
        <v>0</v>
      </c>
      <c r="O68" s="78"/>
      <c r="P68" s="77"/>
      <c r="Q68" s="112">
        <f t="shared" si="11"/>
        <v>0</v>
      </c>
      <c r="R68" s="113">
        <f t="shared" si="12"/>
        <v>0</v>
      </c>
      <c r="V68" s="58"/>
      <c r="W68" s="58"/>
      <c r="Y68" s="118" t="str">
        <f>IF($C68="港湾名",0,IF($C68&lt;&gt;"",COUNTIF('&lt;非表示&gt;マスタ'!B:B,$C68),""))</f>
        <v/>
      </c>
      <c r="Z68" s="118">
        <f t="shared" si="6"/>
        <v>0</v>
      </c>
    </row>
    <row r="69" spans="2:26" s="54" customFormat="1" ht="19.95" customHeight="1" thickBot="1" x14ac:dyDescent="0.5">
      <c r="B69" s="39">
        <v>60</v>
      </c>
      <c r="C69" s="90"/>
      <c r="D69" s="41" t="s">
        <v>225</v>
      </c>
      <c r="E69" s="80"/>
      <c r="F69" s="81"/>
      <c r="G69" s="121">
        <f t="shared" si="7"/>
        <v>0</v>
      </c>
      <c r="H69" s="82"/>
      <c r="I69" s="81"/>
      <c r="J69" s="114">
        <f t="shared" si="8"/>
        <v>0</v>
      </c>
      <c r="K69" s="115">
        <f t="shared" si="9"/>
        <v>0</v>
      </c>
      <c r="L69" s="83"/>
      <c r="M69" s="81"/>
      <c r="N69" s="121">
        <f t="shared" si="10"/>
        <v>0</v>
      </c>
      <c r="O69" s="82"/>
      <c r="P69" s="81"/>
      <c r="Q69" s="114">
        <f t="shared" si="11"/>
        <v>0</v>
      </c>
      <c r="R69" s="115">
        <f t="shared" si="12"/>
        <v>0</v>
      </c>
      <c r="V69" s="58"/>
      <c r="W69" s="58"/>
      <c r="Y69" s="118" t="str">
        <f>IF($C69="港湾名",0,IF($C69&lt;&gt;"",COUNTIF('&lt;非表示&gt;マスタ'!B:B,$C69),""))</f>
        <v/>
      </c>
      <c r="Z69" s="118">
        <f t="shared" si="6"/>
        <v>0</v>
      </c>
    </row>
    <row r="70" spans="2:26" s="54" customFormat="1" ht="19.95" customHeight="1" x14ac:dyDescent="0.45">
      <c r="B70" s="42">
        <v>61</v>
      </c>
      <c r="C70" s="88"/>
      <c r="D70" s="43" t="s">
        <v>225</v>
      </c>
      <c r="E70" s="72"/>
      <c r="F70" s="73"/>
      <c r="G70" s="119">
        <f t="shared" si="3"/>
        <v>0</v>
      </c>
      <c r="H70" s="74"/>
      <c r="I70" s="73"/>
      <c r="J70" s="110">
        <f t="shared" si="0"/>
        <v>0</v>
      </c>
      <c r="K70" s="111">
        <f t="shared" si="4"/>
        <v>0</v>
      </c>
      <c r="L70" s="75"/>
      <c r="M70" s="73"/>
      <c r="N70" s="119">
        <f t="shared" si="1"/>
        <v>0</v>
      </c>
      <c r="O70" s="74"/>
      <c r="P70" s="73"/>
      <c r="Q70" s="110">
        <f t="shared" si="2"/>
        <v>0</v>
      </c>
      <c r="R70" s="111">
        <f t="shared" si="5"/>
        <v>0</v>
      </c>
      <c r="V70" s="58"/>
      <c r="W70" s="58"/>
      <c r="Y70" s="118" t="str">
        <f>IF($C70="港湾名",0,IF($C70&lt;&gt;"",COUNTIF('&lt;非表示&gt;マスタ'!B:B,$C70),""))</f>
        <v/>
      </c>
      <c r="Z70" s="118">
        <f t="shared" si="6"/>
        <v>0</v>
      </c>
    </row>
    <row r="71" spans="2:26" s="54" customFormat="1" ht="19.95" customHeight="1" x14ac:dyDescent="0.45">
      <c r="B71" s="38">
        <v>62</v>
      </c>
      <c r="C71" s="89"/>
      <c r="D71" s="40" t="s">
        <v>225</v>
      </c>
      <c r="E71" s="76"/>
      <c r="F71" s="77"/>
      <c r="G71" s="120">
        <f t="shared" si="3"/>
        <v>0</v>
      </c>
      <c r="H71" s="78"/>
      <c r="I71" s="77"/>
      <c r="J71" s="112">
        <f t="shared" si="0"/>
        <v>0</v>
      </c>
      <c r="K71" s="113">
        <f t="shared" si="4"/>
        <v>0</v>
      </c>
      <c r="L71" s="79"/>
      <c r="M71" s="77"/>
      <c r="N71" s="120">
        <f t="shared" si="1"/>
        <v>0</v>
      </c>
      <c r="O71" s="78"/>
      <c r="P71" s="77"/>
      <c r="Q71" s="112">
        <f t="shared" si="2"/>
        <v>0</v>
      </c>
      <c r="R71" s="113">
        <f t="shared" si="5"/>
        <v>0</v>
      </c>
      <c r="V71" s="58"/>
      <c r="W71" s="58"/>
      <c r="Y71" s="118" t="str">
        <f>IF($C71="港湾名",0,IF($C71&lt;&gt;"",COUNTIF('&lt;非表示&gt;マスタ'!B:B,$C71),""))</f>
        <v/>
      </c>
      <c r="Z71" s="118">
        <f t="shared" si="6"/>
        <v>0</v>
      </c>
    </row>
    <row r="72" spans="2:26" s="54" customFormat="1" ht="19.95" customHeight="1" x14ac:dyDescent="0.45">
      <c r="B72" s="38">
        <v>63</v>
      </c>
      <c r="C72" s="89"/>
      <c r="D72" s="40" t="s">
        <v>225</v>
      </c>
      <c r="E72" s="76"/>
      <c r="F72" s="77"/>
      <c r="G72" s="120">
        <f t="shared" si="3"/>
        <v>0</v>
      </c>
      <c r="H72" s="78"/>
      <c r="I72" s="77"/>
      <c r="J72" s="112">
        <f t="shared" si="0"/>
        <v>0</v>
      </c>
      <c r="K72" s="113">
        <f t="shared" si="4"/>
        <v>0</v>
      </c>
      <c r="L72" s="79"/>
      <c r="M72" s="77"/>
      <c r="N72" s="120">
        <f t="shared" si="1"/>
        <v>0</v>
      </c>
      <c r="O72" s="78"/>
      <c r="P72" s="77"/>
      <c r="Q72" s="112">
        <f t="shared" si="2"/>
        <v>0</v>
      </c>
      <c r="R72" s="113">
        <f t="shared" si="5"/>
        <v>0</v>
      </c>
      <c r="V72" s="58"/>
      <c r="W72" s="58"/>
      <c r="Y72" s="118" t="str">
        <f>IF($C72="港湾名",0,IF($C72&lt;&gt;"",COUNTIF('&lt;非表示&gt;マスタ'!B:B,$C72),""))</f>
        <v/>
      </c>
      <c r="Z72" s="118">
        <f t="shared" si="6"/>
        <v>0</v>
      </c>
    </row>
    <row r="73" spans="2:26" s="54" customFormat="1" ht="19.95" customHeight="1" x14ac:dyDescent="0.45">
      <c r="B73" s="38">
        <v>64</v>
      </c>
      <c r="C73" s="89"/>
      <c r="D73" s="40" t="s">
        <v>225</v>
      </c>
      <c r="E73" s="76"/>
      <c r="F73" s="77"/>
      <c r="G73" s="120">
        <f t="shared" si="3"/>
        <v>0</v>
      </c>
      <c r="H73" s="78"/>
      <c r="I73" s="77"/>
      <c r="J73" s="112">
        <f t="shared" si="0"/>
        <v>0</v>
      </c>
      <c r="K73" s="113">
        <f t="shared" si="4"/>
        <v>0</v>
      </c>
      <c r="L73" s="79"/>
      <c r="M73" s="77"/>
      <c r="N73" s="120">
        <f t="shared" si="1"/>
        <v>0</v>
      </c>
      <c r="O73" s="78"/>
      <c r="P73" s="77"/>
      <c r="Q73" s="112">
        <f t="shared" si="2"/>
        <v>0</v>
      </c>
      <c r="R73" s="113">
        <f t="shared" si="5"/>
        <v>0</v>
      </c>
      <c r="V73" s="58"/>
      <c r="W73" s="58"/>
      <c r="Y73" s="118" t="str">
        <f>IF($C73="港湾名",0,IF($C73&lt;&gt;"",COUNTIF('&lt;非表示&gt;マスタ'!B:B,$C73),""))</f>
        <v/>
      </c>
      <c r="Z73" s="118">
        <f t="shared" si="6"/>
        <v>0</v>
      </c>
    </row>
    <row r="74" spans="2:26" s="54" customFormat="1" ht="19.95" customHeight="1" x14ac:dyDescent="0.45">
      <c r="B74" s="38">
        <v>65</v>
      </c>
      <c r="C74" s="89"/>
      <c r="D74" s="40" t="s">
        <v>225</v>
      </c>
      <c r="E74" s="76"/>
      <c r="F74" s="77"/>
      <c r="G74" s="120">
        <f t="shared" si="3"/>
        <v>0</v>
      </c>
      <c r="H74" s="78"/>
      <c r="I74" s="77"/>
      <c r="J74" s="112">
        <f t="shared" si="0"/>
        <v>0</v>
      </c>
      <c r="K74" s="113">
        <f t="shared" si="4"/>
        <v>0</v>
      </c>
      <c r="L74" s="79"/>
      <c r="M74" s="77"/>
      <c r="N74" s="120">
        <f t="shared" si="1"/>
        <v>0</v>
      </c>
      <c r="O74" s="78"/>
      <c r="P74" s="77"/>
      <c r="Q74" s="112">
        <f t="shared" si="2"/>
        <v>0</v>
      </c>
      <c r="R74" s="113">
        <f t="shared" si="5"/>
        <v>0</v>
      </c>
      <c r="V74" s="58"/>
      <c r="W74" s="58"/>
      <c r="Y74" s="118" t="str">
        <f>IF($C74="港湾名",0,IF($C74&lt;&gt;"",COUNTIF('&lt;非表示&gt;マスタ'!B:B,$C74),""))</f>
        <v/>
      </c>
      <c r="Z74" s="118">
        <f t="shared" si="6"/>
        <v>0</v>
      </c>
    </row>
    <row r="75" spans="2:26" s="54" customFormat="1" ht="19.95" customHeight="1" x14ac:dyDescent="0.45">
      <c r="B75" s="38">
        <v>66</v>
      </c>
      <c r="C75" s="89"/>
      <c r="D75" s="40" t="s">
        <v>225</v>
      </c>
      <c r="E75" s="76"/>
      <c r="F75" s="77"/>
      <c r="G75" s="120">
        <f t="shared" si="3"/>
        <v>0</v>
      </c>
      <c r="H75" s="78"/>
      <c r="I75" s="77"/>
      <c r="J75" s="112">
        <f t="shared" si="0"/>
        <v>0</v>
      </c>
      <c r="K75" s="113">
        <f t="shared" si="4"/>
        <v>0</v>
      </c>
      <c r="L75" s="79"/>
      <c r="M75" s="77"/>
      <c r="N75" s="120">
        <f t="shared" si="1"/>
        <v>0</v>
      </c>
      <c r="O75" s="78"/>
      <c r="P75" s="77"/>
      <c r="Q75" s="112">
        <f t="shared" si="2"/>
        <v>0</v>
      </c>
      <c r="R75" s="113">
        <f t="shared" si="5"/>
        <v>0</v>
      </c>
      <c r="V75" s="58"/>
      <c r="W75" s="58"/>
      <c r="Y75" s="118" t="str">
        <f>IF($C75="港湾名",0,IF($C75&lt;&gt;"",COUNTIF('&lt;非表示&gt;マスタ'!B:B,$C75),""))</f>
        <v/>
      </c>
      <c r="Z75" s="118">
        <f t="shared" ref="Z75:Z118" si="13">COUNTIF($C$10:$C$118,$C75)</f>
        <v>0</v>
      </c>
    </row>
    <row r="76" spans="2:26" s="54" customFormat="1" ht="19.95" customHeight="1" x14ac:dyDescent="0.45">
      <c r="B76" s="38">
        <v>67</v>
      </c>
      <c r="C76" s="89"/>
      <c r="D76" s="40" t="s">
        <v>225</v>
      </c>
      <c r="E76" s="76"/>
      <c r="F76" s="77"/>
      <c r="G76" s="120">
        <f t="shared" si="3"/>
        <v>0</v>
      </c>
      <c r="H76" s="78"/>
      <c r="I76" s="77"/>
      <c r="J76" s="112">
        <f t="shared" si="0"/>
        <v>0</v>
      </c>
      <c r="K76" s="113">
        <f t="shared" si="4"/>
        <v>0</v>
      </c>
      <c r="L76" s="79"/>
      <c r="M76" s="77"/>
      <c r="N76" s="120">
        <f t="shared" si="1"/>
        <v>0</v>
      </c>
      <c r="O76" s="78"/>
      <c r="P76" s="77"/>
      <c r="Q76" s="112">
        <f t="shared" si="2"/>
        <v>0</v>
      </c>
      <c r="R76" s="113">
        <f t="shared" si="5"/>
        <v>0</v>
      </c>
      <c r="V76" s="58"/>
      <c r="W76" s="58"/>
      <c r="Y76" s="118" t="str">
        <f>IF($C76="港湾名",0,IF($C76&lt;&gt;"",COUNTIF('&lt;非表示&gt;マスタ'!B:B,$C76),""))</f>
        <v/>
      </c>
      <c r="Z76" s="118">
        <f t="shared" si="13"/>
        <v>0</v>
      </c>
    </row>
    <row r="77" spans="2:26" s="54" customFormat="1" ht="19.95" customHeight="1" x14ac:dyDescent="0.45">
      <c r="B77" s="38">
        <v>68</v>
      </c>
      <c r="C77" s="89"/>
      <c r="D77" s="40" t="s">
        <v>225</v>
      </c>
      <c r="E77" s="76"/>
      <c r="F77" s="77"/>
      <c r="G77" s="120">
        <f t="shared" si="3"/>
        <v>0</v>
      </c>
      <c r="H77" s="78"/>
      <c r="I77" s="77"/>
      <c r="J77" s="112">
        <f t="shared" si="0"/>
        <v>0</v>
      </c>
      <c r="K77" s="113">
        <f t="shared" si="4"/>
        <v>0</v>
      </c>
      <c r="L77" s="79"/>
      <c r="M77" s="77"/>
      <c r="N77" s="120">
        <f t="shared" si="1"/>
        <v>0</v>
      </c>
      <c r="O77" s="78"/>
      <c r="P77" s="77"/>
      <c r="Q77" s="112">
        <f t="shared" si="2"/>
        <v>0</v>
      </c>
      <c r="R77" s="113">
        <f t="shared" si="5"/>
        <v>0</v>
      </c>
      <c r="V77" s="58"/>
      <c r="W77" s="58"/>
      <c r="Y77" s="118" t="str">
        <f>IF($C77="港湾名",0,IF($C77&lt;&gt;"",COUNTIF('&lt;非表示&gt;マスタ'!B:B,$C77),""))</f>
        <v/>
      </c>
      <c r="Z77" s="118">
        <f t="shared" si="13"/>
        <v>0</v>
      </c>
    </row>
    <row r="78" spans="2:26" s="54" customFormat="1" ht="19.95" customHeight="1" x14ac:dyDescent="0.45">
      <c r="B78" s="38">
        <v>69</v>
      </c>
      <c r="C78" s="89"/>
      <c r="D78" s="40" t="s">
        <v>225</v>
      </c>
      <c r="E78" s="76"/>
      <c r="F78" s="77"/>
      <c r="G78" s="120">
        <f t="shared" si="3"/>
        <v>0</v>
      </c>
      <c r="H78" s="78"/>
      <c r="I78" s="77"/>
      <c r="J78" s="112">
        <f t="shared" si="0"/>
        <v>0</v>
      </c>
      <c r="K78" s="113">
        <f t="shared" si="4"/>
        <v>0</v>
      </c>
      <c r="L78" s="79"/>
      <c r="M78" s="77"/>
      <c r="N78" s="120">
        <f t="shared" si="1"/>
        <v>0</v>
      </c>
      <c r="O78" s="78"/>
      <c r="P78" s="77"/>
      <c r="Q78" s="112">
        <f t="shared" si="2"/>
        <v>0</v>
      </c>
      <c r="R78" s="113">
        <f t="shared" si="5"/>
        <v>0</v>
      </c>
      <c r="V78" s="58"/>
      <c r="W78" s="58"/>
      <c r="Y78" s="118" t="str">
        <f>IF($C78="港湾名",0,IF($C78&lt;&gt;"",COUNTIF('&lt;非表示&gt;マスタ'!B:B,$C78),""))</f>
        <v/>
      </c>
      <c r="Z78" s="118">
        <f t="shared" si="13"/>
        <v>0</v>
      </c>
    </row>
    <row r="79" spans="2:26" s="54" customFormat="1" ht="19.95" customHeight="1" thickBot="1" x14ac:dyDescent="0.5">
      <c r="B79" s="39">
        <v>70</v>
      </c>
      <c r="C79" s="90"/>
      <c r="D79" s="41" t="s">
        <v>225</v>
      </c>
      <c r="E79" s="80"/>
      <c r="F79" s="81"/>
      <c r="G79" s="121">
        <f t="shared" si="3"/>
        <v>0</v>
      </c>
      <c r="H79" s="82"/>
      <c r="I79" s="81"/>
      <c r="J79" s="114">
        <f t="shared" si="0"/>
        <v>0</v>
      </c>
      <c r="K79" s="115">
        <f t="shared" si="4"/>
        <v>0</v>
      </c>
      <c r="L79" s="83"/>
      <c r="M79" s="81"/>
      <c r="N79" s="121">
        <f t="shared" si="1"/>
        <v>0</v>
      </c>
      <c r="O79" s="82"/>
      <c r="P79" s="81"/>
      <c r="Q79" s="114">
        <f t="shared" si="2"/>
        <v>0</v>
      </c>
      <c r="R79" s="115">
        <f t="shared" si="5"/>
        <v>0</v>
      </c>
      <c r="V79" s="58"/>
      <c r="W79" s="58"/>
      <c r="Y79" s="118" t="str">
        <f>IF($C79="港湾名",0,IF($C79&lt;&gt;"",COUNTIF('&lt;非表示&gt;マスタ'!B:B,$C79),""))</f>
        <v/>
      </c>
      <c r="Z79" s="118">
        <f t="shared" si="13"/>
        <v>0</v>
      </c>
    </row>
    <row r="80" spans="2:26" s="54" customFormat="1" ht="19.95" customHeight="1" x14ac:dyDescent="0.45">
      <c r="B80" s="42">
        <v>71</v>
      </c>
      <c r="C80" s="88"/>
      <c r="D80" s="43" t="s">
        <v>225</v>
      </c>
      <c r="E80" s="72"/>
      <c r="F80" s="73"/>
      <c r="G80" s="119">
        <f t="shared" ref="G80:G99" si="14">SUM(E80:F80)</f>
        <v>0</v>
      </c>
      <c r="H80" s="74"/>
      <c r="I80" s="73"/>
      <c r="J80" s="110">
        <f t="shared" ref="J80:J99" si="15">SUM(H80:I80)</f>
        <v>0</v>
      </c>
      <c r="K80" s="111">
        <f t="shared" ref="K80:K99" si="16">SUM(J80,G80)</f>
        <v>0</v>
      </c>
      <c r="L80" s="75"/>
      <c r="M80" s="73"/>
      <c r="N80" s="119">
        <f t="shared" ref="N80:N99" si="17">SUM(L80:M80)</f>
        <v>0</v>
      </c>
      <c r="O80" s="74"/>
      <c r="P80" s="73"/>
      <c r="Q80" s="110">
        <f t="shared" ref="Q80:Q99" si="18">SUM(O80:P80)</f>
        <v>0</v>
      </c>
      <c r="R80" s="111">
        <f t="shared" ref="R80:R99" si="19">SUM(Q80,N80)</f>
        <v>0</v>
      </c>
      <c r="V80" s="58"/>
      <c r="W80" s="58"/>
      <c r="Y80" s="118" t="str">
        <f>IF($C80="港湾名",0,IF($C80&lt;&gt;"",COUNTIF('&lt;非表示&gt;マスタ'!B:B,$C80),""))</f>
        <v/>
      </c>
      <c r="Z80" s="118">
        <f t="shared" si="13"/>
        <v>0</v>
      </c>
    </row>
    <row r="81" spans="2:26" s="54" customFormat="1" ht="19.95" customHeight="1" x14ac:dyDescent="0.45">
      <c r="B81" s="38">
        <v>72</v>
      </c>
      <c r="C81" s="89"/>
      <c r="D81" s="40" t="s">
        <v>225</v>
      </c>
      <c r="E81" s="76"/>
      <c r="F81" s="77"/>
      <c r="G81" s="120">
        <f t="shared" si="14"/>
        <v>0</v>
      </c>
      <c r="H81" s="78"/>
      <c r="I81" s="77"/>
      <c r="J81" s="112">
        <f t="shared" si="15"/>
        <v>0</v>
      </c>
      <c r="K81" s="113">
        <f t="shared" si="16"/>
        <v>0</v>
      </c>
      <c r="L81" s="79"/>
      <c r="M81" s="77"/>
      <c r="N81" s="120">
        <f t="shared" si="17"/>
        <v>0</v>
      </c>
      <c r="O81" s="78"/>
      <c r="P81" s="77"/>
      <c r="Q81" s="112">
        <f t="shared" si="18"/>
        <v>0</v>
      </c>
      <c r="R81" s="113">
        <f t="shared" si="19"/>
        <v>0</v>
      </c>
      <c r="V81" s="58"/>
      <c r="W81" s="58"/>
      <c r="Y81" s="118" t="str">
        <f>IF($C81="港湾名",0,IF($C81&lt;&gt;"",COUNTIF('&lt;非表示&gt;マスタ'!B:B,$C81),""))</f>
        <v/>
      </c>
      <c r="Z81" s="118">
        <f t="shared" si="13"/>
        <v>0</v>
      </c>
    </row>
    <row r="82" spans="2:26" s="54" customFormat="1" ht="19.95" customHeight="1" x14ac:dyDescent="0.45">
      <c r="B82" s="38">
        <v>73</v>
      </c>
      <c r="C82" s="89"/>
      <c r="D82" s="40" t="s">
        <v>225</v>
      </c>
      <c r="E82" s="76"/>
      <c r="F82" s="77"/>
      <c r="G82" s="120">
        <f t="shared" si="14"/>
        <v>0</v>
      </c>
      <c r="H82" s="78"/>
      <c r="I82" s="77"/>
      <c r="J82" s="112">
        <f t="shared" si="15"/>
        <v>0</v>
      </c>
      <c r="K82" s="113">
        <f t="shared" si="16"/>
        <v>0</v>
      </c>
      <c r="L82" s="79"/>
      <c r="M82" s="77"/>
      <c r="N82" s="120">
        <f t="shared" si="17"/>
        <v>0</v>
      </c>
      <c r="O82" s="78"/>
      <c r="P82" s="77"/>
      <c r="Q82" s="112">
        <f t="shared" si="18"/>
        <v>0</v>
      </c>
      <c r="R82" s="113">
        <f t="shared" si="19"/>
        <v>0</v>
      </c>
      <c r="V82" s="58"/>
      <c r="W82" s="58"/>
      <c r="Y82" s="118" t="str">
        <f>IF($C82="港湾名",0,IF($C82&lt;&gt;"",COUNTIF('&lt;非表示&gt;マスタ'!B:B,$C82),""))</f>
        <v/>
      </c>
      <c r="Z82" s="118">
        <f t="shared" si="13"/>
        <v>0</v>
      </c>
    </row>
    <row r="83" spans="2:26" s="54" customFormat="1" ht="19.95" customHeight="1" x14ac:dyDescent="0.45">
      <c r="B83" s="38">
        <v>74</v>
      </c>
      <c r="C83" s="89"/>
      <c r="D83" s="40" t="s">
        <v>225</v>
      </c>
      <c r="E83" s="76"/>
      <c r="F83" s="77"/>
      <c r="G83" s="120">
        <f t="shared" si="14"/>
        <v>0</v>
      </c>
      <c r="H83" s="78"/>
      <c r="I83" s="77"/>
      <c r="J83" s="112">
        <f t="shared" si="15"/>
        <v>0</v>
      </c>
      <c r="K83" s="113">
        <f t="shared" si="16"/>
        <v>0</v>
      </c>
      <c r="L83" s="79"/>
      <c r="M83" s="77"/>
      <c r="N83" s="120">
        <f t="shared" si="17"/>
        <v>0</v>
      </c>
      <c r="O83" s="78"/>
      <c r="P83" s="77"/>
      <c r="Q83" s="112">
        <f t="shared" si="18"/>
        <v>0</v>
      </c>
      <c r="R83" s="113">
        <f t="shared" si="19"/>
        <v>0</v>
      </c>
      <c r="V83" s="58"/>
      <c r="W83" s="58"/>
      <c r="Y83" s="118" t="str">
        <f>IF($C83="港湾名",0,IF($C83&lt;&gt;"",COUNTIF('&lt;非表示&gt;マスタ'!B:B,$C83),""))</f>
        <v/>
      </c>
      <c r="Z83" s="118">
        <f t="shared" si="13"/>
        <v>0</v>
      </c>
    </row>
    <row r="84" spans="2:26" s="54" customFormat="1" ht="19.95" customHeight="1" x14ac:dyDescent="0.45">
      <c r="B84" s="38">
        <v>75</v>
      </c>
      <c r="C84" s="89"/>
      <c r="D84" s="40" t="s">
        <v>225</v>
      </c>
      <c r="E84" s="76"/>
      <c r="F84" s="77"/>
      <c r="G84" s="120">
        <f t="shared" si="14"/>
        <v>0</v>
      </c>
      <c r="H84" s="78"/>
      <c r="I84" s="77"/>
      <c r="J84" s="112">
        <f t="shared" si="15"/>
        <v>0</v>
      </c>
      <c r="K84" s="113">
        <f t="shared" si="16"/>
        <v>0</v>
      </c>
      <c r="L84" s="79"/>
      <c r="M84" s="77"/>
      <c r="N84" s="120">
        <f t="shared" si="17"/>
        <v>0</v>
      </c>
      <c r="O84" s="78"/>
      <c r="P84" s="77"/>
      <c r="Q84" s="112">
        <f t="shared" si="18"/>
        <v>0</v>
      </c>
      <c r="R84" s="113">
        <f t="shared" si="19"/>
        <v>0</v>
      </c>
      <c r="V84" s="58"/>
      <c r="W84" s="58"/>
      <c r="Y84" s="118" t="str">
        <f>IF($C84="港湾名",0,IF($C84&lt;&gt;"",COUNTIF('&lt;非表示&gt;マスタ'!B:B,$C84),""))</f>
        <v/>
      </c>
      <c r="Z84" s="118">
        <f t="shared" si="13"/>
        <v>0</v>
      </c>
    </row>
    <row r="85" spans="2:26" s="54" customFormat="1" ht="19.95" customHeight="1" x14ac:dyDescent="0.45">
      <c r="B85" s="38">
        <v>76</v>
      </c>
      <c r="C85" s="89"/>
      <c r="D85" s="40" t="s">
        <v>225</v>
      </c>
      <c r="E85" s="76"/>
      <c r="F85" s="77"/>
      <c r="G85" s="120">
        <f t="shared" si="14"/>
        <v>0</v>
      </c>
      <c r="H85" s="78"/>
      <c r="I85" s="77"/>
      <c r="J85" s="112">
        <f t="shared" si="15"/>
        <v>0</v>
      </c>
      <c r="K85" s="113">
        <f t="shared" si="16"/>
        <v>0</v>
      </c>
      <c r="L85" s="79"/>
      <c r="M85" s="77"/>
      <c r="N85" s="120">
        <f t="shared" si="17"/>
        <v>0</v>
      </c>
      <c r="O85" s="78"/>
      <c r="P85" s="77"/>
      <c r="Q85" s="112">
        <f t="shared" si="18"/>
        <v>0</v>
      </c>
      <c r="R85" s="113">
        <f t="shared" si="19"/>
        <v>0</v>
      </c>
      <c r="V85" s="58"/>
      <c r="W85" s="58"/>
      <c r="Y85" s="118" t="str">
        <f>IF($C85="港湾名",0,IF($C85&lt;&gt;"",COUNTIF('&lt;非表示&gt;マスタ'!B:B,$C85),""))</f>
        <v/>
      </c>
      <c r="Z85" s="118">
        <f t="shared" si="13"/>
        <v>0</v>
      </c>
    </row>
    <row r="86" spans="2:26" s="54" customFormat="1" ht="19.95" customHeight="1" x14ac:dyDescent="0.45">
      <c r="B86" s="38">
        <v>77</v>
      </c>
      <c r="C86" s="89"/>
      <c r="D86" s="40" t="s">
        <v>225</v>
      </c>
      <c r="E86" s="76"/>
      <c r="F86" s="77"/>
      <c r="G86" s="120">
        <f t="shared" si="14"/>
        <v>0</v>
      </c>
      <c r="H86" s="78"/>
      <c r="I86" s="77"/>
      <c r="J86" s="112">
        <f t="shared" si="15"/>
        <v>0</v>
      </c>
      <c r="K86" s="113">
        <f t="shared" si="16"/>
        <v>0</v>
      </c>
      <c r="L86" s="79"/>
      <c r="M86" s="77"/>
      <c r="N86" s="120">
        <f t="shared" si="17"/>
        <v>0</v>
      </c>
      <c r="O86" s="78"/>
      <c r="P86" s="77"/>
      <c r="Q86" s="112">
        <f t="shared" si="18"/>
        <v>0</v>
      </c>
      <c r="R86" s="113">
        <f t="shared" si="19"/>
        <v>0</v>
      </c>
      <c r="V86" s="58"/>
      <c r="W86" s="58"/>
      <c r="Y86" s="118" t="str">
        <f>IF($C86="港湾名",0,IF($C86&lt;&gt;"",COUNTIF('&lt;非表示&gt;マスタ'!B:B,$C86),""))</f>
        <v/>
      </c>
      <c r="Z86" s="118">
        <f t="shared" si="13"/>
        <v>0</v>
      </c>
    </row>
    <row r="87" spans="2:26" s="54" customFormat="1" ht="19.95" customHeight="1" x14ac:dyDescent="0.45">
      <c r="B87" s="38">
        <v>78</v>
      </c>
      <c r="C87" s="89"/>
      <c r="D87" s="40" t="s">
        <v>225</v>
      </c>
      <c r="E87" s="76"/>
      <c r="F87" s="77"/>
      <c r="G87" s="120">
        <f t="shared" si="14"/>
        <v>0</v>
      </c>
      <c r="H87" s="78"/>
      <c r="I87" s="77"/>
      <c r="J87" s="112">
        <f t="shared" si="15"/>
        <v>0</v>
      </c>
      <c r="K87" s="113">
        <f t="shared" si="16"/>
        <v>0</v>
      </c>
      <c r="L87" s="79"/>
      <c r="M87" s="77"/>
      <c r="N87" s="120">
        <f t="shared" si="17"/>
        <v>0</v>
      </c>
      <c r="O87" s="78"/>
      <c r="P87" s="77"/>
      <c r="Q87" s="112">
        <f t="shared" si="18"/>
        <v>0</v>
      </c>
      <c r="R87" s="113">
        <f t="shared" si="19"/>
        <v>0</v>
      </c>
      <c r="V87" s="58"/>
      <c r="W87" s="58"/>
      <c r="Y87" s="118" t="str">
        <f>IF($C87="港湾名",0,IF($C87&lt;&gt;"",COUNTIF('&lt;非表示&gt;マスタ'!B:B,$C87),""))</f>
        <v/>
      </c>
      <c r="Z87" s="118">
        <f t="shared" si="13"/>
        <v>0</v>
      </c>
    </row>
    <row r="88" spans="2:26" s="54" customFormat="1" ht="19.95" customHeight="1" x14ac:dyDescent="0.45">
      <c r="B88" s="38">
        <v>79</v>
      </c>
      <c r="C88" s="89"/>
      <c r="D88" s="40" t="s">
        <v>225</v>
      </c>
      <c r="E88" s="76"/>
      <c r="F88" s="77"/>
      <c r="G88" s="120">
        <f t="shared" si="14"/>
        <v>0</v>
      </c>
      <c r="H88" s="78"/>
      <c r="I88" s="77"/>
      <c r="J88" s="112">
        <f t="shared" si="15"/>
        <v>0</v>
      </c>
      <c r="K88" s="113">
        <f t="shared" si="16"/>
        <v>0</v>
      </c>
      <c r="L88" s="79"/>
      <c r="M88" s="77"/>
      <c r="N88" s="120">
        <f t="shared" si="17"/>
        <v>0</v>
      </c>
      <c r="O88" s="78"/>
      <c r="P88" s="77"/>
      <c r="Q88" s="112">
        <f t="shared" si="18"/>
        <v>0</v>
      </c>
      <c r="R88" s="113">
        <f t="shared" si="19"/>
        <v>0</v>
      </c>
      <c r="V88" s="58"/>
      <c r="W88" s="58"/>
      <c r="Y88" s="118" t="str">
        <f>IF($C88="港湾名",0,IF($C88&lt;&gt;"",COUNTIF('&lt;非表示&gt;マスタ'!B:B,$C88),""))</f>
        <v/>
      </c>
      <c r="Z88" s="118">
        <f t="shared" si="13"/>
        <v>0</v>
      </c>
    </row>
    <row r="89" spans="2:26" s="54" customFormat="1" ht="19.95" customHeight="1" thickBot="1" x14ac:dyDescent="0.5">
      <c r="B89" s="39">
        <v>80</v>
      </c>
      <c r="C89" s="90"/>
      <c r="D89" s="41" t="s">
        <v>225</v>
      </c>
      <c r="E89" s="80"/>
      <c r="F89" s="81"/>
      <c r="G89" s="121">
        <f t="shared" si="14"/>
        <v>0</v>
      </c>
      <c r="H89" s="82"/>
      <c r="I89" s="81"/>
      <c r="J89" s="114">
        <f t="shared" si="15"/>
        <v>0</v>
      </c>
      <c r="K89" s="115">
        <f t="shared" si="16"/>
        <v>0</v>
      </c>
      <c r="L89" s="83"/>
      <c r="M89" s="81"/>
      <c r="N89" s="121">
        <f t="shared" si="17"/>
        <v>0</v>
      </c>
      <c r="O89" s="82"/>
      <c r="P89" s="81"/>
      <c r="Q89" s="114">
        <f t="shared" si="18"/>
        <v>0</v>
      </c>
      <c r="R89" s="115">
        <f t="shared" si="19"/>
        <v>0</v>
      </c>
      <c r="V89" s="58"/>
      <c r="W89" s="58"/>
      <c r="Y89" s="118" t="str">
        <f>IF($C89="港湾名",0,IF($C89&lt;&gt;"",COUNTIF('&lt;非表示&gt;マスタ'!B:B,$C89),""))</f>
        <v/>
      </c>
      <c r="Z89" s="118">
        <f t="shared" si="13"/>
        <v>0</v>
      </c>
    </row>
    <row r="90" spans="2:26" s="56" customFormat="1" ht="19.95" customHeight="1" x14ac:dyDescent="0.45">
      <c r="B90" s="42">
        <v>81</v>
      </c>
      <c r="C90" s="88"/>
      <c r="D90" s="43" t="s">
        <v>225</v>
      </c>
      <c r="E90" s="72"/>
      <c r="F90" s="73"/>
      <c r="G90" s="119">
        <f t="shared" si="14"/>
        <v>0</v>
      </c>
      <c r="H90" s="74"/>
      <c r="I90" s="73"/>
      <c r="J90" s="110">
        <f t="shared" si="15"/>
        <v>0</v>
      </c>
      <c r="K90" s="111">
        <f t="shared" si="16"/>
        <v>0</v>
      </c>
      <c r="L90" s="75"/>
      <c r="M90" s="73"/>
      <c r="N90" s="119">
        <f t="shared" si="17"/>
        <v>0</v>
      </c>
      <c r="O90" s="74"/>
      <c r="P90" s="73"/>
      <c r="Q90" s="110">
        <f t="shared" si="18"/>
        <v>0</v>
      </c>
      <c r="R90" s="111">
        <f t="shared" si="19"/>
        <v>0</v>
      </c>
      <c r="V90" s="58"/>
      <c r="W90" s="58"/>
      <c r="Y90" s="118" t="str">
        <f>IF($C90="港湾名",0,IF($C90&lt;&gt;"",COUNTIF('&lt;非表示&gt;マスタ'!B:B,$C90),""))</f>
        <v/>
      </c>
      <c r="Z90" s="118">
        <f t="shared" si="13"/>
        <v>0</v>
      </c>
    </row>
    <row r="91" spans="2:26" s="56" customFormat="1" ht="19.95" customHeight="1" x14ac:dyDescent="0.45">
      <c r="B91" s="38">
        <v>82</v>
      </c>
      <c r="C91" s="89"/>
      <c r="D91" s="40" t="s">
        <v>225</v>
      </c>
      <c r="E91" s="76"/>
      <c r="F91" s="77"/>
      <c r="G91" s="120">
        <f t="shared" si="14"/>
        <v>0</v>
      </c>
      <c r="H91" s="78"/>
      <c r="I91" s="77"/>
      <c r="J91" s="112">
        <f t="shared" si="15"/>
        <v>0</v>
      </c>
      <c r="K91" s="113">
        <f t="shared" si="16"/>
        <v>0</v>
      </c>
      <c r="L91" s="79"/>
      <c r="M91" s="77"/>
      <c r="N91" s="120">
        <f t="shared" si="17"/>
        <v>0</v>
      </c>
      <c r="O91" s="78"/>
      <c r="P91" s="77"/>
      <c r="Q91" s="112">
        <f t="shared" si="18"/>
        <v>0</v>
      </c>
      <c r="R91" s="113">
        <f t="shared" si="19"/>
        <v>0</v>
      </c>
      <c r="V91" s="58"/>
      <c r="W91" s="58"/>
      <c r="Y91" s="118" t="str">
        <f>IF($C91="港湾名",0,IF($C91&lt;&gt;"",COUNTIF('&lt;非表示&gt;マスタ'!B:B,$C91),""))</f>
        <v/>
      </c>
      <c r="Z91" s="118">
        <f t="shared" si="13"/>
        <v>0</v>
      </c>
    </row>
    <row r="92" spans="2:26" s="56" customFormat="1" ht="19.95" customHeight="1" x14ac:dyDescent="0.45">
      <c r="B92" s="38">
        <v>83</v>
      </c>
      <c r="C92" s="89"/>
      <c r="D92" s="40" t="s">
        <v>225</v>
      </c>
      <c r="E92" s="76"/>
      <c r="F92" s="77"/>
      <c r="G92" s="120">
        <f t="shared" si="14"/>
        <v>0</v>
      </c>
      <c r="H92" s="78"/>
      <c r="I92" s="77"/>
      <c r="J92" s="112">
        <f t="shared" si="15"/>
        <v>0</v>
      </c>
      <c r="K92" s="113">
        <f t="shared" si="16"/>
        <v>0</v>
      </c>
      <c r="L92" s="79"/>
      <c r="M92" s="77"/>
      <c r="N92" s="120">
        <f t="shared" si="17"/>
        <v>0</v>
      </c>
      <c r="O92" s="78"/>
      <c r="P92" s="77"/>
      <c r="Q92" s="112">
        <f t="shared" si="18"/>
        <v>0</v>
      </c>
      <c r="R92" s="113">
        <f t="shared" si="19"/>
        <v>0</v>
      </c>
      <c r="V92" s="58"/>
      <c r="W92" s="58"/>
      <c r="Y92" s="118" t="str">
        <f>IF($C92="港湾名",0,IF($C92&lt;&gt;"",COUNTIF('&lt;非表示&gt;マスタ'!B:B,$C92),""))</f>
        <v/>
      </c>
      <c r="Z92" s="118">
        <f t="shared" si="13"/>
        <v>0</v>
      </c>
    </row>
    <row r="93" spans="2:26" s="56" customFormat="1" ht="19.95" customHeight="1" x14ac:dyDescent="0.45">
      <c r="B93" s="38">
        <v>84</v>
      </c>
      <c r="C93" s="89"/>
      <c r="D93" s="40" t="s">
        <v>225</v>
      </c>
      <c r="E93" s="76"/>
      <c r="F93" s="77"/>
      <c r="G93" s="120">
        <f t="shared" si="14"/>
        <v>0</v>
      </c>
      <c r="H93" s="78"/>
      <c r="I93" s="77"/>
      <c r="J93" s="112">
        <f t="shared" si="15"/>
        <v>0</v>
      </c>
      <c r="K93" s="113">
        <f t="shared" si="16"/>
        <v>0</v>
      </c>
      <c r="L93" s="79"/>
      <c r="M93" s="77"/>
      <c r="N93" s="120">
        <f t="shared" si="17"/>
        <v>0</v>
      </c>
      <c r="O93" s="78"/>
      <c r="P93" s="77"/>
      <c r="Q93" s="112">
        <f t="shared" si="18"/>
        <v>0</v>
      </c>
      <c r="R93" s="113">
        <f t="shared" si="19"/>
        <v>0</v>
      </c>
      <c r="V93" s="58"/>
      <c r="W93" s="58"/>
      <c r="Y93" s="118" t="str">
        <f>IF($C93="港湾名",0,IF($C93&lt;&gt;"",COUNTIF('&lt;非表示&gt;マスタ'!B:B,$C93),""))</f>
        <v/>
      </c>
      <c r="Z93" s="118">
        <f t="shared" si="13"/>
        <v>0</v>
      </c>
    </row>
    <row r="94" spans="2:26" s="56" customFormat="1" ht="19.95" customHeight="1" x14ac:dyDescent="0.45">
      <c r="B94" s="38">
        <v>85</v>
      </c>
      <c r="C94" s="89"/>
      <c r="D94" s="40" t="s">
        <v>225</v>
      </c>
      <c r="E94" s="76"/>
      <c r="F94" s="77"/>
      <c r="G94" s="120">
        <f t="shared" si="14"/>
        <v>0</v>
      </c>
      <c r="H94" s="78"/>
      <c r="I94" s="77"/>
      <c r="J94" s="112">
        <f t="shared" si="15"/>
        <v>0</v>
      </c>
      <c r="K94" s="113">
        <f t="shared" si="16"/>
        <v>0</v>
      </c>
      <c r="L94" s="79"/>
      <c r="M94" s="77"/>
      <c r="N94" s="120">
        <f t="shared" si="17"/>
        <v>0</v>
      </c>
      <c r="O94" s="78"/>
      <c r="P94" s="77"/>
      <c r="Q94" s="112">
        <f t="shared" si="18"/>
        <v>0</v>
      </c>
      <c r="R94" s="113">
        <f t="shared" si="19"/>
        <v>0</v>
      </c>
      <c r="V94" s="58"/>
      <c r="W94" s="58"/>
      <c r="Y94" s="118" t="str">
        <f>IF($C94="港湾名",0,IF($C94&lt;&gt;"",COUNTIF('&lt;非表示&gt;マスタ'!B:B,$C94),""))</f>
        <v/>
      </c>
      <c r="Z94" s="118">
        <f t="shared" si="13"/>
        <v>0</v>
      </c>
    </row>
    <row r="95" spans="2:26" s="56" customFormat="1" ht="19.95" customHeight="1" x14ac:dyDescent="0.45">
      <c r="B95" s="38">
        <v>86</v>
      </c>
      <c r="C95" s="89"/>
      <c r="D95" s="40" t="s">
        <v>225</v>
      </c>
      <c r="E95" s="76"/>
      <c r="F95" s="77"/>
      <c r="G95" s="120">
        <f t="shared" si="14"/>
        <v>0</v>
      </c>
      <c r="H95" s="78"/>
      <c r="I95" s="77"/>
      <c r="J95" s="112">
        <f t="shared" si="15"/>
        <v>0</v>
      </c>
      <c r="K95" s="113">
        <f t="shared" si="16"/>
        <v>0</v>
      </c>
      <c r="L95" s="79"/>
      <c r="M95" s="77"/>
      <c r="N95" s="120">
        <f t="shared" si="17"/>
        <v>0</v>
      </c>
      <c r="O95" s="78"/>
      <c r="P95" s="77"/>
      <c r="Q95" s="112">
        <f t="shared" si="18"/>
        <v>0</v>
      </c>
      <c r="R95" s="113">
        <f t="shared" si="19"/>
        <v>0</v>
      </c>
      <c r="V95" s="58"/>
      <c r="W95" s="58"/>
      <c r="Y95" s="118" t="str">
        <f>IF($C95="港湾名",0,IF($C95&lt;&gt;"",COUNTIF('&lt;非表示&gt;マスタ'!B:B,$C95),""))</f>
        <v/>
      </c>
      <c r="Z95" s="118">
        <f t="shared" si="13"/>
        <v>0</v>
      </c>
    </row>
    <row r="96" spans="2:26" s="56" customFormat="1" ht="19.95" customHeight="1" x14ac:dyDescent="0.45">
      <c r="B96" s="38">
        <v>87</v>
      </c>
      <c r="C96" s="89"/>
      <c r="D96" s="40" t="s">
        <v>225</v>
      </c>
      <c r="E96" s="76"/>
      <c r="F96" s="77"/>
      <c r="G96" s="120">
        <f t="shared" si="14"/>
        <v>0</v>
      </c>
      <c r="H96" s="78"/>
      <c r="I96" s="77"/>
      <c r="J96" s="112">
        <f t="shared" si="15"/>
        <v>0</v>
      </c>
      <c r="K96" s="113">
        <f t="shared" si="16"/>
        <v>0</v>
      </c>
      <c r="L96" s="79"/>
      <c r="M96" s="77"/>
      <c r="N96" s="120">
        <f t="shared" si="17"/>
        <v>0</v>
      </c>
      <c r="O96" s="78"/>
      <c r="P96" s="77"/>
      <c r="Q96" s="112">
        <f t="shared" si="18"/>
        <v>0</v>
      </c>
      <c r="R96" s="113">
        <f t="shared" si="19"/>
        <v>0</v>
      </c>
      <c r="V96" s="58"/>
      <c r="W96" s="58"/>
      <c r="Y96" s="118" t="str">
        <f>IF($C96="港湾名",0,IF($C96&lt;&gt;"",COUNTIF('&lt;非表示&gt;マスタ'!B:B,$C96),""))</f>
        <v/>
      </c>
      <c r="Z96" s="118">
        <f t="shared" si="13"/>
        <v>0</v>
      </c>
    </row>
    <row r="97" spans="1:26" s="56" customFormat="1" ht="19.95" customHeight="1" x14ac:dyDescent="0.45">
      <c r="B97" s="38">
        <v>88</v>
      </c>
      <c r="C97" s="89"/>
      <c r="D97" s="40" t="s">
        <v>225</v>
      </c>
      <c r="E97" s="76"/>
      <c r="F97" s="77"/>
      <c r="G97" s="120">
        <f t="shared" si="14"/>
        <v>0</v>
      </c>
      <c r="H97" s="78"/>
      <c r="I97" s="77"/>
      <c r="J97" s="112">
        <f t="shared" si="15"/>
        <v>0</v>
      </c>
      <c r="K97" s="113">
        <f t="shared" si="16"/>
        <v>0</v>
      </c>
      <c r="L97" s="79"/>
      <c r="M97" s="77"/>
      <c r="N97" s="120">
        <f t="shared" si="17"/>
        <v>0</v>
      </c>
      <c r="O97" s="78"/>
      <c r="P97" s="77"/>
      <c r="Q97" s="112">
        <f t="shared" si="18"/>
        <v>0</v>
      </c>
      <c r="R97" s="113">
        <f t="shared" si="19"/>
        <v>0</v>
      </c>
      <c r="V97" s="58"/>
      <c r="W97" s="58"/>
      <c r="Y97" s="118" t="str">
        <f>IF($C97="港湾名",0,IF($C97&lt;&gt;"",COUNTIF('&lt;非表示&gt;マスタ'!B:B,$C97),""))</f>
        <v/>
      </c>
      <c r="Z97" s="118">
        <f t="shared" si="13"/>
        <v>0</v>
      </c>
    </row>
    <row r="98" spans="1:26" s="56" customFormat="1" ht="19.95" customHeight="1" x14ac:dyDescent="0.45">
      <c r="B98" s="38">
        <v>89</v>
      </c>
      <c r="C98" s="89"/>
      <c r="D98" s="40" t="s">
        <v>225</v>
      </c>
      <c r="E98" s="76"/>
      <c r="F98" s="77"/>
      <c r="G98" s="120">
        <f t="shared" si="14"/>
        <v>0</v>
      </c>
      <c r="H98" s="78"/>
      <c r="I98" s="77"/>
      <c r="J98" s="112">
        <f t="shared" si="15"/>
        <v>0</v>
      </c>
      <c r="K98" s="113">
        <f t="shared" si="16"/>
        <v>0</v>
      </c>
      <c r="L98" s="79"/>
      <c r="M98" s="77"/>
      <c r="N98" s="120">
        <f t="shared" si="17"/>
        <v>0</v>
      </c>
      <c r="O98" s="78"/>
      <c r="P98" s="77"/>
      <c r="Q98" s="112">
        <f t="shared" si="18"/>
        <v>0</v>
      </c>
      <c r="R98" s="113">
        <f t="shared" si="19"/>
        <v>0</v>
      </c>
      <c r="V98" s="58"/>
      <c r="W98" s="58"/>
      <c r="Y98" s="118" t="str">
        <f>IF($C98="港湾名",0,IF($C98&lt;&gt;"",COUNTIF('&lt;非表示&gt;マスタ'!B:B,$C98),""))</f>
        <v/>
      </c>
      <c r="Z98" s="118">
        <f t="shared" si="13"/>
        <v>0</v>
      </c>
    </row>
    <row r="99" spans="1:26" s="56" customFormat="1" ht="19.95" customHeight="1" thickBot="1" x14ac:dyDescent="0.5">
      <c r="B99" s="39">
        <v>90</v>
      </c>
      <c r="C99" s="90"/>
      <c r="D99" s="41" t="s">
        <v>225</v>
      </c>
      <c r="E99" s="80"/>
      <c r="F99" s="81"/>
      <c r="G99" s="121">
        <f t="shared" si="14"/>
        <v>0</v>
      </c>
      <c r="H99" s="82"/>
      <c r="I99" s="81"/>
      <c r="J99" s="114">
        <f t="shared" si="15"/>
        <v>0</v>
      </c>
      <c r="K99" s="115">
        <f t="shared" si="16"/>
        <v>0</v>
      </c>
      <c r="L99" s="83"/>
      <c r="M99" s="81"/>
      <c r="N99" s="121">
        <f t="shared" si="17"/>
        <v>0</v>
      </c>
      <c r="O99" s="82"/>
      <c r="P99" s="81"/>
      <c r="Q99" s="114">
        <f t="shared" si="18"/>
        <v>0</v>
      </c>
      <c r="R99" s="115">
        <f t="shared" si="19"/>
        <v>0</v>
      </c>
      <c r="V99" s="58"/>
      <c r="W99" s="58"/>
      <c r="Y99" s="118" t="str">
        <f>IF($C99="港湾名",0,IF($C99&lt;&gt;"",COUNTIF('&lt;非表示&gt;マスタ'!B:B,$C99),""))</f>
        <v/>
      </c>
      <c r="Z99" s="118">
        <f t="shared" si="13"/>
        <v>0</v>
      </c>
    </row>
    <row r="100" spans="1:26" ht="19.95" customHeight="1" x14ac:dyDescent="0.45">
      <c r="A100" s="54"/>
      <c r="B100" s="42">
        <v>91</v>
      </c>
      <c r="C100" s="88"/>
      <c r="D100" s="43" t="s">
        <v>225</v>
      </c>
      <c r="E100" s="72"/>
      <c r="F100" s="73"/>
      <c r="G100" s="119">
        <f t="shared" si="3"/>
        <v>0</v>
      </c>
      <c r="H100" s="74"/>
      <c r="I100" s="73"/>
      <c r="J100" s="110">
        <f t="shared" si="0"/>
        <v>0</v>
      </c>
      <c r="K100" s="111">
        <f t="shared" si="4"/>
        <v>0</v>
      </c>
      <c r="L100" s="75"/>
      <c r="M100" s="73"/>
      <c r="N100" s="119">
        <f t="shared" si="1"/>
        <v>0</v>
      </c>
      <c r="O100" s="74"/>
      <c r="P100" s="73"/>
      <c r="Q100" s="110">
        <f t="shared" si="2"/>
        <v>0</v>
      </c>
      <c r="R100" s="111">
        <f t="shared" si="5"/>
        <v>0</v>
      </c>
      <c r="Y100" s="118" t="str">
        <f>IF($C100="港湾名",0,IF($C100&lt;&gt;"",COUNTIF('&lt;非表示&gt;マスタ'!B:B,$C100),""))</f>
        <v/>
      </c>
      <c r="Z100" s="118">
        <f t="shared" si="13"/>
        <v>0</v>
      </c>
    </row>
    <row r="101" spans="1:26" ht="19.95" customHeight="1" x14ac:dyDescent="0.45">
      <c r="A101" s="54"/>
      <c r="B101" s="38">
        <v>92</v>
      </c>
      <c r="C101" s="89"/>
      <c r="D101" s="40" t="s">
        <v>225</v>
      </c>
      <c r="E101" s="76"/>
      <c r="F101" s="77"/>
      <c r="G101" s="120">
        <f t="shared" si="3"/>
        <v>0</v>
      </c>
      <c r="H101" s="78"/>
      <c r="I101" s="77"/>
      <c r="J101" s="112">
        <f t="shared" si="0"/>
        <v>0</v>
      </c>
      <c r="K101" s="113">
        <f t="shared" si="4"/>
        <v>0</v>
      </c>
      <c r="L101" s="79"/>
      <c r="M101" s="77"/>
      <c r="N101" s="120">
        <f t="shared" si="1"/>
        <v>0</v>
      </c>
      <c r="O101" s="78"/>
      <c r="P101" s="77"/>
      <c r="Q101" s="112">
        <f t="shared" si="2"/>
        <v>0</v>
      </c>
      <c r="R101" s="113">
        <f t="shared" si="5"/>
        <v>0</v>
      </c>
      <c r="Y101" s="118" t="str">
        <f>IF($C101="港湾名",0,IF($C101&lt;&gt;"",COUNTIF('&lt;非表示&gt;マスタ'!B:B,$C101),""))</f>
        <v/>
      </c>
      <c r="Z101" s="118">
        <f t="shared" si="13"/>
        <v>0</v>
      </c>
    </row>
    <row r="102" spans="1:26" ht="19.95" customHeight="1" x14ac:dyDescent="0.45">
      <c r="A102" s="54"/>
      <c r="B102" s="38">
        <v>93</v>
      </c>
      <c r="C102" s="89"/>
      <c r="D102" s="40" t="s">
        <v>225</v>
      </c>
      <c r="E102" s="76"/>
      <c r="F102" s="77"/>
      <c r="G102" s="120">
        <f t="shared" si="3"/>
        <v>0</v>
      </c>
      <c r="H102" s="78"/>
      <c r="I102" s="77"/>
      <c r="J102" s="112">
        <f t="shared" si="0"/>
        <v>0</v>
      </c>
      <c r="K102" s="113">
        <f t="shared" si="4"/>
        <v>0</v>
      </c>
      <c r="L102" s="79"/>
      <c r="M102" s="77"/>
      <c r="N102" s="120">
        <f t="shared" si="1"/>
        <v>0</v>
      </c>
      <c r="O102" s="78"/>
      <c r="P102" s="77"/>
      <c r="Q102" s="112">
        <f t="shared" si="2"/>
        <v>0</v>
      </c>
      <c r="R102" s="113">
        <f t="shared" si="5"/>
        <v>0</v>
      </c>
      <c r="Y102" s="118" t="str">
        <f>IF($C102="港湾名",0,IF($C102&lt;&gt;"",COUNTIF('&lt;非表示&gt;マスタ'!B:B,$C102),""))</f>
        <v/>
      </c>
      <c r="Z102" s="118">
        <f t="shared" si="13"/>
        <v>0</v>
      </c>
    </row>
    <row r="103" spans="1:26" ht="19.95" customHeight="1" x14ac:dyDescent="0.45">
      <c r="A103" s="54"/>
      <c r="B103" s="38">
        <v>94</v>
      </c>
      <c r="C103" s="89"/>
      <c r="D103" s="40" t="s">
        <v>225</v>
      </c>
      <c r="E103" s="76"/>
      <c r="F103" s="77"/>
      <c r="G103" s="120">
        <f>SUM(E103:F103)</f>
        <v>0</v>
      </c>
      <c r="H103" s="78"/>
      <c r="I103" s="77"/>
      <c r="J103" s="112">
        <f>SUM(H103:I103)</f>
        <v>0</v>
      </c>
      <c r="K103" s="113">
        <f>SUM(J103,G103)</f>
        <v>0</v>
      </c>
      <c r="L103" s="79"/>
      <c r="M103" s="77"/>
      <c r="N103" s="120">
        <f>SUM(L103:M103)</f>
        <v>0</v>
      </c>
      <c r="O103" s="78"/>
      <c r="P103" s="77"/>
      <c r="Q103" s="112">
        <f>SUM(O103:P103)</f>
        <v>0</v>
      </c>
      <c r="R103" s="113">
        <f>SUM(Q103,N103)</f>
        <v>0</v>
      </c>
      <c r="Y103" s="118" t="str">
        <f>IF($C103="港湾名",0,IF($C103&lt;&gt;"",COUNTIF('&lt;非表示&gt;マスタ'!B:B,$C103),""))</f>
        <v/>
      </c>
      <c r="Z103" s="118">
        <f t="shared" si="13"/>
        <v>0</v>
      </c>
    </row>
    <row r="104" spans="1:26" ht="19.95" customHeight="1" x14ac:dyDescent="0.45">
      <c r="A104" s="54"/>
      <c r="B104" s="38">
        <v>95</v>
      </c>
      <c r="C104" s="89"/>
      <c r="D104" s="40" t="s">
        <v>225</v>
      </c>
      <c r="E104" s="76"/>
      <c r="F104" s="77"/>
      <c r="G104" s="120">
        <f t="shared" si="3"/>
        <v>0</v>
      </c>
      <c r="H104" s="78"/>
      <c r="I104" s="77"/>
      <c r="J104" s="112">
        <f t="shared" si="0"/>
        <v>0</v>
      </c>
      <c r="K104" s="113">
        <f t="shared" si="4"/>
        <v>0</v>
      </c>
      <c r="L104" s="79"/>
      <c r="M104" s="77"/>
      <c r="N104" s="120">
        <f t="shared" si="1"/>
        <v>0</v>
      </c>
      <c r="O104" s="78"/>
      <c r="P104" s="77"/>
      <c r="Q104" s="112">
        <f t="shared" si="2"/>
        <v>0</v>
      </c>
      <c r="R104" s="113">
        <f t="shared" si="5"/>
        <v>0</v>
      </c>
      <c r="Y104" s="118" t="str">
        <f>IF($C104="港湾名",0,IF($C104&lt;&gt;"",COUNTIF('&lt;非表示&gt;マスタ'!B:B,$C104),""))</f>
        <v/>
      </c>
      <c r="Z104" s="118">
        <f t="shared" si="13"/>
        <v>0</v>
      </c>
    </row>
    <row r="105" spans="1:26" ht="19.95" customHeight="1" x14ac:dyDescent="0.45">
      <c r="A105" s="54"/>
      <c r="B105" s="38">
        <v>96</v>
      </c>
      <c r="C105" s="89"/>
      <c r="D105" s="40" t="s">
        <v>225</v>
      </c>
      <c r="E105" s="76"/>
      <c r="F105" s="77"/>
      <c r="G105" s="120">
        <f t="shared" si="3"/>
        <v>0</v>
      </c>
      <c r="H105" s="78"/>
      <c r="I105" s="77"/>
      <c r="J105" s="112">
        <f t="shared" si="0"/>
        <v>0</v>
      </c>
      <c r="K105" s="113">
        <f t="shared" si="4"/>
        <v>0</v>
      </c>
      <c r="L105" s="79"/>
      <c r="M105" s="77"/>
      <c r="N105" s="120">
        <f t="shared" si="1"/>
        <v>0</v>
      </c>
      <c r="O105" s="78"/>
      <c r="P105" s="77"/>
      <c r="Q105" s="112">
        <f t="shared" si="2"/>
        <v>0</v>
      </c>
      <c r="R105" s="113">
        <f t="shared" si="5"/>
        <v>0</v>
      </c>
      <c r="Y105" s="118" t="str">
        <f>IF($C105="港湾名",0,IF($C105&lt;&gt;"",COUNTIF('&lt;非表示&gt;マスタ'!B:B,$C105),""))</f>
        <v/>
      </c>
      <c r="Z105" s="118">
        <f t="shared" si="13"/>
        <v>0</v>
      </c>
    </row>
    <row r="106" spans="1:26" ht="19.95" customHeight="1" x14ac:dyDescent="0.45">
      <c r="A106" s="54"/>
      <c r="B106" s="38">
        <v>97</v>
      </c>
      <c r="C106" s="89"/>
      <c r="D106" s="40" t="s">
        <v>225</v>
      </c>
      <c r="E106" s="76"/>
      <c r="F106" s="77"/>
      <c r="G106" s="120">
        <f t="shared" si="3"/>
        <v>0</v>
      </c>
      <c r="H106" s="78"/>
      <c r="I106" s="77"/>
      <c r="J106" s="112">
        <f t="shared" si="0"/>
        <v>0</v>
      </c>
      <c r="K106" s="113">
        <f t="shared" si="4"/>
        <v>0</v>
      </c>
      <c r="L106" s="79"/>
      <c r="M106" s="77"/>
      <c r="N106" s="120">
        <f t="shared" si="1"/>
        <v>0</v>
      </c>
      <c r="O106" s="78"/>
      <c r="P106" s="77"/>
      <c r="Q106" s="112">
        <f t="shared" si="2"/>
        <v>0</v>
      </c>
      <c r="R106" s="113">
        <f t="shared" si="5"/>
        <v>0</v>
      </c>
      <c r="Y106" s="118" t="str">
        <f>IF($C106="港湾名",0,IF($C106&lt;&gt;"",COUNTIF('&lt;非表示&gt;マスタ'!B:B,$C106),""))</f>
        <v/>
      </c>
      <c r="Z106" s="118">
        <f t="shared" si="13"/>
        <v>0</v>
      </c>
    </row>
    <row r="107" spans="1:26" ht="19.95" customHeight="1" x14ac:dyDescent="0.45">
      <c r="A107" s="54"/>
      <c r="B107" s="38">
        <v>98</v>
      </c>
      <c r="C107" s="89"/>
      <c r="D107" s="40" t="s">
        <v>225</v>
      </c>
      <c r="E107" s="76"/>
      <c r="F107" s="77"/>
      <c r="G107" s="120">
        <f t="shared" si="3"/>
        <v>0</v>
      </c>
      <c r="H107" s="78"/>
      <c r="I107" s="77"/>
      <c r="J107" s="112">
        <f t="shared" si="0"/>
        <v>0</v>
      </c>
      <c r="K107" s="113">
        <f t="shared" si="4"/>
        <v>0</v>
      </c>
      <c r="L107" s="79"/>
      <c r="M107" s="77"/>
      <c r="N107" s="120">
        <f t="shared" si="1"/>
        <v>0</v>
      </c>
      <c r="O107" s="78"/>
      <c r="P107" s="77"/>
      <c r="Q107" s="112">
        <f t="shared" si="2"/>
        <v>0</v>
      </c>
      <c r="R107" s="113">
        <f t="shared" si="5"/>
        <v>0</v>
      </c>
      <c r="Y107" s="118" t="str">
        <f>IF($C107="港湾名",0,IF($C107&lt;&gt;"",COUNTIF('&lt;非表示&gt;マスタ'!B:B,$C107),""))</f>
        <v/>
      </c>
      <c r="Z107" s="118">
        <f t="shared" si="13"/>
        <v>0</v>
      </c>
    </row>
    <row r="108" spans="1:26" ht="19.95" customHeight="1" x14ac:dyDescent="0.45">
      <c r="A108" s="54"/>
      <c r="B108" s="38">
        <v>99</v>
      </c>
      <c r="C108" s="89"/>
      <c r="D108" s="40" t="s">
        <v>225</v>
      </c>
      <c r="E108" s="76"/>
      <c r="F108" s="77"/>
      <c r="G108" s="120">
        <f t="shared" si="3"/>
        <v>0</v>
      </c>
      <c r="H108" s="78"/>
      <c r="I108" s="77"/>
      <c r="J108" s="112">
        <f t="shared" si="0"/>
        <v>0</v>
      </c>
      <c r="K108" s="113">
        <f t="shared" si="4"/>
        <v>0</v>
      </c>
      <c r="L108" s="79"/>
      <c r="M108" s="77"/>
      <c r="N108" s="120">
        <f t="shared" si="1"/>
        <v>0</v>
      </c>
      <c r="O108" s="78"/>
      <c r="P108" s="77"/>
      <c r="Q108" s="112">
        <f t="shared" si="2"/>
        <v>0</v>
      </c>
      <c r="R108" s="113">
        <f t="shared" si="5"/>
        <v>0</v>
      </c>
      <c r="Y108" s="118" t="str">
        <f>IF($C108="港湾名",0,IF($C108&lt;&gt;"",COUNTIF('&lt;非表示&gt;マスタ'!B:B,$C108),""))</f>
        <v/>
      </c>
      <c r="Z108" s="118">
        <f t="shared" si="13"/>
        <v>0</v>
      </c>
    </row>
    <row r="109" spans="1:26" ht="19.95" customHeight="1" thickBot="1" x14ac:dyDescent="0.5">
      <c r="A109" s="54"/>
      <c r="B109" s="39">
        <v>100</v>
      </c>
      <c r="C109" s="90"/>
      <c r="D109" s="41" t="s">
        <v>225</v>
      </c>
      <c r="E109" s="80"/>
      <c r="F109" s="81"/>
      <c r="G109" s="121">
        <f t="shared" si="3"/>
        <v>0</v>
      </c>
      <c r="H109" s="82"/>
      <c r="I109" s="81"/>
      <c r="J109" s="114">
        <f t="shared" si="0"/>
        <v>0</v>
      </c>
      <c r="K109" s="115">
        <f t="shared" si="4"/>
        <v>0</v>
      </c>
      <c r="L109" s="83"/>
      <c r="M109" s="81"/>
      <c r="N109" s="121">
        <f t="shared" si="1"/>
        <v>0</v>
      </c>
      <c r="O109" s="82"/>
      <c r="P109" s="81"/>
      <c r="Q109" s="114">
        <f t="shared" si="2"/>
        <v>0</v>
      </c>
      <c r="R109" s="115">
        <f t="shared" si="5"/>
        <v>0</v>
      </c>
      <c r="Y109" s="118" t="str">
        <f>IF($C109="港湾名",0,IF($C109&lt;&gt;"",COUNTIF('&lt;非表示&gt;マスタ'!B:B,$C109),""))</f>
        <v/>
      </c>
      <c r="Z109" s="118">
        <f t="shared" si="13"/>
        <v>0</v>
      </c>
    </row>
    <row r="110" spans="1:26" s="56" customFormat="1" ht="19.95" customHeight="1" x14ac:dyDescent="0.45">
      <c r="B110" s="42">
        <v>101</v>
      </c>
      <c r="C110" s="88"/>
      <c r="D110" s="43" t="s">
        <v>225</v>
      </c>
      <c r="E110" s="72"/>
      <c r="F110" s="73"/>
      <c r="G110" s="119">
        <f t="shared" ref="G110:G118" si="20">SUM(E110:F110)</f>
        <v>0</v>
      </c>
      <c r="H110" s="74"/>
      <c r="I110" s="73"/>
      <c r="J110" s="110">
        <f t="shared" ref="J110:J118" si="21">SUM(H110:I110)</f>
        <v>0</v>
      </c>
      <c r="K110" s="111">
        <f t="shared" ref="K110:K118" si="22">SUM(J110,G110)</f>
        <v>0</v>
      </c>
      <c r="L110" s="75"/>
      <c r="M110" s="73"/>
      <c r="N110" s="119">
        <f t="shared" ref="N110:N118" si="23">SUM(L110:M110)</f>
        <v>0</v>
      </c>
      <c r="O110" s="74"/>
      <c r="P110" s="73"/>
      <c r="Q110" s="110">
        <f t="shared" ref="Q110:Q118" si="24">SUM(O110:P110)</f>
        <v>0</v>
      </c>
      <c r="R110" s="111">
        <f t="shared" ref="R110:R118" si="25">SUM(Q110,N110)</f>
        <v>0</v>
      </c>
      <c r="V110" s="58"/>
      <c r="W110" s="58"/>
      <c r="Y110" s="118" t="str">
        <f>IF($C110="港湾名",0,IF($C110&lt;&gt;"",COUNTIF('&lt;非表示&gt;マスタ'!B:B,$C110),""))</f>
        <v/>
      </c>
      <c r="Z110" s="118">
        <f t="shared" si="13"/>
        <v>0</v>
      </c>
    </row>
    <row r="111" spans="1:26" s="56" customFormat="1" ht="19.95" customHeight="1" x14ac:dyDescent="0.45">
      <c r="B111" s="38">
        <v>102</v>
      </c>
      <c r="C111" s="89"/>
      <c r="D111" s="40" t="s">
        <v>225</v>
      </c>
      <c r="E111" s="76"/>
      <c r="F111" s="77"/>
      <c r="G111" s="120">
        <f t="shared" si="20"/>
        <v>0</v>
      </c>
      <c r="H111" s="78"/>
      <c r="I111" s="77"/>
      <c r="J111" s="112">
        <f t="shared" si="21"/>
        <v>0</v>
      </c>
      <c r="K111" s="113">
        <f t="shared" si="22"/>
        <v>0</v>
      </c>
      <c r="L111" s="79"/>
      <c r="M111" s="77"/>
      <c r="N111" s="120">
        <f t="shared" si="23"/>
        <v>0</v>
      </c>
      <c r="O111" s="78"/>
      <c r="P111" s="77"/>
      <c r="Q111" s="112">
        <f t="shared" si="24"/>
        <v>0</v>
      </c>
      <c r="R111" s="113">
        <f t="shared" si="25"/>
        <v>0</v>
      </c>
      <c r="V111" s="58"/>
      <c r="W111" s="58"/>
      <c r="Y111" s="118" t="str">
        <f>IF($C111="港湾名",0,IF($C111&lt;&gt;"",COUNTIF('&lt;非表示&gt;マスタ'!B:B,$C111),""))</f>
        <v/>
      </c>
      <c r="Z111" s="118">
        <f t="shared" si="13"/>
        <v>0</v>
      </c>
    </row>
    <row r="112" spans="1:26" s="56" customFormat="1" ht="19.95" customHeight="1" x14ac:dyDescent="0.45">
      <c r="B112" s="38">
        <v>103</v>
      </c>
      <c r="C112" s="89"/>
      <c r="D112" s="40" t="s">
        <v>225</v>
      </c>
      <c r="E112" s="76"/>
      <c r="F112" s="77"/>
      <c r="G112" s="120">
        <f t="shared" si="20"/>
        <v>0</v>
      </c>
      <c r="H112" s="78"/>
      <c r="I112" s="77"/>
      <c r="J112" s="112">
        <f t="shared" si="21"/>
        <v>0</v>
      </c>
      <c r="K112" s="113">
        <f t="shared" si="22"/>
        <v>0</v>
      </c>
      <c r="L112" s="79"/>
      <c r="M112" s="77"/>
      <c r="N112" s="120">
        <f t="shared" si="23"/>
        <v>0</v>
      </c>
      <c r="O112" s="78"/>
      <c r="P112" s="77"/>
      <c r="Q112" s="112">
        <f t="shared" si="24"/>
        <v>0</v>
      </c>
      <c r="R112" s="113">
        <f t="shared" si="25"/>
        <v>0</v>
      </c>
      <c r="V112" s="58"/>
      <c r="W112" s="58"/>
      <c r="Y112" s="118" t="str">
        <f>IF($C112="港湾名",0,IF($C112&lt;&gt;"",COUNTIF('&lt;非表示&gt;マスタ'!B:B,$C112),""))</f>
        <v/>
      </c>
      <c r="Z112" s="118">
        <f t="shared" si="13"/>
        <v>0</v>
      </c>
    </row>
    <row r="113" spans="1:26" s="56" customFormat="1" ht="19.95" customHeight="1" x14ac:dyDescent="0.45">
      <c r="B113" s="38">
        <v>104</v>
      </c>
      <c r="C113" s="89"/>
      <c r="D113" s="40" t="s">
        <v>225</v>
      </c>
      <c r="E113" s="76"/>
      <c r="F113" s="77"/>
      <c r="G113" s="120">
        <f t="shared" si="20"/>
        <v>0</v>
      </c>
      <c r="H113" s="78"/>
      <c r="I113" s="77"/>
      <c r="J113" s="112">
        <f t="shared" si="21"/>
        <v>0</v>
      </c>
      <c r="K113" s="113">
        <f t="shared" si="22"/>
        <v>0</v>
      </c>
      <c r="L113" s="79"/>
      <c r="M113" s="77"/>
      <c r="N113" s="120">
        <f t="shared" si="23"/>
        <v>0</v>
      </c>
      <c r="O113" s="78"/>
      <c r="P113" s="77"/>
      <c r="Q113" s="112">
        <f t="shared" si="24"/>
        <v>0</v>
      </c>
      <c r="R113" s="113">
        <f t="shared" si="25"/>
        <v>0</v>
      </c>
      <c r="V113" s="58"/>
      <c r="W113" s="58"/>
      <c r="Y113" s="118" t="str">
        <f>IF($C113="港湾名",0,IF($C113&lt;&gt;"",COUNTIF('&lt;非表示&gt;マスタ'!B:B,$C113),""))</f>
        <v/>
      </c>
      <c r="Z113" s="118">
        <f t="shared" si="13"/>
        <v>0</v>
      </c>
    </row>
    <row r="114" spans="1:26" s="56" customFormat="1" ht="19.95" customHeight="1" x14ac:dyDescent="0.45">
      <c r="B114" s="38">
        <v>105</v>
      </c>
      <c r="C114" s="89"/>
      <c r="D114" s="40" t="s">
        <v>225</v>
      </c>
      <c r="E114" s="76"/>
      <c r="F114" s="77"/>
      <c r="G114" s="120">
        <f t="shared" si="20"/>
        <v>0</v>
      </c>
      <c r="H114" s="78"/>
      <c r="I114" s="77"/>
      <c r="J114" s="112">
        <f t="shared" si="21"/>
        <v>0</v>
      </c>
      <c r="K114" s="113">
        <f t="shared" si="22"/>
        <v>0</v>
      </c>
      <c r="L114" s="79"/>
      <c r="M114" s="77"/>
      <c r="N114" s="120">
        <f t="shared" si="23"/>
        <v>0</v>
      </c>
      <c r="O114" s="78"/>
      <c r="P114" s="77"/>
      <c r="Q114" s="112">
        <f t="shared" si="24"/>
        <v>0</v>
      </c>
      <c r="R114" s="113">
        <f t="shared" si="25"/>
        <v>0</v>
      </c>
      <c r="V114" s="58"/>
      <c r="W114" s="58"/>
      <c r="Y114" s="118" t="str">
        <f>IF($C114="港湾名",0,IF($C114&lt;&gt;"",COUNTIF('&lt;非表示&gt;マスタ'!B:B,$C114),""))</f>
        <v/>
      </c>
      <c r="Z114" s="118">
        <f t="shared" si="13"/>
        <v>0</v>
      </c>
    </row>
    <row r="115" spans="1:26" s="56" customFormat="1" ht="19.95" customHeight="1" x14ac:dyDescent="0.45">
      <c r="B115" s="38">
        <v>106</v>
      </c>
      <c r="C115" s="89"/>
      <c r="D115" s="40" t="s">
        <v>225</v>
      </c>
      <c r="E115" s="76"/>
      <c r="F115" s="77"/>
      <c r="G115" s="120">
        <f t="shared" si="20"/>
        <v>0</v>
      </c>
      <c r="H115" s="78"/>
      <c r="I115" s="77"/>
      <c r="J115" s="112">
        <f t="shared" si="21"/>
        <v>0</v>
      </c>
      <c r="K115" s="113">
        <f t="shared" si="22"/>
        <v>0</v>
      </c>
      <c r="L115" s="79"/>
      <c r="M115" s="77"/>
      <c r="N115" s="120">
        <f t="shared" si="23"/>
        <v>0</v>
      </c>
      <c r="O115" s="78"/>
      <c r="P115" s="77"/>
      <c r="Q115" s="112">
        <f t="shared" si="24"/>
        <v>0</v>
      </c>
      <c r="R115" s="113">
        <f t="shared" si="25"/>
        <v>0</v>
      </c>
      <c r="V115" s="58"/>
      <c r="W115" s="58"/>
      <c r="Y115" s="118" t="str">
        <f>IF($C115="港湾名",0,IF($C115&lt;&gt;"",COUNTIF('&lt;非表示&gt;マスタ'!B:B,$C115),""))</f>
        <v/>
      </c>
      <c r="Z115" s="118">
        <f t="shared" si="13"/>
        <v>0</v>
      </c>
    </row>
    <row r="116" spans="1:26" s="56" customFormat="1" ht="19.95" customHeight="1" x14ac:dyDescent="0.45">
      <c r="B116" s="38">
        <v>107</v>
      </c>
      <c r="C116" s="89"/>
      <c r="D116" s="40" t="s">
        <v>225</v>
      </c>
      <c r="E116" s="76"/>
      <c r="F116" s="77"/>
      <c r="G116" s="120">
        <f t="shared" si="20"/>
        <v>0</v>
      </c>
      <c r="H116" s="78"/>
      <c r="I116" s="77"/>
      <c r="J116" s="112">
        <f t="shared" si="21"/>
        <v>0</v>
      </c>
      <c r="K116" s="113">
        <f t="shared" si="22"/>
        <v>0</v>
      </c>
      <c r="L116" s="79"/>
      <c r="M116" s="77"/>
      <c r="N116" s="120">
        <f t="shared" si="23"/>
        <v>0</v>
      </c>
      <c r="O116" s="78"/>
      <c r="P116" s="77"/>
      <c r="Q116" s="112">
        <f t="shared" si="24"/>
        <v>0</v>
      </c>
      <c r="R116" s="113">
        <f t="shared" si="25"/>
        <v>0</v>
      </c>
      <c r="V116" s="58"/>
      <c r="W116" s="58"/>
      <c r="Y116" s="118" t="str">
        <f>IF($C116="港湾名",0,IF($C116&lt;&gt;"",COUNTIF('&lt;非表示&gt;マスタ'!B:B,$C116),""))</f>
        <v/>
      </c>
      <c r="Z116" s="118">
        <f t="shared" si="13"/>
        <v>0</v>
      </c>
    </row>
    <row r="117" spans="1:26" s="56" customFormat="1" ht="19.95" customHeight="1" x14ac:dyDescent="0.45">
      <c r="B117" s="38">
        <v>108</v>
      </c>
      <c r="C117" s="89"/>
      <c r="D117" s="40" t="s">
        <v>225</v>
      </c>
      <c r="E117" s="76"/>
      <c r="F117" s="77"/>
      <c r="G117" s="120">
        <f t="shared" si="20"/>
        <v>0</v>
      </c>
      <c r="H117" s="78"/>
      <c r="I117" s="77"/>
      <c r="J117" s="112">
        <f t="shared" si="21"/>
        <v>0</v>
      </c>
      <c r="K117" s="113">
        <f t="shared" si="22"/>
        <v>0</v>
      </c>
      <c r="L117" s="79"/>
      <c r="M117" s="77"/>
      <c r="N117" s="120">
        <f t="shared" si="23"/>
        <v>0</v>
      </c>
      <c r="O117" s="78"/>
      <c r="P117" s="77"/>
      <c r="Q117" s="112">
        <f t="shared" si="24"/>
        <v>0</v>
      </c>
      <c r="R117" s="113">
        <f t="shared" si="25"/>
        <v>0</v>
      </c>
      <c r="V117" s="58"/>
      <c r="W117" s="58"/>
      <c r="Y117" s="118" t="str">
        <f>IF($C117="港湾名",0,IF($C117&lt;&gt;"",COUNTIF('&lt;非表示&gt;マスタ'!B:B,$C117),""))</f>
        <v/>
      </c>
      <c r="Z117" s="118">
        <f t="shared" si="13"/>
        <v>0</v>
      </c>
    </row>
    <row r="118" spans="1:26" s="56" customFormat="1" ht="19.95" customHeight="1" thickBot="1" x14ac:dyDescent="0.5">
      <c r="B118" s="39">
        <v>109</v>
      </c>
      <c r="C118" s="92"/>
      <c r="D118" s="41" t="s">
        <v>225</v>
      </c>
      <c r="E118" s="84"/>
      <c r="F118" s="85"/>
      <c r="G118" s="122">
        <f t="shared" si="20"/>
        <v>0</v>
      </c>
      <c r="H118" s="86"/>
      <c r="I118" s="85"/>
      <c r="J118" s="116">
        <f t="shared" si="21"/>
        <v>0</v>
      </c>
      <c r="K118" s="117">
        <f t="shared" si="22"/>
        <v>0</v>
      </c>
      <c r="L118" s="87"/>
      <c r="M118" s="85"/>
      <c r="N118" s="122">
        <f t="shared" si="23"/>
        <v>0</v>
      </c>
      <c r="O118" s="86"/>
      <c r="P118" s="85"/>
      <c r="Q118" s="116">
        <f t="shared" si="24"/>
        <v>0</v>
      </c>
      <c r="R118" s="117">
        <f t="shared" si="25"/>
        <v>0</v>
      </c>
      <c r="V118" s="58"/>
      <c r="W118" s="58"/>
      <c r="Y118" s="118" t="str">
        <f>IF($C118="港湾名",0,IF($C118&lt;&gt;"",COUNTIF('&lt;非表示&gt;マスタ'!B:B,$C118),""))</f>
        <v/>
      </c>
      <c r="Z118" s="118">
        <f t="shared" si="13"/>
        <v>0</v>
      </c>
    </row>
    <row r="119" spans="1:26" ht="19.95" customHeight="1" thickTop="1" thickBot="1" x14ac:dyDescent="0.5">
      <c r="B119" s="242" t="s">
        <v>238</v>
      </c>
      <c r="C119" s="243"/>
      <c r="D119" s="244"/>
      <c r="E119" s="123">
        <f t="shared" ref="E119:R119" si="26">SUM(E10:E118)</f>
        <v>0</v>
      </c>
      <c r="F119" s="124">
        <f t="shared" si="26"/>
        <v>0</v>
      </c>
      <c r="G119" s="125">
        <f>SUM(G10:G118)</f>
        <v>0</v>
      </c>
      <c r="H119" s="126">
        <f t="shared" si="26"/>
        <v>0</v>
      </c>
      <c r="I119" s="124">
        <f t="shared" si="26"/>
        <v>0</v>
      </c>
      <c r="J119" s="127">
        <f t="shared" si="26"/>
        <v>0</v>
      </c>
      <c r="K119" s="128">
        <f t="shared" si="26"/>
        <v>0</v>
      </c>
      <c r="L119" s="125">
        <f t="shared" si="26"/>
        <v>0</v>
      </c>
      <c r="M119" s="124">
        <f t="shared" si="26"/>
        <v>0</v>
      </c>
      <c r="N119" s="125">
        <f t="shared" si="26"/>
        <v>0</v>
      </c>
      <c r="O119" s="126">
        <f t="shared" si="26"/>
        <v>0</v>
      </c>
      <c r="P119" s="124">
        <f t="shared" si="26"/>
        <v>0</v>
      </c>
      <c r="Q119" s="127">
        <f t="shared" si="26"/>
        <v>0</v>
      </c>
      <c r="R119" s="128">
        <f t="shared" si="26"/>
        <v>0</v>
      </c>
      <c r="Y119" s="64"/>
      <c r="Z119" s="64"/>
    </row>
    <row r="120" spans="1:26" ht="19.95" customHeight="1" x14ac:dyDescent="0.45">
      <c r="B120" s="37"/>
      <c r="C120" s="37"/>
      <c r="D120" s="37"/>
      <c r="E120" s="18"/>
      <c r="F120" s="18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</row>
    <row r="121" spans="1:26" s="13" customFormat="1" ht="19.95" customHeight="1" x14ac:dyDescent="0.3">
      <c r="A121" s="34"/>
      <c r="B121" s="13" t="s">
        <v>1</v>
      </c>
      <c r="C121" s="14"/>
      <c r="D121" s="15"/>
      <c r="E121" s="15"/>
      <c r="L121" s="16"/>
      <c r="M121" s="16"/>
      <c r="N121" s="16"/>
      <c r="O121" s="16"/>
      <c r="P121" s="16"/>
      <c r="V121" s="58"/>
      <c r="W121" s="58"/>
    </row>
    <row r="122" spans="1:26" s="11" customFormat="1" ht="19.95" customHeight="1" x14ac:dyDescent="0.45">
      <c r="A122" s="34"/>
      <c r="B122" s="10" t="s">
        <v>2</v>
      </c>
      <c r="C122" s="226" t="s">
        <v>215</v>
      </c>
      <c r="D122" s="226"/>
      <c r="E122" s="226"/>
      <c r="F122" s="226"/>
      <c r="G122" s="226"/>
      <c r="H122" s="226"/>
      <c r="I122" s="226"/>
      <c r="J122" s="226"/>
      <c r="K122" s="226"/>
      <c r="L122" s="226"/>
      <c r="M122" s="226"/>
      <c r="N122" s="226"/>
      <c r="O122" s="226"/>
      <c r="P122" s="226"/>
      <c r="Q122" s="226"/>
      <c r="R122" s="226"/>
      <c r="V122" s="58"/>
      <c r="W122" s="58"/>
    </row>
    <row r="123" spans="1:26" s="11" customFormat="1" ht="19.95" customHeight="1" x14ac:dyDescent="0.45">
      <c r="A123" s="34"/>
      <c r="B123" s="10" t="s">
        <v>3</v>
      </c>
      <c r="C123" s="226" t="s">
        <v>216</v>
      </c>
      <c r="D123" s="226"/>
      <c r="E123" s="226"/>
      <c r="F123" s="226"/>
      <c r="G123" s="226"/>
      <c r="H123" s="226"/>
      <c r="I123" s="226"/>
      <c r="J123" s="226"/>
      <c r="K123" s="226"/>
      <c r="L123" s="226"/>
      <c r="M123" s="226"/>
      <c r="N123" s="226"/>
      <c r="O123" s="226"/>
      <c r="P123" s="226"/>
      <c r="Q123" s="226"/>
      <c r="R123" s="226"/>
      <c r="V123" s="58"/>
      <c r="W123" s="58"/>
    </row>
    <row r="124" spans="1:26" ht="19.95" customHeight="1" x14ac:dyDescent="0.45">
      <c r="B124" s="216"/>
      <c r="C124" s="216"/>
      <c r="D124" s="216"/>
      <c r="E124" s="216"/>
      <c r="F124" s="216"/>
      <c r="G124" s="216"/>
      <c r="H124" s="216"/>
      <c r="I124" s="216"/>
      <c r="J124" s="216"/>
      <c r="L124" s="5"/>
      <c r="M124" s="5"/>
      <c r="N124" s="5"/>
      <c r="O124" s="5"/>
      <c r="P124" s="5"/>
    </row>
    <row r="125" spans="1:26" ht="19.95" customHeight="1" x14ac:dyDescent="0.45">
      <c r="L125" s="6"/>
      <c r="M125" s="6"/>
      <c r="N125" s="6"/>
      <c r="O125" s="6"/>
      <c r="P125" s="6"/>
    </row>
  </sheetData>
  <sheetProtection sheet="1" objects="1" scenarios="1" formatCells="0" formatRows="0"/>
  <mergeCells count="17">
    <mergeCell ref="V6:W6"/>
    <mergeCell ref="B124:J124"/>
    <mergeCell ref="L3:M3"/>
    <mergeCell ref="P5:R5"/>
    <mergeCell ref="C123:R123"/>
    <mergeCell ref="B119:D119"/>
    <mergeCell ref="C122:R122"/>
    <mergeCell ref="B7:D7"/>
    <mergeCell ref="E7:K7"/>
    <mergeCell ref="L8:N8"/>
    <mergeCell ref="O8:Q8"/>
    <mergeCell ref="R8:R9"/>
    <mergeCell ref="L7:R7"/>
    <mergeCell ref="E8:G8"/>
    <mergeCell ref="H8:J8"/>
    <mergeCell ref="K8:K9"/>
    <mergeCell ref="B8:D9"/>
  </mergeCells>
  <phoneticPr fontId="1"/>
  <conditionalFormatting sqref="V7:W8">
    <cfRule type="expression" dxfId="3" priority="18">
      <formula>$V7="NG"</formula>
    </cfRule>
  </conditionalFormatting>
  <conditionalFormatting sqref="C10:C118">
    <cfRule type="expression" dxfId="2" priority="3">
      <formula>$Y10=0</formula>
    </cfRule>
    <cfRule type="expression" dxfId="1" priority="4">
      <formula>$Z10&gt;1</formula>
    </cfRule>
  </conditionalFormatting>
  <dataValidations count="1">
    <dataValidation type="whole" imeMode="halfAlpha" operator="greaterThanOrEqual" allowBlank="1" showInputMessage="1" showErrorMessage="1" errorTitle="エラー" error="0以上の整数で入力してください" sqref="E10:F118 H10:I118 L10:M118 O10:P118" xr:uid="{9E6EFD45-DE4B-4A69-8C0E-7F5698EFA383}">
      <formula1>0</formula1>
    </dataValidation>
  </dataValidations>
  <printOptions horizontalCentered="1"/>
  <pageMargins left="0.86614173228346458" right="0.31496062992125984" top="0.59055118110236227" bottom="0.59055118110236227" header="0.51181102362204722" footer="0.51181102362204722"/>
  <pageSetup paperSize="9" scale="45" fitToHeight="0" orientation="portrait" r:id="rId1"/>
  <headerFooter>
    <oddFooter>&amp;C&amp;P/&amp;N</oddFooter>
  </headerFooter>
  <rowBreaks count="1" manualBreakCount="1">
    <brk id="79" max="16383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自由入力可" xr:uid="{F65FFB02-999E-4EF6-A3EA-97465A8A56C4}">
          <x14:formula1>
            <xm:f>'&lt;非表示&gt;マスタ'!$B:$B</xm:f>
          </x14:formula1>
          <xm:sqref>C10:C118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4B45F-9165-49C4-9507-CE8BD55EDC8F}">
  <sheetPr codeName="Sheet4">
    <pageSetUpPr autoPageBreaks="0"/>
  </sheetPr>
  <dimension ref="B1:W28"/>
  <sheetViews>
    <sheetView showGridLines="0" zoomScale="80" zoomScaleNormal="80" zoomScaleSheetLayoutView="80" workbookViewId="0"/>
  </sheetViews>
  <sheetFormatPr defaultColWidth="2.69921875" defaultRowHeight="19.95" customHeight="1" x14ac:dyDescent="0.45"/>
  <cols>
    <col min="1" max="1" width="2.69921875" style="131"/>
    <col min="2" max="2" width="3.69921875" style="131" customWidth="1"/>
    <col min="3" max="3" width="18.296875" style="131" customWidth="1"/>
    <col min="4" max="4" width="21.59765625" style="131" customWidth="1"/>
    <col min="5" max="6" width="10.69921875" style="131" customWidth="1"/>
    <col min="7" max="7" width="20.69921875" style="131" customWidth="1"/>
    <col min="8" max="9" width="2.69921875" style="131"/>
    <col min="10" max="21" width="2.69921875" style="131" hidden="1" customWidth="1"/>
    <col min="22" max="22" width="8.69921875" style="132" hidden="1" customWidth="1"/>
    <col min="23" max="23" width="10.69921875" style="132" hidden="1" customWidth="1"/>
    <col min="24" max="16384" width="2.69921875" style="131"/>
  </cols>
  <sheetData>
    <row r="1" spans="2:23" s="129" customFormat="1" ht="19.95" customHeight="1" x14ac:dyDescent="0.45">
      <c r="B1" s="129" t="s">
        <v>217</v>
      </c>
      <c r="V1" s="130" t="s">
        <v>239</v>
      </c>
      <c r="W1" s="130" t="s">
        <v>239</v>
      </c>
    </row>
    <row r="2" spans="2:23" ht="10.050000000000001" customHeight="1" x14ac:dyDescent="0.45"/>
    <row r="3" spans="2:23" ht="19.95" customHeight="1" x14ac:dyDescent="0.45">
      <c r="D3" s="133" t="s">
        <v>227</v>
      </c>
      <c r="E3" s="262" t="str">
        <f>"（"&amp;表紙!D4&amp;表紙!E4&amp;"年度）"</f>
        <v>（令和年度）</v>
      </c>
      <c r="F3" s="262"/>
    </row>
    <row r="4" spans="2:23" ht="10.050000000000001" customHeight="1" x14ac:dyDescent="0.45">
      <c r="D4" s="134"/>
      <c r="E4" s="135"/>
      <c r="F4" s="135"/>
    </row>
    <row r="5" spans="2:23" ht="19.95" customHeight="1" x14ac:dyDescent="0.45">
      <c r="E5" s="136" t="s">
        <v>0</v>
      </c>
      <c r="F5" s="262" t="str">
        <f>IF(表紙!H3="","",表紙!H3)</f>
        <v/>
      </c>
      <c r="G5" s="262"/>
    </row>
    <row r="6" spans="2:23" ht="19.95" customHeight="1" thickBot="1" x14ac:dyDescent="0.5"/>
    <row r="7" spans="2:23" ht="19.95" customHeight="1" thickBot="1" x14ac:dyDescent="0.5">
      <c r="B7" s="269" t="s">
        <v>218</v>
      </c>
      <c r="C7" s="270"/>
      <c r="D7" s="271"/>
      <c r="E7" s="269" t="s">
        <v>219</v>
      </c>
      <c r="F7" s="272"/>
      <c r="G7" s="273"/>
      <c r="V7" s="137" t="s">
        <v>245</v>
      </c>
    </row>
    <row r="8" spans="2:23" ht="19.95" customHeight="1" x14ac:dyDescent="0.45">
      <c r="B8" s="274" t="s">
        <v>200</v>
      </c>
      <c r="C8" s="275"/>
      <c r="D8" s="275"/>
      <c r="E8" s="278"/>
      <c r="F8" s="279"/>
      <c r="G8" s="280"/>
      <c r="V8" s="281" t="s">
        <v>246</v>
      </c>
      <c r="W8" s="281"/>
    </row>
    <row r="9" spans="2:23" ht="19.95" customHeight="1" x14ac:dyDescent="0.45">
      <c r="B9" s="276" t="s">
        <v>228</v>
      </c>
      <c r="C9" s="277"/>
      <c r="D9" s="277"/>
      <c r="E9" s="263"/>
      <c r="F9" s="264"/>
      <c r="G9" s="265"/>
      <c r="V9" s="138" t="s">
        <v>247</v>
      </c>
      <c r="W9" s="139" t="s">
        <v>248</v>
      </c>
    </row>
    <row r="10" spans="2:23" ht="19.95" customHeight="1" x14ac:dyDescent="0.45">
      <c r="B10" s="276" t="s">
        <v>229</v>
      </c>
      <c r="C10" s="277"/>
      <c r="D10" s="277"/>
      <c r="E10" s="263"/>
      <c r="F10" s="264"/>
      <c r="G10" s="265"/>
    </row>
    <row r="11" spans="2:23" ht="19.95" customHeight="1" x14ac:dyDescent="0.45">
      <c r="B11" s="276" t="s">
        <v>230</v>
      </c>
      <c r="C11" s="277"/>
      <c r="D11" s="277"/>
      <c r="E11" s="263"/>
      <c r="F11" s="264"/>
      <c r="G11" s="265"/>
    </row>
    <row r="12" spans="2:23" ht="19.95" customHeight="1" x14ac:dyDescent="0.45">
      <c r="B12" s="276" t="s">
        <v>231</v>
      </c>
      <c r="C12" s="277"/>
      <c r="D12" s="277"/>
      <c r="E12" s="263"/>
      <c r="F12" s="264"/>
      <c r="G12" s="265"/>
    </row>
    <row r="13" spans="2:23" ht="19.95" customHeight="1" thickBot="1" x14ac:dyDescent="0.5">
      <c r="B13" s="286" t="s">
        <v>232</v>
      </c>
      <c r="C13" s="287"/>
      <c r="D13" s="287"/>
      <c r="E13" s="266"/>
      <c r="F13" s="267"/>
      <c r="G13" s="268"/>
    </row>
    <row r="14" spans="2:23" ht="19.95" customHeight="1" thickTop="1" thickBot="1" x14ac:dyDescent="0.5">
      <c r="B14" s="284" t="s">
        <v>220</v>
      </c>
      <c r="C14" s="285"/>
      <c r="D14" s="285"/>
      <c r="E14" s="288">
        <f>SUM(E8:G13)</f>
        <v>0</v>
      </c>
      <c r="F14" s="289"/>
      <c r="G14" s="290"/>
    </row>
    <row r="15" spans="2:23" ht="19.95" customHeight="1" x14ac:dyDescent="0.45">
      <c r="B15" s="140"/>
      <c r="C15" s="141"/>
    </row>
    <row r="16" spans="2:23" s="129" customFormat="1" ht="19.95" customHeight="1" x14ac:dyDescent="0.45">
      <c r="B16" s="129" t="s">
        <v>1</v>
      </c>
      <c r="C16" s="142"/>
      <c r="V16" s="132"/>
      <c r="W16" s="132"/>
    </row>
    <row r="17" spans="2:23" s="129" customFormat="1" ht="19.95" customHeight="1" x14ac:dyDescent="0.45">
      <c r="B17" s="143" t="s">
        <v>2</v>
      </c>
      <c r="C17" s="282" t="s">
        <v>221</v>
      </c>
      <c r="D17" s="282"/>
      <c r="E17" s="282"/>
      <c r="F17" s="282"/>
      <c r="G17" s="282"/>
      <c r="V17" s="132"/>
      <c r="W17" s="132"/>
    </row>
    <row r="18" spans="2:23" s="129" customFormat="1" ht="19.95" customHeight="1" x14ac:dyDescent="0.45">
      <c r="B18" s="143" t="s">
        <v>3</v>
      </c>
      <c r="C18" s="129" t="s">
        <v>222</v>
      </c>
      <c r="D18" s="144"/>
      <c r="E18" s="144"/>
      <c r="F18" s="144"/>
      <c r="G18" s="144"/>
      <c r="V18" s="132"/>
      <c r="W18" s="132"/>
    </row>
    <row r="19" spans="2:23" ht="19.95" customHeight="1" x14ac:dyDescent="0.45">
      <c r="B19" s="145"/>
      <c r="C19" s="146"/>
      <c r="D19" s="146"/>
      <c r="E19" s="146"/>
      <c r="F19" s="146"/>
      <c r="G19" s="146"/>
    </row>
    <row r="20" spans="2:23" ht="19.95" customHeight="1" x14ac:dyDescent="0.45">
      <c r="B20" s="283"/>
      <c r="C20" s="283"/>
      <c r="D20" s="283"/>
      <c r="E20" s="283"/>
      <c r="F20" s="283"/>
      <c r="G20" s="283"/>
    </row>
    <row r="26" spans="2:23" ht="19.95" customHeight="1" x14ac:dyDescent="0.45">
      <c r="V26" s="147"/>
      <c r="W26" s="147"/>
    </row>
    <row r="27" spans="2:23" ht="19.95" customHeight="1" x14ac:dyDescent="0.45">
      <c r="V27" s="148"/>
      <c r="W27" s="148"/>
    </row>
    <row r="28" spans="2:23" ht="19.95" customHeight="1" x14ac:dyDescent="0.45">
      <c r="V28" s="148"/>
      <c r="W28" s="148"/>
    </row>
  </sheetData>
  <sheetProtection sheet="1" objects="1" scenarios="1" formatCells="0"/>
  <mergeCells count="21">
    <mergeCell ref="V8:W8"/>
    <mergeCell ref="C17:G17"/>
    <mergeCell ref="B20:G20"/>
    <mergeCell ref="B14:D14"/>
    <mergeCell ref="B12:D12"/>
    <mergeCell ref="B13:D13"/>
    <mergeCell ref="E14:G14"/>
    <mergeCell ref="B11:D11"/>
    <mergeCell ref="B7:D7"/>
    <mergeCell ref="E7:G7"/>
    <mergeCell ref="B8:D8"/>
    <mergeCell ref="B9:D9"/>
    <mergeCell ref="B10:D10"/>
    <mergeCell ref="E8:G8"/>
    <mergeCell ref="E9:G9"/>
    <mergeCell ref="E10:G10"/>
    <mergeCell ref="F5:G5"/>
    <mergeCell ref="E3:F3"/>
    <mergeCell ref="E11:G11"/>
    <mergeCell ref="E12:G12"/>
    <mergeCell ref="E13:G13"/>
  </mergeCells>
  <phoneticPr fontId="1"/>
  <conditionalFormatting sqref="V9:W9">
    <cfRule type="expression" dxfId="0" priority="1">
      <formula>$V9="NG"</formula>
    </cfRule>
  </conditionalFormatting>
  <dataValidations count="1">
    <dataValidation type="whole" imeMode="halfAlpha" operator="greaterThanOrEqual" allowBlank="1" showInputMessage="1" showErrorMessage="1" errorTitle="エラー" error="0以上の整数で入力してください" sqref="E8:G13" xr:uid="{FBD25AD7-75A8-4E9C-B24F-7BF42A65E179}">
      <formula1>0</formula1>
    </dataValidation>
  </dataValidations>
  <printOptions horizontalCentered="1"/>
  <pageMargins left="0.86614173228346458" right="0.31496062992125984" top="0.59055118110236227" bottom="0.59055118110236227" header="0.51181102362204722" footer="0.51181102362204722"/>
  <pageSetup paperSize="9" scale="9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41E95E-4CF4-4DEC-95E4-91788AE549D6}">
  <sheetPr codeName="Sheet7">
    <tabColor theme="1"/>
  </sheetPr>
  <dimension ref="A1:B98"/>
  <sheetViews>
    <sheetView zoomScale="80" zoomScaleNormal="80" workbookViewId="0">
      <pane ySplit="1" topLeftCell="A2" activePane="bottomLeft" state="frozen"/>
      <selection pane="bottomLeft"/>
    </sheetView>
  </sheetViews>
  <sheetFormatPr defaultColWidth="8.09765625" defaultRowHeight="15" x14ac:dyDescent="0.45"/>
  <cols>
    <col min="1" max="1" width="9.3984375" style="107" bestFit="1" customWidth="1"/>
    <col min="2" max="2" width="11.8984375" style="108" bestFit="1" customWidth="1"/>
    <col min="3" max="245" width="8.09765625" style="94"/>
    <col min="246" max="246" width="8.5" style="94" customWidth="1"/>
    <col min="247" max="247" width="11.3984375" style="94" bestFit="1" customWidth="1"/>
    <col min="248" max="501" width="8.09765625" style="94"/>
    <col min="502" max="502" width="8.5" style="94" customWidth="1"/>
    <col min="503" max="503" width="11.3984375" style="94" bestFit="1" customWidth="1"/>
    <col min="504" max="757" width="8.09765625" style="94"/>
    <col min="758" max="758" width="8.5" style="94" customWidth="1"/>
    <col min="759" max="759" width="11.3984375" style="94" bestFit="1" customWidth="1"/>
    <col min="760" max="1013" width="8.09765625" style="94"/>
    <col min="1014" max="1014" width="8.5" style="94" customWidth="1"/>
    <col min="1015" max="1015" width="11.3984375" style="94" bestFit="1" customWidth="1"/>
    <col min="1016" max="1269" width="8.09765625" style="94"/>
    <col min="1270" max="1270" width="8.5" style="94" customWidth="1"/>
    <col min="1271" max="1271" width="11.3984375" style="94" bestFit="1" customWidth="1"/>
    <col min="1272" max="1525" width="8.09765625" style="94"/>
    <col min="1526" max="1526" width="8.5" style="94" customWidth="1"/>
    <col min="1527" max="1527" width="11.3984375" style="94" bestFit="1" customWidth="1"/>
    <col min="1528" max="1781" width="8.09765625" style="94"/>
    <col min="1782" max="1782" width="8.5" style="94" customWidth="1"/>
    <col min="1783" max="1783" width="11.3984375" style="94" bestFit="1" customWidth="1"/>
    <col min="1784" max="2037" width="8.09765625" style="94"/>
    <col min="2038" max="2038" width="8.5" style="94" customWidth="1"/>
    <col min="2039" max="2039" width="11.3984375" style="94" bestFit="1" customWidth="1"/>
    <col min="2040" max="2293" width="8.09765625" style="94"/>
    <col min="2294" max="2294" width="8.5" style="94" customWidth="1"/>
    <col min="2295" max="2295" width="11.3984375" style="94" bestFit="1" customWidth="1"/>
    <col min="2296" max="2549" width="8.09765625" style="94"/>
    <col min="2550" max="2550" width="8.5" style="94" customWidth="1"/>
    <col min="2551" max="2551" width="11.3984375" style="94" bestFit="1" customWidth="1"/>
    <col min="2552" max="2805" width="8.09765625" style="94"/>
    <col min="2806" max="2806" width="8.5" style="94" customWidth="1"/>
    <col min="2807" max="2807" width="11.3984375" style="94" bestFit="1" customWidth="1"/>
    <col min="2808" max="3061" width="8.09765625" style="94"/>
    <col min="3062" max="3062" width="8.5" style="94" customWidth="1"/>
    <col min="3063" max="3063" width="11.3984375" style="94" bestFit="1" customWidth="1"/>
    <col min="3064" max="3317" width="8.09765625" style="94"/>
    <col min="3318" max="3318" width="8.5" style="94" customWidth="1"/>
    <col min="3319" max="3319" width="11.3984375" style="94" bestFit="1" customWidth="1"/>
    <col min="3320" max="3573" width="8.09765625" style="94"/>
    <col min="3574" max="3574" width="8.5" style="94" customWidth="1"/>
    <col min="3575" max="3575" width="11.3984375" style="94" bestFit="1" customWidth="1"/>
    <col min="3576" max="3829" width="8.09765625" style="94"/>
    <col min="3830" max="3830" width="8.5" style="94" customWidth="1"/>
    <col min="3831" max="3831" width="11.3984375" style="94" bestFit="1" customWidth="1"/>
    <col min="3832" max="4085" width="8.09765625" style="94"/>
    <col min="4086" max="4086" width="8.5" style="94" customWidth="1"/>
    <col min="4087" max="4087" width="11.3984375" style="94" bestFit="1" customWidth="1"/>
    <col min="4088" max="4341" width="8.09765625" style="94"/>
    <col min="4342" max="4342" width="8.5" style="94" customWidth="1"/>
    <col min="4343" max="4343" width="11.3984375" style="94" bestFit="1" customWidth="1"/>
    <col min="4344" max="4597" width="8.09765625" style="94"/>
    <col min="4598" max="4598" width="8.5" style="94" customWidth="1"/>
    <col min="4599" max="4599" width="11.3984375" style="94" bestFit="1" customWidth="1"/>
    <col min="4600" max="4853" width="8.09765625" style="94"/>
    <col min="4854" max="4854" width="8.5" style="94" customWidth="1"/>
    <col min="4855" max="4855" width="11.3984375" style="94" bestFit="1" customWidth="1"/>
    <col min="4856" max="5109" width="8.09765625" style="94"/>
    <col min="5110" max="5110" width="8.5" style="94" customWidth="1"/>
    <col min="5111" max="5111" width="11.3984375" style="94" bestFit="1" customWidth="1"/>
    <col min="5112" max="5365" width="8.09765625" style="94"/>
    <col min="5366" max="5366" width="8.5" style="94" customWidth="1"/>
    <col min="5367" max="5367" width="11.3984375" style="94" bestFit="1" customWidth="1"/>
    <col min="5368" max="5621" width="8.09765625" style="94"/>
    <col min="5622" max="5622" width="8.5" style="94" customWidth="1"/>
    <col min="5623" max="5623" width="11.3984375" style="94" bestFit="1" customWidth="1"/>
    <col min="5624" max="5877" width="8.09765625" style="94"/>
    <col min="5878" max="5878" width="8.5" style="94" customWidth="1"/>
    <col min="5879" max="5879" width="11.3984375" style="94" bestFit="1" customWidth="1"/>
    <col min="5880" max="6133" width="8.09765625" style="94"/>
    <col min="6134" max="6134" width="8.5" style="94" customWidth="1"/>
    <col min="6135" max="6135" width="11.3984375" style="94" bestFit="1" customWidth="1"/>
    <col min="6136" max="6389" width="8.09765625" style="94"/>
    <col min="6390" max="6390" width="8.5" style="94" customWidth="1"/>
    <col min="6391" max="6391" width="11.3984375" style="94" bestFit="1" customWidth="1"/>
    <col min="6392" max="6645" width="8.09765625" style="94"/>
    <col min="6646" max="6646" width="8.5" style="94" customWidth="1"/>
    <col min="6647" max="6647" width="11.3984375" style="94" bestFit="1" customWidth="1"/>
    <col min="6648" max="6901" width="8.09765625" style="94"/>
    <col min="6902" max="6902" width="8.5" style="94" customWidth="1"/>
    <col min="6903" max="6903" width="11.3984375" style="94" bestFit="1" customWidth="1"/>
    <col min="6904" max="7157" width="8.09765625" style="94"/>
    <col min="7158" max="7158" width="8.5" style="94" customWidth="1"/>
    <col min="7159" max="7159" width="11.3984375" style="94" bestFit="1" customWidth="1"/>
    <col min="7160" max="7413" width="8.09765625" style="94"/>
    <col min="7414" max="7414" width="8.5" style="94" customWidth="1"/>
    <col min="7415" max="7415" width="11.3984375" style="94" bestFit="1" customWidth="1"/>
    <col min="7416" max="7669" width="8.09765625" style="94"/>
    <col min="7670" max="7670" width="8.5" style="94" customWidth="1"/>
    <col min="7671" max="7671" width="11.3984375" style="94" bestFit="1" customWidth="1"/>
    <col min="7672" max="7925" width="8.09765625" style="94"/>
    <col min="7926" max="7926" width="8.5" style="94" customWidth="1"/>
    <col min="7927" max="7927" width="11.3984375" style="94" bestFit="1" customWidth="1"/>
    <col min="7928" max="8181" width="8.09765625" style="94"/>
    <col min="8182" max="8182" width="8.5" style="94" customWidth="1"/>
    <col min="8183" max="8183" width="11.3984375" style="94" bestFit="1" customWidth="1"/>
    <col min="8184" max="8437" width="8.09765625" style="94"/>
    <col min="8438" max="8438" width="8.5" style="94" customWidth="1"/>
    <col min="8439" max="8439" width="11.3984375" style="94" bestFit="1" customWidth="1"/>
    <col min="8440" max="8693" width="8.09765625" style="94"/>
    <col min="8694" max="8694" width="8.5" style="94" customWidth="1"/>
    <col min="8695" max="8695" width="11.3984375" style="94" bestFit="1" customWidth="1"/>
    <col min="8696" max="8949" width="8.09765625" style="94"/>
    <col min="8950" max="8950" width="8.5" style="94" customWidth="1"/>
    <col min="8951" max="8951" width="11.3984375" style="94" bestFit="1" customWidth="1"/>
    <col min="8952" max="9205" width="8.09765625" style="94"/>
    <col min="9206" max="9206" width="8.5" style="94" customWidth="1"/>
    <col min="9207" max="9207" width="11.3984375" style="94" bestFit="1" customWidth="1"/>
    <col min="9208" max="9461" width="8.09765625" style="94"/>
    <col min="9462" max="9462" width="8.5" style="94" customWidth="1"/>
    <col min="9463" max="9463" width="11.3984375" style="94" bestFit="1" customWidth="1"/>
    <col min="9464" max="9717" width="8.09765625" style="94"/>
    <col min="9718" max="9718" width="8.5" style="94" customWidth="1"/>
    <col min="9719" max="9719" width="11.3984375" style="94" bestFit="1" customWidth="1"/>
    <col min="9720" max="9973" width="8.09765625" style="94"/>
    <col min="9974" max="9974" width="8.5" style="94" customWidth="1"/>
    <col min="9975" max="9975" width="11.3984375" style="94" bestFit="1" customWidth="1"/>
    <col min="9976" max="10229" width="8.09765625" style="94"/>
    <col min="10230" max="10230" width="8.5" style="94" customWidth="1"/>
    <col min="10231" max="10231" width="11.3984375" style="94" bestFit="1" customWidth="1"/>
    <col min="10232" max="10485" width="8.09765625" style="94"/>
    <col min="10486" max="10486" width="8.5" style="94" customWidth="1"/>
    <col min="10487" max="10487" width="11.3984375" style="94" bestFit="1" customWidth="1"/>
    <col min="10488" max="10741" width="8.09765625" style="94"/>
    <col min="10742" max="10742" width="8.5" style="94" customWidth="1"/>
    <col min="10743" max="10743" width="11.3984375" style="94" bestFit="1" customWidth="1"/>
    <col min="10744" max="10997" width="8.09765625" style="94"/>
    <col min="10998" max="10998" width="8.5" style="94" customWidth="1"/>
    <col min="10999" max="10999" width="11.3984375" style="94" bestFit="1" customWidth="1"/>
    <col min="11000" max="11253" width="8.09765625" style="94"/>
    <col min="11254" max="11254" width="8.5" style="94" customWidth="1"/>
    <col min="11255" max="11255" width="11.3984375" style="94" bestFit="1" customWidth="1"/>
    <col min="11256" max="11509" width="8.09765625" style="94"/>
    <col min="11510" max="11510" width="8.5" style="94" customWidth="1"/>
    <col min="11511" max="11511" width="11.3984375" style="94" bestFit="1" customWidth="1"/>
    <col min="11512" max="11765" width="8.09765625" style="94"/>
    <col min="11766" max="11766" width="8.5" style="94" customWidth="1"/>
    <col min="11767" max="11767" width="11.3984375" style="94" bestFit="1" customWidth="1"/>
    <col min="11768" max="12021" width="8.09765625" style="94"/>
    <col min="12022" max="12022" width="8.5" style="94" customWidth="1"/>
    <col min="12023" max="12023" width="11.3984375" style="94" bestFit="1" customWidth="1"/>
    <col min="12024" max="12277" width="8.09765625" style="94"/>
    <col min="12278" max="12278" width="8.5" style="94" customWidth="1"/>
    <col min="12279" max="12279" width="11.3984375" style="94" bestFit="1" customWidth="1"/>
    <col min="12280" max="12533" width="8.09765625" style="94"/>
    <col min="12534" max="12534" width="8.5" style="94" customWidth="1"/>
    <col min="12535" max="12535" width="11.3984375" style="94" bestFit="1" customWidth="1"/>
    <col min="12536" max="12789" width="8.09765625" style="94"/>
    <col min="12790" max="12790" width="8.5" style="94" customWidth="1"/>
    <col min="12791" max="12791" width="11.3984375" style="94" bestFit="1" customWidth="1"/>
    <col min="12792" max="13045" width="8.09765625" style="94"/>
    <col min="13046" max="13046" width="8.5" style="94" customWidth="1"/>
    <col min="13047" max="13047" width="11.3984375" style="94" bestFit="1" customWidth="1"/>
    <col min="13048" max="13301" width="8.09765625" style="94"/>
    <col min="13302" max="13302" width="8.5" style="94" customWidth="1"/>
    <col min="13303" max="13303" width="11.3984375" style="94" bestFit="1" customWidth="1"/>
    <col min="13304" max="13557" width="8.09765625" style="94"/>
    <col min="13558" max="13558" width="8.5" style="94" customWidth="1"/>
    <col min="13559" max="13559" width="11.3984375" style="94" bestFit="1" customWidth="1"/>
    <col min="13560" max="13813" width="8.09765625" style="94"/>
    <col min="13814" max="13814" width="8.5" style="94" customWidth="1"/>
    <col min="13815" max="13815" width="11.3984375" style="94" bestFit="1" customWidth="1"/>
    <col min="13816" max="14069" width="8.09765625" style="94"/>
    <col min="14070" max="14070" width="8.5" style="94" customWidth="1"/>
    <col min="14071" max="14071" width="11.3984375" style="94" bestFit="1" customWidth="1"/>
    <col min="14072" max="14325" width="8.09765625" style="94"/>
    <col min="14326" max="14326" width="8.5" style="94" customWidth="1"/>
    <col min="14327" max="14327" width="11.3984375" style="94" bestFit="1" customWidth="1"/>
    <col min="14328" max="14581" width="8.09765625" style="94"/>
    <col min="14582" max="14582" width="8.5" style="94" customWidth="1"/>
    <col min="14583" max="14583" width="11.3984375" style="94" bestFit="1" customWidth="1"/>
    <col min="14584" max="14837" width="8.09765625" style="94"/>
    <col min="14838" max="14838" width="8.5" style="94" customWidth="1"/>
    <col min="14839" max="14839" width="11.3984375" style="94" bestFit="1" customWidth="1"/>
    <col min="14840" max="15093" width="8.09765625" style="94"/>
    <col min="15094" max="15094" width="8.5" style="94" customWidth="1"/>
    <col min="15095" max="15095" width="11.3984375" style="94" bestFit="1" customWidth="1"/>
    <col min="15096" max="15349" width="8.09765625" style="94"/>
    <col min="15350" max="15350" width="8.5" style="94" customWidth="1"/>
    <col min="15351" max="15351" width="11.3984375" style="94" bestFit="1" customWidth="1"/>
    <col min="15352" max="15605" width="8.09765625" style="94"/>
    <col min="15606" max="15606" width="8.5" style="94" customWidth="1"/>
    <col min="15607" max="15607" width="11.3984375" style="94" bestFit="1" customWidth="1"/>
    <col min="15608" max="15861" width="8.09765625" style="94"/>
    <col min="15862" max="15862" width="8.5" style="94" customWidth="1"/>
    <col min="15863" max="15863" width="11.3984375" style="94" bestFit="1" customWidth="1"/>
    <col min="15864" max="16117" width="8.09765625" style="94"/>
    <col min="16118" max="16118" width="8.5" style="94" customWidth="1"/>
    <col min="16119" max="16119" width="11.3984375" style="94" bestFit="1" customWidth="1"/>
    <col min="16120" max="16384" width="8.09765625" style="94"/>
  </cols>
  <sheetData>
    <row r="1" spans="1:2" x14ac:dyDescent="0.45">
      <c r="A1" s="93" t="s">
        <v>4</v>
      </c>
      <c r="B1" s="93" t="s">
        <v>7</v>
      </c>
    </row>
    <row r="2" spans="1:2" x14ac:dyDescent="0.45">
      <c r="A2" s="95" t="s">
        <v>8</v>
      </c>
      <c r="B2" s="95" t="s">
        <v>9</v>
      </c>
    </row>
    <row r="3" spans="1:2" x14ac:dyDescent="0.45">
      <c r="A3" s="95" t="s">
        <v>10</v>
      </c>
      <c r="B3" s="95" t="s">
        <v>11</v>
      </c>
    </row>
    <row r="4" spans="1:2" x14ac:dyDescent="0.45">
      <c r="A4" s="95" t="s">
        <v>12</v>
      </c>
      <c r="B4" s="95" t="s">
        <v>13</v>
      </c>
    </row>
    <row r="5" spans="1:2" x14ac:dyDescent="0.45">
      <c r="A5" s="95" t="s">
        <v>14</v>
      </c>
      <c r="B5" s="95" t="s">
        <v>15</v>
      </c>
    </row>
    <row r="6" spans="1:2" x14ac:dyDescent="0.45">
      <c r="A6" s="95" t="s">
        <v>16</v>
      </c>
      <c r="B6" s="95" t="s">
        <v>17</v>
      </c>
    </row>
    <row r="7" spans="1:2" x14ac:dyDescent="0.45">
      <c r="A7" s="95" t="s">
        <v>18</v>
      </c>
      <c r="B7" s="95" t="s">
        <v>19</v>
      </c>
    </row>
    <row r="8" spans="1:2" x14ac:dyDescent="0.45">
      <c r="A8" s="95" t="s">
        <v>20</v>
      </c>
      <c r="B8" s="95" t="s">
        <v>21</v>
      </c>
    </row>
    <row r="9" spans="1:2" x14ac:dyDescent="0.45">
      <c r="A9" s="96" t="s">
        <v>22</v>
      </c>
      <c r="B9" s="96" t="s">
        <v>23</v>
      </c>
    </row>
    <row r="10" spans="1:2" x14ac:dyDescent="0.45">
      <c r="A10" s="96" t="s">
        <v>24</v>
      </c>
      <c r="B10" s="96" t="s">
        <v>25</v>
      </c>
    </row>
    <row r="11" spans="1:2" x14ac:dyDescent="0.45">
      <c r="A11" s="96" t="s">
        <v>26</v>
      </c>
      <c r="B11" s="96" t="s">
        <v>27</v>
      </c>
    </row>
    <row r="12" spans="1:2" x14ac:dyDescent="0.45">
      <c r="A12" s="96" t="s">
        <v>28</v>
      </c>
      <c r="B12" s="96" t="s">
        <v>29</v>
      </c>
    </row>
    <row r="13" spans="1:2" x14ac:dyDescent="0.45">
      <c r="A13" s="96" t="s">
        <v>30</v>
      </c>
      <c r="B13" s="96" t="s">
        <v>31</v>
      </c>
    </row>
    <row r="14" spans="1:2" x14ac:dyDescent="0.45">
      <c r="A14" s="96" t="s">
        <v>32</v>
      </c>
      <c r="B14" s="96" t="s">
        <v>33</v>
      </c>
    </row>
    <row r="15" spans="1:2" x14ac:dyDescent="0.45">
      <c r="A15" s="96" t="s">
        <v>34</v>
      </c>
      <c r="B15" s="96" t="s">
        <v>35</v>
      </c>
    </row>
    <row r="16" spans="1:2" x14ac:dyDescent="0.45">
      <c r="A16" s="96" t="s">
        <v>36</v>
      </c>
      <c r="B16" s="96" t="s">
        <v>255</v>
      </c>
    </row>
    <row r="17" spans="1:2" x14ac:dyDescent="0.45">
      <c r="A17" s="96" t="s">
        <v>37</v>
      </c>
      <c r="B17" s="96" t="s">
        <v>38</v>
      </c>
    </row>
    <row r="18" spans="1:2" x14ac:dyDescent="0.45">
      <c r="A18" s="96" t="s">
        <v>39</v>
      </c>
      <c r="B18" s="96" t="s">
        <v>40</v>
      </c>
    </row>
    <row r="19" spans="1:2" x14ac:dyDescent="0.45">
      <c r="A19" s="96" t="s">
        <v>41</v>
      </c>
      <c r="B19" s="96" t="s">
        <v>42</v>
      </c>
    </row>
    <row r="20" spans="1:2" x14ac:dyDescent="0.45">
      <c r="A20" s="97" t="s">
        <v>43</v>
      </c>
      <c r="B20" s="97" t="s">
        <v>44</v>
      </c>
    </row>
    <row r="21" spans="1:2" x14ac:dyDescent="0.45">
      <c r="A21" s="97" t="s">
        <v>45</v>
      </c>
      <c r="B21" s="97" t="s">
        <v>46</v>
      </c>
    </row>
    <row r="22" spans="1:2" x14ac:dyDescent="0.45">
      <c r="A22" s="97" t="s">
        <v>47</v>
      </c>
      <c r="B22" s="97" t="s">
        <v>48</v>
      </c>
    </row>
    <row r="23" spans="1:2" x14ac:dyDescent="0.45">
      <c r="A23" s="98" t="s">
        <v>49</v>
      </c>
      <c r="B23" s="98" t="s">
        <v>50</v>
      </c>
    </row>
    <row r="24" spans="1:2" x14ac:dyDescent="0.45">
      <c r="A24" s="98" t="s">
        <v>51</v>
      </c>
      <c r="B24" s="98" t="s">
        <v>52</v>
      </c>
    </row>
    <row r="25" spans="1:2" x14ac:dyDescent="0.45">
      <c r="A25" s="98" t="s">
        <v>53</v>
      </c>
      <c r="B25" s="98" t="s">
        <v>54</v>
      </c>
    </row>
    <row r="26" spans="1:2" x14ac:dyDescent="0.45">
      <c r="A26" s="98" t="s">
        <v>55</v>
      </c>
      <c r="B26" s="98" t="s">
        <v>56</v>
      </c>
    </row>
    <row r="27" spans="1:2" x14ac:dyDescent="0.45">
      <c r="A27" s="98" t="s">
        <v>57</v>
      </c>
      <c r="B27" s="98" t="s">
        <v>58</v>
      </c>
    </row>
    <row r="28" spans="1:2" x14ac:dyDescent="0.45">
      <c r="A28" s="98" t="s">
        <v>59</v>
      </c>
      <c r="B28" s="98" t="s">
        <v>60</v>
      </c>
    </row>
    <row r="29" spans="1:2" x14ac:dyDescent="0.45">
      <c r="A29" s="98" t="s">
        <v>61</v>
      </c>
      <c r="B29" s="98" t="s">
        <v>62</v>
      </c>
    </row>
    <row r="30" spans="1:2" x14ac:dyDescent="0.45">
      <c r="A30" s="98" t="s">
        <v>63</v>
      </c>
      <c r="B30" s="98" t="s">
        <v>64</v>
      </c>
    </row>
    <row r="31" spans="1:2" x14ac:dyDescent="0.45">
      <c r="A31" s="99" t="s">
        <v>65</v>
      </c>
      <c r="B31" s="99" t="s">
        <v>66</v>
      </c>
    </row>
    <row r="32" spans="1:2" x14ac:dyDescent="0.45">
      <c r="A32" s="99" t="s">
        <v>67</v>
      </c>
      <c r="B32" s="99" t="s">
        <v>68</v>
      </c>
    </row>
    <row r="33" spans="1:2" x14ac:dyDescent="0.45">
      <c r="A33" s="99" t="s">
        <v>69</v>
      </c>
      <c r="B33" s="99" t="s">
        <v>70</v>
      </c>
    </row>
    <row r="34" spans="1:2" x14ac:dyDescent="0.45">
      <c r="A34" s="99" t="s">
        <v>71</v>
      </c>
      <c r="B34" s="99" t="s">
        <v>72</v>
      </c>
    </row>
    <row r="35" spans="1:2" x14ac:dyDescent="0.45">
      <c r="A35" s="99" t="s">
        <v>73</v>
      </c>
      <c r="B35" s="99" t="s">
        <v>74</v>
      </c>
    </row>
    <row r="36" spans="1:2" x14ac:dyDescent="0.45">
      <c r="A36" s="99" t="s">
        <v>75</v>
      </c>
      <c r="B36" s="99" t="s">
        <v>76</v>
      </c>
    </row>
    <row r="37" spans="1:2" x14ac:dyDescent="0.45">
      <c r="A37" s="97" t="s">
        <v>77</v>
      </c>
      <c r="B37" s="100" t="s">
        <v>256</v>
      </c>
    </row>
    <row r="38" spans="1:2" x14ac:dyDescent="0.45">
      <c r="A38" s="97" t="s">
        <v>78</v>
      </c>
      <c r="B38" s="97" t="s">
        <v>79</v>
      </c>
    </row>
    <row r="39" spans="1:2" x14ac:dyDescent="0.45">
      <c r="A39" s="97" t="s">
        <v>80</v>
      </c>
      <c r="B39" s="97" t="s">
        <v>81</v>
      </c>
    </row>
    <row r="40" spans="1:2" x14ac:dyDescent="0.45">
      <c r="A40" s="101" t="s">
        <v>82</v>
      </c>
      <c r="B40" s="101" t="s">
        <v>83</v>
      </c>
    </row>
    <row r="41" spans="1:2" x14ac:dyDescent="0.45">
      <c r="A41" s="99" t="s">
        <v>84</v>
      </c>
      <c r="B41" s="99" t="s">
        <v>85</v>
      </c>
    </row>
    <row r="42" spans="1:2" x14ac:dyDescent="0.45">
      <c r="A42" s="101" t="s">
        <v>86</v>
      </c>
      <c r="B42" s="101" t="s">
        <v>87</v>
      </c>
    </row>
    <row r="43" spans="1:2" x14ac:dyDescent="0.45">
      <c r="A43" s="101" t="s">
        <v>88</v>
      </c>
      <c r="B43" s="101" t="s">
        <v>89</v>
      </c>
    </row>
    <row r="44" spans="1:2" x14ac:dyDescent="0.45">
      <c r="A44" s="101" t="s">
        <v>90</v>
      </c>
      <c r="B44" s="101" t="s">
        <v>91</v>
      </c>
    </row>
    <row r="45" spans="1:2" x14ac:dyDescent="0.45">
      <c r="A45" s="101" t="s">
        <v>92</v>
      </c>
      <c r="B45" s="101" t="s">
        <v>93</v>
      </c>
    </row>
    <row r="46" spans="1:2" x14ac:dyDescent="0.45">
      <c r="A46" s="102" t="s">
        <v>94</v>
      </c>
      <c r="B46" s="102" t="s">
        <v>95</v>
      </c>
    </row>
    <row r="47" spans="1:2" x14ac:dyDescent="0.45">
      <c r="A47" s="102" t="s">
        <v>96</v>
      </c>
      <c r="B47" s="102" t="s">
        <v>97</v>
      </c>
    </row>
    <row r="48" spans="1:2" x14ac:dyDescent="0.45">
      <c r="A48" s="102" t="s">
        <v>98</v>
      </c>
      <c r="B48" s="102" t="s">
        <v>99</v>
      </c>
    </row>
    <row r="49" spans="1:2" x14ac:dyDescent="0.45">
      <c r="A49" s="102" t="s">
        <v>100</v>
      </c>
      <c r="B49" s="102" t="s">
        <v>101</v>
      </c>
    </row>
    <row r="50" spans="1:2" x14ac:dyDescent="0.45">
      <c r="A50" s="103" t="s">
        <v>102</v>
      </c>
      <c r="B50" s="103" t="s">
        <v>103</v>
      </c>
    </row>
    <row r="51" spans="1:2" x14ac:dyDescent="0.45">
      <c r="A51" s="103" t="s">
        <v>104</v>
      </c>
      <c r="B51" s="103" t="s">
        <v>105</v>
      </c>
    </row>
    <row r="52" spans="1:2" x14ac:dyDescent="0.45">
      <c r="A52" s="103" t="s">
        <v>106</v>
      </c>
      <c r="B52" s="103" t="s">
        <v>107</v>
      </c>
    </row>
    <row r="53" spans="1:2" x14ac:dyDescent="0.45">
      <c r="A53" s="103" t="s">
        <v>108</v>
      </c>
      <c r="B53" s="103" t="s">
        <v>109</v>
      </c>
    </row>
    <row r="54" spans="1:2" x14ac:dyDescent="0.45">
      <c r="A54" s="103" t="s">
        <v>110</v>
      </c>
      <c r="B54" s="103" t="s">
        <v>111</v>
      </c>
    </row>
    <row r="55" spans="1:2" x14ac:dyDescent="0.45">
      <c r="A55" s="103" t="s">
        <v>112</v>
      </c>
      <c r="B55" s="103" t="s">
        <v>113</v>
      </c>
    </row>
    <row r="56" spans="1:2" x14ac:dyDescent="0.45">
      <c r="A56" s="103" t="s">
        <v>114</v>
      </c>
      <c r="B56" s="103" t="s">
        <v>115</v>
      </c>
    </row>
    <row r="57" spans="1:2" x14ac:dyDescent="0.45">
      <c r="A57" s="103" t="s">
        <v>116</v>
      </c>
      <c r="B57" s="103" t="s">
        <v>117</v>
      </c>
    </row>
    <row r="58" spans="1:2" x14ac:dyDescent="0.45">
      <c r="A58" s="103" t="s">
        <v>118</v>
      </c>
      <c r="B58" s="103" t="s">
        <v>119</v>
      </c>
    </row>
    <row r="59" spans="1:2" x14ac:dyDescent="0.45">
      <c r="A59" s="103" t="s">
        <v>120</v>
      </c>
      <c r="B59" s="103" t="s">
        <v>121</v>
      </c>
    </row>
    <row r="60" spans="1:2" x14ac:dyDescent="0.45">
      <c r="A60" s="103" t="s">
        <v>122</v>
      </c>
      <c r="B60" s="103" t="s">
        <v>123</v>
      </c>
    </row>
    <row r="61" spans="1:2" x14ac:dyDescent="0.45">
      <c r="A61" s="103" t="s">
        <v>124</v>
      </c>
      <c r="B61" s="103" t="s">
        <v>125</v>
      </c>
    </row>
    <row r="62" spans="1:2" x14ac:dyDescent="0.45">
      <c r="A62" s="104" t="s">
        <v>126</v>
      </c>
      <c r="B62" s="104" t="s">
        <v>127</v>
      </c>
    </row>
    <row r="63" spans="1:2" x14ac:dyDescent="0.45">
      <c r="A63" s="104" t="s">
        <v>128</v>
      </c>
      <c r="B63" s="104" t="s">
        <v>129</v>
      </c>
    </row>
    <row r="64" spans="1:2" x14ac:dyDescent="0.45">
      <c r="A64" s="104" t="s">
        <v>130</v>
      </c>
      <c r="B64" s="104" t="s">
        <v>131</v>
      </c>
    </row>
    <row r="65" spans="1:2" x14ac:dyDescent="0.45">
      <c r="A65" s="104" t="s">
        <v>132</v>
      </c>
      <c r="B65" s="104" t="s">
        <v>133</v>
      </c>
    </row>
    <row r="66" spans="1:2" x14ac:dyDescent="0.45">
      <c r="A66" s="104" t="s">
        <v>134</v>
      </c>
      <c r="B66" s="104" t="s">
        <v>135</v>
      </c>
    </row>
    <row r="67" spans="1:2" x14ac:dyDescent="0.45">
      <c r="A67" s="104" t="s">
        <v>136</v>
      </c>
      <c r="B67" s="104" t="s">
        <v>137</v>
      </c>
    </row>
    <row r="68" spans="1:2" x14ac:dyDescent="0.45">
      <c r="A68" s="104" t="s">
        <v>138</v>
      </c>
      <c r="B68" s="104" t="s">
        <v>139</v>
      </c>
    </row>
    <row r="69" spans="1:2" x14ac:dyDescent="0.45">
      <c r="A69" s="104" t="s">
        <v>140</v>
      </c>
      <c r="B69" s="104" t="s">
        <v>141</v>
      </c>
    </row>
    <row r="70" spans="1:2" x14ac:dyDescent="0.45">
      <c r="A70" s="105" t="s">
        <v>142</v>
      </c>
      <c r="B70" s="105" t="s">
        <v>143</v>
      </c>
    </row>
    <row r="71" spans="1:2" x14ac:dyDescent="0.45">
      <c r="A71" s="105" t="s">
        <v>144</v>
      </c>
      <c r="B71" s="105" t="s">
        <v>257</v>
      </c>
    </row>
    <row r="72" spans="1:2" x14ac:dyDescent="0.45">
      <c r="A72" s="105" t="s">
        <v>145</v>
      </c>
      <c r="B72" s="105" t="s">
        <v>258</v>
      </c>
    </row>
    <row r="73" spans="1:2" x14ac:dyDescent="0.45">
      <c r="A73" s="105" t="s">
        <v>146</v>
      </c>
      <c r="B73" s="105" t="s">
        <v>147</v>
      </c>
    </row>
    <row r="74" spans="1:2" x14ac:dyDescent="0.45">
      <c r="A74" s="105" t="s">
        <v>148</v>
      </c>
      <c r="B74" s="105" t="s">
        <v>149</v>
      </c>
    </row>
    <row r="75" spans="1:2" x14ac:dyDescent="0.45">
      <c r="A75" s="105" t="s">
        <v>150</v>
      </c>
      <c r="B75" s="105" t="s">
        <v>151</v>
      </c>
    </row>
    <row r="76" spans="1:2" x14ac:dyDescent="0.45">
      <c r="A76" s="105" t="s">
        <v>152</v>
      </c>
      <c r="B76" s="105" t="s">
        <v>153</v>
      </c>
    </row>
    <row r="77" spans="1:2" x14ac:dyDescent="0.45">
      <c r="A77" s="105" t="s">
        <v>154</v>
      </c>
      <c r="B77" s="105" t="s">
        <v>155</v>
      </c>
    </row>
    <row r="78" spans="1:2" x14ac:dyDescent="0.45">
      <c r="A78" s="105" t="s">
        <v>156</v>
      </c>
      <c r="B78" s="105" t="s">
        <v>157</v>
      </c>
    </row>
    <row r="79" spans="1:2" x14ac:dyDescent="0.45">
      <c r="A79" s="105" t="s">
        <v>158</v>
      </c>
      <c r="B79" s="105" t="s">
        <v>159</v>
      </c>
    </row>
    <row r="80" spans="1:2" x14ac:dyDescent="0.45">
      <c r="A80" s="105" t="s">
        <v>160</v>
      </c>
      <c r="B80" s="105" t="s">
        <v>161</v>
      </c>
    </row>
    <row r="81" spans="1:2" x14ac:dyDescent="0.45">
      <c r="A81" s="105" t="s">
        <v>162</v>
      </c>
      <c r="B81" s="105" t="s">
        <v>163</v>
      </c>
    </row>
    <row r="82" spans="1:2" x14ac:dyDescent="0.45">
      <c r="A82" s="105" t="s">
        <v>164</v>
      </c>
      <c r="B82" s="105" t="s">
        <v>165</v>
      </c>
    </row>
    <row r="83" spans="1:2" x14ac:dyDescent="0.45">
      <c r="A83" s="105" t="s">
        <v>166</v>
      </c>
      <c r="B83" s="105" t="s">
        <v>167</v>
      </c>
    </row>
    <row r="84" spans="1:2" x14ac:dyDescent="0.45">
      <c r="A84" s="105" t="s">
        <v>168</v>
      </c>
      <c r="B84" s="105" t="s">
        <v>169</v>
      </c>
    </row>
    <row r="85" spans="1:2" x14ac:dyDescent="0.45">
      <c r="A85" s="105" t="s">
        <v>170</v>
      </c>
      <c r="B85" s="105" t="s">
        <v>171</v>
      </c>
    </row>
    <row r="86" spans="1:2" x14ac:dyDescent="0.45">
      <c r="A86" s="105" t="s">
        <v>172</v>
      </c>
      <c r="B86" s="105" t="s">
        <v>173</v>
      </c>
    </row>
    <row r="87" spans="1:2" x14ac:dyDescent="0.45">
      <c r="A87" s="105" t="s">
        <v>174</v>
      </c>
      <c r="B87" s="105" t="s">
        <v>175</v>
      </c>
    </row>
    <row r="88" spans="1:2" x14ac:dyDescent="0.45">
      <c r="A88" s="105" t="s">
        <v>176</v>
      </c>
      <c r="B88" s="105" t="s">
        <v>177</v>
      </c>
    </row>
    <row r="89" spans="1:2" x14ac:dyDescent="0.45">
      <c r="A89" s="105" t="s">
        <v>178</v>
      </c>
      <c r="B89" s="105" t="s">
        <v>179</v>
      </c>
    </row>
    <row r="90" spans="1:2" x14ac:dyDescent="0.45">
      <c r="A90" s="105" t="s">
        <v>180</v>
      </c>
      <c r="B90" s="105" t="s">
        <v>181</v>
      </c>
    </row>
    <row r="91" spans="1:2" x14ac:dyDescent="0.45">
      <c r="A91" s="105" t="s">
        <v>182</v>
      </c>
      <c r="B91" s="105" t="s">
        <v>183</v>
      </c>
    </row>
    <row r="92" spans="1:2" x14ac:dyDescent="0.45">
      <c r="A92" s="105" t="s">
        <v>184</v>
      </c>
      <c r="B92" s="105" t="s">
        <v>185</v>
      </c>
    </row>
    <row r="93" spans="1:2" x14ac:dyDescent="0.45">
      <c r="A93" s="105" t="s">
        <v>186</v>
      </c>
      <c r="B93" s="105" t="s">
        <v>187</v>
      </c>
    </row>
    <row r="94" spans="1:2" x14ac:dyDescent="0.45">
      <c r="A94" s="105" t="s">
        <v>188</v>
      </c>
      <c r="B94" s="105" t="s">
        <v>189</v>
      </c>
    </row>
    <row r="95" spans="1:2" x14ac:dyDescent="0.45">
      <c r="A95" s="106" t="s">
        <v>190</v>
      </c>
      <c r="B95" s="106" t="s">
        <v>191</v>
      </c>
    </row>
    <row r="96" spans="1:2" x14ac:dyDescent="0.45">
      <c r="A96" s="106" t="s">
        <v>192</v>
      </c>
      <c r="B96" s="106" t="s">
        <v>193</v>
      </c>
    </row>
    <row r="97" spans="1:2" x14ac:dyDescent="0.45">
      <c r="A97" s="106" t="s">
        <v>194</v>
      </c>
      <c r="B97" s="106" t="s">
        <v>195</v>
      </c>
    </row>
    <row r="98" spans="1:2" x14ac:dyDescent="0.45">
      <c r="A98" s="106" t="s">
        <v>196</v>
      </c>
      <c r="B98" s="106" t="s">
        <v>197</v>
      </c>
    </row>
  </sheetData>
  <phoneticPr fontId="5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5</vt:i4>
      </vt:variant>
    </vt:vector>
  </HeadingPairs>
  <TitlesOfParts>
    <vt:vector size="10" baseType="lpstr">
      <vt:lpstr>表紙</vt:lpstr>
      <vt:lpstr>第12号様式</vt:lpstr>
      <vt:lpstr>第12号様式（入力用）</vt:lpstr>
      <vt:lpstr>第13号様式</vt:lpstr>
      <vt:lpstr>&lt;非表示&gt;マスタ</vt:lpstr>
      <vt:lpstr>第12号様式!Print_Area</vt:lpstr>
      <vt:lpstr>'第12号様式（入力用）'!Print_Area</vt:lpstr>
      <vt:lpstr>第13号様式!Print_Area</vt:lpstr>
      <vt:lpstr>第12号様式!Print_Titles</vt:lpstr>
      <vt:lpstr>'第12号様式（入力用）'!Print_Titles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遠藤いづみ</cp:lastModifiedBy>
  <cp:lastPrinted>2022-02-04T02:02:35Z</cp:lastPrinted>
  <dcterms:created xsi:type="dcterms:W3CDTF">2021-12-02T02:01:27Z</dcterms:created>
  <dcterms:modified xsi:type="dcterms:W3CDTF">2022-02-06T15:43:39Z</dcterms:modified>
</cp:coreProperties>
</file>