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220909 HP掲載データ会計課提出版（総務課提出）\★【220909総務課提出】HP掲載用\"/>
    </mc:Choice>
  </mc:AlternateContent>
  <bookViews>
    <workbookView xWindow="480" yWindow="120" windowWidth="18315" windowHeight="11655" tabRatio="774"/>
  </bookViews>
  <sheets>
    <sheet name="総括表A（基礎情報）" sheetId="7" r:id="rId1"/>
    <sheet name="総括表B-1" sheetId="5" r:id="rId2"/>
    <sheet name="総括表B-2" sheetId="9" r:id="rId3"/>
  </sheets>
  <definedNames>
    <definedName name="_xlnm._FilterDatabase" localSheetId="1" hidden="1">'総括表B-1'!$A$1:$Y$13</definedName>
    <definedName name="_xlnm._FilterDatabase" localSheetId="2" hidden="1">'総括表B-2'!$A$1:$Y$6</definedName>
    <definedName name="_xlnm.Print_Area" localSheetId="0">'総括表A（基礎情報）'!$A$1:$R$8</definedName>
    <definedName name="_xlnm.Print_Area" localSheetId="1">'総括表B-1'!$A$1:$X$24</definedName>
    <definedName name="_xlnm.Print_Area" localSheetId="2">'総括表B-2'!$A$1:$X$9</definedName>
  </definedNames>
  <calcPr calcId="162913"/>
</workbook>
</file>

<file path=xl/calcChain.xml><?xml version="1.0" encoding="utf-8"?>
<calcChain xmlns="http://schemas.openxmlformats.org/spreadsheetml/2006/main">
  <c r="N8" i="5" l="1"/>
  <c r="O8" i="5" s="1"/>
  <c r="P12" i="5" l="1"/>
  <c r="W13" i="5" l="1"/>
  <c r="V13" i="5"/>
  <c r="U13" i="5"/>
  <c r="T13" i="5"/>
  <c r="S13" i="5"/>
  <c r="R13" i="5"/>
  <c r="Q13" i="5"/>
  <c r="W12" i="5"/>
  <c r="V12" i="5"/>
  <c r="U12" i="5"/>
  <c r="T12" i="5"/>
  <c r="S12" i="5"/>
  <c r="R12" i="5"/>
  <c r="Q12" i="5"/>
  <c r="P13" i="5"/>
  <c r="M12" i="5"/>
  <c r="L12" i="5"/>
  <c r="K12" i="5"/>
  <c r="I12" i="5"/>
  <c r="G12" i="5"/>
  <c r="H12" i="5"/>
  <c r="F12" i="5"/>
  <c r="E12" i="5"/>
  <c r="D12" i="5"/>
  <c r="C12" i="5"/>
  <c r="N10" i="5"/>
  <c r="D7" i="7"/>
  <c r="N12" i="5" l="1"/>
  <c r="O12" i="5" l="1"/>
  <c r="N25" i="5" l="1"/>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<sst xmlns="http://schemas.openxmlformats.org/spreadsheetml/2006/main" count="149" uniqueCount="109">
  <si>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</si>
  <si>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</si>
  <si>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</si>
  <si>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</si>
  <si>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</si>
  <si>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</si>
  <si>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</si>
  <si>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</si>
  <si>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</si>
  <si>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</si>
  <si>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</si>
  <si>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</si>
  <si>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</si>
  <si>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</si>
  <si>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</si>
  <si>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</si>
  <si>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</si>
  <si>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</si>
  <si>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</si>
  <si>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</si>
  <si>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</si>
  <si>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</si>
  <si>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</si>
  <si>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</si>
  <si>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</si>
  <si>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</si>
  <si>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</si>
  <si>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</si>
  <si>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</si>
  <si>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</si>
  <si>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</si>
  <si>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</si>
  <si>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</si>
  <si>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</si>
  <si>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</si>
  <si>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</si>
  <si>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</si>
  <si>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</si>
  <si>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</si>
  <si>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</si>
  <si>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</si>
  <si>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</si>
  <si>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</si>
  <si>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</si>
  <si>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</si>
  <si>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</si>
  <si>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</si>
  <si>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</si>
  <si>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</si>
  <si>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</si>
  <si>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</si>
  <si>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</si>
  <si>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</si>
  <si>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</si>
  <si>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</si>
  <si>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</si>
  <si>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</si>
  <si>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</si>
  <si>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</si>
  <si>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</si>
  <si>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</si>
  <si>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</si>
  <si>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</si>
  <si>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令和２年度末基金造成団体数</t>
    <rPh sb="0" eb="2">
      <t>レイワ</t>
    </rPh>
    <rPh sb="8" eb="10">
      <t>ゾウセイ</t>
    </rPh>
    <rPh sb="10" eb="12">
      <t>ダンタイ</t>
    </rPh>
    <phoneticPr fontId="1"/>
  </si>
  <si>
    <t>令和２年度</t>
    <rPh sb="0" eb="2">
      <t>レイワ</t>
    </rPh>
    <rPh sb="3" eb="5">
      <t>ネンド</t>
    </rPh>
    <phoneticPr fontId="1"/>
  </si>
  <si>
    <t>令和元年度末
基金残高（ａ）</t>
    <rPh sb="0" eb="2">
      <t>レイワ</t>
    </rPh>
    <rPh sb="2" eb="4">
      <t>ガンネン</t>
    </rPh>
    <rPh sb="4" eb="5">
      <t>ド</t>
    </rPh>
    <rPh sb="5" eb="6">
      <t>マツ</t>
    </rPh>
    <rPh sb="7" eb="9">
      <t>キキン</t>
    </rPh>
    <rPh sb="9" eb="11">
      <t>ザンダカ</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</si>
  <si>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</si>
  <si>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</si>
  <si>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</si>
  <si>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</si>
  <si>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</si>
  <si>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【総括表】令和３年度地方公共団体等保有基金執行状況表（国土交通省）-----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コクド</t>
    </rPh>
    <rPh sb="29" eb="31">
      <t>コウツウ</t>
    </rPh>
    <rPh sb="31" eb="32">
      <t>ショウ</t>
    </rPh>
    <rPh sb="40" eb="41">
      <t>ヒョウ</t>
    </rPh>
    <rPh sb="42" eb="44">
      <t>キソ</t>
    </rPh>
    <rPh sb="44" eb="46">
      <t>ジョウホウ</t>
    </rPh>
    <phoneticPr fontId="1"/>
  </si>
  <si>
    <t>まちづくりファンド</t>
    <phoneticPr fontId="23"/>
  </si>
  <si>
    <t>H17</t>
  </si>
  <si>
    <t>-</t>
  </si>
  <si>
    <t>取崩し型</t>
    <rPh sb="0" eb="2">
      <t>トリクズ</t>
    </rPh>
    <rPh sb="3" eb="4">
      <t>ガタ</t>
    </rPh>
    <phoneticPr fontId="23"/>
  </si>
  <si>
    <t>補助</t>
    <rPh sb="0" eb="2">
      <t>ホジョ</t>
    </rPh>
    <phoneticPr fontId="23"/>
  </si>
  <si>
    <t>地域の資金を地縁により調達し、これを景観形成・観光振興等のまちづくりへ誘導するため、民間による都市開発事業への助成等を行うまちづくりファンドに対して資金拠出による支援を行う。</t>
    <rPh sb="0" eb="2">
      <t>チイキ</t>
    </rPh>
    <rPh sb="3" eb="5">
      <t>シキン</t>
    </rPh>
    <rPh sb="6" eb="8">
      <t>チエン</t>
    </rPh>
    <rPh sb="11" eb="13">
      <t>チョウタツ</t>
    </rPh>
    <rPh sb="18" eb="20">
      <t>ケイカン</t>
    </rPh>
    <rPh sb="20" eb="22">
      <t>ケイセイ</t>
    </rPh>
    <rPh sb="23" eb="25">
      <t>カンコウ</t>
    </rPh>
    <rPh sb="25" eb="27">
      <t>シンコウ</t>
    </rPh>
    <rPh sb="27" eb="28">
      <t>トウ</t>
    </rPh>
    <rPh sb="35" eb="37">
      <t>ユウドウ</t>
    </rPh>
    <rPh sb="42" eb="44">
      <t>ミンカン</t>
    </rPh>
    <rPh sb="47" eb="49">
      <t>トシ</t>
    </rPh>
    <rPh sb="49" eb="51">
      <t>カイハツ</t>
    </rPh>
    <rPh sb="51" eb="53">
      <t>ジギョウ</t>
    </rPh>
    <rPh sb="55" eb="58">
      <t>ジョセイトウ</t>
    </rPh>
    <rPh sb="59" eb="60">
      <t>オコナ</t>
    </rPh>
    <rPh sb="71" eb="72">
      <t>タイ</t>
    </rPh>
    <rPh sb="74" eb="76">
      <t>シキン</t>
    </rPh>
    <rPh sb="76" eb="78">
      <t>キョシュツ</t>
    </rPh>
    <rPh sb="81" eb="83">
      <t>シエン</t>
    </rPh>
    <rPh sb="84" eb="85">
      <t>オコナ</t>
    </rPh>
    <phoneticPr fontId="23"/>
  </si>
  <si>
    <t>民間都市開発の誘発係数</t>
    <rPh sb="0" eb="2">
      <t>ミンカン</t>
    </rPh>
    <rPh sb="2" eb="4">
      <t>トシ</t>
    </rPh>
    <rPh sb="4" eb="6">
      <t>カイハツ</t>
    </rPh>
    <rPh sb="7" eb="9">
      <t>ユウハツ</t>
    </rPh>
    <rPh sb="9" eb="11">
      <t>ケイスウ</t>
    </rPh>
    <phoneticPr fontId="23"/>
  </si>
  <si>
    <t>-</t>
    <phoneticPr fontId="1"/>
  </si>
  <si>
    <t>4.6倍</t>
    <rPh sb="3" eb="4">
      <t>バイ</t>
    </rPh>
    <phoneticPr fontId="1"/>
  </si>
  <si>
    <t>-</t>
    <phoneticPr fontId="23"/>
  </si>
  <si>
    <t>まちづくりファンドへの支援件数</t>
    <rPh sb="11" eb="13">
      <t>シエン</t>
    </rPh>
    <rPh sb="13" eb="15">
      <t>ケンスウ</t>
    </rPh>
    <phoneticPr fontId="23"/>
  </si>
  <si>
    <t>1件</t>
    <rPh sb="1" eb="2">
      <t>ケン</t>
    </rPh>
    <phoneticPr fontId="23"/>
  </si>
  <si>
    <t>3件</t>
    <rPh sb="1" eb="2">
      <t>ケン</t>
    </rPh>
    <phoneticPr fontId="23"/>
  </si>
  <si>
    <t>【総括表】令和３年度地方公共団体等保有基金執行状況表（国土交通省）----- Ｂ‐１表</t>
    <rPh sb="5" eb="7">
      <t>レイワ</t>
    </rPh>
    <rPh sb="8" eb="10">
      <t>ネンド</t>
    </rPh>
    <rPh sb="9" eb="10">
      <t>ド</t>
    </rPh>
    <rPh sb="10" eb="12">
      <t>ヘイネンド</t>
    </rPh>
    <rPh sb="27" eb="29">
      <t>コクド</t>
    </rPh>
    <rPh sb="29" eb="31">
      <t>コウツウ</t>
    </rPh>
    <rPh sb="31" eb="32">
      <t>ショウ</t>
    </rPh>
    <phoneticPr fontId="1"/>
  </si>
  <si>
    <t>①</t>
  </si>
  <si>
    <t>⑤
まちづくりファンドにおいて、民間まちづくり事業を連鎖的に支援するためなど、複数年度にわたる事業を実施するため。</t>
    <phoneticPr fontId="23"/>
  </si>
  <si>
    <t>まちづくりファンド</t>
    <phoneticPr fontId="1"/>
  </si>
  <si>
    <t>都市局まちづくり推進課
課長　光安達也</t>
    <phoneticPr fontId="1"/>
  </si>
  <si>
    <t>執行状況を踏まえ適時見直しを行い、令和2年度には国庫返納を実施した。今後とも、基金規模が適切なものとなるよう、民間都市開発推進機構に対して指導監督を実施する。</t>
    <phoneticPr fontId="1"/>
  </si>
  <si>
    <t>民間都市開発推進機構ウェブサイト：http://www.minto.or.jp/</t>
    <phoneticPr fontId="1"/>
  </si>
  <si>
    <t>【総括表】令和３年度地方公共団体等保有基金執行状況表（国土交通省）----- Ｂ‐２表</t>
    <rPh sb="5" eb="7">
      <t>レイワ</t>
    </rPh>
    <rPh sb="27" eb="29">
      <t>コクド</t>
    </rPh>
    <rPh sb="29" eb="32">
      <t>コウツウショウ</t>
    </rPh>
    <phoneticPr fontId="1"/>
  </si>
  <si>
    <t>目標最終年度
　　令和6年度</t>
    <rPh sb="0" eb="2">
      <t>モクヒョウ</t>
    </rPh>
    <rPh sb="2" eb="4">
      <t>サイシュウ</t>
    </rPh>
    <rPh sb="4" eb="6">
      <t>ネンド</t>
    </rPh>
    <rPh sb="9" eb="11">
      <t>レイワ</t>
    </rPh>
    <rPh sb="12" eb="14">
      <t>ネンド</t>
    </rPh>
    <phoneticPr fontId="23"/>
  </si>
  <si>
    <t>明日香村整備基金</t>
    <rPh sb="0" eb="4">
      <t>アスカムラ</t>
    </rPh>
    <rPh sb="4" eb="6">
      <t>セイビ</t>
    </rPh>
    <rPh sb="6" eb="8">
      <t>キキン</t>
    </rPh>
    <phoneticPr fontId="23"/>
  </si>
  <si>
    <t>有</t>
    <rPh sb="0" eb="1">
      <t>アリ</t>
    </rPh>
    <phoneticPr fontId="23"/>
  </si>
  <si>
    <t>S55</t>
  </si>
  <si>
    <t>運用型</t>
    <rPh sb="0" eb="2">
      <t>ウンヨウ</t>
    </rPh>
    <rPh sb="2" eb="3">
      <t>ガタ</t>
    </rPh>
    <phoneticPr fontId="23"/>
  </si>
  <si>
    <t>明日香村特別措置法第8条の規定に基づき、明日香村の歴史的風土の保存及び住民生活の安定向上等を図るために行われる事業に対して、支援を行う。</t>
    <rPh sb="0" eb="4">
      <t>アスカムラ</t>
    </rPh>
    <rPh sb="4" eb="6">
      <t>トクベツ</t>
    </rPh>
    <rPh sb="6" eb="9">
      <t>ソチホウ</t>
    </rPh>
    <rPh sb="9" eb="10">
      <t>ダイ</t>
    </rPh>
    <rPh sb="11" eb="12">
      <t>ジョウ</t>
    </rPh>
    <rPh sb="13" eb="15">
      <t>キテイ</t>
    </rPh>
    <rPh sb="16" eb="17">
      <t>モト</t>
    </rPh>
    <rPh sb="20" eb="24">
      <t>アスカムラ</t>
    </rPh>
    <rPh sb="25" eb="28">
      <t>レキシテキ</t>
    </rPh>
    <rPh sb="28" eb="30">
      <t>フウド</t>
    </rPh>
    <rPh sb="31" eb="33">
      <t>ホゾン</t>
    </rPh>
    <rPh sb="33" eb="34">
      <t>オヨ</t>
    </rPh>
    <rPh sb="35" eb="37">
      <t>ジュウミン</t>
    </rPh>
    <rPh sb="37" eb="39">
      <t>セイカツ</t>
    </rPh>
    <rPh sb="40" eb="42">
      <t>アンテイ</t>
    </rPh>
    <rPh sb="42" eb="44">
      <t>コウジョウ</t>
    </rPh>
    <rPh sb="44" eb="45">
      <t>トウ</t>
    </rPh>
    <rPh sb="46" eb="47">
      <t>ハカ</t>
    </rPh>
    <rPh sb="51" eb="52">
      <t>オコナ</t>
    </rPh>
    <rPh sb="55" eb="57">
      <t>ジギョウ</t>
    </rPh>
    <rPh sb="58" eb="59">
      <t>タイ</t>
    </rPh>
    <rPh sb="62" eb="64">
      <t>シエン</t>
    </rPh>
    <rPh sb="65" eb="66">
      <t>オコナ</t>
    </rPh>
    <phoneticPr fontId="23"/>
  </si>
  <si>
    <t>令和6年度までに歴史的風土を構成する田畑等の農地を活用したオーナー制度の年間会員数を800人に引き上げる。</t>
    <rPh sb="0" eb="2">
      <t>レイワ</t>
    </rPh>
    <rPh sb="3" eb="5">
      <t>ネンド</t>
    </rPh>
    <rPh sb="8" eb="11">
      <t>レキシテキ</t>
    </rPh>
    <rPh sb="11" eb="13">
      <t>フウド</t>
    </rPh>
    <rPh sb="14" eb="16">
      <t>コウセイ</t>
    </rPh>
    <rPh sb="18" eb="20">
      <t>タハタ</t>
    </rPh>
    <rPh sb="20" eb="21">
      <t>トウ</t>
    </rPh>
    <rPh sb="22" eb="24">
      <t>ノウチ</t>
    </rPh>
    <rPh sb="25" eb="27">
      <t>カツヨウ</t>
    </rPh>
    <rPh sb="33" eb="35">
      <t>セイド</t>
    </rPh>
    <rPh sb="36" eb="38">
      <t>ネンカン</t>
    </rPh>
    <rPh sb="38" eb="40">
      <t>カイイン</t>
    </rPh>
    <rPh sb="40" eb="41">
      <t>スウ</t>
    </rPh>
    <rPh sb="45" eb="46">
      <t>ニン</t>
    </rPh>
    <rPh sb="47" eb="48">
      <t>ヒ</t>
    </rPh>
    <rPh sb="49" eb="50">
      <t>ア</t>
    </rPh>
    <phoneticPr fontId="23"/>
  </si>
  <si>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23"/>
  </si>
  <si>
    <t>39団体</t>
    <rPh sb="2" eb="4">
      <t>ダンタイ</t>
    </rPh>
    <phoneticPr fontId="23"/>
  </si>
  <si>
    <t>（件数）</t>
    <rPh sb="1" eb="3">
      <t>ケンスウ</t>
    </rPh>
    <phoneticPr fontId="23"/>
  </si>
  <si>
    <t>金額</t>
    <rPh sb="0" eb="2">
      <t>キンガク</t>
    </rPh>
    <phoneticPr fontId="23"/>
  </si>
  <si>
    <t>明日香村整備基金管理運営要領に基づき、適切に措置されており、今後とも、適切な対応が図られるよう指導監督を実施する。</t>
  </si>
  <si>
    <t>明日香村ウェブサイト：http://www.asukamura.jp/asuka-ho/asuka-ho.html</t>
  </si>
  <si>
    <t>①
（明日香村における歴史的風土の保存及び生活環境の整備等に関する特別措置法 第８条</t>
    <rPh sb="3" eb="6">
      <t>アスカ</t>
    </rPh>
    <rPh sb="6" eb="7">
      <t>ムラ</t>
    </rPh>
    <rPh sb="11" eb="14">
      <t>レキシテキ</t>
    </rPh>
    <rPh sb="14" eb="16">
      <t>フウド</t>
    </rPh>
    <rPh sb="17" eb="19">
      <t>ホゾン</t>
    </rPh>
    <rPh sb="19" eb="20">
      <t>オヨ</t>
    </rPh>
    <rPh sb="21" eb="23">
      <t>セイカツ</t>
    </rPh>
    <rPh sb="23" eb="25">
      <t>カンキョウ</t>
    </rPh>
    <rPh sb="26" eb="28">
      <t>セイビ</t>
    </rPh>
    <rPh sb="28" eb="29">
      <t>トウ</t>
    </rPh>
    <rPh sb="30" eb="31">
      <t>カン</t>
    </rPh>
    <rPh sb="33" eb="35">
      <t>トクベツ</t>
    </rPh>
    <rPh sb="35" eb="38">
      <t>ソチホウ</t>
    </rPh>
    <rPh sb="39" eb="40">
      <t>ダイ</t>
    </rPh>
    <rPh sb="41" eb="42">
      <t>ジョウ</t>
    </rPh>
    <phoneticPr fontId="23"/>
  </si>
  <si>
    <t>都市局公園緑地・景観課
課長　五十嵐康之</t>
    <rPh sb="0" eb="2">
      <t>トシ</t>
    </rPh>
    <rPh sb="2" eb="3">
      <t>キョク</t>
    </rPh>
    <rPh sb="3" eb="7">
      <t>コウエンリョクチ</t>
    </rPh>
    <rPh sb="8" eb="10">
      <t>ケイカン</t>
    </rPh>
    <rPh sb="10" eb="11">
      <t>カ</t>
    </rPh>
    <rPh sb="12" eb="14">
      <t>カチョウ</t>
    </rPh>
    <rPh sb="15" eb="18">
      <t>イガラシ</t>
    </rPh>
    <rPh sb="18" eb="20">
      <t>ヤスユキ</t>
    </rPh>
    <phoneticPr fontId="23"/>
  </si>
  <si>
    <t>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</si>
</sst>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00"/>
    <numFmt numFmtId="177" formatCode="* #,##0;* \-#,##0;* &quot;-&quot;_ ;@\ "/>
    <numFmt numFmtId="178" formatCode="\(#,##0\);\(* \-#,##0\);\(* \ &quot;-&quot;\ \);@\ "/>
    <numFmt numFmtId="179" formatCode="0.0%"/>
    <numFmt numFmtId="180" formatCode="000&quot;人&quot;"/>
    <numFmt numFmtId="181" formatCode="General&quot;人&quot;"/>
    <numFmt numFmtId="182" formatCode="0.0&quot;%&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0"/>
      <color theme="1"/>
      <name val="ＭＳ ゴシック"/>
      <family val="3"/>
    </font>
    <font>
      <sz val="6"/>
      <name val="ＭＳ Ｐゴシック"/>
      <family val="3"/>
      <scheme val="minor"/>
    </font>
    <font>
      <sz val="10"/>
      <color theme="1"/>
      <name val="ＭＳ Ｐゴシック"/>
      <family val="3"/>
      <scheme val="minor"/>
    </font>
    <font>
      <sz val="8"/>
      <color theme="1"/>
      <name val="ＭＳ ゴシック"/>
      <family val="3"/>
    </font>
    <font>
      <sz val="10"/>
      <name val="ＭＳ ゴシック"/>
      <family val="3"/>
    </font>
    <font>
      <sz val="9"/>
      <color rgb="FFFF0000"/>
      <name val="ＭＳ Ｐゴシック"/>
      <family val="3"/>
      <scheme val="minor"/>
    </font>
    <font>
      <sz val="9"/>
      <color rgb="FFFF0000"/>
      <name val="ＭＳ ゴシック"/>
      <family val="3"/>
    </font>
    <font>
      <sz val="11"/>
      <color theme="1"/>
      <name val="ＭＳ Ｐゴシック"/>
      <family val="3"/>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style="medium">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s>
  <cellStyleXfs count="2">
    <xf numFmtId="0" fontId="0" fillId="0" borderId="0">
      <alignment vertical="center"/>
    </xf>
    <xf numFmtId="0" fontId="29" fillId="0" borderId="0">
      <alignment vertical="center"/>
    </xf>
  </cellStyleXfs>
  <cellXfs count="27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7" fillId="2" borderId="32" xfId="0" applyFont="1" applyFill="1" applyBorder="1" applyAlignment="1">
      <alignment horizontal="left" vertical="center" wrapText="1"/>
    </xf>
    <xf numFmtId="0" fontId="7" fillId="2" borderId="51"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2" xfId="0" applyFont="1" applyFill="1" applyBorder="1" applyAlignment="1">
      <alignment horizontal="center" vertical="center" wrapText="1"/>
    </xf>
    <xf numFmtId="0" fontId="19" fillId="5" borderId="52"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57" xfId="0" applyNumberFormat="1" applyFont="1" applyBorder="1" applyAlignment="1">
      <alignment horizontal="center" vertical="center"/>
    </xf>
    <xf numFmtId="0" fontId="3" fillId="0" borderId="57" xfId="0" applyFont="1" applyBorder="1" applyAlignment="1">
      <alignment horizontal="center" vertical="center" wrapText="1"/>
    </xf>
    <xf numFmtId="0" fontId="3" fillId="0" borderId="57" xfId="0" applyFont="1" applyBorder="1" applyAlignment="1">
      <alignment vertical="center" wrapText="1"/>
    </xf>
    <xf numFmtId="0" fontId="3" fillId="0" borderId="57" xfId="0" applyFont="1" applyBorder="1" applyAlignment="1">
      <alignment horizontal="center" vertical="center"/>
    </xf>
    <xf numFmtId="0" fontId="6" fillId="0" borderId="58" xfId="0" applyFont="1" applyBorder="1" applyAlignment="1">
      <alignment horizontal="center" vertical="center"/>
    </xf>
    <xf numFmtId="0" fontId="10" fillId="0" borderId="57" xfId="0" applyFont="1" applyBorder="1" applyAlignment="1">
      <alignment horizontal="center" vertical="center"/>
    </xf>
    <xf numFmtId="0" fontId="4" fillId="0" borderId="57" xfId="0" applyFont="1" applyBorder="1" applyAlignment="1">
      <alignment horizontal="left" vertical="center"/>
    </xf>
    <xf numFmtId="0" fontId="4" fillId="0" borderId="59" xfId="0" applyFont="1" applyBorder="1" applyAlignment="1">
      <alignment horizontal="left" vertical="center" wrapText="1"/>
    </xf>
    <xf numFmtId="0" fontId="3" fillId="0" borderId="60" xfId="0" applyFont="1" applyBorder="1" applyAlignment="1">
      <alignment horizontal="center" vertical="center"/>
    </xf>
    <xf numFmtId="0" fontId="3" fillId="0" borderId="52" xfId="0" applyFont="1" applyBorder="1">
      <alignment vertical="center"/>
    </xf>
    <xf numFmtId="0" fontId="3" fillId="0" borderId="61" xfId="0" applyFont="1" applyBorder="1">
      <alignment vertical="center"/>
    </xf>
    <xf numFmtId="0" fontId="3" fillId="0" borderId="52" xfId="0" applyFont="1" applyBorder="1" applyAlignment="1">
      <alignment horizontal="center" vertical="center"/>
    </xf>
    <xf numFmtId="0" fontId="3" fillId="0" borderId="62" xfId="0" applyFont="1" applyBorder="1">
      <alignment vertical="center"/>
    </xf>
    <xf numFmtId="0" fontId="22" fillId="0" borderId="9" xfId="0" applyFont="1" applyBorder="1" applyAlignment="1">
      <alignment vertical="center" wrapText="1"/>
    </xf>
    <xf numFmtId="0" fontId="22" fillId="0" borderId="9" xfId="0" applyFont="1" applyBorder="1" applyAlignment="1">
      <alignment horizontal="center" vertical="center" wrapText="1"/>
    </xf>
    <xf numFmtId="0" fontId="22" fillId="0" borderId="9"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xf>
    <xf numFmtId="179" fontId="3" fillId="0" borderId="47" xfId="0" applyNumberFormat="1" applyFont="1" applyBorder="1" applyAlignment="1">
      <alignment horizontal="center" vertical="center"/>
    </xf>
    <xf numFmtId="0" fontId="25" fillId="0" borderId="12" xfId="0" applyFont="1" applyBorder="1" applyAlignment="1">
      <alignment horizontal="left" vertical="center" wrapText="1"/>
    </xf>
    <xf numFmtId="0" fontId="22" fillId="5" borderId="49" xfId="0" applyFont="1" applyFill="1" applyBorder="1" applyAlignment="1">
      <alignment horizontal="center" vertical="center" wrapText="1" shrinkToFit="1"/>
    </xf>
    <xf numFmtId="176" fontId="22" fillId="0" borderId="9" xfId="0" applyNumberFormat="1" applyFont="1" applyBorder="1" applyAlignment="1">
      <alignment horizontal="center" vertical="center"/>
    </xf>
    <xf numFmtId="0" fontId="22" fillId="0" borderId="0" xfId="0" applyFont="1">
      <alignment vertical="center"/>
    </xf>
    <xf numFmtId="178" fontId="22" fillId="0" borderId="1" xfId="0" applyNumberFormat="1" applyFont="1" applyBorder="1" applyAlignment="1">
      <alignment horizontal="right" vertical="center"/>
    </xf>
    <xf numFmtId="178" fontId="22" fillId="0" borderId="29" xfId="0" applyNumberFormat="1" applyFont="1" applyBorder="1" applyAlignment="1">
      <alignment horizontal="right" vertical="center"/>
    </xf>
    <xf numFmtId="178" fontId="22" fillId="0" borderId="31" xfId="0" applyNumberFormat="1" applyFont="1" applyBorder="1" applyAlignment="1">
      <alignment horizontal="right" vertical="center"/>
    </xf>
    <xf numFmtId="178" fontId="22" fillId="0" borderId="3" xfId="0" applyNumberFormat="1" applyFont="1" applyBorder="1" applyAlignment="1">
      <alignment horizontal="right" vertical="center"/>
    </xf>
    <xf numFmtId="0" fontId="27" fillId="5" borderId="0" xfId="0" applyFont="1" applyFill="1" applyBorder="1" applyAlignment="1">
      <alignment horizontal="center" vertical="center"/>
    </xf>
    <xf numFmtId="41" fontId="22" fillId="0" borderId="6" xfId="0" applyNumberFormat="1" applyFont="1" applyBorder="1" applyAlignment="1">
      <alignment horizontal="right" vertical="center"/>
    </xf>
    <xf numFmtId="41" fontId="22" fillId="0" borderId="28" xfId="0" applyNumberFormat="1" applyFont="1" applyBorder="1" applyAlignment="1">
      <alignment horizontal="right" vertical="center"/>
    </xf>
    <xf numFmtId="41" fontId="22" fillId="0" borderId="15" xfId="0" applyNumberFormat="1" applyFont="1" applyBorder="1" applyAlignment="1">
      <alignment horizontal="right" vertical="center"/>
    </xf>
    <xf numFmtId="41" fontId="22" fillId="0" borderId="22" xfId="0" applyNumberFormat="1" applyFont="1" applyBorder="1" applyAlignment="1">
      <alignment horizontal="right" vertical="center"/>
    </xf>
    <xf numFmtId="0" fontId="28" fillId="5" borderId="0" xfId="0" applyFont="1" applyFill="1" applyBorder="1" applyAlignment="1">
      <alignment horizontal="center" vertical="center"/>
    </xf>
    <xf numFmtId="178" fontId="3" fillId="3" borderId="2" xfId="0" applyNumberFormat="1" applyFont="1" applyFill="1" applyBorder="1" applyAlignment="1">
      <alignment horizontal="right" vertical="center"/>
    </xf>
    <xf numFmtId="41" fontId="3" fillId="3" borderId="55" xfId="0" applyNumberFormat="1" applyFont="1" applyFill="1" applyBorder="1" applyAlignment="1">
      <alignment horizontal="right" vertical="center"/>
    </xf>
    <xf numFmtId="181" fontId="22" fillId="0" borderId="14" xfId="0" applyNumberFormat="1" applyFont="1" applyBorder="1" applyAlignment="1">
      <alignment horizontal="center" vertical="center"/>
    </xf>
    <xf numFmtId="182" fontId="22" fillId="0" borderId="63" xfId="0" applyNumberFormat="1" applyFont="1" applyBorder="1" applyAlignment="1">
      <alignment horizontal="center" vertical="center"/>
    </xf>
    <xf numFmtId="180" fontId="22" fillId="0" borderId="0" xfId="0" applyNumberFormat="1" applyFont="1" applyBorder="1" applyAlignment="1">
      <alignment horizontal="center" vertical="center"/>
    </xf>
    <xf numFmtId="0" fontId="25" fillId="0" borderId="66" xfId="0" applyFont="1" applyBorder="1" applyAlignment="1">
      <alignment horizontal="left" vertical="center" wrapText="1"/>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6" fillId="0" borderId="0" xfId="0" applyFont="1" applyFill="1" applyBorder="1" applyAlignment="1">
      <alignment horizontal="center" vertical="center"/>
    </xf>
    <xf numFmtId="176" fontId="3" fillId="0" borderId="65" xfId="0" applyNumberFormat="1" applyFont="1" applyBorder="1" applyAlignment="1">
      <alignment horizontal="center" vertical="center"/>
    </xf>
    <xf numFmtId="0" fontId="22" fillId="0" borderId="65" xfId="0" applyFont="1" applyBorder="1" applyAlignment="1">
      <alignment vertical="center" wrapText="1"/>
    </xf>
    <xf numFmtId="0" fontId="22" fillId="0" borderId="65" xfId="0" applyFont="1" applyBorder="1" applyAlignment="1">
      <alignment horizontal="center" vertical="center" wrapText="1"/>
    </xf>
    <xf numFmtId="0" fontId="22" fillId="0" borderId="65" xfId="0" applyFont="1" applyBorder="1" applyAlignment="1">
      <alignment horizontal="center" vertical="center"/>
    </xf>
    <xf numFmtId="0" fontId="24" fillId="0" borderId="69" xfId="0" applyFont="1" applyBorder="1" applyAlignment="1">
      <alignment horizontal="center" vertical="center"/>
    </xf>
    <xf numFmtId="0" fontId="24" fillId="0" borderId="65" xfId="0" applyFont="1" applyBorder="1" applyAlignment="1">
      <alignment horizontal="center" vertical="center"/>
    </xf>
    <xf numFmtId="0" fontId="3" fillId="0" borderId="70" xfId="0" applyFont="1" applyBorder="1" applyAlignment="1">
      <alignment horizontal="center" vertical="center"/>
    </xf>
    <xf numFmtId="0" fontId="25"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26" fillId="0" borderId="49" xfId="0" applyFont="1" applyFill="1" applyBorder="1" applyAlignment="1">
      <alignment horizontal="center" vertical="center"/>
    </xf>
    <xf numFmtId="178" fontId="3" fillId="3" borderId="44"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48" xfId="0" applyFont="1" applyFill="1" applyBorder="1" applyAlignment="1">
      <alignment horizontal="center" vertical="center"/>
    </xf>
    <xf numFmtId="0" fontId="0" fillId="0" borderId="56"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49" fontId="25" fillId="0" borderId="8" xfId="0" applyNumberFormat="1" applyFont="1" applyBorder="1" applyAlignment="1">
      <alignment horizontal="left" vertical="center" wrapText="1"/>
    </xf>
    <xf numFmtId="49" fontId="25" fillId="0" borderId="10" xfId="0" applyNumberFormat="1" applyFont="1" applyBorder="1" applyAlignment="1">
      <alignment horizontal="left" vertical="center"/>
    </xf>
    <xf numFmtId="41" fontId="22"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22"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53" xfId="0" applyNumberFormat="1" applyFont="1" applyFill="1" applyBorder="1" applyAlignment="1">
      <alignment horizontal="center" vertical="center"/>
    </xf>
    <xf numFmtId="41" fontId="3" fillId="3" borderId="54" xfId="0" applyNumberFormat="1" applyFont="1" applyFill="1" applyBorder="1" applyAlignment="1">
      <alignment horizontal="center"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22" fillId="4" borderId="31" xfId="0" applyNumberFormat="1" applyFont="1" applyFill="1" applyBorder="1" applyAlignment="1">
      <alignment horizontal="center" vertical="center"/>
    </xf>
    <xf numFmtId="41" fontId="22" fillId="4" borderId="15" xfId="0" applyNumberFormat="1" applyFont="1" applyFill="1" applyBorder="1" applyAlignment="1">
      <alignment horizontal="center" vertical="center"/>
    </xf>
    <xf numFmtId="41" fontId="22"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22" fillId="0" borderId="44" xfId="0" applyNumberFormat="1" applyFont="1" applyBorder="1" applyAlignment="1">
      <alignment vertical="center"/>
    </xf>
    <xf numFmtId="41" fontId="22" fillId="3" borderId="44" xfId="0" applyNumberFormat="1" applyFont="1" applyFill="1" applyBorder="1" applyAlignment="1">
      <alignment horizontal="right" vertical="center"/>
    </xf>
    <xf numFmtId="41" fontId="22" fillId="0" borderId="19" xfId="0" applyNumberFormat="1" applyFont="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22" fillId="0" borderId="8" xfId="0" applyFont="1" applyBorder="1" applyAlignment="1">
      <alignment vertical="center" wrapText="1"/>
    </xf>
    <xf numFmtId="0" fontId="22" fillId="0" borderId="10" xfId="0" applyFont="1" applyBorder="1" applyAlignment="1">
      <alignment vertical="center"/>
    </xf>
    <xf numFmtId="176" fontId="22" fillId="0" borderId="8" xfId="0" applyNumberFormat="1" applyFont="1" applyBorder="1" applyAlignment="1">
      <alignment horizontal="center" vertical="center"/>
    </xf>
    <xf numFmtId="176" fontId="22" fillId="0" borderId="10" xfId="0" applyNumberFormat="1"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41" fontId="3" fillId="0" borderId="44" xfId="0" applyNumberFormat="1" applyFont="1" applyBorder="1" applyAlignment="1">
      <alignment horizontal="right" vertical="center"/>
    </xf>
    <xf numFmtId="41" fontId="3" fillId="4" borderId="31" xfId="0" applyNumberFormat="1" applyFont="1" applyFill="1" applyBorder="1" applyAlignment="1">
      <alignment horizontal="right" vertical="center"/>
    </xf>
    <xf numFmtId="41" fontId="3" fillId="0" borderId="31" xfId="0" applyNumberFormat="1" applyFont="1" applyFill="1" applyBorder="1" applyAlignment="1">
      <alignment horizontal="right" vertical="center"/>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1" xfId="0" applyFont="1" applyFill="1" applyBorder="1" applyAlignment="1">
      <alignment horizontal="center" vertical="center" wrapText="1"/>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0" fontId="11" fillId="2" borderId="5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1" fontId="3" fillId="3" borderId="2" xfId="0" applyNumberFormat="1" applyFont="1" applyFill="1" applyBorder="1" applyAlignment="1">
      <alignment horizontal="right" vertical="center"/>
    </xf>
    <xf numFmtId="41" fontId="0" fillId="3" borderId="64" xfId="0" applyNumberForma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22" fillId="0" borderId="1" xfId="0" applyNumberFormat="1" applyFont="1" applyBorder="1" applyAlignment="1">
      <alignment horizontal="center" vertical="center" wrapText="1"/>
    </xf>
    <xf numFmtId="41" fontId="22" fillId="0" borderId="2" xfId="0" applyNumberFormat="1" applyFont="1" applyBorder="1" applyAlignment="1">
      <alignment horizontal="center" vertical="center"/>
    </xf>
    <xf numFmtId="41" fontId="22" fillId="0" borderId="3" xfId="0" applyNumberFormat="1" applyFont="1" applyBorder="1" applyAlignment="1">
      <alignment horizontal="center" vertical="center"/>
    </xf>
    <xf numFmtId="41" fontId="22" fillId="0" borderId="6" xfId="0" applyNumberFormat="1" applyFont="1" applyBorder="1" applyAlignment="1">
      <alignment horizontal="center" vertical="center"/>
    </xf>
    <xf numFmtId="41" fontId="22" fillId="0" borderId="55" xfId="0" applyNumberFormat="1" applyFont="1" applyBorder="1" applyAlignment="1">
      <alignment horizontal="center" vertical="center"/>
    </xf>
    <xf numFmtId="41" fontId="22" fillId="0" borderId="22" xfId="0" applyNumberFormat="1" applyFont="1" applyBorder="1" applyAlignment="1">
      <alignment horizontal="center" vertical="center"/>
    </xf>
    <xf numFmtId="41" fontId="22" fillId="0" borderId="1" xfId="0" applyNumberFormat="1" applyFont="1" applyBorder="1" applyAlignment="1">
      <alignment horizontal="left" vertical="center" wrapText="1"/>
    </xf>
    <xf numFmtId="41" fontId="22" fillId="0" borderId="2" xfId="0" applyNumberFormat="1" applyFont="1" applyBorder="1" applyAlignment="1">
      <alignment horizontal="left" vertical="center"/>
    </xf>
    <xf numFmtId="41" fontId="22" fillId="0" borderId="3" xfId="0" applyNumberFormat="1" applyFont="1" applyBorder="1" applyAlignment="1">
      <alignment horizontal="left" vertical="center"/>
    </xf>
    <xf numFmtId="41" fontId="22" fillId="0" borderId="6" xfId="0" applyNumberFormat="1" applyFont="1" applyBorder="1" applyAlignment="1">
      <alignment horizontal="left" vertical="center"/>
    </xf>
    <xf numFmtId="41" fontId="22" fillId="0" borderId="55" xfId="0" applyNumberFormat="1" applyFont="1" applyBorder="1" applyAlignment="1">
      <alignment horizontal="left" vertical="center"/>
    </xf>
    <xf numFmtId="41" fontId="22" fillId="0" borderId="22" xfId="0" applyNumberFormat="1" applyFont="1" applyBorder="1" applyAlignment="1">
      <alignment horizontal="left" vertical="center"/>
    </xf>
    <xf numFmtId="178" fontId="22" fillId="0" borderId="1" xfId="0" applyNumberFormat="1" applyFont="1" applyBorder="1" applyAlignment="1">
      <alignment horizontal="left" vertical="center"/>
    </xf>
    <xf numFmtId="178" fontId="22" fillId="0" borderId="2" xfId="0" applyNumberFormat="1" applyFont="1" applyBorder="1" applyAlignment="1">
      <alignment horizontal="left" vertical="center"/>
    </xf>
    <xf numFmtId="178" fontId="22" fillId="0" borderId="3" xfId="0" applyNumberFormat="1" applyFont="1" applyBorder="1" applyAlignment="1">
      <alignment horizontal="left" vertical="center"/>
    </xf>
    <xf numFmtId="178" fontId="22" fillId="0" borderId="6" xfId="0" applyNumberFormat="1" applyFont="1" applyBorder="1" applyAlignment="1">
      <alignment horizontal="left" vertical="center"/>
    </xf>
    <xf numFmtId="178" fontId="22" fillId="0" borderId="55" xfId="0" applyNumberFormat="1" applyFont="1" applyBorder="1" applyAlignment="1">
      <alignment horizontal="left" vertical="center"/>
    </xf>
    <xf numFmtId="178" fontId="22" fillId="0" borderId="22" xfId="0" applyNumberFormat="1" applyFont="1" applyBorder="1" applyAlignment="1">
      <alignment horizontal="left"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5" xfId="0" applyFont="1" applyFill="1" applyBorder="1" applyAlignment="1">
      <alignment horizontal="center" vertical="center"/>
    </xf>
    <xf numFmtId="0" fontId="21" fillId="5"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5" xfId="0" applyNumberFormat="1" applyFont="1" applyBorder="1" applyAlignment="1">
      <alignment horizontal="left" vertical="center"/>
    </xf>
    <xf numFmtId="178" fontId="3" fillId="0" borderId="22" xfId="0" applyNumberFormat="1" applyFont="1" applyBorder="1" applyAlignment="1">
      <alignment horizontal="left" vertical="center"/>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5"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5" xfId="0" applyNumberFormat="1" applyFont="1" applyBorder="1" applyAlignment="1">
      <alignment horizontal="left" vertical="center"/>
    </xf>
    <xf numFmtId="41" fontId="3" fillId="0" borderId="22" xfId="0" applyNumberFormat="1" applyFont="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20" fillId="2" borderId="22"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7"/>
  <sheetViews>
    <sheetView tabSelected="1" view="pageBreakPreview" zoomScale="85" zoomScaleNormal="100" zoomScaleSheetLayoutView="85" workbookViewId="0">
      <selection activeCell="B5" sqref="B5"/>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875" style="1" customWidth="1"/>
    <col min="12" max="15" width="12.5" style="1" customWidth="1"/>
    <col min="16" max="16" width="23.875" style="1" customWidth="1"/>
    <col min="17" max="18" width="12.5" style="1" customWidth="1"/>
    <col min="19" max="16384" width="9" style="1"/>
  </cols>
  <sheetData>
    <row r="1" spans="1:18" ht="20.25" customHeight="1" thickBot="1" x14ac:dyDescent="0.2">
      <c r="A1" s="4" t="s">
        <v>71</v>
      </c>
    </row>
    <row r="2" spans="1:18" s="2" customFormat="1" ht="12.75" customHeight="1" x14ac:dyDescent="0.15">
      <c r="A2" s="117" t="s">
        <v>4</v>
      </c>
      <c r="B2" s="117" t="s">
        <v>25</v>
      </c>
      <c r="C2" s="124" t="s">
        <v>29</v>
      </c>
      <c r="D2" s="117" t="s">
        <v>63</v>
      </c>
      <c r="E2" s="117" t="s">
        <v>52</v>
      </c>
      <c r="F2" s="117" t="s">
        <v>0</v>
      </c>
      <c r="G2" s="117" t="s">
        <v>53</v>
      </c>
      <c r="H2" s="117" t="s">
        <v>35</v>
      </c>
      <c r="I2" s="117" t="s">
        <v>1</v>
      </c>
      <c r="J2" s="117" t="s">
        <v>51</v>
      </c>
      <c r="K2" s="112" t="s">
        <v>23</v>
      </c>
      <c r="L2" s="113"/>
      <c r="M2" s="113"/>
      <c r="N2" s="113"/>
      <c r="O2" s="113"/>
      <c r="P2" s="112" t="s">
        <v>24</v>
      </c>
      <c r="Q2" s="113"/>
      <c r="R2" s="114"/>
    </row>
    <row r="3" spans="1:18" s="2" customFormat="1" ht="24" x14ac:dyDescent="0.15">
      <c r="A3" s="118"/>
      <c r="B3" s="118"/>
      <c r="C3" s="125"/>
      <c r="D3" s="123"/>
      <c r="E3" s="118"/>
      <c r="F3" s="118"/>
      <c r="G3" s="118"/>
      <c r="H3" s="120"/>
      <c r="I3" s="120"/>
      <c r="J3" s="118"/>
      <c r="K3" s="54" t="s">
        <v>22</v>
      </c>
      <c r="L3" s="115" t="s">
        <v>64</v>
      </c>
      <c r="M3" s="122"/>
      <c r="N3" s="122"/>
      <c r="O3" s="77" t="s">
        <v>93</v>
      </c>
      <c r="P3" s="54" t="s">
        <v>20</v>
      </c>
      <c r="Q3" s="115" t="s">
        <v>64</v>
      </c>
      <c r="R3" s="116"/>
    </row>
    <row r="4" spans="1:18" s="2" customFormat="1" ht="24" customHeight="1" thickBot="1" x14ac:dyDescent="0.2">
      <c r="A4" s="119"/>
      <c r="B4" s="119"/>
      <c r="C4" s="126"/>
      <c r="D4" s="121"/>
      <c r="E4" s="119"/>
      <c r="F4" s="119"/>
      <c r="G4" s="119"/>
      <c r="H4" s="121"/>
      <c r="I4" s="121"/>
      <c r="J4" s="119"/>
      <c r="K4" s="55" t="s">
        <v>33</v>
      </c>
      <c r="L4" s="51" t="s">
        <v>16</v>
      </c>
      <c r="M4" s="51" t="s">
        <v>17</v>
      </c>
      <c r="N4" s="51" t="s">
        <v>18</v>
      </c>
      <c r="O4" s="52" t="s">
        <v>54</v>
      </c>
      <c r="P4" s="55" t="s">
        <v>34</v>
      </c>
      <c r="Q4" s="51" t="s">
        <v>21</v>
      </c>
      <c r="R4" s="53" t="s">
        <v>28</v>
      </c>
    </row>
    <row r="5" spans="1:18" s="2" customFormat="1" ht="63.75" customHeight="1" x14ac:dyDescent="0.15">
      <c r="A5" s="99">
        <v>1</v>
      </c>
      <c r="B5" s="100" t="s">
        <v>72</v>
      </c>
      <c r="C5" s="101" t="s">
        <v>108</v>
      </c>
      <c r="D5" s="100">
        <v>42</v>
      </c>
      <c r="E5" s="102" t="s">
        <v>73</v>
      </c>
      <c r="F5" s="101" t="s">
        <v>74</v>
      </c>
      <c r="G5" s="101" t="s">
        <v>74</v>
      </c>
      <c r="H5" s="103" t="s">
        <v>75</v>
      </c>
      <c r="I5" s="104" t="s">
        <v>76</v>
      </c>
      <c r="J5" s="106" t="s">
        <v>77</v>
      </c>
      <c r="K5" s="107" t="s">
        <v>78</v>
      </c>
      <c r="L5" s="105" t="s">
        <v>79</v>
      </c>
      <c r="M5" s="31" t="s">
        <v>80</v>
      </c>
      <c r="N5" s="75" t="s">
        <v>81</v>
      </c>
      <c r="O5" s="31" t="s">
        <v>80</v>
      </c>
      <c r="P5" s="95" t="s">
        <v>82</v>
      </c>
      <c r="Q5" s="96" t="s">
        <v>83</v>
      </c>
      <c r="R5" s="97" t="s">
        <v>84</v>
      </c>
    </row>
    <row r="6" spans="1:18" s="79" customFormat="1" ht="58.5" customHeight="1" x14ac:dyDescent="0.15">
      <c r="A6" s="78">
        <v>2</v>
      </c>
      <c r="B6" s="70" t="s">
        <v>94</v>
      </c>
      <c r="C6" s="71" t="s">
        <v>95</v>
      </c>
      <c r="D6" s="70">
        <v>1</v>
      </c>
      <c r="E6" s="72" t="s">
        <v>96</v>
      </c>
      <c r="F6" s="71" t="s">
        <v>74</v>
      </c>
      <c r="G6" s="71" t="s">
        <v>74</v>
      </c>
      <c r="H6" s="73" t="s">
        <v>97</v>
      </c>
      <c r="I6" s="74" t="s">
        <v>76</v>
      </c>
      <c r="J6" s="108" t="s">
        <v>98</v>
      </c>
      <c r="K6" s="109" t="s">
        <v>99</v>
      </c>
      <c r="L6" s="94">
        <v>584</v>
      </c>
      <c r="M6" s="31" t="s">
        <v>79</v>
      </c>
      <c r="N6" s="93">
        <v>73</v>
      </c>
      <c r="O6" s="92">
        <v>800</v>
      </c>
      <c r="P6" s="76" t="s">
        <v>100</v>
      </c>
      <c r="Q6" s="98" t="s">
        <v>101</v>
      </c>
      <c r="R6" s="110" t="s">
        <v>101</v>
      </c>
    </row>
    <row r="7" spans="1:18" s="2" customFormat="1" ht="38.25" customHeight="1" thickBot="1" x14ac:dyDescent="0.2">
      <c r="A7" s="57"/>
      <c r="B7" s="58" t="s">
        <v>26</v>
      </c>
      <c r="C7" s="58"/>
      <c r="D7" s="59">
        <f>SUM(D5:D6)</f>
        <v>43</v>
      </c>
      <c r="E7" s="60"/>
      <c r="F7" s="58"/>
      <c r="G7" s="58"/>
      <c r="H7" s="61"/>
      <c r="I7" s="62"/>
      <c r="J7" s="63"/>
      <c r="K7" s="64"/>
      <c r="L7" s="65"/>
      <c r="M7" s="66"/>
      <c r="N7" s="67"/>
      <c r="O7" s="68"/>
      <c r="P7" s="64"/>
      <c r="Q7" s="65"/>
      <c r="R7" s="69"/>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5"/>
  <sheetViews>
    <sheetView view="pageBreakPreview" zoomScale="51" zoomScaleNormal="100" zoomScaleSheetLayoutView="51" workbookViewId="0">
      <selection activeCell="M21" sqref="M21"/>
    </sheetView>
  </sheetViews>
  <sheetFormatPr defaultColWidth="9" defaultRowHeight="13.5" x14ac:dyDescent="0.15"/>
  <cols>
    <col min="1" max="1" width="4.125" style="1" customWidth="1"/>
    <col min="2" max="2" width="22.625" style="1" customWidth="1"/>
    <col min="3" max="7" width="13.5" style="1" customWidth="1"/>
    <col min="8" max="10" width="9" style="1" customWidth="1"/>
    <col min="11" max="13" width="11.5" style="1" customWidth="1"/>
    <col min="14" max="14" width="17" style="1" customWidth="1"/>
    <col min="15" max="15" width="13.875" style="1" customWidth="1"/>
    <col min="16" max="16" width="12.375" style="1" customWidth="1"/>
    <col min="17" max="23" width="8" style="1" customWidth="1"/>
    <col min="24" max="24" width="37.625" style="1" customWidth="1"/>
    <col min="25" max="25" width="9" style="32"/>
    <col min="26" max="16384" width="9" style="1"/>
  </cols>
  <sheetData>
    <row r="1" spans="1:25" ht="20.25" customHeight="1" thickBot="1" x14ac:dyDescent="0.2">
      <c r="A1" s="4" t="s">
        <v>85</v>
      </c>
    </row>
    <row r="2" spans="1:25" s="2" customFormat="1" ht="12.75" customHeight="1" x14ac:dyDescent="0.15">
      <c r="A2" s="117" t="s">
        <v>4</v>
      </c>
      <c r="B2" s="117" t="s">
        <v>25</v>
      </c>
      <c r="C2" s="112" t="s">
        <v>65</v>
      </c>
      <c r="D2" s="161"/>
      <c r="E2" s="112" t="s">
        <v>66</v>
      </c>
      <c r="F2" s="170"/>
      <c r="G2" s="170"/>
      <c r="H2" s="170"/>
      <c r="I2" s="170"/>
      <c r="J2" s="170"/>
      <c r="K2" s="170"/>
      <c r="L2" s="170"/>
      <c r="M2" s="173" t="s">
        <v>67</v>
      </c>
      <c r="N2" s="112" t="s">
        <v>68</v>
      </c>
      <c r="O2" s="161"/>
      <c r="P2" s="112" t="s">
        <v>69</v>
      </c>
      <c r="Q2" s="194"/>
      <c r="R2" s="194"/>
      <c r="S2" s="194"/>
      <c r="T2" s="194"/>
      <c r="U2" s="112" t="s">
        <v>70</v>
      </c>
      <c r="V2" s="194"/>
      <c r="W2" s="195"/>
      <c r="X2" s="38" t="s">
        <v>27</v>
      </c>
      <c r="Y2" s="33"/>
    </row>
    <row r="3" spans="1:25" s="2" customFormat="1" ht="12" customHeight="1" x14ac:dyDescent="0.15">
      <c r="A3" s="118"/>
      <c r="B3" s="118"/>
      <c r="C3" s="162"/>
      <c r="D3" s="163"/>
      <c r="E3" s="171"/>
      <c r="F3" s="172"/>
      <c r="G3" s="172"/>
      <c r="H3" s="172"/>
      <c r="I3" s="172"/>
      <c r="J3" s="172"/>
      <c r="K3" s="172"/>
      <c r="L3" s="172"/>
      <c r="M3" s="174"/>
      <c r="N3" s="162"/>
      <c r="O3" s="163"/>
      <c r="P3" s="18" t="s">
        <v>13</v>
      </c>
      <c r="Q3" s="196" t="s">
        <v>3</v>
      </c>
      <c r="R3" s="196" t="s">
        <v>11</v>
      </c>
      <c r="S3" s="199" t="s">
        <v>2</v>
      </c>
      <c r="T3" s="202" t="s">
        <v>15</v>
      </c>
      <c r="U3" s="205" t="s">
        <v>3</v>
      </c>
      <c r="V3" s="199" t="s">
        <v>11</v>
      </c>
      <c r="W3" s="208" t="s">
        <v>2</v>
      </c>
      <c r="X3" s="189" t="s">
        <v>50</v>
      </c>
      <c r="Y3" s="33"/>
    </row>
    <row r="4" spans="1:25" s="2" customFormat="1" ht="13.5" customHeight="1" x14ac:dyDescent="0.15">
      <c r="A4" s="118"/>
      <c r="B4" s="118"/>
      <c r="C4" s="24"/>
      <c r="D4" s="23"/>
      <c r="E4" s="8" t="s">
        <v>8</v>
      </c>
      <c r="F4" s="9"/>
      <c r="G4" s="9"/>
      <c r="H4" s="9"/>
      <c r="I4" s="9"/>
      <c r="J4" s="9"/>
      <c r="K4" s="9"/>
      <c r="L4" s="178" t="s">
        <v>9</v>
      </c>
      <c r="M4" s="174"/>
      <c r="N4" s="24"/>
      <c r="O4" s="23"/>
      <c r="P4" s="211" t="s">
        <v>12</v>
      </c>
      <c r="Q4" s="197"/>
      <c r="R4" s="197"/>
      <c r="S4" s="200"/>
      <c r="T4" s="203"/>
      <c r="U4" s="206"/>
      <c r="V4" s="200"/>
      <c r="W4" s="209"/>
      <c r="X4" s="190"/>
      <c r="Y4" s="33"/>
    </row>
    <row r="5" spans="1:25" s="2" customFormat="1" ht="12" customHeight="1" x14ac:dyDescent="0.15">
      <c r="A5" s="118"/>
      <c r="B5" s="118"/>
      <c r="C5" s="24"/>
      <c r="D5" s="158" t="s">
        <v>6</v>
      </c>
      <c r="E5" s="24"/>
      <c r="F5" s="6" t="s">
        <v>5</v>
      </c>
      <c r="G5" s="39"/>
      <c r="H5" s="39"/>
      <c r="I5" s="39"/>
      <c r="J5" s="39"/>
      <c r="K5" s="40"/>
      <c r="L5" s="179"/>
      <c r="M5" s="174"/>
      <c r="N5" s="24"/>
      <c r="O5" s="158" t="s">
        <v>6</v>
      </c>
      <c r="P5" s="212"/>
      <c r="Q5" s="198"/>
      <c r="R5" s="198"/>
      <c r="S5" s="201"/>
      <c r="T5" s="204"/>
      <c r="U5" s="207"/>
      <c r="V5" s="201"/>
      <c r="W5" s="210"/>
      <c r="X5" s="190"/>
      <c r="Y5" s="33"/>
    </row>
    <row r="6" spans="1:25" s="2" customFormat="1" ht="12" customHeight="1" x14ac:dyDescent="0.15">
      <c r="A6" s="118"/>
      <c r="B6" s="118"/>
      <c r="C6" s="24"/>
      <c r="D6" s="159"/>
      <c r="E6" s="24"/>
      <c r="F6" s="22" t="s">
        <v>7</v>
      </c>
      <c r="G6" s="184" t="s">
        <v>48</v>
      </c>
      <c r="H6" s="185"/>
      <c r="I6" s="185"/>
      <c r="J6" s="186"/>
      <c r="K6" s="176" t="s">
        <v>32</v>
      </c>
      <c r="L6" s="179"/>
      <c r="M6" s="174"/>
      <c r="N6" s="24"/>
      <c r="O6" s="159"/>
      <c r="P6" s="13" t="s">
        <v>14</v>
      </c>
      <c r="Q6" s="14" t="s">
        <v>14</v>
      </c>
      <c r="R6" s="14" t="s">
        <v>14</v>
      </c>
      <c r="S6" s="15" t="s">
        <v>14</v>
      </c>
      <c r="T6" s="16" t="s">
        <v>14</v>
      </c>
      <c r="U6" s="20" t="s">
        <v>14</v>
      </c>
      <c r="V6" s="15" t="s">
        <v>14</v>
      </c>
      <c r="W6" s="16" t="s">
        <v>14</v>
      </c>
      <c r="X6" s="190"/>
      <c r="Y6" s="34" t="s">
        <v>14</v>
      </c>
    </row>
    <row r="7" spans="1:25" s="2" customFormat="1" ht="12.75" customHeight="1" thickBot="1" x14ac:dyDescent="0.2">
      <c r="A7" s="119"/>
      <c r="B7" s="119"/>
      <c r="C7" s="5"/>
      <c r="D7" s="160"/>
      <c r="E7" s="5"/>
      <c r="F7" s="7"/>
      <c r="G7" s="43" t="s">
        <v>30</v>
      </c>
      <c r="H7" s="43" t="s">
        <v>31</v>
      </c>
      <c r="I7" s="43" t="s">
        <v>36</v>
      </c>
      <c r="J7" s="44" t="s">
        <v>49</v>
      </c>
      <c r="K7" s="177"/>
      <c r="L7" s="180"/>
      <c r="M7" s="175"/>
      <c r="N7" s="5"/>
      <c r="O7" s="160"/>
      <c r="P7" s="10" t="s">
        <v>10</v>
      </c>
      <c r="Q7" s="11" t="s">
        <v>10</v>
      </c>
      <c r="R7" s="11" t="s">
        <v>10</v>
      </c>
      <c r="S7" s="12" t="s">
        <v>10</v>
      </c>
      <c r="T7" s="17" t="s">
        <v>10</v>
      </c>
      <c r="U7" s="19" t="s">
        <v>10</v>
      </c>
      <c r="V7" s="12" t="s">
        <v>10</v>
      </c>
      <c r="W7" s="21" t="s">
        <v>10</v>
      </c>
      <c r="X7" s="191"/>
      <c r="Y7" s="35" t="s">
        <v>10</v>
      </c>
    </row>
    <row r="8" spans="1:25" s="2" customFormat="1" ht="21.95" customHeight="1" x14ac:dyDescent="0.15">
      <c r="A8" s="154">
        <v>1</v>
      </c>
      <c r="B8" s="166" t="s">
        <v>72</v>
      </c>
      <c r="C8" s="181">
        <v>420.13499999999999</v>
      </c>
      <c r="D8" s="135">
        <v>420.13499999999999</v>
      </c>
      <c r="E8" s="181">
        <v>50.637</v>
      </c>
      <c r="F8" s="182">
        <v>50.637</v>
      </c>
      <c r="G8" s="182">
        <v>50</v>
      </c>
      <c r="H8" s="182">
        <v>0</v>
      </c>
      <c r="I8" s="182">
        <v>0</v>
      </c>
      <c r="J8" s="141" t="s">
        <v>86</v>
      </c>
      <c r="K8" s="182">
        <v>0.63700000000000001</v>
      </c>
      <c r="L8" s="183">
        <v>162.34700000000001</v>
      </c>
      <c r="M8" s="143">
        <v>7.0359999999999996</v>
      </c>
      <c r="N8" s="133">
        <f>+(+C8+E8)-(L8+M8)</f>
        <v>301.38900000000001</v>
      </c>
      <c r="O8" s="135">
        <f>N8</f>
        <v>301.38900000000001</v>
      </c>
      <c r="P8" s="26">
        <v>57</v>
      </c>
      <c r="Q8" s="26">
        <v>0</v>
      </c>
      <c r="R8" s="26">
        <v>0</v>
      </c>
      <c r="S8" s="27">
        <v>0</v>
      </c>
      <c r="T8" s="26">
        <v>0</v>
      </c>
      <c r="U8" s="25">
        <v>0</v>
      </c>
      <c r="V8" s="27">
        <v>0</v>
      </c>
      <c r="W8" s="28">
        <v>0</v>
      </c>
      <c r="X8" s="127" t="s">
        <v>87</v>
      </c>
      <c r="Y8" s="36" t="s">
        <v>14</v>
      </c>
    </row>
    <row r="9" spans="1:25" s="2" customFormat="1" ht="21.95" customHeight="1" thickBot="1" x14ac:dyDescent="0.2">
      <c r="A9" s="155"/>
      <c r="B9" s="167"/>
      <c r="C9" s="130"/>
      <c r="D9" s="136"/>
      <c r="E9" s="130"/>
      <c r="F9" s="132"/>
      <c r="G9" s="132"/>
      <c r="H9" s="132"/>
      <c r="I9" s="132"/>
      <c r="J9" s="142"/>
      <c r="K9" s="132"/>
      <c r="L9" s="150"/>
      <c r="M9" s="144"/>
      <c r="N9" s="134"/>
      <c r="O9" s="136"/>
      <c r="P9" s="45">
        <v>162.34700000000001</v>
      </c>
      <c r="Q9" s="46">
        <v>0</v>
      </c>
      <c r="R9" s="46">
        <v>0</v>
      </c>
      <c r="S9" s="47">
        <v>0</v>
      </c>
      <c r="T9" s="46">
        <v>0</v>
      </c>
      <c r="U9" s="45">
        <v>0</v>
      </c>
      <c r="V9" s="47">
        <v>0</v>
      </c>
      <c r="W9" s="48">
        <v>0</v>
      </c>
      <c r="X9" s="128"/>
      <c r="Y9" s="37" t="s">
        <v>10</v>
      </c>
    </row>
    <row r="10" spans="1:25" s="79" customFormat="1" ht="21.95" customHeight="1" x14ac:dyDescent="0.15">
      <c r="A10" s="168">
        <v>2</v>
      </c>
      <c r="B10" s="166" t="s">
        <v>94</v>
      </c>
      <c r="C10" s="129">
        <v>3207.2379999999998</v>
      </c>
      <c r="D10" s="153">
        <v>2483.0230000000001</v>
      </c>
      <c r="E10" s="129">
        <v>35.774999999999999</v>
      </c>
      <c r="F10" s="131">
        <v>27.66</v>
      </c>
      <c r="G10" s="131">
        <v>0</v>
      </c>
      <c r="H10" s="131">
        <v>0</v>
      </c>
      <c r="I10" s="131">
        <v>0</v>
      </c>
      <c r="J10" s="147" t="s">
        <v>86</v>
      </c>
      <c r="K10" s="131">
        <v>27.66</v>
      </c>
      <c r="L10" s="149">
        <v>31.402999999999999</v>
      </c>
      <c r="M10" s="151">
        <v>0</v>
      </c>
      <c r="N10" s="152">
        <f>+(+C10+E10)-(L10+M10)</f>
        <v>3211.61</v>
      </c>
      <c r="O10" s="153">
        <v>2486.4079999999999</v>
      </c>
      <c r="P10" s="81">
        <v>6</v>
      </c>
      <c r="Q10" s="81">
        <v>0</v>
      </c>
      <c r="R10" s="81">
        <v>0</v>
      </c>
      <c r="S10" s="82">
        <v>0</v>
      </c>
      <c r="T10" s="81">
        <v>0</v>
      </c>
      <c r="U10" s="80">
        <v>0</v>
      </c>
      <c r="V10" s="82">
        <v>0</v>
      </c>
      <c r="W10" s="83">
        <v>0</v>
      </c>
      <c r="X10" s="127" t="s">
        <v>106</v>
      </c>
      <c r="Y10" s="84" t="s">
        <v>102</v>
      </c>
    </row>
    <row r="11" spans="1:25" s="79" customFormat="1" ht="21.95" customHeight="1" thickBot="1" x14ac:dyDescent="0.2">
      <c r="A11" s="169"/>
      <c r="B11" s="167"/>
      <c r="C11" s="130"/>
      <c r="D11" s="136"/>
      <c r="E11" s="130"/>
      <c r="F11" s="132"/>
      <c r="G11" s="132"/>
      <c r="H11" s="132"/>
      <c r="I11" s="132"/>
      <c r="J11" s="148"/>
      <c r="K11" s="132"/>
      <c r="L11" s="150"/>
      <c r="M11" s="144"/>
      <c r="N11" s="134"/>
      <c r="O11" s="136"/>
      <c r="P11" s="85">
        <v>31.402999999999999</v>
      </c>
      <c r="Q11" s="86">
        <v>0</v>
      </c>
      <c r="R11" s="86">
        <v>0</v>
      </c>
      <c r="S11" s="87">
        <v>0</v>
      </c>
      <c r="T11" s="86">
        <v>0</v>
      </c>
      <c r="U11" s="85">
        <v>0</v>
      </c>
      <c r="V11" s="87">
        <v>0</v>
      </c>
      <c r="W11" s="88">
        <v>0</v>
      </c>
      <c r="X11" s="128"/>
      <c r="Y11" s="89" t="s">
        <v>103</v>
      </c>
    </row>
    <row r="12" spans="1:25" s="3" customFormat="1" ht="21.95" customHeight="1" x14ac:dyDescent="0.15">
      <c r="A12" s="154"/>
      <c r="B12" s="156" t="s">
        <v>19</v>
      </c>
      <c r="C12" s="133">
        <f t="shared" ref="C12:I12" si="0">SUM(C8:C11)</f>
        <v>3627.3729999999996</v>
      </c>
      <c r="D12" s="164">
        <f t="shared" si="0"/>
        <v>2903.1580000000004</v>
      </c>
      <c r="E12" s="133">
        <f t="shared" si="0"/>
        <v>86.412000000000006</v>
      </c>
      <c r="F12" s="137">
        <f t="shared" si="0"/>
        <v>78.296999999999997</v>
      </c>
      <c r="G12" s="137">
        <f t="shared" si="0"/>
        <v>50</v>
      </c>
      <c r="H12" s="137">
        <f t="shared" si="0"/>
        <v>0</v>
      </c>
      <c r="I12" s="137">
        <f t="shared" si="0"/>
        <v>0</v>
      </c>
      <c r="J12" s="139"/>
      <c r="K12" s="137">
        <f>SUM(K8:K11)</f>
        <v>28.297000000000001</v>
      </c>
      <c r="L12" s="137">
        <f>SUM(L8:L11)</f>
        <v>193.75</v>
      </c>
      <c r="M12" s="145">
        <f>SUM(M8:M11)</f>
        <v>7.0359999999999996</v>
      </c>
      <c r="N12" s="133">
        <f>SUM(N8:N11)</f>
        <v>3512.9990000000003</v>
      </c>
      <c r="O12" s="192">
        <f>SUM(O8:O11)</f>
        <v>2787.797</v>
      </c>
      <c r="P12" s="111">
        <f t="shared" ref="P12:W12" si="1">SUMIF($Y$8:$Y$11,$Y$6,P8:P11)</f>
        <v>63</v>
      </c>
      <c r="Q12" s="30">
        <f t="shared" si="1"/>
        <v>0</v>
      </c>
      <c r="R12" s="30">
        <f t="shared" si="1"/>
        <v>0</v>
      </c>
      <c r="S12" s="30">
        <f t="shared" si="1"/>
        <v>0</v>
      </c>
      <c r="T12" s="90">
        <f t="shared" si="1"/>
        <v>0</v>
      </c>
      <c r="U12" s="29">
        <f t="shared" si="1"/>
        <v>0</v>
      </c>
      <c r="V12" s="30">
        <f t="shared" si="1"/>
        <v>0</v>
      </c>
      <c r="W12" s="90">
        <f t="shared" si="1"/>
        <v>0</v>
      </c>
      <c r="X12" s="187"/>
      <c r="Y12" s="36" t="s">
        <v>14</v>
      </c>
    </row>
    <row r="13" spans="1:25" s="3" customFormat="1" ht="21.95" customHeight="1" thickBot="1" x14ac:dyDescent="0.2">
      <c r="A13" s="155"/>
      <c r="B13" s="157"/>
      <c r="C13" s="134"/>
      <c r="D13" s="165"/>
      <c r="E13" s="134"/>
      <c r="F13" s="138"/>
      <c r="G13" s="138"/>
      <c r="H13" s="138"/>
      <c r="I13" s="138"/>
      <c r="J13" s="140"/>
      <c r="K13" s="138"/>
      <c r="L13" s="138"/>
      <c r="M13" s="146"/>
      <c r="N13" s="134"/>
      <c r="O13" s="193"/>
      <c r="P13" s="49">
        <f>SUMIF($Y$8:$Y$11,$Y$7,P8:P11)</f>
        <v>193.75</v>
      </c>
      <c r="Q13" s="50">
        <f t="shared" ref="Q13:W13" si="2">SUMIF($Y$8:$Y$11,$Y$7,Q8:Q11)</f>
        <v>0</v>
      </c>
      <c r="R13" s="50">
        <f t="shared" si="2"/>
        <v>0</v>
      </c>
      <c r="S13" s="50">
        <f t="shared" si="2"/>
        <v>0</v>
      </c>
      <c r="T13" s="91">
        <f t="shared" si="2"/>
        <v>0</v>
      </c>
      <c r="U13" s="49">
        <f t="shared" si="2"/>
        <v>0</v>
      </c>
      <c r="V13" s="50">
        <f t="shared" si="2"/>
        <v>0</v>
      </c>
      <c r="W13" s="91">
        <f t="shared" si="2"/>
        <v>0</v>
      </c>
      <c r="X13" s="188"/>
      <c r="Y13" s="37" t="s">
        <v>10</v>
      </c>
    </row>
    <row r="14" spans="1:25" x14ac:dyDescent="0.15">
      <c r="A14" s="1" t="s">
        <v>37</v>
      </c>
    </row>
    <row r="15" spans="1:25" x14ac:dyDescent="0.15">
      <c r="B15" s="1" t="s">
        <v>38</v>
      </c>
      <c r="E15" s="1" t="s">
        <v>55</v>
      </c>
      <c r="N15" s="42"/>
    </row>
    <row r="16" spans="1:25" x14ac:dyDescent="0.15">
      <c r="B16" s="1" t="s">
        <v>39</v>
      </c>
      <c r="E16" s="1" t="s">
        <v>56</v>
      </c>
    </row>
    <row r="17" spans="2:14" x14ac:dyDescent="0.15">
      <c r="B17" s="1" t="s">
        <v>40</v>
      </c>
      <c r="E17" s="1" t="s">
        <v>57</v>
      </c>
    </row>
    <row r="18" spans="2:14" x14ac:dyDescent="0.15">
      <c r="B18" s="1" t="s">
        <v>41</v>
      </c>
      <c r="E18" s="1" t="s">
        <v>58</v>
      </c>
    </row>
    <row r="19" spans="2:14" x14ac:dyDescent="0.15">
      <c r="B19" s="1" t="s">
        <v>42</v>
      </c>
      <c r="E19" s="1" t="s">
        <v>59</v>
      </c>
    </row>
    <row r="20" spans="2:14" x14ac:dyDescent="0.15">
      <c r="B20" s="1" t="s">
        <v>43</v>
      </c>
    </row>
    <row r="21" spans="2:14" x14ac:dyDescent="0.15">
      <c r="B21" s="1" t="s">
        <v>44</v>
      </c>
    </row>
    <row r="22" spans="2:14" x14ac:dyDescent="0.15">
      <c r="B22" s="1" t="s">
        <v>45</v>
      </c>
    </row>
    <row r="23" spans="2:14" x14ac:dyDescent="0.15">
      <c r="B23" s="1" t="s">
        <v>46</v>
      </c>
    </row>
    <row r="24" spans="2:14" ht="14.25" thickBot="1" x14ac:dyDescent="0.2">
      <c r="B24" s="1" t="s">
        <v>47</v>
      </c>
    </row>
    <row r="25" spans="2:14" x14ac:dyDescent="0.15">
      <c r="N25" s="41">
        <f>+(+$C$12+$E$12)-($L$12+$M$12)</f>
        <v>3512.9989999999993</v>
      </c>
    </row>
  </sheetData>
  <mergeCells count="70">
    <mergeCell ref="X3:X7"/>
    <mergeCell ref="X8:X9"/>
    <mergeCell ref="N12:N13"/>
    <mergeCell ref="O12:O13"/>
    <mergeCell ref="N2:O3"/>
    <mergeCell ref="O5:O7"/>
    <mergeCell ref="P2:T2"/>
    <mergeCell ref="U2:W2"/>
    <mergeCell ref="Q3:Q5"/>
    <mergeCell ref="R3:R5"/>
    <mergeCell ref="S3:S5"/>
    <mergeCell ref="T3:T5"/>
    <mergeCell ref="U3:U5"/>
    <mergeCell ref="V3:V5"/>
    <mergeCell ref="W3:W5"/>
    <mergeCell ref="P4:P5"/>
    <mergeCell ref="E12:E13"/>
    <mergeCell ref="F12:F13"/>
    <mergeCell ref="L12:L13"/>
    <mergeCell ref="G12:G13"/>
    <mergeCell ref="X12:X13"/>
    <mergeCell ref="E2:L3"/>
    <mergeCell ref="M2:M7"/>
    <mergeCell ref="K6:K7"/>
    <mergeCell ref="L4:L7"/>
    <mergeCell ref="C8:C9"/>
    <mergeCell ref="D8:D9"/>
    <mergeCell ref="E8:E9"/>
    <mergeCell ref="F8:F9"/>
    <mergeCell ref="L8:L9"/>
    <mergeCell ref="G8:G9"/>
    <mergeCell ref="H8:H9"/>
    <mergeCell ref="K8:K9"/>
    <mergeCell ref="I8:I9"/>
    <mergeCell ref="G6:J6"/>
    <mergeCell ref="A12:A13"/>
    <mergeCell ref="B12:B13"/>
    <mergeCell ref="A2:A7"/>
    <mergeCell ref="B2:B7"/>
    <mergeCell ref="D5:D7"/>
    <mergeCell ref="C2:D3"/>
    <mergeCell ref="C12:C13"/>
    <mergeCell ref="D12:D13"/>
    <mergeCell ref="A8:A9"/>
    <mergeCell ref="B8:B9"/>
    <mergeCell ref="A10:A11"/>
    <mergeCell ref="B10:B11"/>
    <mergeCell ref="C10:C11"/>
    <mergeCell ref="D10:D11"/>
    <mergeCell ref="N8:N9"/>
    <mergeCell ref="O8:O9"/>
    <mergeCell ref="H12:H13"/>
    <mergeCell ref="K12:K13"/>
    <mergeCell ref="J12:J13"/>
    <mergeCell ref="I12:I13"/>
    <mergeCell ref="J8:J9"/>
    <mergeCell ref="M8:M9"/>
    <mergeCell ref="M12:M13"/>
    <mergeCell ref="J10:J11"/>
    <mergeCell ref="K10:K11"/>
    <mergeCell ref="L10:L11"/>
    <mergeCell ref="M10:M11"/>
    <mergeCell ref="N10:N11"/>
    <mergeCell ref="O10:O11"/>
    <mergeCell ref="X10:X11"/>
    <mergeCell ref="E10:E11"/>
    <mergeCell ref="F10:F11"/>
    <mergeCell ref="G10:G11"/>
    <mergeCell ref="H10:H11"/>
    <mergeCell ref="I10:I11"/>
  </mergeCells>
  <phoneticPr fontId="1"/>
  <pageMargins left="0.51181102362204722" right="0.31496062992125984" top="0.55118110236220474" bottom="0.55118110236220474" header="0.31496062992125984" footer="0.31496062992125984"/>
  <pageSetup paperSize="9" scale="4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19"/>
  <sheetViews>
    <sheetView view="pageBreakPreview" zoomScale="70" zoomScaleNormal="100" zoomScaleSheetLayoutView="70" workbookViewId="0">
      <selection activeCell="C7" sqref="C7:F8"/>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2"/>
    <col min="26" max="16384" width="9" style="1"/>
  </cols>
  <sheetData>
    <row r="1" spans="1:25" ht="20.25" customHeight="1" thickBot="1" x14ac:dyDescent="0.2">
      <c r="A1" s="4" t="s">
        <v>92</v>
      </c>
    </row>
    <row r="2" spans="1:25" s="2" customFormat="1" ht="12.75" customHeight="1" x14ac:dyDescent="0.15">
      <c r="A2" s="117" t="s">
        <v>4</v>
      </c>
      <c r="B2" s="117" t="s">
        <v>25</v>
      </c>
      <c r="C2" s="257" t="s">
        <v>60</v>
      </c>
      <c r="D2" s="258"/>
      <c r="E2" s="258"/>
      <c r="F2" s="259"/>
      <c r="G2" s="266" t="s">
        <v>61</v>
      </c>
      <c r="H2" s="267"/>
      <c r="I2" s="267"/>
      <c r="J2" s="267"/>
      <c r="K2" s="267"/>
      <c r="L2" s="267"/>
      <c r="M2" s="267"/>
      <c r="N2" s="267"/>
      <c r="O2" s="267"/>
      <c r="P2" s="267"/>
      <c r="Q2" s="267"/>
      <c r="R2" s="267"/>
      <c r="S2" s="268"/>
      <c r="T2" s="231" t="s">
        <v>62</v>
      </c>
      <c r="U2" s="231"/>
      <c r="V2" s="231"/>
      <c r="W2" s="231"/>
      <c r="X2" s="232"/>
      <c r="Y2" s="33"/>
    </row>
    <row r="3" spans="1:25" s="2" customFormat="1" ht="12" customHeight="1" x14ac:dyDescent="0.15">
      <c r="A3" s="118"/>
      <c r="B3" s="118"/>
      <c r="C3" s="260"/>
      <c r="D3" s="261"/>
      <c r="E3" s="261"/>
      <c r="F3" s="262"/>
      <c r="G3" s="269"/>
      <c r="H3" s="270"/>
      <c r="I3" s="270"/>
      <c r="J3" s="270"/>
      <c r="K3" s="270"/>
      <c r="L3" s="270"/>
      <c r="M3" s="270"/>
      <c r="N3" s="270"/>
      <c r="O3" s="270"/>
      <c r="P3" s="270"/>
      <c r="Q3" s="270"/>
      <c r="R3" s="270"/>
      <c r="S3" s="271"/>
      <c r="T3" s="233"/>
      <c r="U3" s="233"/>
      <c r="V3" s="233"/>
      <c r="W3" s="233"/>
      <c r="X3" s="234"/>
      <c r="Y3" s="33"/>
    </row>
    <row r="4" spans="1:25" s="2" customFormat="1" ht="13.5" customHeight="1" thickBot="1" x14ac:dyDescent="0.2">
      <c r="A4" s="118"/>
      <c r="B4" s="118"/>
      <c r="C4" s="263"/>
      <c r="D4" s="264"/>
      <c r="E4" s="264"/>
      <c r="F4" s="265"/>
      <c r="G4" s="272"/>
      <c r="H4" s="273"/>
      <c r="I4" s="273"/>
      <c r="J4" s="273"/>
      <c r="K4" s="273"/>
      <c r="L4" s="273"/>
      <c r="M4" s="273"/>
      <c r="N4" s="273"/>
      <c r="O4" s="273"/>
      <c r="P4" s="273"/>
      <c r="Q4" s="273"/>
      <c r="R4" s="273"/>
      <c r="S4" s="274"/>
      <c r="T4" s="235"/>
      <c r="U4" s="235"/>
      <c r="V4" s="235"/>
      <c r="W4" s="235"/>
      <c r="X4" s="236"/>
      <c r="Y4" s="33"/>
    </row>
    <row r="5" spans="1:25" s="2" customFormat="1" ht="32.25" customHeight="1" x14ac:dyDescent="0.15">
      <c r="A5" s="154">
        <v>1</v>
      </c>
      <c r="B5" s="249" t="s">
        <v>88</v>
      </c>
      <c r="C5" s="243" t="s">
        <v>89</v>
      </c>
      <c r="D5" s="244"/>
      <c r="E5" s="244"/>
      <c r="F5" s="245"/>
      <c r="G5" s="251" t="s">
        <v>90</v>
      </c>
      <c r="H5" s="252"/>
      <c r="I5" s="252"/>
      <c r="J5" s="252"/>
      <c r="K5" s="252"/>
      <c r="L5" s="252"/>
      <c r="M5" s="252"/>
      <c r="N5" s="252"/>
      <c r="O5" s="252"/>
      <c r="P5" s="252"/>
      <c r="Q5" s="252"/>
      <c r="R5" s="252"/>
      <c r="S5" s="253"/>
      <c r="T5" s="237" t="s">
        <v>91</v>
      </c>
      <c r="U5" s="238"/>
      <c r="V5" s="238"/>
      <c r="W5" s="238"/>
      <c r="X5" s="239"/>
      <c r="Y5" s="36"/>
    </row>
    <row r="6" spans="1:25" s="2" customFormat="1" ht="32.25" customHeight="1" thickBot="1" x14ac:dyDescent="0.2">
      <c r="A6" s="155"/>
      <c r="B6" s="250"/>
      <c r="C6" s="246"/>
      <c r="D6" s="247"/>
      <c r="E6" s="247"/>
      <c r="F6" s="248"/>
      <c r="G6" s="254"/>
      <c r="H6" s="255"/>
      <c r="I6" s="255"/>
      <c r="J6" s="255"/>
      <c r="K6" s="255"/>
      <c r="L6" s="255"/>
      <c r="M6" s="255"/>
      <c r="N6" s="255"/>
      <c r="O6" s="255"/>
      <c r="P6" s="255"/>
      <c r="Q6" s="255"/>
      <c r="R6" s="255"/>
      <c r="S6" s="256"/>
      <c r="T6" s="240"/>
      <c r="U6" s="241"/>
      <c r="V6" s="241"/>
      <c r="W6" s="241"/>
      <c r="X6" s="242"/>
      <c r="Y6" s="37"/>
    </row>
    <row r="7" spans="1:25" s="79" customFormat="1" ht="32.25" customHeight="1" x14ac:dyDescent="0.15">
      <c r="A7" s="168">
        <v>2</v>
      </c>
      <c r="B7" s="166" t="s">
        <v>94</v>
      </c>
      <c r="C7" s="213" t="s">
        <v>107</v>
      </c>
      <c r="D7" s="214"/>
      <c r="E7" s="214"/>
      <c r="F7" s="215"/>
      <c r="G7" s="219" t="s">
        <v>104</v>
      </c>
      <c r="H7" s="220"/>
      <c r="I7" s="220"/>
      <c r="J7" s="220"/>
      <c r="K7" s="220"/>
      <c r="L7" s="220"/>
      <c r="M7" s="220"/>
      <c r="N7" s="220"/>
      <c r="O7" s="220"/>
      <c r="P7" s="220"/>
      <c r="Q7" s="220"/>
      <c r="R7" s="220"/>
      <c r="S7" s="221"/>
      <c r="T7" s="225" t="s">
        <v>105</v>
      </c>
      <c r="U7" s="226"/>
      <c r="V7" s="226"/>
      <c r="W7" s="226"/>
      <c r="X7" s="227"/>
      <c r="Y7" s="84"/>
    </row>
    <row r="8" spans="1:25" s="79" customFormat="1" ht="32.25" customHeight="1" thickBot="1" x14ac:dyDescent="0.2">
      <c r="A8" s="169"/>
      <c r="B8" s="167"/>
      <c r="C8" s="216"/>
      <c r="D8" s="217"/>
      <c r="E8" s="217"/>
      <c r="F8" s="218"/>
      <c r="G8" s="222"/>
      <c r="H8" s="223"/>
      <c r="I8" s="223"/>
      <c r="J8" s="223"/>
      <c r="K8" s="223"/>
      <c r="L8" s="223"/>
      <c r="M8" s="223"/>
      <c r="N8" s="223"/>
      <c r="O8" s="223"/>
      <c r="P8" s="223"/>
      <c r="Q8" s="223"/>
      <c r="R8" s="223"/>
      <c r="S8" s="224"/>
      <c r="T8" s="228"/>
      <c r="U8" s="229"/>
      <c r="V8" s="229"/>
      <c r="W8" s="229"/>
      <c r="X8" s="230"/>
      <c r="Y8" s="89"/>
    </row>
    <row r="9" spans="1:25" x14ac:dyDescent="0.15">
      <c r="N9" s="42"/>
    </row>
    <row r="19" spans="14:14" x14ac:dyDescent="0.15">
      <c r="N19" s="56"/>
    </row>
  </sheetData>
  <mergeCells count="15">
    <mergeCell ref="T2:X4"/>
    <mergeCell ref="T5:X6"/>
    <mergeCell ref="C5:F6"/>
    <mergeCell ref="A5:A6"/>
    <mergeCell ref="B5:B6"/>
    <mergeCell ref="A2:A4"/>
    <mergeCell ref="B2:B4"/>
    <mergeCell ref="G5:S6"/>
    <mergeCell ref="C2:F4"/>
    <mergeCell ref="G2:S4"/>
    <mergeCell ref="A7:A8"/>
    <mergeCell ref="B7:B8"/>
    <mergeCell ref="C7:F8"/>
    <mergeCell ref="G7:S8"/>
    <mergeCell ref="T7:X8"/>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2021-09-29T04:38:20Z</cp:lastPrinted>
  <dcterms:created xsi:type="dcterms:W3CDTF">2010-08-24T08:00:05Z</dcterms:created>
  <dcterms:modified xsi:type="dcterms:W3CDTF">2022-09-09T11:31:05Z</dcterms:modified>
</cp:coreProperties>
</file>