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TBMDSHD020Z\public\01_まちづくり推進課\009_都市整備管理係\♦R5要求\レビュー基金\公表済資料(資料4)地公体等保有基金執行状況の修正について\★【作業中】会計課提出用\"/>
    </mc:Choice>
  </mc:AlternateContent>
  <bookViews>
    <workbookView xWindow="480" yWindow="120" windowWidth="18315" windowHeight="11655" tabRatio="774"/>
  </bookViews>
  <sheets>
    <sheet name="個別表（001まちづくりファンド） " sheetId="8" r:id="rId1"/>
  </sheets>
  <definedNames>
    <definedName name="_xlnm._FilterDatabase" localSheetId="0" hidden="1">'個別表（001まちづくりファンド） '!$A$1:$Y$93</definedName>
    <definedName name="_xlnm.Print_Area" localSheetId="0">'個別表（001まちづくりファンド） '!$A$1:$X$93</definedName>
  </definedNames>
  <calcPr calcId="162913"/>
</workbook>
</file>

<file path=xl/calcChain.xml><?xml version="1.0" encoding="utf-8"?>
<calcChain xmlns="http://schemas.openxmlformats.org/spreadsheetml/2006/main">
  <c r="Q92" i="8" l="1"/>
  <c r="N92" i="8"/>
  <c r="M92" i="8"/>
  <c r="L92" i="8"/>
  <c r="K92" i="8"/>
  <c r="J92" i="8"/>
  <c r="I92" i="8"/>
  <c r="E92" i="8"/>
  <c r="Q91" i="8"/>
  <c r="H90" i="8"/>
  <c r="G90" i="8" s="1"/>
  <c r="O90" i="8" s="1"/>
  <c r="P90" i="8" s="1"/>
  <c r="F90" i="8"/>
  <c r="Q89" i="8"/>
  <c r="H88" i="8"/>
  <c r="G88" i="8"/>
  <c r="O88" i="8" s="1"/>
  <c r="P88" i="8" s="1"/>
  <c r="F88" i="8"/>
  <c r="Q87" i="8"/>
  <c r="H86" i="8"/>
  <c r="G86" i="8" s="1"/>
  <c r="O86" i="8" s="1"/>
  <c r="P86" i="8" s="1"/>
  <c r="F86" i="8"/>
  <c r="Q85" i="8"/>
  <c r="H84" i="8"/>
  <c r="G84" i="8"/>
  <c r="O84" i="8" s="1"/>
  <c r="P84" i="8" s="1"/>
  <c r="F84" i="8"/>
  <c r="Q83" i="8"/>
  <c r="H82" i="8"/>
  <c r="G82" i="8" s="1"/>
  <c r="O82" i="8" s="1"/>
  <c r="P82" i="8" s="1"/>
  <c r="F82" i="8"/>
  <c r="Q81" i="8"/>
  <c r="H80" i="8"/>
  <c r="G80" i="8"/>
  <c r="O80" i="8" s="1"/>
  <c r="P80" i="8" s="1"/>
  <c r="F80" i="8"/>
  <c r="Q79" i="8"/>
  <c r="H78" i="8"/>
  <c r="G78" i="8" s="1"/>
  <c r="O78" i="8" s="1"/>
  <c r="P78" i="8" s="1"/>
  <c r="F78" i="8"/>
  <c r="Q77" i="8"/>
  <c r="H76" i="8"/>
  <c r="G76" i="8"/>
  <c r="O76" i="8" s="1"/>
  <c r="P76" i="8" s="1"/>
  <c r="F76" i="8"/>
  <c r="Q75" i="8"/>
  <c r="H74" i="8"/>
  <c r="G74" i="8" s="1"/>
  <c r="O74" i="8" s="1"/>
  <c r="P74" i="8" s="1"/>
  <c r="F74" i="8"/>
  <c r="Q73" i="8"/>
  <c r="H72" i="8"/>
  <c r="G72" i="8"/>
  <c r="O72" i="8" s="1"/>
  <c r="P72" i="8" s="1"/>
  <c r="F72" i="8"/>
  <c r="Q71" i="8"/>
  <c r="H70" i="8"/>
  <c r="G70" i="8" s="1"/>
  <c r="O70" i="8" s="1"/>
  <c r="P70" i="8" s="1"/>
  <c r="F70" i="8"/>
  <c r="Q69" i="8"/>
  <c r="H68" i="8"/>
  <c r="G68" i="8"/>
  <c r="O68" i="8" s="1"/>
  <c r="P68" i="8" s="1"/>
  <c r="F68" i="8"/>
  <c r="Q67" i="8"/>
  <c r="H66" i="8"/>
  <c r="G66" i="8" s="1"/>
  <c r="O66" i="8" s="1"/>
  <c r="P66" i="8" s="1"/>
  <c r="F66" i="8"/>
  <c r="Q65" i="8"/>
  <c r="H64" i="8"/>
  <c r="G64" i="8"/>
  <c r="O64" i="8" s="1"/>
  <c r="P64" i="8" s="1"/>
  <c r="F64" i="8"/>
  <c r="Q63" i="8"/>
  <c r="H62" i="8"/>
  <c r="G62" i="8" s="1"/>
  <c r="O62" i="8" s="1"/>
  <c r="P62" i="8" s="1"/>
  <c r="F62" i="8"/>
  <c r="Q61" i="8"/>
  <c r="H60" i="8"/>
  <c r="G60" i="8"/>
  <c r="O60" i="8" s="1"/>
  <c r="P60" i="8" s="1"/>
  <c r="F60" i="8"/>
  <c r="Q59" i="8"/>
  <c r="H58" i="8"/>
  <c r="G58" i="8" s="1"/>
  <c r="O58" i="8" s="1"/>
  <c r="P58" i="8" s="1"/>
  <c r="F58" i="8"/>
  <c r="Q57" i="8"/>
  <c r="H56" i="8"/>
  <c r="G56" i="8"/>
  <c r="O56" i="8" s="1"/>
  <c r="P56" i="8" s="1"/>
  <c r="F56" i="8"/>
  <c r="Q55" i="8"/>
  <c r="H54" i="8"/>
  <c r="G54" i="8" s="1"/>
  <c r="O54" i="8" s="1"/>
  <c r="P54" i="8" s="1"/>
  <c r="F54" i="8"/>
  <c r="Q53" i="8"/>
  <c r="H52" i="8"/>
  <c r="G52" i="8"/>
  <c r="O52" i="8" s="1"/>
  <c r="P52" i="8" s="1"/>
  <c r="F52" i="8"/>
  <c r="Q51" i="8"/>
  <c r="H50" i="8"/>
  <c r="G50" i="8" s="1"/>
  <c r="O50" i="8" s="1"/>
  <c r="P50" i="8" s="1"/>
  <c r="F50" i="8"/>
  <c r="Q49" i="8"/>
  <c r="H48" i="8"/>
  <c r="G48" i="8"/>
  <c r="O48" i="8" s="1"/>
  <c r="P48" i="8" s="1"/>
  <c r="F48" i="8"/>
  <c r="Q47" i="8"/>
  <c r="H46" i="8"/>
  <c r="G46" i="8" s="1"/>
  <c r="O46" i="8" s="1"/>
  <c r="P46" i="8" s="1"/>
  <c r="F46" i="8"/>
  <c r="Q45" i="8"/>
  <c r="H44" i="8"/>
  <c r="G44" i="8"/>
  <c r="O44" i="8" s="1"/>
  <c r="P44" i="8" s="1"/>
  <c r="F44" i="8"/>
  <c r="Q43" i="8"/>
  <c r="H42" i="8"/>
  <c r="G42" i="8" s="1"/>
  <c r="O42" i="8" s="1"/>
  <c r="P42" i="8" s="1"/>
  <c r="F42" i="8"/>
  <c r="Q41" i="8"/>
  <c r="H40" i="8"/>
  <c r="G40" i="8"/>
  <c r="O40" i="8" s="1"/>
  <c r="P40" i="8" s="1"/>
  <c r="F40" i="8"/>
  <c r="Q39" i="8"/>
  <c r="H38" i="8"/>
  <c r="G38" i="8" s="1"/>
  <c r="O38" i="8" s="1"/>
  <c r="P38" i="8" s="1"/>
  <c r="F38" i="8"/>
  <c r="Q37" i="8"/>
  <c r="H36" i="8"/>
  <c r="G36" i="8"/>
  <c r="O36" i="8" s="1"/>
  <c r="P36" i="8" s="1"/>
  <c r="F36" i="8"/>
  <c r="Q35" i="8"/>
  <c r="H34" i="8"/>
  <c r="G34" i="8" s="1"/>
  <c r="O34" i="8" s="1"/>
  <c r="P34" i="8" s="1"/>
  <c r="F34" i="8"/>
  <c r="Q33" i="8"/>
  <c r="H32" i="8"/>
  <c r="G32" i="8"/>
  <c r="O32" i="8" s="1"/>
  <c r="P32" i="8" s="1"/>
  <c r="F32" i="8"/>
  <c r="Q31" i="8"/>
  <c r="H30" i="8"/>
  <c r="G30" i="8" s="1"/>
  <c r="O30" i="8" s="1"/>
  <c r="P30" i="8" s="1"/>
  <c r="F30" i="8"/>
  <c r="Q29" i="8"/>
  <c r="H28" i="8"/>
  <c r="G28" i="8"/>
  <c r="O28" i="8" s="1"/>
  <c r="P28" i="8" s="1"/>
  <c r="F28" i="8"/>
  <c r="Q27" i="8"/>
  <c r="H26" i="8"/>
  <c r="G26" i="8" s="1"/>
  <c r="O26" i="8" s="1"/>
  <c r="P26" i="8" s="1"/>
  <c r="F26" i="8"/>
  <c r="Q25" i="8"/>
  <c r="H24" i="8"/>
  <c r="G24" i="8"/>
  <c r="O24" i="8" s="1"/>
  <c r="P24" i="8" s="1"/>
  <c r="F24" i="8"/>
  <c r="Q23" i="8"/>
  <c r="H22" i="8"/>
  <c r="G22" i="8" s="1"/>
  <c r="O22" i="8" s="1"/>
  <c r="P22" i="8" s="1"/>
  <c r="F22" i="8"/>
  <c r="Q21" i="8"/>
  <c r="H20" i="8"/>
  <c r="G20" i="8"/>
  <c r="O20" i="8" s="1"/>
  <c r="P20" i="8" s="1"/>
  <c r="F20" i="8"/>
  <c r="Q19" i="8"/>
  <c r="H18" i="8"/>
  <c r="G18" i="8" s="1"/>
  <c r="O18" i="8" s="1"/>
  <c r="P18" i="8" s="1"/>
  <c r="F18" i="8"/>
  <c r="Q17" i="8"/>
  <c r="H16" i="8"/>
  <c r="G16" i="8"/>
  <c r="O16" i="8" s="1"/>
  <c r="P16" i="8" s="1"/>
  <c r="F16" i="8"/>
  <c r="Q15" i="8"/>
  <c r="H14" i="8"/>
  <c r="G14" i="8" s="1"/>
  <c r="O14" i="8" s="1"/>
  <c r="P14" i="8" s="1"/>
  <c r="F14" i="8"/>
  <c r="Q13" i="8"/>
  <c r="H12" i="8"/>
  <c r="G12" i="8"/>
  <c r="O12" i="8" s="1"/>
  <c r="P12" i="8" s="1"/>
  <c r="F12" i="8"/>
  <c r="Q11" i="8"/>
  <c r="H10" i="8"/>
  <c r="G10" i="8" s="1"/>
  <c r="O10" i="8" s="1"/>
  <c r="P10" i="8" s="1"/>
  <c r="F10" i="8"/>
  <c r="Q9" i="8"/>
  <c r="H8" i="8"/>
  <c r="H92" i="8" s="1"/>
  <c r="G8" i="8"/>
  <c r="F8" i="8"/>
  <c r="O8" i="8" l="1"/>
  <c r="G92" i="8"/>
  <c r="F92" i="8"/>
  <c r="Q93" i="8"/>
  <c r="O92" i="8" l="1"/>
  <c r="P8" i="8"/>
  <c r="P92" i="8" s="1"/>
  <c r="X93" i="8" l="1"/>
  <c r="W93" i="8"/>
  <c r="V93" i="8"/>
  <c r="U93" i="8"/>
  <c r="T93" i="8"/>
  <c r="S93" i="8"/>
  <c r="R93" i="8"/>
  <c r="X92" i="8" l="1"/>
  <c r="W92" i="8"/>
  <c r="V92" i="8"/>
  <c r="U92" i="8"/>
  <c r="T92" i="8"/>
  <c r="S92" i="8"/>
  <c r="R92" i="8"/>
  <c r="O94" i="8" l="1"/>
</calcChain>
</file>

<file path=xl/comments1.xml><?xml version="1.0" encoding="utf-8"?>
<comments xmlns="http://schemas.openxmlformats.org/spreadsheetml/2006/main">
  <authors>
    <author xml:space="preserve"> </author>
  </authors>
  <commentList>
    <comment ref="L6" authorId="0" shapeId="0">
      <text>
        <r>
          <rPr>
            <b/>
            <sz val="9"/>
            <color indexed="81"/>
            <rFont val="ＭＳ Ｐゴシック"/>
            <family val="3"/>
            <charset val="128"/>
          </rPr>
          <t>運用収入等の国費相当額を想定</t>
        </r>
      </text>
    </comment>
  </commentList>
</comments>
</file>

<file path=xl/sharedStrings.xml><?xml version="1.0" encoding="utf-8"?>
<sst xmlns="http://schemas.openxmlformats.org/spreadsheetml/2006/main" count="262" uniqueCount="155">
  <si>
    <t>債務保証</t>
    <rPh sb="0" eb="2">
      <t>サイム</t>
    </rPh>
    <rPh sb="2" eb="4">
      <t>ホショウ</t>
    </rPh>
    <phoneticPr fontId="1"/>
  </si>
  <si>
    <t>出資</t>
    <rPh sb="0" eb="2">
      <t>シュッシ</t>
    </rPh>
    <phoneticPr fontId="1"/>
  </si>
  <si>
    <t>番
号</t>
    <rPh sb="0" eb="1">
      <t>バン</t>
    </rPh>
    <rPh sb="2" eb="3">
      <t>ゴウ</t>
    </rPh>
    <phoneticPr fontId="1"/>
  </si>
  <si>
    <t>うち</t>
    <phoneticPr fontId="1"/>
  </si>
  <si>
    <t>うち
国費相当額</t>
    <rPh sb="3" eb="5">
      <t>コクヒ</t>
    </rPh>
    <rPh sb="5" eb="7">
      <t>ソウトウ</t>
    </rPh>
    <rPh sb="7" eb="8">
      <t>ガク</t>
    </rPh>
    <phoneticPr fontId="1"/>
  </si>
  <si>
    <t>国費相当額</t>
    <phoneticPr fontId="1"/>
  </si>
  <si>
    <t>収　入（ｂ）</t>
    <rPh sb="0" eb="1">
      <t>オサム</t>
    </rPh>
    <rPh sb="2" eb="3">
      <t>イ</t>
    </rPh>
    <phoneticPr fontId="1"/>
  </si>
  <si>
    <t>支　出（ｃ）</t>
    <rPh sb="0" eb="1">
      <t>シ</t>
    </rPh>
    <rPh sb="2" eb="3">
      <t>デ</t>
    </rPh>
    <phoneticPr fontId="1"/>
  </si>
  <si>
    <t>金額</t>
    <rPh sb="0" eb="2">
      <t>キンガク</t>
    </rPh>
    <phoneticPr fontId="1"/>
  </si>
  <si>
    <t>貸付</t>
    <rPh sb="0" eb="2">
      <t>カシツ</t>
    </rPh>
    <phoneticPr fontId="1"/>
  </si>
  <si>
    <t>(補助・補てん、利子助成・補給)</t>
    <phoneticPr fontId="1"/>
  </si>
  <si>
    <t>補助等</t>
    <rPh sb="0" eb="2">
      <t>ホジョ</t>
    </rPh>
    <rPh sb="2" eb="3">
      <t>トウ</t>
    </rPh>
    <phoneticPr fontId="1"/>
  </si>
  <si>
    <t>（件数）</t>
    <rPh sb="1" eb="3">
      <t>ケンスウ</t>
    </rPh>
    <phoneticPr fontId="1"/>
  </si>
  <si>
    <t>調査等、
その他</t>
    <rPh sb="0" eb="2">
      <t>チョウサ</t>
    </rPh>
    <rPh sb="2" eb="3">
      <t>トウ</t>
    </rPh>
    <rPh sb="7" eb="8">
      <t>タ</t>
    </rPh>
    <phoneticPr fontId="1"/>
  </si>
  <si>
    <t>計</t>
    <rPh sb="0" eb="1">
      <t>ケイ</t>
    </rPh>
    <phoneticPr fontId="1"/>
  </si>
  <si>
    <t>基金の名称</t>
    <rPh sb="0" eb="2">
      <t>キキン</t>
    </rPh>
    <rPh sb="3" eb="5">
      <t>メイショウ</t>
    </rPh>
    <phoneticPr fontId="1"/>
  </si>
  <si>
    <t>当初</t>
    <rPh sb="0" eb="2">
      <t>トウショ</t>
    </rPh>
    <phoneticPr fontId="1"/>
  </si>
  <si>
    <t>補正</t>
    <rPh sb="0" eb="2">
      <t>ホセイ</t>
    </rPh>
    <phoneticPr fontId="1"/>
  </si>
  <si>
    <t>その他</t>
    <rPh sb="2" eb="3">
      <t>タ</t>
    </rPh>
    <phoneticPr fontId="1"/>
  </si>
  <si>
    <t>予備費</t>
    <rPh sb="0" eb="3">
      <t>ヨビヒ</t>
    </rPh>
    <phoneticPr fontId="1"/>
  </si>
  <si>
    <t>国からの資金交付額</t>
    <rPh sb="0" eb="1">
      <t>クニ</t>
    </rPh>
    <rPh sb="4" eb="6">
      <t>シキン</t>
    </rPh>
    <rPh sb="6" eb="8">
      <t>コウフ</t>
    </rPh>
    <rPh sb="8" eb="9">
      <t>ガク</t>
    </rPh>
    <phoneticPr fontId="1"/>
  </si>
  <si>
    <t>基金の造成団体の名称</t>
    <rPh sb="0" eb="2">
      <t>キキン</t>
    </rPh>
    <rPh sb="3" eb="5">
      <t>ゾウセイ</t>
    </rPh>
    <rPh sb="5" eb="7">
      <t>ダンタイ</t>
    </rPh>
    <rPh sb="8" eb="10">
      <t>メイショウ</t>
    </rPh>
    <phoneticPr fontId="1"/>
  </si>
  <si>
    <t>事務・事業の概要</t>
    <rPh sb="0" eb="2">
      <t>ジム</t>
    </rPh>
    <rPh sb="3" eb="5">
      <t>ジギョウ</t>
    </rPh>
    <rPh sb="6" eb="8">
      <t>ガイヨウ</t>
    </rPh>
    <phoneticPr fontId="1"/>
  </si>
  <si>
    <t>令　和　２　年　度　収　入　支　出</t>
    <rPh sb="0" eb="1">
      <t>レイ</t>
    </rPh>
    <rPh sb="2" eb="3">
      <t>ワ</t>
    </rPh>
    <rPh sb="6" eb="7">
      <t>トシ</t>
    </rPh>
    <rPh sb="8" eb="9">
      <t>ド</t>
    </rPh>
    <rPh sb="10" eb="11">
      <t>オサム</t>
    </rPh>
    <rPh sb="12" eb="13">
      <t>イ</t>
    </rPh>
    <rPh sb="14" eb="15">
      <t>シ</t>
    </rPh>
    <rPh sb="16" eb="17">
      <t>デ</t>
    </rPh>
    <phoneticPr fontId="1"/>
  </si>
  <si>
    <t>令和２年度
国庫返納額
（ｄ）</t>
    <rPh sb="0" eb="2">
      <t>レイワ</t>
    </rPh>
    <rPh sb="3" eb="5">
      <t>ネンド</t>
    </rPh>
    <rPh sb="8" eb="10">
      <t>ヘンノウ</t>
    </rPh>
    <phoneticPr fontId="1"/>
  </si>
  <si>
    <t>令和２年度末基金残高
(ｅ=ａ+ｂ-ｃ-ｄ)</t>
    <rPh sb="0" eb="2">
      <t>レイワ</t>
    </rPh>
    <rPh sb="3" eb="5">
      <t>ネンド</t>
    </rPh>
    <rPh sb="5" eb="6">
      <t>マツ</t>
    </rPh>
    <rPh sb="6" eb="8">
      <t>キキン</t>
    </rPh>
    <rPh sb="8" eb="10">
      <t>ザンダカ</t>
    </rPh>
    <phoneticPr fontId="1"/>
  </si>
  <si>
    <t>令和２年度　事業実施決定等</t>
    <rPh sb="0" eb="2">
      <t>レイワ</t>
    </rPh>
    <rPh sb="3" eb="5">
      <t>ネンド</t>
    </rPh>
    <rPh sb="6" eb="8">
      <t>ジギョウ</t>
    </rPh>
    <rPh sb="8" eb="10">
      <t>ジッシ</t>
    </rPh>
    <rPh sb="10" eb="12">
      <t>ケッテイ</t>
    </rPh>
    <rPh sb="12" eb="13">
      <t>トウ</t>
    </rPh>
    <phoneticPr fontId="1"/>
  </si>
  <si>
    <t>令和２年度末　貸付残高等</t>
    <rPh sb="0" eb="2">
      <t>レイワ</t>
    </rPh>
    <rPh sb="3" eb="5">
      <t>ネンド</t>
    </rPh>
    <rPh sb="5" eb="6">
      <t>マツ</t>
    </rPh>
    <rPh sb="7" eb="9">
      <t>カシツ</t>
    </rPh>
    <rPh sb="9" eb="11">
      <t>ザンダカ</t>
    </rPh>
    <rPh sb="11" eb="12">
      <t>トウ</t>
    </rPh>
    <phoneticPr fontId="1"/>
  </si>
  <si>
    <t>令和元年度末基金残高
（ａ）</t>
    <rPh sb="0" eb="2">
      <t>レイワ</t>
    </rPh>
    <rPh sb="2" eb="3">
      <t>ガン</t>
    </rPh>
    <rPh sb="3" eb="5">
      <t>ネンド</t>
    </rPh>
    <rPh sb="5" eb="6">
      <t>マツ</t>
    </rPh>
    <rPh sb="6" eb="8">
      <t>キキン</t>
    </rPh>
    <rPh sb="8" eb="10">
      <t>ザンダカ</t>
    </rPh>
    <phoneticPr fontId="1"/>
  </si>
  <si>
    <t>杵築市</t>
    <rPh sb="0" eb="3">
      <t>キツキシ</t>
    </rPh>
    <phoneticPr fontId="1"/>
  </si>
  <si>
    <t>杵築市地域活力創出基金</t>
  </si>
  <si>
    <t>感性豊かで活力あふれるまちづくりを推進することをめざし、人材の育成、青少年の健全育成をはじめ、産業、スポーツの振興、情報化の促進、福祉・ボランティア活動の推進、雇用創出の推進、くらしの安心の確保、地域の活性化を推進する。</t>
  </si>
  <si>
    <t>かすみがうら市</t>
    <rPh sb="6" eb="7">
      <t>シ</t>
    </rPh>
    <phoneticPr fontId="1"/>
  </si>
  <si>
    <t>かすみがうら市地域づくり基金</t>
  </si>
  <si>
    <t>住民福祉の向上や教育の推進発展に関する事業をはじめ、地域づくりに資する事業資金に充てる。</t>
  </si>
  <si>
    <t>土浦市</t>
    <rPh sb="0" eb="2">
      <t>ツチウラ</t>
    </rPh>
    <rPh sb="2" eb="3">
      <t>シ</t>
    </rPh>
    <phoneticPr fontId="1"/>
  </si>
  <si>
    <t>土浦市協働のまちづくり基金</t>
  </si>
  <si>
    <t>市民との協働によって歴史的な街づくりや地域の活性化に寄与する事業資金に充てる。</t>
  </si>
  <si>
    <t>えびの市</t>
    <rPh sb="3" eb="4">
      <t>シ</t>
    </rPh>
    <phoneticPr fontId="1"/>
  </si>
  <si>
    <t>えびの市ぷらいど２１基金</t>
  </si>
  <si>
    <t>市民が誇りと自信をもっていきいきとしたまちづくりを進めるための事業資金に充てる。</t>
  </si>
  <si>
    <t>宇多津町</t>
    <rPh sb="0" eb="3">
      <t>ウタヅ</t>
    </rPh>
    <rPh sb="3" eb="4">
      <t>マチ</t>
    </rPh>
    <phoneticPr fontId="1"/>
  </si>
  <si>
    <t>宇多津町まちづくり基金</t>
  </si>
  <si>
    <t>住民による自主的なまちづくり活動を推進・支援することによって、地域の歴史・文化を継承していくとともに、新たな地域のにぎわいを創出し、活力ある地域社会を実現する。</t>
  </si>
  <si>
    <t>渋川市</t>
    <rPh sb="0" eb="3">
      <t>シブカワシ</t>
    </rPh>
    <phoneticPr fontId="1"/>
  </si>
  <si>
    <t>渋川市ふるさと創生基金</t>
  </si>
  <si>
    <t>市民参加のもと、活気にあふれ、自然と歴史の里にふさわしい、個性ある地域づくりを行う。</t>
  </si>
  <si>
    <t>行田市</t>
    <rPh sb="0" eb="3">
      <t>ギョウダシ</t>
    </rPh>
    <phoneticPr fontId="1"/>
  </si>
  <si>
    <t>行田市ふるさとづくり基金</t>
  </si>
  <si>
    <t>NPO法人や地域の団体等が実施主体となる自主的な事業に支援し、個性的で豊かなふるさとづくりを行う。</t>
  </si>
  <si>
    <t>福井市</t>
    <rPh sb="0" eb="3">
      <t>フクイシ</t>
    </rPh>
    <phoneticPr fontId="1"/>
  </si>
  <si>
    <t>福井市ふるさとづくり基金</t>
  </si>
  <si>
    <t>民間活力をいかした県都の顔づくりを実現するための事業について、地域住民を始めとした民間が行う景観形成やまちの魅力アップに資する事業を支援することにより、先進的で県都の顔にふさわしい魅力的なまちづくりを進めていく。</t>
  </si>
  <si>
    <t>石岡市</t>
    <rPh sb="0" eb="3">
      <t>イシオカシ</t>
    </rPh>
    <phoneticPr fontId="1"/>
  </si>
  <si>
    <t>石岡市住民参加型まちづくりファンド支援事業基金</t>
  </si>
  <si>
    <t>個人、法人、団体等が行う景観づくり事業や建築物等活用事業を支援することにより、地域の個性や特色を生かしたまちづくりを推進する。</t>
  </si>
  <si>
    <t>松江市</t>
    <rPh sb="0" eb="3">
      <t>マツエシ</t>
    </rPh>
    <phoneticPr fontId="1"/>
  </si>
  <si>
    <t>松江市歴史まちづくり基金</t>
  </si>
  <si>
    <t>松江城及び松江のまちの価値を更に高めるため、歴史的資源である歴史的建造物を保全継承し、歴史的まちなみ景観の形成や観光資源として活用する。</t>
  </si>
  <si>
    <t>沼津市</t>
    <rPh sb="0" eb="3">
      <t>ヌマヅシ</t>
    </rPh>
    <phoneticPr fontId="1"/>
  </si>
  <si>
    <t>沼津市ふるさと応援基金</t>
  </si>
  <si>
    <t>民間の自発的な活動や人を繋ぐ交流の場づくり等を支援することにより、新たなコミュニティを創出し、活力ある持続可能なまちづくりを実現する。</t>
  </si>
  <si>
    <t>益田市</t>
    <rPh sb="0" eb="2">
      <t>マスダ</t>
    </rPh>
    <rPh sb="2" eb="3">
      <t>シ</t>
    </rPh>
    <phoneticPr fontId="1"/>
  </si>
  <si>
    <t>益田市景観まちづくり基金</t>
  </si>
  <si>
    <t>豊かな自然や長年培われてきた歴史、文化などを活かした特色ある景観を形成、保全するための市民活動や景観形成事業を支援し、住民とともに「益田らしい景観づくり」を促進させ、地域に誇りと自信を持ち、ひとりひとりが輝くまちづくりを行う。</t>
  </si>
  <si>
    <t>土岐市</t>
    <rPh sb="0" eb="3">
      <t>トキシ</t>
    </rPh>
    <phoneticPr fontId="1"/>
  </si>
  <si>
    <t>土岐市まちづくり基金</t>
  </si>
  <si>
    <t>木曽町</t>
    <rPh sb="0" eb="3">
      <t>キソマチ</t>
    </rPh>
    <phoneticPr fontId="1"/>
  </si>
  <si>
    <t>木曽町地域振興基金</t>
  </si>
  <si>
    <t>新たなまちづくりに向けた住民の自主的な地域づくり活動を推進し、協働によるまちづくりを進める。</t>
  </si>
  <si>
    <t>山都町</t>
    <rPh sb="0" eb="2">
      <t>ヤマト</t>
    </rPh>
    <phoneticPr fontId="1"/>
  </si>
  <si>
    <t>山の都創造ファンド</t>
  </si>
  <si>
    <t>山の都創造を目的に地域住民が自主的かつ主体的に行う公益的なまちづくり活動及び移住者を呼び込む起業家支援や賑わいの再生並びに震災・豪雨からの創造的復興支援を推進する。</t>
  </si>
  <si>
    <t>小林市</t>
    <rPh sb="0" eb="2">
      <t>コバヤシ</t>
    </rPh>
    <rPh sb="2" eb="3">
      <t>シ</t>
    </rPh>
    <phoneticPr fontId="1"/>
  </si>
  <si>
    <t>小林市まちづくり基金</t>
  </si>
  <si>
    <t>子どもからお年寄りまでみんなが安心して健康で幸せに暮らしていけるまちをめざして、ひとり一人がまちづくりの主体となり、互いに尊重しながら、協働によるまちづくりを推進する。</t>
  </si>
  <si>
    <t>河内長野市</t>
    <rPh sb="0" eb="2">
      <t>カワチ</t>
    </rPh>
    <rPh sb="2" eb="4">
      <t>ナガノ</t>
    </rPh>
    <rPh sb="4" eb="5">
      <t>シ</t>
    </rPh>
    <phoneticPr fontId="1"/>
  </si>
  <si>
    <t>河内長野市ふるさとづくり基金</t>
  </si>
  <si>
    <t>まちづくり事業を行う事業者・団体等を支援することにより、本市（河内長野市）の魅力を高め、地域の活性化を図ることを目的とする。</t>
  </si>
  <si>
    <t>瑞浪市</t>
    <rPh sb="0" eb="3">
      <t>ミズナミシ</t>
    </rPh>
    <phoneticPr fontId="1"/>
  </si>
  <si>
    <t>地域活性化施設等整備基金</t>
  </si>
  <si>
    <t>住民等による景観形成・観光振興・地域振興等のまちづくりに資する事業に対して支援を実施することにより、21世紀にふさわしい個性あるまちづくりを推進する。</t>
  </si>
  <si>
    <t>上天草市</t>
    <rPh sb="0" eb="4">
      <t>カミアマクサシ</t>
    </rPh>
    <phoneticPr fontId="1"/>
  </si>
  <si>
    <t>上天草市まちづくり事業推進基金</t>
  </si>
  <si>
    <t>市民団体等が実施する「活力と個性ある地域づくり事業」「国際交流に関する事業」「人材育成に関する事業」等に助成を行い、地域の特性を活かして住民が自ら考え実行していく「自助自立型のまちづくり」の推進を図る。</t>
  </si>
  <si>
    <t>平戸市</t>
    <rPh sb="0" eb="3">
      <t>ヒラドシ</t>
    </rPh>
    <phoneticPr fontId="1"/>
  </si>
  <si>
    <t>平戸市ひらど生き活きまちづくり基金</t>
  </si>
  <si>
    <t>まちづくりの主役である市民がそれぞれの個性を結集させ、夢とゆとりをもっていきいきと暮らす活気みなぎるまちを目指し、地域の特性を生かした魅力あるふるさとづくりを推進する。</t>
  </si>
  <si>
    <t>四街道市</t>
    <rPh sb="0" eb="4">
      <t>ヨツカイドウシ</t>
    </rPh>
    <phoneticPr fontId="1"/>
  </si>
  <si>
    <t>四街道市みんなで地域づくり事業基金</t>
  </si>
  <si>
    <t>市民団体が暮らしの中で生まれるアイデアあふれた事業を提案し、市民団体が自主的に事業を実施し、地域課題や行政課題の解決を図るとともに、開かれた魅力ある地域づくりを実践する。</t>
  </si>
  <si>
    <t>伊根町</t>
    <rPh sb="0" eb="3">
      <t>イネチョウ</t>
    </rPh>
    <phoneticPr fontId="1"/>
  </si>
  <si>
    <t>伊根町活き生きまちづくり応援基金</t>
  </si>
  <si>
    <t>住民による自主的なまちづくり活動を推進・支援することによって、地域の歴史・文化・伝統を継承と、新たな地域のにぎわいの創出による活力ある地域社会の実現をする。</t>
  </si>
  <si>
    <t>宮崎市</t>
    <rPh sb="0" eb="3">
      <t>ミヤザキシ</t>
    </rPh>
    <phoneticPr fontId="1"/>
  </si>
  <si>
    <t>宮崎市市民活動支援基金</t>
  </si>
  <si>
    <t>市民活動団体を財政的に支援することで市民活動の推進を図る。</t>
  </si>
  <si>
    <t>八百津町</t>
    <rPh sb="0" eb="4">
      <t>ヤオツチョウ</t>
    </rPh>
    <phoneticPr fontId="1"/>
  </si>
  <si>
    <t>八百津町明日のまちづくり基金</t>
  </si>
  <si>
    <t>地域住民等が主体となり行う活性化に寄与する事業を支援することにより、住民と行政との協働による魅力ある地域づくり、まちづくりを一体となって進める。</t>
  </si>
  <si>
    <t>御嵩町</t>
  </si>
  <si>
    <t>御嵩町ふるさとふれあい振興基金</t>
  </si>
  <si>
    <t>町民の創意と工夫により町の活性化及び魅力ある町づくりを推進し、心のふれあいを大切にし、愛郷心の醸成を図る。</t>
  </si>
  <si>
    <t>大野城市</t>
    <rPh sb="0" eb="4">
      <t>オオノジョウシ</t>
    </rPh>
    <phoneticPr fontId="1"/>
  </si>
  <si>
    <t>大野城市まちづくりパートナー基金</t>
  </si>
  <si>
    <t>市民と行政が地域の目標や課題を共有して、お互いに協力して解決していくというパートナーシップによるまちづくりを安定的かつ効果的に推進していく。</t>
  </si>
  <si>
    <t>日向市</t>
    <rPh sb="0" eb="3">
      <t>ヒュウガシ</t>
    </rPh>
    <phoneticPr fontId="1"/>
  </si>
  <si>
    <t>日向市市民活動支援基金</t>
  </si>
  <si>
    <t>市民活動への財政支援やまちづくりへ市民自身が参画する体制を構築することにより、住民主体のまちづくり活動を推進し、協働のまちづくりを実現する。</t>
  </si>
  <si>
    <t>大口町</t>
    <rPh sb="0" eb="2">
      <t>オオクチ</t>
    </rPh>
    <rPh sb="2" eb="3">
      <t>マチ</t>
    </rPh>
    <phoneticPr fontId="1"/>
  </si>
  <si>
    <t>大口町ふるさとづくり基金</t>
  </si>
  <si>
    <t>自然、歴史、伝統、教育、文化、産業等の分野で個性的な魅力あるまちづくりを永続的な取り組みへ発展させ、ふるさとづくりの推進に資する地域のソフト事業に対する助成行う。</t>
  </si>
  <si>
    <t>川口市</t>
    <rPh sb="0" eb="3">
      <t>カワグチシ</t>
    </rPh>
    <phoneticPr fontId="1"/>
  </si>
  <si>
    <t>川口市西川口駅周辺都市整備基金</t>
  </si>
  <si>
    <t>空き店舗対策や、住民にとって安心・安全な環境を整備するハード事業と、その環境づくりのためのソフト事業を複合的に推進し、多様な主体と協働で推進する次世代の都市づくりモデルを構築する。</t>
  </si>
  <si>
    <t>志摩市</t>
    <rPh sb="0" eb="2">
      <t>シマ</t>
    </rPh>
    <rPh sb="2" eb="3">
      <t>シ</t>
    </rPh>
    <phoneticPr fontId="1"/>
  </si>
  <si>
    <t>志摩市まちづくり基金</t>
  </si>
  <si>
    <t>民有地が90％以上を占める伊勢志摩国立公園に市内全域が指定されているため、民間主導による地域の特性（国立公園内）を生かした観光まちづくりや景観まちづくり等を推進する。</t>
  </si>
  <si>
    <t>山形市</t>
    <rPh sb="0" eb="3">
      <t>ヤマガタシ</t>
    </rPh>
    <phoneticPr fontId="1"/>
  </si>
  <si>
    <t>山形市市民活動支援基金</t>
  </si>
  <si>
    <t>市民・事業者・行政の三者が「共創」の精神のもとに手を取り合い、山形市を中心とした地域貢献活動を行う市民活動団体への補助を通じて、地域課題の解決に繋げる。</t>
  </si>
  <si>
    <t>枚方市</t>
    <rPh sb="0" eb="3">
      <t>ヒラカタシ</t>
    </rPh>
    <phoneticPr fontId="1"/>
  </si>
  <si>
    <t>花と緑のまちづくり基金</t>
  </si>
  <si>
    <t>多様化する市民の緑化ニーズに対応し、「緑化の推進・支援活動」や「コミュニティの活性化」を目的とする身近な緑の確保を目的とした事業資金に充てる。</t>
  </si>
  <si>
    <t>朝霞市</t>
    <rPh sb="0" eb="3">
      <t>アサカシ</t>
    </rPh>
    <phoneticPr fontId="1"/>
  </si>
  <si>
    <t>朝霞市みどりのまちづくり基金</t>
  </si>
  <si>
    <t>市民等による良好な景観の形成に資する緑化活動や生物多様性の保全に資する緑化事業を支援していくことにより、緑のネットワークを形成する。</t>
  </si>
  <si>
    <t>筑西市</t>
    <rPh sb="0" eb="2">
      <t>チクセイ</t>
    </rPh>
    <rPh sb="2" eb="3">
      <t>シ</t>
    </rPh>
    <phoneticPr fontId="1"/>
  </si>
  <si>
    <t>筑西市地域づくり振興基金</t>
  </si>
  <si>
    <t>魅力的で個性豊かな「筑西」づくりの推進を図る。</t>
  </si>
  <si>
    <t>米沢市</t>
    <rPh sb="0" eb="2">
      <t>ヨネザワ</t>
    </rPh>
    <rPh sb="2" eb="3">
      <t>シ</t>
    </rPh>
    <phoneticPr fontId="1"/>
  </si>
  <si>
    <t>米沢市景観まちづくり基金</t>
  </si>
  <si>
    <t>歴史的建造物等の景観資源の保全及びまちなかの修景を推進することにより、住む人が愛着を持ち、訪れる人が喜び満足できるまちなみを形成する。</t>
  </si>
  <si>
    <t>西米良村</t>
    <rPh sb="0" eb="3">
      <t>ニシメラ</t>
    </rPh>
    <rPh sb="3" eb="4">
      <t>ムラ</t>
    </rPh>
    <phoneticPr fontId="1"/>
  </si>
  <si>
    <t>西米良村ふるさと振興基金</t>
  </si>
  <si>
    <t>空き家再生、地域内における総合的な生活支援事業、交流人口拡大に資する事業等に対し助成を行うことで、住民主導型の地域づくりを目指す。</t>
  </si>
  <si>
    <t>河内長野市</t>
    <rPh sb="0" eb="2">
      <t>カワチ</t>
    </rPh>
    <rPh sb="2" eb="5">
      <t>ナガノシ</t>
    </rPh>
    <phoneticPr fontId="1"/>
  </si>
  <si>
    <t>河内長野市市民公益活動支援基金</t>
  </si>
  <si>
    <t>市民公益活動を支援することにより、市民公益活動の活性化及び協働の促進を図り、もって協働のまちづくりを進める。</t>
  </si>
  <si>
    <t>智頭町</t>
    <rPh sb="0" eb="2">
      <t>チズ</t>
    </rPh>
    <rPh sb="2" eb="3">
      <t>マチ</t>
    </rPh>
    <phoneticPr fontId="1"/>
  </si>
  <si>
    <t>智頭町まちづくり振興基金</t>
  </si>
  <si>
    <t>「自分たちのまちは自分で守る」という住民自治や「町の課題解決に向けた自由な発想を実現可能」とする住民主体のまちづくりを促進する。</t>
  </si>
  <si>
    <t>津山市</t>
    <rPh sb="0" eb="2">
      <t>ツヤマ</t>
    </rPh>
    <rPh sb="2" eb="3">
      <t>シ</t>
    </rPh>
    <phoneticPr fontId="1"/>
  </si>
  <si>
    <t>津山市鉄道遺産保存活用基金</t>
  </si>
  <si>
    <t>国内第２位の規模を誇る扇形機関車庫や転車台、木造駅舎、静態保存車両など様々な鉄道遺産を有する本市の特性を活かした観光まちづくりを推進する。</t>
  </si>
  <si>
    <t>うきは市</t>
    <rPh sb="3" eb="4">
      <t>シ</t>
    </rPh>
    <phoneticPr fontId="1"/>
  </si>
  <si>
    <t>うきは市ふるさと創生基金</t>
  </si>
  <si>
    <t>市民による自主的なまちづくり及び人材育成を助長し、自ら考え自ら行う地域づくりの推進を図る。</t>
  </si>
  <si>
    <t>瀬戸市</t>
    <rPh sb="0" eb="3">
      <t>セトシ</t>
    </rPh>
    <phoneticPr fontId="1"/>
  </si>
  <si>
    <t>瀬戸市クラウドファンディング活用事業支援基金</t>
  </si>
  <si>
    <t>まちづくり事業者がＣＦを活用して実施する事業を支援し、市民が中心となる事業を進めやすくする仕組を作る</t>
    <rPh sb="5" eb="7">
      <t>ジギョウ</t>
    </rPh>
    <rPh sb="7" eb="8">
      <t>シャ</t>
    </rPh>
    <rPh sb="12" eb="14">
      <t>カツヨウ</t>
    </rPh>
    <rPh sb="16" eb="18">
      <t>ジッシ</t>
    </rPh>
    <rPh sb="20" eb="22">
      <t>ジギョウ</t>
    </rPh>
    <rPh sb="23" eb="25">
      <t>シエン</t>
    </rPh>
    <rPh sb="27" eb="29">
      <t>シミン</t>
    </rPh>
    <rPh sb="30" eb="32">
      <t>チュウシン</t>
    </rPh>
    <rPh sb="35" eb="37">
      <t>ジギョウ</t>
    </rPh>
    <rPh sb="38" eb="39">
      <t>スス</t>
    </rPh>
    <rPh sb="45" eb="47">
      <t>シクミ</t>
    </rPh>
    <rPh sb="48" eb="49">
      <t>ツク</t>
    </rPh>
    <phoneticPr fontId="1"/>
  </si>
  <si>
    <t>佐伯市</t>
    <rPh sb="0" eb="3">
      <t>サエキシ</t>
    </rPh>
    <phoneticPr fontId="1"/>
  </si>
  <si>
    <t>佐伯市市街地民間活力応援基金</t>
  </si>
  <si>
    <t>歴史的な街並みを保全しつつ、遊休不動産を利活用し、観光客や市民の憩う場や新たな賑わいや交流人口の増加を生み出す施設の整備等、地域の課題解決や活性化に寄与すると認められる「市民主体のまちづくり事業」を支援し、民間活力の注入を誘発し、持続可能なまちの中心を作ることを目的とする。</t>
  </si>
  <si>
    <t>【個別表】令和３年度基金造成団体別基金執行状況表（001まちづくりファンド）</t>
    <rPh sb="1" eb="3">
      <t>コベツ</t>
    </rPh>
    <rPh sb="3" eb="4">
      <t>ヒョウ</t>
    </rPh>
    <rPh sb="5" eb="7">
      <t>レイワ</t>
    </rPh>
    <rPh sb="8" eb="10">
      <t>ネンド</t>
    </rPh>
    <rPh sb="10" eb="12">
      <t>キキン</t>
    </rPh>
    <rPh sb="12" eb="14">
      <t>ゾウセイ</t>
    </rPh>
    <rPh sb="14" eb="16">
      <t>ダンタイ</t>
    </rPh>
    <rPh sb="16" eb="17">
      <t>ベツ</t>
    </rPh>
    <rPh sb="17" eb="19">
      <t>キキン</t>
    </rPh>
    <rPh sb="19" eb="21">
      <t>シッコウ</t>
    </rPh>
    <rPh sb="21" eb="23">
      <t>ジョウキョウ</t>
    </rPh>
    <rPh sb="23" eb="24">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</si>
</sst>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000"/>
    <numFmt numFmtId="177" formatCode="* #,##0;* \-#,##0;* &quot;-&quot;_ ;@\ "/>
    <numFmt numFmtId="178" formatCode="\(#,##0\);\(* \-#,##0\);\(* \ &quot;-&quot;\ \);@\ "/>
  </numFmts>
  <fonts count="21"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0"/>
      <color theme="1"/>
      <name val="ＭＳ ゴシック"/>
      <family val="3"/>
      <charset val="128"/>
    </font>
    <font>
      <sz val="8"/>
      <color theme="1"/>
      <name val="ＭＳ ゴシック"/>
      <family val="3"/>
      <charset val="128"/>
    </font>
    <font>
      <sz val="9"/>
      <color theme="1"/>
      <name val="ＭＳ ゴシック"/>
      <family val="3"/>
      <charset val="128"/>
    </font>
    <font>
      <sz val="10"/>
      <color theme="1"/>
      <name val="ＭＳ Ｐゴシック"/>
      <family val="2"/>
      <charset val="128"/>
      <scheme val="minor"/>
    </font>
    <font>
      <sz val="9"/>
      <color theme="1"/>
      <name val="ＭＳ Ｐゴシック"/>
      <family val="2"/>
      <charset val="128"/>
      <scheme val="minor"/>
    </font>
    <font>
      <b/>
      <sz val="12"/>
      <color theme="1"/>
      <name val="ＭＳ ゴシック"/>
      <family val="3"/>
      <charset val="128"/>
    </font>
    <font>
      <sz val="9"/>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sz val="7"/>
      <color theme="1"/>
      <name val="ＭＳ Ｐゴシック"/>
      <family val="2"/>
      <charset val="128"/>
      <scheme val="minor"/>
    </font>
    <font>
      <sz val="7"/>
      <color theme="1"/>
      <name val="ＭＳ Ｐゴシック"/>
      <family val="3"/>
      <charset val="128"/>
      <scheme val="minor"/>
    </font>
    <font>
      <sz val="11"/>
      <color rgb="FFFF0000"/>
      <name val="ＭＳ ゴシック"/>
      <family val="3"/>
      <charset val="128"/>
    </font>
    <font>
      <sz val="10"/>
      <color rgb="FFFF0000"/>
      <name val="ＭＳ ゴシック"/>
      <family val="3"/>
      <charset val="128"/>
    </font>
    <font>
      <sz val="9"/>
      <color rgb="FFFF0000"/>
      <name val="ＭＳ Ｐゴシック"/>
      <family val="3"/>
      <charset val="128"/>
      <scheme val="minor"/>
    </font>
    <font>
      <sz val="9"/>
      <color rgb="FFFF0000"/>
      <name val="ＭＳ ゴシック"/>
      <family val="3"/>
      <charset val="128"/>
    </font>
    <font>
      <b/>
      <sz val="9"/>
      <color indexed="81"/>
      <name val="ＭＳ Ｐゴシック"/>
      <family val="3"/>
      <charset val="128"/>
    </font>
    <font>
      <sz val="10"/>
      <color theme="1"/>
      <name val="ＭＳ ゴシック"/>
      <family val="3"/>
    </font>
    <font>
      <sz val="11"/>
      <color theme="1"/>
      <name val="ＭＳ Ｐゴシック"/>
      <family val="3"/>
      <scheme val="minor"/>
    </font>
  </fonts>
  <fills count="6">
    <fill>
      <patternFill patternType="none"/>
    </fill>
    <fill>
      <patternFill patternType="gray125"/>
    </fill>
    <fill>
      <patternFill patternType="solid">
        <fgColor theme="0" tint="-0.14996795556505021"/>
        <bgColor indexed="64"/>
      </patternFill>
    </fill>
    <fill>
      <patternFill patternType="solid">
        <fgColor rgb="FFFFFF66"/>
        <bgColor indexed="64"/>
      </patternFill>
    </fill>
    <fill>
      <patternFill patternType="solid">
        <fgColor theme="0"/>
        <bgColor indexed="64"/>
      </patternFill>
    </fill>
    <fill>
      <patternFill patternType="solid">
        <fgColor theme="0" tint="-0.14999847407452621"/>
        <bgColor indexed="64"/>
      </patternFill>
    </fill>
  </fills>
  <borders count="4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medium">
        <color auto="1"/>
      </left>
      <right/>
      <top/>
      <bottom style="thin">
        <color auto="1"/>
      </bottom>
      <diagonal/>
    </border>
    <border>
      <left/>
      <right style="medium">
        <color auto="1"/>
      </right>
      <top/>
      <bottom style="medium">
        <color auto="1"/>
      </bottom>
      <diagonal/>
    </border>
    <border>
      <left style="medium">
        <color auto="1"/>
      </left>
      <right/>
      <top style="thin">
        <color auto="1"/>
      </top>
      <bottom/>
      <diagonal/>
    </border>
    <border>
      <left/>
      <right style="medium">
        <color auto="1"/>
      </right>
      <top style="thin">
        <color auto="1"/>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medium">
        <color auto="1"/>
      </bottom>
      <diagonal/>
    </border>
    <border>
      <left style="thin">
        <color auto="1"/>
      </left>
      <right/>
      <top style="medium">
        <color auto="1"/>
      </top>
      <bottom/>
      <diagonal/>
    </border>
    <border>
      <left style="thin">
        <color auto="1"/>
      </left>
      <right/>
      <top/>
      <bottom/>
      <diagonal/>
    </border>
    <border>
      <left style="thin">
        <color auto="1"/>
      </left>
      <right style="thin">
        <color auto="1"/>
      </right>
      <top style="medium">
        <color auto="1"/>
      </top>
      <bottom/>
      <diagonal/>
    </border>
    <border>
      <left/>
      <right/>
      <top style="thin">
        <color auto="1"/>
      </top>
      <bottom/>
      <diagonal/>
    </border>
    <border>
      <left style="medium">
        <color auto="1"/>
      </left>
      <right/>
      <top style="dotted">
        <color auto="1"/>
      </top>
      <bottom/>
      <diagonal/>
    </border>
    <border>
      <left style="thin">
        <color auto="1"/>
      </left>
      <right style="thin">
        <color auto="1"/>
      </right>
      <top style="dotted">
        <color auto="1"/>
      </top>
      <bottom/>
      <diagonal/>
    </border>
    <border>
      <left style="medium">
        <color auto="1"/>
      </left>
      <right style="thin">
        <color auto="1"/>
      </right>
      <top style="dotted">
        <color auto="1"/>
      </top>
      <bottom/>
      <diagonal/>
    </border>
    <border>
      <left style="thin">
        <color auto="1"/>
      </left>
      <right/>
      <top style="dotted">
        <color auto="1"/>
      </top>
      <bottom/>
      <diagonal/>
    </border>
    <border>
      <left/>
      <right style="medium">
        <color auto="1"/>
      </right>
      <top style="dotted">
        <color auto="1"/>
      </top>
      <bottom/>
      <diagonal/>
    </border>
    <border>
      <left style="medium">
        <color auto="1"/>
      </left>
      <right/>
      <top/>
      <bottom style="dotted">
        <color auto="1"/>
      </bottom>
      <diagonal/>
    </border>
    <border>
      <left style="thin">
        <color auto="1"/>
      </left>
      <right/>
      <top/>
      <bottom style="dotted">
        <color auto="1"/>
      </bottom>
      <diagonal/>
    </border>
    <border>
      <left style="thin">
        <color auto="1"/>
      </left>
      <right style="thin">
        <color auto="1"/>
      </right>
      <top/>
      <bottom style="dotted">
        <color auto="1"/>
      </bottom>
      <diagonal/>
    </border>
    <border>
      <left/>
      <right style="medium">
        <color auto="1"/>
      </right>
      <top/>
      <bottom style="dotted">
        <color auto="1"/>
      </bottom>
      <diagonal/>
    </border>
    <border>
      <left style="medium">
        <color auto="1"/>
      </left>
      <right style="thin">
        <color auto="1"/>
      </right>
      <top/>
      <bottom style="dotted">
        <color auto="1"/>
      </bottom>
      <diagonal/>
    </border>
    <border>
      <left style="thin">
        <color auto="1"/>
      </left>
      <right style="medium">
        <color auto="1"/>
      </right>
      <top/>
      <bottom style="dotted">
        <color auto="1"/>
      </bottom>
      <diagonal/>
    </border>
    <border>
      <left style="medium">
        <color auto="1"/>
      </left>
      <right style="thin">
        <color auto="1"/>
      </right>
      <top style="medium">
        <color auto="1"/>
      </top>
      <bottom/>
      <diagonal/>
    </border>
    <border>
      <left/>
      <right style="medium">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indexed="64"/>
      </top>
      <bottom/>
      <diagonal/>
    </border>
  </borders>
  <cellStyleXfs count="2">
    <xf numFmtId="0" fontId="0" fillId="0" borderId="0">
      <alignment vertical="center"/>
    </xf>
    <xf numFmtId="0" fontId="20" fillId="0" borderId="0">
      <alignment vertical="center"/>
    </xf>
  </cellStyleXfs>
  <cellXfs count="134">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pplyAlignment="1">
      <alignment vertical="center" wrapText="1"/>
    </xf>
    <xf numFmtId="0" fontId="3" fillId="2" borderId="6" xfId="0" applyFont="1" applyFill="1" applyBorder="1" applyAlignment="1">
      <alignment horizontal="center" vertical="center"/>
    </xf>
    <xf numFmtId="0" fontId="7" fillId="2" borderId="26" xfId="0" applyFont="1" applyFill="1" applyBorder="1" applyAlignment="1">
      <alignment horizontal="left" vertical="center" wrapText="1"/>
    </xf>
    <xf numFmtId="0" fontId="9" fillId="2" borderId="27" xfId="0" applyFont="1" applyFill="1" applyBorder="1" applyAlignment="1">
      <alignment horizontal="center" vertical="center" wrapText="1"/>
    </xf>
    <xf numFmtId="0" fontId="3" fillId="2" borderId="22" xfId="0" applyFont="1" applyFill="1" applyBorder="1" applyAlignment="1">
      <alignment horizontal="left" vertical="center"/>
    </xf>
    <xf numFmtId="0" fontId="0" fillId="2" borderId="31" xfId="0" applyFill="1" applyBorder="1" applyAlignment="1">
      <alignment vertical="center"/>
    </xf>
    <xf numFmtId="0" fontId="5" fillId="2" borderId="19"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14"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33" xfId="0" applyFont="1" applyFill="1" applyBorder="1" applyAlignment="1">
      <alignment horizontal="center" vertical="center"/>
    </xf>
    <xf numFmtId="0" fontId="9" fillId="2" borderId="36"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6" xfId="0" applyFont="1" applyFill="1" applyBorder="1" applyAlignment="1">
      <alignment horizontal="center" vertical="center"/>
    </xf>
    <xf numFmtId="0" fontId="9" fillId="2" borderId="32"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44" xfId="0" applyFont="1" applyFill="1" applyBorder="1" applyAlignment="1">
      <alignment horizontal="left" vertical="center" wrapText="1"/>
    </xf>
    <xf numFmtId="0" fontId="3" fillId="2" borderId="4" xfId="0" applyFont="1" applyFill="1" applyBorder="1" applyAlignment="1">
      <alignment horizontal="center" vertical="center"/>
    </xf>
    <xf numFmtId="178" fontId="3" fillId="0" borderId="1" xfId="0" applyNumberFormat="1" applyFont="1" applyBorder="1" applyAlignment="1">
      <alignment horizontal="right" vertical="center"/>
    </xf>
    <xf numFmtId="178" fontId="3" fillId="0" borderId="28" xfId="0" applyNumberFormat="1" applyFont="1" applyBorder="1" applyAlignment="1">
      <alignment horizontal="right" vertical="center"/>
    </xf>
    <xf numFmtId="178" fontId="3" fillId="0" borderId="30" xfId="0" applyNumberFormat="1" applyFont="1" applyBorder="1" applyAlignment="1">
      <alignment horizontal="right" vertical="center"/>
    </xf>
    <xf numFmtId="178" fontId="3" fillId="0" borderId="3" xfId="0" applyNumberFormat="1" applyFont="1" applyBorder="1" applyAlignment="1">
      <alignment horizontal="right" vertical="center"/>
    </xf>
    <xf numFmtId="178" fontId="3" fillId="3" borderId="1" xfId="0" applyNumberFormat="1" applyFont="1" applyFill="1" applyBorder="1" applyAlignment="1">
      <alignment horizontal="right" vertical="center"/>
    </xf>
    <xf numFmtId="178" fontId="3" fillId="3" borderId="28" xfId="0" applyNumberFormat="1" applyFont="1" applyFill="1" applyBorder="1" applyAlignment="1">
      <alignment horizontal="right" vertical="center"/>
    </xf>
    <xf numFmtId="178" fontId="3" fillId="3" borderId="30" xfId="0" applyNumberFormat="1" applyFont="1" applyFill="1" applyBorder="1" applyAlignment="1">
      <alignment horizontal="right" vertical="center"/>
    </xf>
    <xf numFmtId="178" fontId="3" fillId="3" borderId="3" xfId="0" applyNumberFormat="1" applyFont="1" applyFill="1" applyBorder="1" applyAlignment="1">
      <alignment horizontal="right" vertical="center"/>
    </xf>
    <xf numFmtId="0" fontId="14" fillId="0" borderId="0" xfId="0" applyFont="1">
      <alignment vertical="center"/>
    </xf>
    <xf numFmtId="0" fontId="15" fillId="0" borderId="0" xfId="0" applyFont="1">
      <alignment vertical="center"/>
    </xf>
    <xf numFmtId="0" fontId="16" fillId="2" borderId="4" xfId="0" applyFont="1" applyFill="1" applyBorder="1" applyAlignment="1">
      <alignment horizontal="center" vertical="center"/>
    </xf>
    <xf numFmtId="0" fontId="17" fillId="2" borderId="4" xfId="0" applyFont="1" applyFill="1" applyBorder="1" applyAlignment="1">
      <alignment horizontal="center" vertical="center"/>
    </xf>
    <xf numFmtId="0" fontId="16" fillId="2" borderId="0" xfId="0" applyFont="1" applyFill="1" applyBorder="1" applyAlignment="1">
      <alignment horizontal="center" vertical="center"/>
    </xf>
    <xf numFmtId="0" fontId="17" fillId="2" borderId="0" xfId="0" applyFont="1" applyFill="1" applyBorder="1" applyAlignment="1">
      <alignment horizontal="center" vertical="center"/>
    </xf>
    <xf numFmtId="0" fontId="8" fillId="0" borderId="0" xfId="0" applyFont="1" applyAlignment="1">
      <alignment vertical="center"/>
    </xf>
    <xf numFmtId="0" fontId="7" fillId="2" borderId="31" xfId="0" applyFont="1" applyFill="1" applyBorder="1" applyAlignment="1">
      <alignment horizontal="left" vertical="center" wrapText="1"/>
    </xf>
    <xf numFmtId="0" fontId="7" fillId="2" borderId="47" xfId="0" applyFont="1" applyFill="1" applyBorder="1" applyAlignment="1">
      <alignment horizontal="left" vertical="center" wrapText="1"/>
    </xf>
    <xf numFmtId="177" fontId="3" fillId="0" borderId="2" xfId="0" applyNumberFormat="1" applyFont="1" applyFill="1" applyBorder="1" applyAlignment="1">
      <alignment vertical="center"/>
    </xf>
    <xf numFmtId="0" fontId="11" fillId="5" borderId="14" xfId="0" applyFont="1" applyFill="1" applyBorder="1" applyAlignment="1">
      <alignment horizontal="center" vertical="center" wrapText="1"/>
    </xf>
    <xf numFmtId="41" fontId="3" fillId="0" borderId="6" xfId="0" applyNumberFormat="1" applyFont="1" applyBorder="1" applyAlignment="1">
      <alignment horizontal="right" vertical="center"/>
    </xf>
    <xf numFmtId="41" fontId="3" fillId="0" borderId="27" xfId="0" applyNumberFormat="1" applyFont="1" applyBorder="1" applyAlignment="1">
      <alignment horizontal="right" vertical="center"/>
    </xf>
    <xf numFmtId="41" fontId="3" fillId="0" borderId="14" xfId="0" applyNumberFormat="1" applyFont="1" applyBorder="1" applyAlignment="1">
      <alignment horizontal="right" vertical="center"/>
    </xf>
    <xf numFmtId="41" fontId="3" fillId="0" borderId="21" xfId="0" applyNumberFormat="1" applyFont="1" applyBorder="1" applyAlignment="1">
      <alignment horizontal="right" vertical="center"/>
    </xf>
    <xf numFmtId="41" fontId="3" fillId="3" borderId="6" xfId="0" applyNumberFormat="1" applyFont="1" applyFill="1" applyBorder="1" applyAlignment="1">
      <alignment horizontal="right" vertical="center"/>
    </xf>
    <xf numFmtId="41" fontId="3" fillId="3" borderId="27" xfId="0" applyNumberFormat="1" applyFont="1" applyFill="1" applyBorder="1" applyAlignment="1">
      <alignment horizontal="right" vertical="center"/>
    </xf>
    <xf numFmtId="41" fontId="3" fillId="3" borderId="14" xfId="0" applyNumberFormat="1" applyFont="1" applyFill="1" applyBorder="1" applyAlignment="1">
      <alignment horizontal="right" vertical="center"/>
    </xf>
    <xf numFmtId="41" fontId="3" fillId="3" borderId="21" xfId="0" applyNumberFormat="1" applyFont="1" applyFill="1" applyBorder="1" applyAlignment="1">
      <alignment horizontal="right" vertical="center"/>
    </xf>
    <xf numFmtId="0" fontId="11" fillId="2" borderId="29" xfId="0" applyFont="1" applyFill="1" applyBorder="1" applyAlignment="1">
      <alignment horizontal="center" vertical="center" wrapText="1"/>
    </xf>
    <xf numFmtId="41" fontId="3" fillId="0" borderId="43" xfId="0" applyNumberFormat="1" applyFont="1" applyBorder="1" applyAlignment="1">
      <alignment vertical="center"/>
    </xf>
    <xf numFmtId="41" fontId="0" fillId="0" borderId="19" xfId="0" applyNumberFormat="1" applyBorder="1" applyAlignment="1">
      <alignment vertical="center"/>
    </xf>
    <xf numFmtId="41" fontId="3" fillId="3" borderId="43" xfId="0" applyNumberFormat="1" applyFont="1" applyFill="1" applyBorder="1" applyAlignment="1">
      <alignment horizontal="right" vertical="center"/>
    </xf>
    <xf numFmtId="41" fontId="0" fillId="3" borderId="19" xfId="0" applyNumberFormat="1" applyFill="1" applyBorder="1" applyAlignment="1">
      <alignment horizontal="right" vertical="center"/>
    </xf>
    <xf numFmtId="41" fontId="3" fillId="0" borderId="18" xfId="0" applyNumberFormat="1" applyFont="1" applyBorder="1" applyAlignment="1">
      <alignment horizontal="right" vertical="center"/>
    </xf>
    <xf numFmtId="41" fontId="0" fillId="0" borderId="17" xfId="0" applyNumberFormat="1" applyBorder="1" applyAlignment="1">
      <alignment horizontal="right" vertical="center"/>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3" fillId="0" borderId="7" xfId="0" applyFont="1" applyBorder="1" applyAlignment="1">
      <alignment vertical="center" wrapText="1"/>
    </xf>
    <xf numFmtId="0" fontId="3" fillId="0" borderId="9" xfId="0" applyFont="1" applyBorder="1" applyAlignment="1">
      <alignment vertical="center"/>
    </xf>
    <xf numFmtId="0" fontId="4" fillId="0" borderId="7" xfId="0" applyFont="1" applyBorder="1" applyAlignment="1">
      <alignment horizontal="left" vertical="center" wrapText="1"/>
    </xf>
    <xf numFmtId="0" fontId="4" fillId="0" borderId="9" xfId="0" applyFont="1" applyBorder="1" applyAlignment="1">
      <alignment horizontal="left" vertical="center" wrapText="1"/>
    </xf>
    <xf numFmtId="41" fontId="3" fillId="0" borderId="43" xfId="0" applyNumberFormat="1" applyFont="1" applyBorder="1" applyAlignment="1">
      <alignment horizontal="right" vertical="center"/>
    </xf>
    <xf numFmtId="41" fontId="0" fillId="0" borderId="19" xfId="0" applyNumberFormat="1" applyBorder="1" applyAlignment="1">
      <alignment horizontal="right" vertical="center"/>
    </xf>
    <xf numFmtId="41" fontId="3" fillId="4" borderId="30" xfId="0" applyNumberFormat="1" applyFont="1" applyFill="1" applyBorder="1" applyAlignment="1">
      <alignment horizontal="right" vertical="center"/>
    </xf>
    <xf numFmtId="41" fontId="0" fillId="4" borderId="14" xfId="0" applyNumberFormat="1" applyFill="1" applyBorder="1" applyAlignment="1">
      <alignment horizontal="right" vertical="center"/>
    </xf>
    <xf numFmtId="41" fontId="3" fillId="4" borderId="14" xfId="0" applyNumberFormat="1" applyFont="1" applyFill="1" applyBorder="1" applyAlignment="1">
      <alignment horizontal="right" vertical="center"/>
    </xf>
    <xf numFmtId="41" fontId="3" fillId="0" borderId="18" xfId="0" applyNumberFormat="1" applyFont="1" applyFill="1" applyBorder="1" applyAlignment="1">
      <alignment horizontal="center" vertical="center"/>
    </xf>
    <xf numFmtId="41" fontId="3" fillId="0" borderId="17" xfId="0" applyNumberFormat="1" applyFont="1" applyFill="1" applyBorder="1" applyAlignment="1">
      <alignment horizontal="center" vertical="center"/>
    </xf>
    <xf numFmtId="176" fontId="19" fillId="0" borderId="7" xfId="0" applyNumberFormat="1" applyFont="1" applyBorder="1" applyAlignment="1">
      <alignment horizontal="center" vertical="center"/>
    </xf>
    <xf numFmtId="176" fontId="19" fillId="0" borderId="9" xfId="0" applyNumberFormat="1" applyFont="1" applyBorder="1" applyAlignment="1">
      <alignment horizontal="center" vertical="center"/>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 xfId="0" applyFont="1" applyFill="1" applyBorder="1" applyAlignment="1">
      <alignment horizontal="center"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0" fillId="2" borderId="2" xfId="0" applyFill="1" applyBorder="1" applyAlignment="1">
      <alignment horizontal="center" vertical="center"/>
    </xf>
    <xf numFmtId="0" fontId="0" fillId="2" borderId="20" xfId="0" applyFill="1" applyBorder="1" applyAlignment="1">
      <alignment horizontal="center" vertical="center"/>
    </xf>
    <xf numFmtId="0" fontId="0" fillId="2" borderId="24" xfId="0" applyFill="1" applyBorder="1" applyAlignment="1">
      <alignment horizontal="center" vertical="center"/>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5" fillId="2" borderId="15" xfId="0" applyFont="1" applyFill="1"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11" fillId="5" borderId="46" xfId="0" applyFont="1" applyFill="1" applyBorder="1" applyAlignment="1">
      <alignment horizontal="center" vertical="center" wrapText="1"/>
    </xf>
    <xf numFmtId="0" fontId="11" fillId="5" borderId="25" xfId="0" applyFont="1" applyFill="1" applyBorder="1" applyAlignment="1">
      <alignment horizontal="center" vertical="center" wrapText="1"/>
    </xf>
    <xf numFmtId="0" fontId="11" fillId="5" borderId="45" xfId="0" applyFont="1" applyFill="1" applyBorder="1" applyAlignment="1">
      <alignment horizontal="center" vertical="center" wrapText="1"/>
    </xf>
    <xf numFmtId="0" fontId="11" fillId="5" borderId="12"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6" fillId="2" borderId="26" xfId="0" applyFont="1" applyFill="1" applyBorder="1" applyAlignment="1">
      <alignment horizontal="center" vertical="center" wrapText="1"/>
    </xf>
    <xf numFmtId="0" fontId="0" fillId="0" borderId="29" xfId="0" applyBorder="1" applyAlignment="1">
      <alignment vertical="center" wrapText="1"/>
    </xf>
    <xf numFmtId="0" fontId="0" fillId="0" borderId="38" xfId="0" applyBorder="1" applyAlignment="1">
      <alignment vertical="center"/>
    </xf>
    <xf numFmtId="0" fontId="6" fillId="2" borderId="12" xfId="0" applyFont="1" applyFill="1" applyBorder="1" applyAlignment="1">
      <alignment horizontal="center" vertical="center" wrapText="1"/>
    </xf>
    <xf numFmtId="0" fontId="0" fillId="0" borderId="13" xfId="0" applyBorder="1" applyAlignment="1">
      <alignment vertical="center" wrapText="1"/>
    </xf>
    <xf numFmtId="0" fontId="0" fillId="0" borderId="39" xfId="0" applyBorder="1" applyAlignment="1">
      <alignment vertical="center"/>
    </xf>
    <xf numFmtId="0" fontId="6" fillId="2" borderId="23" xfId="0" applyFont="1" applyFill="1" applyBorder="1" applyAlignment="1">
      <alignment horizontal="center" vertical="center" wrapText="1"/>
    </xf>
    <xf numFmtId="0" fontId="0" fillId="0" borderId="5" xfId="0" applyBorder="1" applyAlignment="1">
      <alignment vertical="center"/>
    </xf>
    <xf numFmtId="0" fontId="0" fillId="0" borderId="40" xfId="0" applyBorder="1" applyAlignment="1">
      <alignment vertical="center"/>
    </xf>
    <xf numFmtId="0" fontId="5" fillId="2" borderId="10" xfId="0" applyFont="1" applyFill="1" applyBorder="1" applyAlignment="1">
      <alignment horizontal="center" vertical="center" wrapText="1"/>
    </xf>
    <xf numFmtId="0" fontId="7" fillId="0" borderId="11" xfId="0" applyFont="1" applyBorder="1" applyAlignment="1">
      <alignment vertical="center" wrapText="1"/>
    </xf>
    <xf numFmtId="0" fontId="0" fillId="0" borderId="41" xfId="0" applyBorder="1" applyAlignment="1">
      <alignment vertical="center"/>
    </xf>
    <xf numFmtId="0" fontId="6" fillId="2" borderId="15" xfId="0" applyFont="1" applyFill="1" applyBorder="1" applyAlignment="1">
      <alignment horizontal="center" vertical="center" wrapText="1"/>
    </xf>
    <xf numFmtId="0" fontId="0" fillId="0" borderId="16" xfId="0" applyBorder="1" applyAlignment="1">
      <alignment vertical="center" wrapText="1"/>
    </xf>
    <xf numFmtId="0" fontId="0" fillId="0" borderId="42" xfId="0" applyBorder="1" applyAlignment="1">
      <alignment vertical="center"/>
    </xf>
    <xf numFmtId="0" fontId="12" fillId="2" borderId="4" xfId="0" applyFont="1" applyFill="1" applyBorder="1" applyAlignment="1">
      <alignment vertical="center" wrapText="1"/>
    </xf>
    <xf numFmtId="0" fontId="13" fillId="2" borderId="37" xfId="0" applyFont="1" applyFill="1" applyBorder="1" applyAlignment="1">
      <alignment vertical="center"/>
    </xf>
    <xf numFmtId="41" fontId="3" fillId="3" borderId="19" xfId="0" applyNumberFormat="1" applyFont="1" applyFill="1" applyBorder="1" applyAlignment="1">
      <alignment horizontal="right" vertical="center"/>
    </xf>
    <xf numFmtId="176" fontId="3" fillId="0" borderId="7" xfId="0" applyNumberFormat="1" applyFont="1" applyBorder="1" applyAlignment="1">
      <alignment horizontal="center" vertical="center"/>
    </xf>
    <xf numFmtId="176" fontId="3" fillId="0" borderId="9" xfId="0" applyNumberFormat="1"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4" fillId="0" borderId="7" xfId="0" applyFont="1" applyBorder="1" applyAlignment="1">
      <alignment horizontal="left" vertical="center"/>
    </xf>
    <xf numFmtId="0" fontId="4" fillId="0" borderId="9" xfId="0" applyFont="1" applyBorder="1" applyAlignment="1">
      <alignment horizontal="left" vertical="center"/>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41" fontId="3" fillId="0" borderId="18" xfId="0" applyNumberFormat="1" applyFont="1" applyFill="1" applyBorder="1" applyAlignment="1">
      <alignment horizontal="right" vertical="center"/>
    </xf>
    <xf numFmtId="41" fontId="3" fillId="0" borderId="7" xfId="0" applyNumberFormat="1" applyFont="1" applyBorder="1" applyAlignment="1">
      <alignment vertical="center"/>
    </xf>
    <xf numFmtId="0" fontId="3" fillId="0" borderId="9" xfId="0" applyFont="1" applyBorder="1" applyAlignment="1">
      <alignment vertical="center" wrapText="1"/>
    </xf>
    <xf numFmtId="41" fontId="3" fillId="0" borderId="19" xfId="0" applyNumberFormat="1" applyFont="1" applyBorder="1" applyAlignment="1">
      <alignment horizontal="right" vertical="center"/>
    </xf>
    <xf numFmtId="41" fontId="3" fillId="0" borderId="17" xfId="0" applyNumberFormat="1" applyFont="1" applyBorder="1" applyAlignment="1">
      <alignment horizontal="right" vertical="center"/>
    </xf>
    <xf numFmtId="41" fontId="3" fillId="0" borderId="17" xfId="0" applyNumberFormat="1" applyFont="1" applyFill="1" applyBorder="1" applyAlignment="1">
      <alignment horizontal="right" vertical="center"/>
    </xf>
    <xf numFmtId="41" fontId="3" fillId="0" borderId="9" xfId="0" applyNumberFormat="1" applyFont="1" applyBorder="1" applyAlignment="1">
      <alignment vertical="center"/>
    </xf>
    <xf numFmtId="41" fontId="3" fillId="3" borderId="18" xfId="0" applyNumberFormat="1" applyFont="1" applyFill="1" applyBorder="1" applyAlignment="1">
      <alignment horizontal="center" vertical="center"/>
    </xf>
    <xf numFmtId="41" fontId="3" fillId="3" borderId="28" xfId="0" applyNumberFormat="1" applyFont="1" applyFill="1" applyBorder="1" applyAlignment="1">
      <alignment horizontal="right" vertical="center"/>
    </xf>
    <xf numFmtId="41" fontId="3" fillId="3" borderId="17" xfId="0" applyNumberFormat="1" applyFont="1" applyFill="1"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Y94"/>
  <sheetViews>
    <sheetView tabSelected="1" view="pageBreakPreview" topLeftCell="A79" zoomScale="60" zoomScaleNormal="100" workbookViewId="0">
      <selection activeCell="P110" sqref="P110"/>
    </sheetView>
  </sheetViews>
  <sheetFormatPr defaultColWidth="9" defaultRowHeight="13.5" x14ac:dyDescent="0.15"/>
  <cols>
    <col min="1" max="1" width="4.125" style="1" customWidth="1"/>
    <col min="2" max="2" width="7.875" style="1" customWidth="1"/>
    <col min="3" max="3" width="17.75" style="1" customWidth="1"/>
    <col min="4" max="4" width="33" style="1" customWidth="1"/>
    <col min="5" max="6" width="9.625" style="1" customWidth="1"/>
    <col min="7" max="12" width="9" style="1" customWidth="1"/>
    <col min="13" max="13" width="12.375" style="1" customWidth="1"/>
    <col min="14" max="14" width="10.375" style="1" customWidth="1"/>
    <col min="15" max="16" width="9.5" style="1" customWidth="1"/>
    <col min="17" max="17" width="13" style="1" customWidth="1"/>
    <col min="18" max="24" width="8" style="1" customWidth="1"/>
    <col min="25" max="25" width="9" style="31"/>
    <col min="26" max="16384" width="9" style="1"/>
  </cols>
  <sheetData>
    <row r="1" spans="1:25" ht="20.25" customHeight="1" thickBot="1" x14ac:dyDescent="0.2">
      <c r="A1" s="37" t="s">
        <v>154</v>
      </c>
      <c r="B1" s="37"/>
    </row>
    <row r="2" spans="1:25" s="2" customFormat="1" ht="12.75" customHeight="1" x14ac:dyDescent="0.15">
      <c r="A2" s="72" t="s">
        <v>2</v>
      </c>
      <c r="B2" s="72" t="s">
        <v>21</v>
      </c>
      <c r="C2" s="72" t="s">
        <v>15</v>
      </c>
      <c r="D2" s="72" t="s">
        <v>22</v>
      </c>
      <c r="E2" s="75" t="s">
        <v>28</v>
      </c>
      <c r="F2" s="76"/>
      <c r="G2" s="75" t="s">
        <v>23</v>
      </c>
      <c r="H2" s="79"/>
      <c r="I2" s="79"/>
      <c r="J2" s="79"/>
      <c r="K2" s="79"/>
      <c r="L2" s="79"/>
      <c r="M2" s="79"/>
      <c r="N2" s="82" t="s">
        <v>24</v>
      </c>
      <c r="O2" s="75" t="s">
        <v>25</v>
      </c>
      <c r="P2" s="76"/>
      <c r="Q2" s="75" t="s">
        <v>26</v>
      </c>
      <c r="R2" s="96"/>
      <c r="S2" s="96"/>
      <c r="T2" s="96"/>
      <c r="U2" s="96"/>
      <c r="V2" s="75" t="s">
        <v>27</v>
      </c>
      <c r="W2" s="96"/>
      <c r="X2" s="97"/>
      <c r="Y2" s="32"/>
    </row>
    <row r="3" spans="1:25" s="2" customFormat="1" ht="12" customHeight="1" x14ac:dyDescent="0.15">
      <c r="A3" s="73"/>
      <c r="B3" s="122"/>
      <c r="C3" s="73"/>
      <c r="D3" s="73"/>
      <c r="E3" s="77"/>
      <c r="F3" s="78"/>
      <c r="G3" s="80"/>
      <c r="H3" s="81"/>
      <c r="I3" s="81"/>
      <c r="J3" s="81"/>
      <c r="K3" s="81"/>
      <c r="L3" s="81"/>
      <c r="M3" s="81"/>
      <c r="N3" s="83"/>
      <c r="O3" s="77"/>
      <c r="P3" s="78"/>
      <c r="Q3" s="17" t="s">
        <v>11</v>
      </c>
      <c r="R3" s="98" t="s">
        <v>1</v>
      </c>
      <c r="S3" s="98" t="s">
        <v>9</v>
      </c>
      <c r="T3" s="101" t="s">
        <v>0</v>
      </c>
      <c r="U3" s="104" t="s">
        <v>13</v>
      </c>
      <c r="V3" s="107" t="s">
        <v>1</v>
      </c>
      <c r="W3" s="101" t="s">
        <v>9</v>
      </c>
      <c r="X3" s="110" t="s">
        <v>0</v>
      </c>
      <c r="Y3" s="32"/>
    </row>
    <row r="4" spans="1:25" s="2" customFormat="1" ht="13.5" customHeight="1" x14ac:dyDescent="0.15">
      <c r="A4" s="73"/>
      <c r="B4" s="122"/>
      <c r="C4" s="73"/>
      <c r="D4" s="73"/>
      <c r="E4" s="22"/>
      <c r="F4" s="21"/>
      <c r="G4" s="7" t="s">
        <v>6</v>
      </c>
      <c r="H4" s="8"/>
      <c r="I4" s="8"/>
      <c r="J4" s="8"/>
      <c r="K4" s="8"/>
      <c r="L4" s="8"/>
      <c r="M4" s="85" t="s">
        <v>7</v>
      </c>
      <c r="N4" s="83"/>
      <c r="O4" s="22"/>
      <c r="P4" s="21"/>
      <c r="Q4" s="113" t="s">
        <v>10</v>
      </c>
      <c r="R4" s="99"/>
      <c r="S4" s="99"/>
      <c r="T4" s="102"/>
      <c r="U4" s="105"/>
      <c r="V4" s="108"/>
      <c r="W4" s="102"/>
      <c r="X4" s="111"/>
      <c r="Y4" s="32"/>
    </row>
    <row r="5" spans="1:25" s="2" customFormat="1" ht="12" customHeight="1" x14ac:dyDescent="0.15">
      <c r="A5" s="73"/>
      <c r="B5" s="122"/>
      <c r="C5" s="73"/>
      <c r="D5" s="73"/>
      <c r="E5" s="22"/>
      <c r="F5" s="88" t="s">
        <v>4</v>
      </c>
      <c r="G5" s="22"/>
      <c r="H5" s="5" t="s">
        <v>3</v>
      </c>
      <c r="I5" s="38"/>
      <c r="J5" s="38"/>
      <c r="K5" s="38"/>
      <c r="L5" s="39"/>
      <c r="M5" s="86"/>
      <c r="N5" s="83"/>
      <c r="O5" s="22"/>
      <c r="P5" s="88" t="s">
        <v>4</v>
      </c>
      <c r="Q5" s="114"/>
      <c r="R5" s="100"/>
      <c r="S5" s="100"/>
      <c r="T5" s="103"/>
      <c r="U5" s="106"/>
      <c r="V5" s="109"/>
      <c r="W5" s="103"/>
      <c r="X5" s="112"/>
      <c r="Y5" s="32"/>
    </row>
    <row r="6" spans="1:25" s="2" customFormat="1" ht="12" customHeight="1" x14ac:dyDescent="0.15">
      <c r="A6" s="73"/>
      <c r="B6" s="122"/>
      <c r="C6" s="73"/>
      <c r="D6" s="73"/>
      <c r="E6" s="22"/>
      <c r="F6" s="89"/>
      <c r="G6" s="22"/>
      <c r="H6" s="50" t="s">
        <v>5</v>
      </c>
      <c r="I6" s="91" t="s">
        <v>20</v>
      </c>
      <c r="J6" s="92"/>
      <c r="K6" s="93"/>
      <c r="L6" s="94" t="s">
        <v>18</v>
      </c>
      <c r="M6" s="86"/>
      <c r="N6" s="83"/>
      <c r="O6" s="22"/>
      <c r="P6" s="89"/>
      <c r="Q6" s="12" t="s">
        <v>12</v>
      </c>
      <c r="R6" s="13" t="s">
        <v>12</v>
      </c>
      <c r="S6" s="13" t="s">
        <v>12</v>
      </c>
      <c r="T6" s="14" t="s">
        <v>12</v>
      </c>
      <c r="U6" s="15" t="s">
        <v>12</v>
      </c>
      <c r="V6" s="19" t="s">
        <v>12</v>
      </c>
      <c r="W6" s="14" t="s">
        <v>12</v>
      </c>
      <c r="X6" s="15" t="s">
        <v>12</v>
      </c>
      <c r="Y6" s="33" t="s">
        <v>12</v>
      </c>
    </row>
    <row r="7" spans="1:25" s="2" customFormat="1" ht="12.75" customHeight="1" thickBot="1" x14ac:dyDescent="0.2">
      <c r="A7" s="74"/>
      <c r="B7" s="123"/>
      <c r="C7" s="74"/>
      <c r="D7" s="74"/>
      <c r="E7" s="4"/>
      <c r="F7" s="90"/>
      <c r="G7" s="4"/>
      <c r="H7" s="6"/>
      <c r="I7" s="41" t="s">
        <v>16</v>
      </c>
      <c r="J7" s="41" t="s">
        <v>17</v>
      </c>
      <c r="K7" s="41" t="s">
        <v>19</v>
      </c>
      <c r="L7" s="95"/>
      <c r="M7" s="87"/>
      <c r="N7" s="84"/>
      <c r="O7" s="4"/>
      <c r="P7" s="90"/>
      <c r="Q7" s="9" t="s">
        <v>8</v>
      </c>
      <c r="R7" s="10" t="s">
        <v>8</v>
      </c>
      <c r="S7" s="10" t="s">
        <v>8</v>
      </c>
      <c r="T7" s="11" t="s">
        <v>8</v>
      </c>
      <c r="U7" s="16" t="s">
        <v>8</v>
      </c>
      <c r="V7" s="18" t="s">
        <v>8</v>
      </c>
      <c r="W7" s="11" t="s">
        <v>8</v>
      </c>
      <c r="X7" s="20" t="s">
        <v>8</v>
      </c>
      <c r="Y7" s="34" t="s">
        <v>8</v>
      </c>
    </row>
    <row r="8" spans="1:25" s="2" customFormat="1" ht="37.5" customHeight="1" x14ac:dyDescent="0.15">
      <c r="A8" s="70">
        <v>1</v>
      </c>
      <c r="B8" s="57" t="s">
        <v>151</v>
      </c>
      <c r="C8" s="59" t="s">
        <v>152</v>
      </c>
      <c r="D8" s="61" t="s">
        <v>153</v>
      </c>
      <c r="E8" s="63">
        <v>0</v>
      </c>
      <c r="F8" s="55">
        <f t="shared" ref="F8" si="0">E8</f>
        <v>0</v>
      </c>
      <c r="G8" s="63">
        <f t="shared" ref="G8" si="1">H8</f>
        <v>50</v>
      </c>
      <c r="H8" s="65">
        <f t="shared" ref="H8" si="2">I8+J8+K8+L8</f>
        <v>50</v>
      </c>
      <c r="I8" s="65">
        <v>50</v>
      </c>
      <c r="J8" s="65">
        <v>0</v>
      </c>
      <c r="K8" s="65">
        <v>0</v>
      </c>
      <c r="L8" s="65">
        <v>0</v>
      </c>
      <c r="M8" s="68">
        <v>0</v>
      </c>
      <c r="N8" s="51">
        <v>0</v>
      </c>
      <c r="O8" s="53">
        <f>+(+E8+G8)-(M8+N8)</f>
        <v>50</v>
      </c>
      <c r="P8" s="55">
        <f t="shared" ref="P8" si="3">O8</f>
        <v>50</v>
      </c>
      <c r="Q8" s="24">
        <v>0</v>
      </c>
      <c r="R8" s="24">
        <v>0</v>
      </c>
      <c r="S8" s="24">
        <v>0</v>
      </c>
      <c r="T8" s="25">
        <v>0</v>
      </c>
      <c r="U8" s="24">
        <v>0</v>
      </c>
      <c r="V8" s="23">
        <v>0</v>
      </c>
      <c r="W8" s="25">
        <v>0</v>
      </c>
      <c r="X8" s="26">
        <v>0</v>
      </c>
      <c r="Y8" s="35" t="s">
        <v>12</v>
      </c>
    </row>
    <row r="9" spans="1:25" s="2" customFormat="1" ht="37.5" customHeight="1" thickBot="1" x14ac:dyDescent="0.2">
      <c r="A9" s="71"/>
      <c r="B9" s="58"/>
      <c r="C9" s="60"/>
      <c r="D9" s="62"/>
      <c r="E9" s="64"/>
      <c r="F9" s="56"/>
      <c r="G9" s="64"/>
      <c r="H9" s="66"/>
      <c r="I9" s="67"/>
      <c r="J9" s="67"/>
      <c r="K9" s="67"/>
      <c r="L9" s="67"/>
      <c r="M9" s="69"/>
      <c r="N9" s="52"/>
      <c r="O9" s="54"/>
      <c r="P9" s="56"/>
      <c r="Q9" s="42">
        <f>M8</f>
        <v>0</v>
      </c>
      <c r="R9" s="43">
        <v>0</v>
      </c>
      <c r="S9" s="43">
        <v>0</v>
      </c>
      <c r="T9" s="44">
        <v>0</v>
      </c>
      <c r="U9" s="43">
        <v>0</v>
      </c>
      <c r="V9" s="42">
        <v>0</v>
      </c>
      <c r="W9" s="44">
        <v>0</v>
      </c>
      <c r="X9" s="45">
        <v>0</v>
      </c>
      <c r="Y9" s="36" t="s">
        <v>8</v>
      </c>
    </row>
    <row r="10" spans="1:25" s="2" customFormat="1" ht="21.75" customHeight="1" x14ac:dyDescent="0.15">
      <c r="A10" s="70">
        <v>2</v>
      </c>
      <c r="B10" s="57" t="s">
        <v>38</v>
      </c>
      <c r="C10" s="59" t="s">
        <v>39</v>
      </c>
      <c r="D10" s="61" t="s">
        <v>40</v>
      </c>
      <c r="E10" s="63">
        <v>30.649000000000001</v>
      </c>
      <c r="F10" s="55">
        <f t="shared" ref="F10" si="4">E10</f>
        <v>30.649000000000001</v>
      </c>
      <c r="G10" s="63">
        <f t="shared" ref="G10" si="5">H10</f>
        <v>0</v>
      </c>
      <c r="H10" s="65">
        <f t="shared" ref="H10" si="6">I10+J10+K10+L10</f>
        <v>0</v>
      </c>
      <c r="I10" s="65">
        <v>0</v>
      </c>
      <c r="J10" s="65">
        <v>0</v>
      </c>
      <c r="K10" s="65">
        <v>0</v>
      </c>
      <c r="L10" s="65">
        <v>0</v>
      </c>
      <c r="M10" s="68">
        <v>0</v>
      </c>
      <c r="N10" s="51">
        <v>0</v>
      </c>
      <c r="O10" s="53">
        <f>+(+E10+G10)-(M10+N10)</f>
        <v>30.649000000000001</v>
      </c>
      <c r="P10" s="55">
        <f t="shared" ref="P10" si="7">O10</f>
        <v>30.649000000000001</v>
      </c>
      <c r="Q10" s="24">
        <v>0</v>
      </c>
      <c r="R10" s="24">
        <v>0</v>
      </c>
      <c r="S10" s="24">
        <v>0</v>
      </c>
      <c r="T10" s="25">
        <v>0</v>
      </c>
      <c r="U10" s="24">
        <v>0</v>
      </c>
      <c r="V10" s="23">
        <v>0</v>
      </c>
      <c r="W10" s="25">
        <v>0</v>
      </c>
      <c r="X10" s="26">
        <v>0</v>
      </c>
      <c r="Y10" s="35" t="s">
        <v>12</v>
      </c>
    </row>
    <row r="11" spans="1:25" s="2" customFormat="1" ht="21.75" customHeight="1" thickBot="1" x14ac:dyDescent="0.2">
      <c r="A11" s="71"/>
      <c r="B11" s="58"/>
      <c r="C11" s="60"/>
      <c r="D11" s="62"/>
      <c r="E11" s="64"/>
      <c r="F11" s="56"/>
      <c r="G11" s="64"/>
      <c r="H11" s="66"/>
      <c r="I11" s="67"/>
      <c r="J11" s="67"/>
      <c r="K11" s="67"/>
      <c r="L11" s="67"/>
      <c r="M11" s="69"/>
      <c r="N11" s="52"/>
      <c r="O11" s="54"/>
      <c r="P11" s="56"/>
      <c r="Q11" s="42">
        <f>M10</f>
        <v>0</v>
      </c>
      <c r="R11" s="43">
        <v>0</v>
      </c>
      <c r="S11" s="43">
        <v>0</v>
      </c>
      <c r="T11" s="44">
        <v>0</v>
      </c>
      <c r="U11" s="43">
        <v>0</v>
      </c>
      <c r="V11" s="42">
        <v>0</v>
      </c>
      <c r="W11" s="44">
        <v>0</v>
      </c>
      <c r="X11" s="45">
        <v>0</v>
      </c>
      <c r="Y11" s="36" t="s">
        <v>8</v>
      </c>
    </row>
    <row r="12" spans="1:25" s="2" customFormat="1" ht="18" customHeight="1" x14ac:dyDescent="0.15">
      <c r="A12" s="70">
        <v>3</v>
      </c>
      <c r="B12" s="57" t="s">
        <v>41</v>
      </c>
      <c r="C12" s="59" t="s">
        <v>42</v>
      </c>
      <c r="D12" s="61" t="s">
        <v>43</v>
      </c>
      <c r="E12" s="63">
        <v>23.257999999999999</v>
      </c>
      <c r="F12" s="55">
        <f t="shared" ref="F12" si="8">E12</f>
        <v>23.257999999999999</v>
      </c>
      <c r="G12" s="63">
        <f t="shared" ref="G12" si="9">H12</f>
        <v>1.2E-2</v>
      </c>
      <c r="H12" s="65">
        <f t="shared" ref="H12" si="10">I12+J12+K12+L12</f>
        <v>1.2E-2</v>
      </c>
      <c r="I12" s="65">
        <v>0</v>
      </c>
      <c r="J12" s="65">
        <v>0</v>
      </c>
      <c r="K12" s="65">
        <v>0</v>
      </c>
      <c r="L12" s="65">
        <v>1.2E-2</v>
      </c>
      <c r="M12" s="68">
        <v>0</v>
      </c>
      <c r="N12" s="51">
        <v>0</v>
      </c>
      <c r="O12" s="53">
        <f>+(+E12+G12)-(M12+N12)</f>
        <v>23.27</v>
      </c>
      <c r="P12" s="55">
        <f t="shared" ref="P12" si="11">O12</f>
        <v>23.27</v>
      </c>
      <c r="Q12" s="24">
        <v>0</v>
      </c>
      <c r="R12" s="24">
        <v>0</v>
      </c>
      <c r="S12" s="24">
        <v>0</v>
      </c>
      <c r="T12" s="25">
        <v>0</v>
      </c>
      <c r="U12" s="24">
        <v>0</v>
      </c>
      <c r="V12" s="23">
        <v>0</v>
      </c>
      <c r="W12" s="25">
        <v>0</v>
      </c>
      <c r="X12" s="26">
        <v>0</v>
      </c>
      <c r="Y12" s="35" t="s">
        <v>12</v>
      </c>
    </row>
    <row r="13" spans="1:25" s="2" customFormat="1" ht="18" customHeight="1" thickBot="1" x14ac:dyDescent="0.2">
      <c r="A13" s="71"/>
      <c r="B13" s="58"/>
      <c r="C13" s="60"/>
      <c r="D13" s="62"/>
      <c r="E13" s="64"/>
      <c r="F13" s="56"/>
      <c r="G13" s="64"/>
      <c r="H13" s="66"/>
      <c r="I13" s="67"/>
      <c r="J13" s="67"/>
      <c r="K13" s="67"/>
      <c r="L13" s="67"/>
      <c r="M13" s="69"/>
      <c r="N13" s="52"/>
      <c r="O13" s="54"/>
      <c r="P13" s="56"/>
      <c r="Q13" s="42">
        <f>M12</f>
        <v>0</v>
      </c>
      <c r="R13" s="43">
        <v>0</v>
      </c>
      <c r="S13" s="43">
        <v>0</v>
      </c>
      <c r="T13" s="44">
        <v>0</v>
      </c>
      <c r="U13" s="43">
        <v>0</v>
      </c>
      <c r="V13" s="42">
        <v>0</v>
      </c>
      <c r="W13" s="44">
        <v>0</v>
      </c>
      <c r="X13" s="45">
        <v>0</v>
      </c>
      <c r="Y13" s="36" t="s">
        <v>8</v>
      </c>
    </row>
    <row r="14" spans="1:25" s="2" customFormat="1" ht="18" customHeight="1" x14ac:dyDescent="0.15">
      <c r="A14" s="70">
        <v>4</v>
      </c>
      <c r="B14" s="57" t="s">
        <v>145</v>
      </c>
      <c r="C14" s="59" t="s">
        <v>146</v>
      </c>
      <c r="D14" s="61" t="s">
        <v>147</v>
      </c>
      <c r="E14" s="63">
        <v>20</v>
      </c>
      <c r="F14" s="55">
        <f t="shared" ref="F14" si="12">E14</f>
        <v>20</v>
      </c>
      <c r="G14" s="63">
        <f t="shared" ref="G14" si="13">H14</f>
        <v>0.55600000000000005</v>
      </c>
      <c r="H14" s="65">
        <f t="shared" ref="H14" si="14">I14+J14+K14+L14</f>
        <v>0.55600000000000005</v>
      </c>
      <c r="I14" s="65">
        <v>0</v>
      </c>
      <c r="J14" s="65">
        <v>0</v>
      </c>
      <c r="K14" s="65">
        <v>0</v>
      </c>
      <c r="L14" s="65">
        <v>0.55600000000000005</v>
      </c>
      <c r="M14" s="68">
        <v>0</v>
      </c>
      <c r="N14" s="51">
        <v>0</v>
      </c>
      <c r="O14" s="53">
        <f>+(+E14+G14)-(M14+N14)</f>
        <v>20.556000000000001</v>
      </c>
      <c r="P14" s="55">
        <f t="shared" ref="P14" si="15">O14</f>
        <v>20.556000000000001</v>
      </c>
      <c r="Q14" s="24">
        <v>0</v>
      </c>
      <c r="R14" s="24">
        <v>0</v>
      </c>
      <c r="S14" s="24">
        <v>0</v>
      </c>
      <c r="T14" s="25">
        <v>0</v>
      </c>
      <c r="U14" s="24">
        <v>0</v>
      </c>
      <c r="V14" s="23">
        <v>0</v>
      </c>
      <c r="W14" s="25">
        <v>0</v>
      </c>
      <c r="X14" s="26">
        <v>0</v>
      </c>
      <c r="Y14" s="35" t="s">
        <v>12</v>
      </c>
    </row>
    <row r="15" spans="1:25" s="2" customFormat="1" ht="18" customHeight="1" thickBot="1" x14ac:dyDescent="0.2">
      <c r="A15" s="71"/>
      <c r="B15" s="58"/>
      <c r="C15" s="60"/>
      <c r="D15" s="62"/>
      <c r="E15" s="64"/>
      <c r="F15" s="56"/>
      <c r="G15" s="64"/>
      <c r="H15" s="66"/>
      <c r="I15" s="67"/>
      <c r="J15" s="67"/>
      <c r="K15" s="67"/>
      <c r="L15" s="67"/>
      <c r="M15" s="69"/>
      <c r="N15" s="52"/>
      <c r="O15" s="54"/>
      <c r="P15" s="56"/>
      <c r="Q15" s="42">
        <f>M14</f>
        <v>0</v>
      </c>
      <c r="R15" s="43">
        <v>0</v>
      </c>
      <c r="S15" s="43">
        <v>0</v>
      </c>
      <c r="T15" s="44">
        <v>0</v>
      </c>
      <c r="U15" s="43">
        <v>0</v>
      </c>
      <c r="V15" s="42">
        <v>0</v>
      </c>
      <c r="W15" s="44">
        <v>0</v>
      </c>
      <c r="X15" s="45">
        <v>0</v>
      </c>
      <c r="Y15" s="36" t="s">
        <v>8</v>
      </c>
    </row>
    <row r="16" spans="1:25" s="2" customFormat="1" ht="27" customHeight="1" x14ac:dyDescent="0.15">
      <c r="A16" s="70">
        <v>5</v>
      </c>
      <c r="B16" s="57" t="s">
        <v>47</v>
      </c>
      <c r="C16" s="59" t="s">
        <v>48</v>
      </c>
      <c r="D16" s="61" t="s">
        <v>49</v>
      </c>
      <c r="E16" s="63">
        <v>17.608000000000001</v>
      </c>
      <c r="F16" s="55">
        <f t="shared" ref="F16" si="16">E16</f>
        <v>17.608000000000001</v>
      </c>
      <c r="G16" s="63">
        <f t="shared" ref="G16" si="17">H16</f>
        <v>2E-3</v>
      </c>
      <c r="H16" s="65">
        <f t="shared" ref="H16" si="18">I16+J16+K16+L16</f>
        <v>2E-3</v>
      </c>
      <c r="I16" s="65">
        <v>0</v>
      </c>
      <c r="J16" s="65">
        <v>0</v>
      </c>
      <c r="K16" s="65">
        <v>0</v>
      </c>
      <c r="L16" s="65">
        <v>2E-3</v>
      </c>
      <c r="M16" s="68">
        <v>2.5</v>
      </c>
      <c r="N16" s="51">
        <v>0</v>
      </c>
      <c r="O16" s="53">
        <f>+(+E16+G16)-(M16+N16)</f>
        <v>15.11</v>
      </c>
      <c r="P16" s="55">
        <f t="shared" ref="P16" si="19">O16</f>
        <v>15.11</v>
      </c>
      <c r="Q16" s="24">
        <v>5</v>
      </c>
      <c r="R16" s="24">
        <v>0</v>
      </c>
      <c r="S16" s="24">
        <v>0</v>
      </c>
      <c r="T16" s="25">
        <v>0</v>
      </c>
      <c r="U16" s="24">
        <v>0</v>
      </c>
      <c r="V16" s="23">
        <v>0</v>
      </c>
      <c r="W16" s="25">
        <v>0</v>
      </c>
      <c r="X16" s="26">
        <v>0</v>
      </c>
      <c r="Y16" s="35" t="s">
        <v>12</v>
      </c>
    </row>
    <row r="17" spans="1:25" s="2" customFormat="1" ht="27" customHeight="1" thickBot="1" x14ac:dyDescent="0.2">
      <c r="A17" s="71"/>
      <c r="B17" s="58"/>
      <c r="C17" s="60"/>
      <c r="D17" s="62"/>
      <c r="E17" s="64"/>
      <c r="F17" s="56"/>
      <c r="G17" s="64"/>
      <c r="H17" s="66"/>
      <c r="I17" s="67"/>
      <c r="J17" s="67"/>
      <c r="K17" s="67"/>
      <c r="L17" s="67"/>
      <c r="M17" s="69"/>
      <c r="N17" s="52"/>
      <c r="O17" s="54"/>
      <c r="P17" s="56"/>
      <c r="Q17" s="42">
        <f>M16</f>
        <v>2.5</v>
      </c>
      <c r="R17" s="43">
        <v>0</v>
      </c>
      <c r="S17" s="43">
        <v>0</v>
      </c>
      <c r="T17" s="44">
        <v>0</v>
      </c>
      <c r="U17" s="43">
        <v>0</v>
      </c>
      <c r="V17" s="42">
        <v>0</v>
      </c>
      <c r="W17" s="44">
        <v>0</v>
      </c>
      <c r="X17" s="45">
        <v>0</v>
      </c>
      <c r="Y17" s="36" t="s">
        <v>8</v>
      </c>
    </row>
    <row r="18" spans="1:25" s="2" customFormat="1" ht="18" customHeight="1" x14ac:dyDescent="0.15">
      <c r="A18" s="70">
        <v>6</v>
      </c>
      <c r="B18" s="57" t="s">
        <v>53</v>
      </c>
      <c r="C18" s="59" t="s">
        <v>54</v>
      </c>
      <c r="D18" s="61" t="s">
        <v>55</v>
      </c>
      <c r="E18" s="63">
        <v>13.904</v>
      </c>
      <c r="F18" s="55">
        <f t="shared" ref="F18" si="20">E18</f>
        <v>13.904</v>
      </c>
      <c r="G18" s="63">
        <f t="shared" ref="G18" si="21">H18</f>
        <v>2E-3</v>
      </c>
      <c r="H18" s="65">
        <f t="shared" ref="H18" si="22">I18+J18+K18+L18</f>
        <v>2E-3</v>
      </c>
      <c r="I18" s="65">
        <v>0</v>
      </c>
      <c r="J18" s="65">
        <v>0</v>
      </c>
      <c r="K18" s="65">
        <v>0</v>
      </c>
      <c r="L18" s="65">
        <v>2E-3</v>
      </c>
      <c r="M18" s="68">
        <v>1.2759999999999998</v>
      </c>
      <c r="N18" s="51">
        <v>0</v>
      </c>
      <c r="O18" s="53">
        <f>+(+E18+G18)-(M18+N18)</f>
        <v>12.63</v>
      </c>
      <c r="P18" s="55">
        <f t="shared" ref="P18" si="23">O18</f>
        <v>12.63</v>
      </c>
      <c r="Q18" s="24">
        <v>1</v>
      </c>
      <c r="R18" s="24">
        <v>0</v>
      </c>
      <c r="S18" s="24">
        <v>0</v>
      </c>
      <c r="T18" s="25">
        <v>0</v>
      </c>
      <c r="U18" s="24">
        <v>0</v>
      </c>
      <c r="V18" s="23">
        <v>0</v>
      </c>
      <c r="W18" s="25">
        <v>0</v>
      </c>
      <c r="X18" s="26">
        <v>0</v>
      </c>
      <c r="Y18" s="35" t="s">
        <v>12</v>
      </c>
    </row>
    <row r="19" spans="1:25" s="2" customFormat="1" ht="18" customHeight="1" thickBot="1" x14ac:dyDescent="0.2">
      <c r="A19" s="71"/>
      <c r="B19" s="58"/>
      <c r="C19" s="60"/>
      <c r="D19" s="62"/>
      <c r="E19" s="64"/>
      <c r="F19" s="56"/>
      <c r="G19" s="64"/>
      <c r="H19" s="66"/>
      <c r="I19" s="67"/>
      <c r="J19" s="67"/>
      <c r="K19" s="67"/>
      <c r="L19" s="67"/>
      <c r="M19" s="69"/>
      <c r="N19" s="52"/>
      <c r="O19" s="54"/>
      <c r="P19" s="56"/>
      <c r="Q19" s="42">
        <f>M18</f>
        <v>1.2759999999999998</v>
      </c>
      <c r="R19" s="43">
        <v>0</v>
      </c>
      <c r="S19" s="43">
        <v>0</v>
      </c>
      <c r="T19" s="44">
        <v>0</v>
      </c>
      <c r="U19" s="43">
        <v>0</v>
      </c>
      <c r="V19" s="42">
        <v>0</v>
      </c>
      <c r="W19" s="44">
        <v>0</v>
      </c>
      <c r="X19" s="45">
        <v>0</v>
      </c>
      <c r="Y19" s="36" t="s">
        <v>8</v>
      </c>
    </row>
    <row r="20" spans="1:25" s="2" customFormat="1" ht="24" customHeight="1" x14ac:dyDescent="0.15">
      <c r="A20" s="70">
        <v>7</v>
      </c>
      <c r="B20" s="57" t="s">
        <v>62</v>
      </c>
      <c r="C20" s="59" t="s">
        <v>63</v>
      </c>
      <c r="D20" s="61" t="s">
        <v>64</v>
      </c>
      <c r="E20" s="63">
        <v>12.69</v>
      </c>
      <c r="F20" s="55">
        <f t="shared" ref="F20" si="24">E20</f>
        <v>12.69</v>
      </c>
      <c r="G20" s="63">
        <f t="shared" ref="G20" si="25">H20</f>
        <v>1.4E-2</v>
      </c>
      <c r="H20" s="65">
        <f t="shared" ref="H20" si="26">I20+J20+K20+L20</f>
        <v>1.4E-2</v>
      </c>
      <c r="I20" s="65">
        <v>0</v>
      </c>
      <c r="J20" s="65">
        <v>0</v>
      </c>
      <c r="K20" s="65">
        <v>0</v>
      </c>
      <c r="L20" s="65">
        <v>1.4E-2</v>
      </c>
      <c r="M20" s="68">
        <v>0.71</v>
      </c>
      <c r="N20" s="51">
        <v>0</v>
      </c>
      <c r="O20" s="53">
        <f>+(+E20+G20)-(M20+N20)</f>
        <v>11.994</v>
      </c>
      <c r="P20" s="55">
        <f t="shared" ref="P20" si="27">O20</f>
        <v>11.994</v>
      </c>
      <c r="Q20" s="24">
        <v>6</v>
      </c>
      <c r="R20" s="24">
        <v>0</v>
      </c>
      <c r="S20" s="24">
        <v>0</v>
      </c>
      <c r="T20" s="25">
        <v>0</v>
      </c>
      <c r="U20" s="24">
        <v>0</v>
      </c>
      <c r="V20" s="23">
        <v>0</v>
      </c>
      <c r="W20" s="25">
        <v>0</v>
      </c>
      <c r="X20" s="26">
        <v>0</v>
      </c>
      <c r="Y20" s="35" t="s">
        <v>12</v>
      </c>
    </row>
    <row r="21" spans="1:25" s="2" customFormat="1" ht="24" customHeight="1" thickBot="1" x14ac:dyDescent="0.2">
      <c r="A21" s="71"/>
      <c r="B21" s="58"/>
      <c r="C21" s="60"/>
      <c r="D21" s="62"/>
      <c r="E21" s="64"/>
      <c r="F21" s="56"/>
      <c r="G21" s="64"/>
      <c r="H21" s="66"/>
      <c r="I21" s="67"/>
      <c r="J21" s="67"/>
      <c r="K21" s="67"/>
      <c r="L21" s="67"/>
      <c r="M21" s="69"/>
      <c r="N21" s="52"/>
      <c r="O21" s="54"/>
      <c r="P21" s="56"/>
      <c r="Q21" s="42">
        <f>M20</f>
        <v>0.71</v>
      </c>
      <c r="R21" s="43">
        <v>0</v>
      </c>
      <c r="S21" s="43">
        <v>0</v>
      </c>
      <c r="T21" s="44">
        <v>0</v>
      </c>
      <c r="U21" s="43">
        <v>0</v>
      </c>
      <c r="V21" s="42">
        <v>0</v>
      </c>
      <c r="W21" s="44">
        <v>0</v>
      </c>
      <c r="X21" s="45">
        <v>0</v>
      </c>
      <c r="Y21" s="36" t="s">
        <v>8</v>
      </c>
    </row>
    <row r="22" spans="1:25" s="2" customFormat="1" ht="39" customHeight="1" x14ac:dyDescent="0.15">
      <c r="A22" s="70">
        <v>8</v>
      </c>
      <c r="B22" s="57" t="s">
        <v>67</v>
      </c>
      <c r="C22" s="59" t="s">
        <v>68</v>
      </c>
      <c r="D22" s="61" t="s">
        <v>69</v>
      </c>
      <c r="E22" s="63">
        <v>11.930999999999999</v>
      </c>
      <c r="F22" s="55">
        <f t="shared" ref="F22" si="28">E22</f>
        <v>11.930999999999999</v>
      </c>
      <c r="G22" s="63">
        <f t="shared" ref="G22" si="29">H22</f>
        <v>6.0000000000000001E-3</v>
      </c>
      <c r="H22" s="65">
        <f t="shared" ref="H22" si="30">I22+J22+K22+L22</f>
        <v>6.0000000000000001E-3</v>
      </c>
      <c r="I22" s="65">
        <v>0</v>
      </c>
      <c r="J22" s="65">
        <v>0</v>
      </c>
      <c r="K22" s="65">
        <v>0</v>
      </c>
      <c r="L22" s="65">
        <v>6.0000000000000001E-3</v>
      </c>
      <c r="M22" s="68">
        <v>0</v>
      </c>
      <c r="N22" s="51">
        <v>0</v>
      </c>
      <c r="O22" s="53">
        <f>+(+E22+G22)-(M22+N22)</f>
        <v>11.936999999999999</v>
      </c>
      <c r="P22" s="55">
        <f t="shared" ref="P22" si="31">O22</f>
        <v>11.936999999999999</v>
      </c>
      <c r="Q22" s="24">
        <v>0</v>
      </c>
      <c r="R22" s="24">
        <v>0</v>
      </c>
      <c r="S22" s="24">
        <v>0</v>
      </c>
      <c r="T22" s="25">
        <v>0</v>
      </c>
      <c r="U22" s="24">
        <v>0</v>
      </c>
      <c r="V22" s="23">
        <v>0</v>
      </c>
      <c r="W22" s="25">
        <v>0</v>
      </c>
      <c r="X22" s="26">
        <v>0</v>
      </c>
      <c r="Y22" s="35" t="s">
        <v>12</v>
      </c>
    </row>
    <row r="23" spans="1:25" s="2" customFormat="1" ht="39" customHeight="1" thickBot="1" x14ac:dyDescent="0.2">
      <c r="A23" s="71"/>
      <c r="B23" s="58"/>
      <c r="C23" s="60"/>
      <c r="D23" s="62"/>
      <c r="E23" s="64"/>
      <c r="F23" s="56"/>
      <c r="G23" s="64"/>
      <c r="H23" s="66"/>
      <c r="I23" s="67"/>
      <c r="J23" s="67"/>
      <c r="K23" s="67"/>
      <c r="L23" s="67"/>
      <c r="M23" s="69"/>
      <c r="N23" s="52"/>
      <c r="O23" s="54"/>
      <c r="P23" s="56"/>
      <c r="Q23" s="42">
        <f>M22</f>
        <v>0</v>
      </c>
      <c r="R23" s="43">
        <v>0</v>
      </c>
      <c r="S23" s="43">
        <v>0</v>
      </c>
      <c r="T23" s="44">
        <v>0</v>
      </c>
      <c r="U23" s="43">
        <v>0</v>
      </c>
      <c r="V23" s="42">
        <v>0</v>
      </c>
      <c r="W23" s="44">
        <v>0</v>
      </c>
      <c r="X23" s="45">
        <v>0</v>
      </c>
      <c r="Y23" s="36" t="s">
        <v>8</v>
      </c>
    </row>
    <row r="24" spans="1:25" s="2" customFormat="1" ht="27.75" customHeight="1" x14ac:dyDescent="0.15">
      <c r="A24" s="70">
        <v>9</v>
      </c>
      <c r="B24" s="57" t="s">
        <v>79</v>
      </c>
      <c r="C24" s="59" t="s">
        <v>80</v>
      </c>
      <c r="D24" s="61" t="s">
        <v>81</v>
      </c>
      <c r="E24" s="63">
        <v>10.013999999999999</v>
      </c>
      <c r="F24" s="55">
        <f t="shared" ref="F24" si="32">E24</f>
        <v>10.013999999999999</v>
      </c>
      <c r="G24" s="63">
        <f t="shared" ref="G24" si="33">H24</f>
        <v>1E-3</v>
      </c>
      <c r="H24" s="65">
        <f t="shared" ref="H24" si="34">I24+J24+K24+L24</f>
        <v>1E-3</v>
      </c>
      <c r="I24" s="65">
        <v>0</v>
      </c>
      <c r="J24" s="65">
        <v>0</v>
      </c>
      <c r="K24" s="65">
        <v>0</v>
      </c>
      <c r="L24" s="65">
        <v>1E-3</v>
      </c>
      <c r="M24" s="68">
        <v>0</v>
      </c>
      <c r="N24" s="51">
        <v>0</v>
      </c>
      <c r="O24" s="53">
        <f>+(+E24+G24)-(M24+N24)</f>
        <v>10.014999999999999</v>
      </c>
      <c r="P24" s="55">
        <f t="shared" ref="P24" si="35">O24</f>
        <v>10.014999999999999</v>
      </c>
      <c r="Q24" s="24">
        <v>0</v>
      </c>
      <c r="R24" s="24">
        <v>0</v>
      </c>
      <c r="S24" s="24">
        <v>0</v>
      </c>
      <c r="T24" s="25">
        <v>0</v>
      </c>
      <c r="U24" s="24">
        <v>0</v>
      </c>
      <c r="V24" s="23">
        <v>0</v>
      </c>
      <c r="W24" s="25">
        <v>0</v>
      </c>
      <c r="X24" s="26">
        <v>0</v>
      </c>
      <c r="Y24" s="35" t="s">
        <v>12</v>
      </c>
    </row>
    <row r="25" spans="1:25" s="2" customFormat="1" ht="27.75" customHeight="1" thickBot="1" x14ac:dyDescent="0.2">
      <c r="A25" s="71"/>
      <c r="B25" s="58"/>
      <c r="C25" s="60"/>
      <c r="D25" s="62"/>
      <c r="E25" s="64"/>
      <c r="F25" s="56"/>
      <c r="G25" s="64"/>
      <c r="H25" s="66"/>
      <c r="I25" s="67"/>
      <c r="J25" s="67"/>
      <c r="K25" s="67"/>
      <c r="L25" s="67"/>
      <c r="M25" s="69"/>
      <c r="N25" s="52"/>
      <c r="O25" s="54"/>
      <c r="P25" s="56"/>
      <c r="Q25" s="42">
        <f>M24</f>
        <v>0</v>
      </c>
      <c r="R25" s="43">
        <v>0</v>
      </c>
      <c r="S25" s="43">
        <v>0</v>
      </c>
      <c r="T25" s="44">
        <v>0</v>
      </c>
      <c r="U25" s="43">
        <v>0</v>
      </c>
      <c r="V25" s="42">
        <v>0</v>
      </c>
      <c r="W25" s="44">
        <v>0</v>
      </c>
      <c r="X25" s="45">
        <v>0</v>
      </c>
      <c r="Y25" s="36" t="s">
        <v>8</v>
      </c>
    </row>
    <row r="26" spans="1:25" s="2" customFormat="1" ht="27.75" customHeight="1" x14ac:dyDescent="0.15">
      <c r="A26" s="70">
        <v>10</v>
      </c>
      <c r="B26" s="57" t="s">
        <v>148</v>
      </c>
      <c r="C26" s="59" t="s">
        <v>149</v>
      </c>
      <c r="D26" s="61" t="s">
        <v>150</v>
      </c>
      <c r="E26" s="63">
        <v>10</v>
      </c>
      <c r="F26" s="55">
        <f t="shared" ref="F26" si="36">E26</f>
        <v>10</v>
      </c>
      <c r="G26" s="63">
        <f t="shared" ref="G26" si="37">H26</f>
        <v>0</v>
      </c>
      <c r="H26" s="65">
        <f t="shared" ref="H26" si="38">I26+J26+K26+L26</f>
        <v>0</v>
      </c>
      <c r="I26" s="65">
        <v>0</v>
      </c>
      <c r="J26" s="65">
        <v>0</v>
      </c>
      <c r="K26" s="65">
        <v>0</v>
      </c>
      <c r="L26" s="65">
        <v>0</v>
      </c>
      <c r="M26" s="68">
        <v>0</v>
      </c>
      <c r="N26" s="51">
        <v>0</v>
      </c>
      <c r="O26" s="53">
        <f>+(+E26+G26)-(M26+N26)</f>
        <v>10</v>
      </c>
      <c r="P26" s="55">
        <f t="shared" ref="P26" si="39">O26</f>
        <v>10</v>
      </c>
      <c r="Q26" s="24">
        <v>0</v>
      </c>
      <c r="R26" s="24">
        <v>0</v>
      </c>
      <c r="S26" s="24">
        <v>0</v>
      </c>
      <c r="T26" s="25">
        <v>0</v>
      </c>
      <c r="U26" s="24">
        <v>0</v>
      </c>
      <c r="V26" s="23">
        <v>0</v>
      </c>
      <c r="W26" s="25">
        <v>0</v>
      </c>
      <c r="X26" s="26">
        <v>0</v>
      </c>
      <c r="Y26" s="35" t="s">
        <v>12</v>
      </c>
    </row>
    <row r="27" spans="1:25" s="2" customFormat="1" ht="27.75" customHeight="1" thickBot="1" x14ac:dyDescent="0.2">
      <c r="A27" s="71"/>
      <c r="B27" s="58"/>
      <c r="C27" s="60"/>
      <c r="D27" s="62"/>
      <c r="E27" s="64"/>
      <c r="F27" s="56"/>
      <c r="G27" s="64"/>
      <c r="H27" s="66"/>
      <c r="I27" s="67"/>
      <c r="J27" s="67"/>
      <c r="K27" s="67"/>
      <c r="L27" s="67"/>
      <c r="M27" s="69"/>
      <c r="N27" s="52"/>
      <c r="O27" s="54"/>
      <c r="P27" s="56"/>
      <c r="Q27" s="42">
        <f>M26</f>
        <v>0</v>
      </c>
      <c r="R27" s="43">
        <v>0</v>
      </c>
      <c r="S27" s="43">
        <v>0</v>
      </c>
      <c r="T27" s="44">
        <v>0</v>
      </c>
      <c r="U27" s="43">
        <v>0</v>
      </c>
      <c r="V27" s="42">
        <v>0</v>
      </c>
      <c r="W27" s="44">
        <v>0</v>
      </c>
      <c r="X27" s="45">
        <v>0</v>
      </c>
      <c r="Y27" s="36" t="s">
        <v>8</v>
      </c>
    </row>
    <row r="28" spans="1:25" s="2" customFormat="1" ht="28.5" customHeight="1" x14ac:dyDescent="0.15">
      <c r="A28" s="70">
        <v>11</v>
      </c>
      <c r="B28" s="57" t="s">
        <v>82</v>
      </c>
      <c r="C28" s="59" t="s">
        <v>83</v>
      </c>
      <c r="D28" s="61" t="s">
        <v>84</v>
      </c>
      <c r="E28" s="63">
        <v>9.7219999999999995</v>
      </c>
      <c r="F28" s="55">
        <f t="shared" ref="F28" si="40">E28</f>
        <v>9.7219999999999995</v>
      </c>
      <c r="G28" s="63">
        <f t="shared" ref="G28" si="41">H28</f>
        <v>1E-3</v>
      </c>
      <c r="H28" s="65">
        <f t="shared" ref="H28" si="42">I28+J28+K28+L28</f>
        <v>1E-3</v>
      </c>
      <c r="I28" s="65">
        <v>0</v>
      </c>
      <c r="J28" s="65">
        <v>0</v>
      </c>
      <c r="K28" s="65">
        <v>0</v>
      </c>
      <c r="L28" s="65">
        <v>1E-3</v>
      </c>
      <c r="M28" s="68">
        <v>0</v>
      </c>
      <c r="N28" s="51">
        <v>0</v>
      </c>
      <c r="O28" s="53">
        <f>+(+E28+G28)-(M28+N28)</f>
        <v>9.722999999999999</v>
      </c>
      <c r="P28" s="55">
        <f t="shared" ref="P28" si="43">O28</f>
        <v>9.722999999999999</v>
      </c>
      <c r="Q28" s="24">
        <v>0</v>
      </c>
      <c r="R28" s="24">
        <v>0</v>
      </c>
      <c r="S28" s="24">
        <v>0</v>
      </c>
      <c r="T28" s="25">
        <v>0</v>
      </c>
      <c r="U28" s="24">
        <v>0</v>
      </c>
      <c r="V28" s="23">
        <v>0</v>
      </c>
      <c r="W28" s="25">
        <v>0</v>
      </c>
      <c r="X28" s="26">
        <v>0</v>
      </c>
      <c r="Y28" s="35" t="s">
        <v>12</v>
      </c>
    </row>
    <row r="29" spans="1:25" s="2" customFormat="1" ht="28.5" customHeight="1" thickBot="1" x14ac:dyDescent="0.2">
      <c r="A29" s="71"/>
      <c r="B29" s="58"/>
      <c r="C29" s="60"/>
      <c r="D29" s="62"/>
      <c r="E29" s="64"/>
      <c r="F29" s="56"/>
      <c r="G29" s="64"/>
      <c r="H29" s="66"/>
      <c r="I29" s="67"/>
      <c r="J29" s="67"/>
      <c r="K29" s="67"/>
      <c r="L29" s="67"/>
      <c r="M29" s="69"/>
      <c r="N29" s="52"/>
      <c r="O29" s="54"/>
      <c r="P29" s="56"/>
      <c r="Q29" s="42">
        <f>M28</f>
        <v>0</v>
      </c>
      <c r="R29" s="43">
        <v>0</v>
      </c>
      <c r="S29" s="43">
        <v>0</v>
      </c>
      <c r="T29" s="44">
        <v>0</v>
      </c>
      <c r="U29" s="43">
        <v>0</v>
      </c>
      <c r="V29" s="42">
        <v>0</v>
      </c>
      <c r="W29" s="44">
        <v>0</v>
      </c>
      <c r="X29" s="45">
        <v>0</v>
      </c>
      <c r="Y29" s="36" t="s">
        <v>8</v>
      </c>
    </row>
    <row r="30" spans="1:25" s="2" customFormat="1" ht="36.75" customHeight="1" x14ac:dyDescent="0.15">
      <c r="A30" s="70">
        <v>12</v>
      </c>
      <c r="B30" s="57" t="s">
        <v>56</v>
      </c>
      <c r="C30" s="59" t="s">
        <v>57</v>
      </c>
      <c r="D30" s="61" t="s">
        <v>58</v>
      </c>
      <c r="E30" s="63">
        <v>11.776</v>
      </c>
      <c r="F30" s="55">
        <f t="shared" ref="F30" si="44">E30</f>
        <v>11.776</v>
      </c>
      <c r="G30" s="63">
        <f t="shared" ref="G30" si="45">H30</f>
        <v>1E-3</v>
      </c>
      <c r="H30" s="65">
        <f t="shared" ref="H30" si="46">I30+J30+K30+L30</f>
        <v>1E-3</v>
      </c>
      <c r="I30" s="65">
        <v>0</v>
      </c>
      <c r="J30" s="65">
        <v>0</v>
      </c>
      <c r="K30" s="65">
        <v>0</v>
      </c>
      <c r="L30" s="65">
        <v>1E-3</v>
      </c>
      <c r="M30" s="68">
        <v>3</v>
      </c>
      <c r="N30" s="51">
        <v>0</v>
      </c>
      <c r="O30" s="53">
        <f>+(+E30+G30)-(M30+N30)</f>
        <v>8.7769999999999992</v>
      </c>
      <c r="P30" s="55">
        <f t="shared" ref="P30" si="47">O30</f>
        <v>8.7769999999999992</v>
      </c>
      <c r="Q30" s="24">
        <v>2</v>
      </c>
      <c r="R30" s="24">
        <v>0</v>
      </c>
      <c r="S30" s="24">
        <v>0</v>
      </c>
      <c r="T30" s="25">
        <v>0</v>
      </c>
      <c r="U30" s="24">
        <v>0</v>
      </c>
      <c r="V30" s="23">
        <v>0</v>
      </c>
      <c r="W30" s="25">
        <v>0</v>
      </c>
      <c r="X30" s="26">
        <v>0</v>
      </c>
      <c r="Y30" s="35" t="s">
        <v>12</v>
      </c>
    </row>
    <row r="31" spans="1:25" s="2" customFormat="1" ht="36.75" customHeight="1" thickBot="1" x14ac:dyDescent="0.2">
      <c r="A31" s="71"/>
      <c r="B31" s="58"/>
      <c r="C31" s="60"/>
      <c r="D31" s="62"/>
      <c r="E31" s="64"/>
      <c r="F31" s="56"/>
      <c r="G31" s="64"/>
      <c r="H31" s="66"/>
      <c r="I31" s="67"/>
      <c r="J31" s="67"/>
      <c r="K31" s="67"/>
      <c r="L31" s="67"/>
      <c r="M31" s="69"/>
      <c r="N31" s="52"/>
      <c r="O31" s="54"/>
      <c r="P31" s="56"/>
      <c r="Q31" s="42">
        <f>M30</f>
        <v>3</v>
      </c>
      <c r="R31" s="43">
        <v>0</v>
      </c>
      <c r="S31" s="43">
        <v>0</v>
      </c>
      <c r="T31" s="44">
        <v>0</v>
      </c>
      <c r="U31" s="43">
        <v>0</v>
      </c>
      <c r="V31" s="42">
        <v>0</v>
      </c>
      <c r="W31" s="44">
        <v>0</v>
      </c>
      <c r="X31" s="45">
        <v>0</v>
      </c>
      <c r="Y31" s="36" t="s">
        <v>8</v>
      </c>
    </row>
    <row r="32" spans="1:25" s="2" customFormat="1" ht="18" customHeight="1" x14ac:dyDescent="0.15">
      <c r="A32" s="70">
        <v>13</v>
      </c>
      <c r="B32" s="57" t="s">
        <v>65</v>
      </c>
      <c r="C32" s="59" t="s">
        <v>66</v>
      </c>
      <c r="D32" s="61" t="s">
        <v>37</v>
      </c>
      <c r="E32" s="63">
        <v>12.986000000000001</v>
      </c>
      <c r="F32" s="55">
        <f t="shared" ref="F32" si="48">E32</f>
        <v>12.986000000000001</v>
      </c>
      <c r="G32" s="63">
        <f t="shared" ref="G32" si="49">H32</f>
        <v>1.9E-2</v>
      </c>
      <c r="H32" s="65">
        <f t="shared" ref="H32" si="50">I32+J32+K32+L32</f>
        <v>1.9E-2</v>
      </c>
      <c r="I32" s="65">
        <v>0</v>
      </c>
      <c r="J32" s="65">
        <v>0</v>
      </c>
      <c r="K32" s="65">
        <v>0</v>
      </c>
      <c r="L32" s="65">
        <v>1.9E-2</v>
      </c>
      <c r="M32" s="68">
        <v>4.6959999999999997</v>
      </c>
      <c r="N32" s="51">
        <v>0</v>
      </c>
      <c r="O32" s="53">
        <f>+(+E32+G32)-(M32+N32)</f>
        <v>8.3090000000000011</v>
      </c>
      <c r="P32" s="55">
        <f t="shared" ref="P32" si="51">O32</f>
        <v>8.3090000000000011</v>
      </c>
      <c r="Q32" s="24">
        <v>3</v>
      </c>
      <c r="R32" s="24">
        <v>0</v>
      </c>
      <c r="S32" s="24">
        <v>0</v>
      </c>
      <c r="T32" s="25">
        <v>0</v>
      </c>
      <c r="U32" s="24">
        <v>0</v>
      </c>
      <c r="V32" s="23">
        <v>0</v>
      </c>
      <c r="W32" s="25">
        <v>0</v>
      </c>
      <c r="X32" s="26">
        <v>0</v>
      </c>
      <c r="Y32" s="35" t="s">
        <v>12</v>
      </c>
    </row>
    <row r="33" spans="1:25" s="2" customFormat="1" ht="18" customHeight="1" thickBot="1" x14ac:dyDescent="0.2">
      <c r="A33" s="71"/>
      <c r="B33" s="58"/>
      <c r="C33" s="60"/>
      <c r="D33" s="62"/>
      <c r="E33" s="64"/>
      <c r="F33" s="56"/>
      <c r="G33" s="64"/>
      <c r="H33" s="66"/>
      <c r="I33" s="67"/>
      <c r="J33" s="67"/>
      <c r="K33" s="67"/>
      <c r="L33" s="67"/>
      <c r="M33" s="69"/>
      <c r="N33" s="52"/>
      <c r="O33" s="54"/>
      <c r="P33" s="56"/>
      <c r="Q33" s="42">
        <f>M32</f>
        <v>4.6959999999999997</v>
      </c>
      <c r="R33" s="43">
        <v>0</v>
      </c>
      <c r="S33" s="43">
        <v>0</v>
      </c>
      <c r="T33" s="44">
        <v>0</v>
      </c>
      <c r="U33" s="43">
        <v>0</v>
      </c>
      <c r="V33" s="42">
        <v>0</v>
      </c>
      <c r="W33" s="44">
        <v>0</v>
      </c>
      <c r="X33" s="45">
        <v>0</v>
      </c>
      <c r="Y33" s="36" t="s">
        <v>8</v>
      </c>
    </row>
    <row r="34" spans="1:25" s="2" customFormat="1" ht="24" customHeight="1" x14ac:dyDescent="0.15">
      <c r="A34" s="70">
        <v>14</v>
      </c>
      <c r="B34" s="57" t="s">
        <v>35</v>
      </c>
      <c r="C34" s="59" t="s">
        <v>36</v>
      </c>
      <c r="D34" s="61" t="s">
        <v>37</v>
      </c>
      <c r="E34" s="63">
        <v>33.893000000000001</v>
      </c>
      <c r="F34" s="55">
        <f t="shared" ref="F34" si="52">E34</f>
        <v>33.893000000000001</v>
      </c>
      <c r="G34" s="63">
        <f t="shared" ref="G34" si="53">H34</f>
        <v>3.0000000000000001E-3</v>
      </c>
      <c r="H34" s="65">
        <f t="shared" ref="H34" si="54">I34+J34+K34+L34</f>
        <v>3.0000000000000001E-3</v>
      </c>
      <c r="I34" s="65">
        <v>0</v>
      </c>
      <c r="J34" s="65">
        <v>0</v>
      </c>
      <c r="K34" s="65">
        <v>0</v>
      </c>
      <c r="L34" s="65">
        <v>3.0000000000000001E-3</v>
      </c>
      <c r="M34" s="68">
        <v>26.815999999999999</v>
      </c>
      <c r="N34" s="51">
        <v>0</v>
      </c>
      <c r="O34" s="53">
        <f>+(+E34+G34)-(M34+N34)</f>
        <v>7.0800000000000018</v>
      </c>
      <c r="P34" s="55">
        <f t="shared" ref="P34" si="55">O34</f>
        <v>7.0800000000000018</v>
      </c>
      <c r="Q34" s="24">
        <v>7</v>
      </c>
      <c r="R34" s="24">
        <v>0</v>
      </c>
      <c r="S34" s="24">
        <v>0</v>
      </c>
      <c r="T34" s="25">
        <v>0</v>
      </c>
      <c r="U34" s="24">
        <v>0</v>
      </c>
      <c r="V34" s="23">
        <v>0</v>
      </c>
      <c r="W34" s="25">
        <v>0</v>
      </c>
      <c r="X34" s="26">
        <v>0</v>
      </c>
      <c r="Y34" s="35" t="s">
        <v>12</v>
      </c>
    </row>
    <row r="35" spans="1:25" s="2" customFormat="1" ht="24" customHeight="1" thickBot="1" x14ac:dyDescent="0.2">
      <c r="A35" s="71"/>
      <c r="B35" s="58"/>
      <c r="C35" s="60"/>
      <c r="D35" s="62"/>
      <c r="E35" s="64"/>
      <c r="F35" s="56"/>
      <c r="G35" s="64"/>
      <c r="H35" s="66"/>
      <c r="I35" s="67"/>
      <c r="J35" s="67"/>
      <c r="K35" s="67"/>
      <c r="L35" s="67"/>
      <c r="M35" s="69"/>
      <c r="N35" s="52"/>
      <c r="O35" s="54"/>
      <c r="P35" s="56"/>
      <c r="Q35" s="42">
        <f>M34</f>
        <v>26.815999999999999</v>
      </c>
      <c r="R35" s="43">
        <v>0</v>
      </c>
      <c r="S35" s="43">
        <v>0</v>
      </c>
      <c r="T35" s="44">
        <v>0</v>
      </c>
      <c r="U35" s="43">
        <v>0</v>
      </c>
      <c r="V35" s="42">
        <v>0</v>
      </c>
      <c r="W35" s="44">
        <v>0</v>
      </c>
      <c r="X35" s="45">
        <v>0</v>
      </c>
      <c r="Y35" s="36" t="s">
        <v>8</v>
      </c>
    </row>
    <row r="36" spans="1:25" s="2" customFormat="1" ht="27" customHeight="1" x14ac:dyDescent="0.15">
      <c r="A36" s="70">
        <v>15</v>
      </c>
      <c r="B36" s="57" t="s">
        <v>59</v>
      </c>
      <c r="C36" s="59" t="s">
        <v>60</v>
      </c>
      <c r="D36" s="61" t="s">
        <v>61</v>
      </c>
      <c r="E36" s="63">
        <v>11.069000000000001</v>
      </c>
      <c r="F36" s="55">
        <f t="shared" ref="F36" si="56">E36</f>
        <v>11.069000000000001</v>
      </c>
      <c r="G36" s="63">
        <f t="shared" ref="G36" si="57">H36</f>
        <v>1E-3</v>
      </c>
      <c r="H36" s="65">
        <f t="shared" ref="H36" si="58">I36+J36+K36+L36</f>
        <v>1E-3</v>
      </c>
      <c r="I36" s="65">
        <v>0</v>
      </c>
      <c r="J36" s="65">
        <v>0</v>
      </c>
      <c r="K36" s="65">
        <v>0</v>
      </c>
      <c r="L36" s="65">
        <v>1E-3</v>
      </c>
      <c r="M36" s="68">
        <v>4.548</v>
      </c>
      <c r="N36" s="51">
        <v>0</v>
      </c>
      <c r="O36" s="53">
        <f>+(+E36+G36)-(M36+N36)</f>
        <v>6.5220000000000002</v>
      </c>
      <c r="P36" s="55">
        <f t="shared" ref="P36" si="59">O36</f>
        <v>6.5220000000000002</v>
      </c>
      <c r="Q36" s="24">
        <v>5</v>
      </c>
      <c r="R36" s="24">
        <v>0</v>
      </c>
      <c r="S36" s="24">
        <v>0</v>
      </c>
      <c r="T36" s="25">
        <v>0</v>
      </c>
      <c r="U36" s="24">
        <v>0</v>
      </c>
      <c r="V36" s="23">
        <v>0</v>
      </c>
      <c r="W36" s="25">
        <v>0</v>
      </c>
      <c r="X36" s="26">
        <v>0</v>
      </c>
      <c r="Y36" s="35" t="s">
        <v>12</v>
      </c>
    </row>
    <row r="37" spans="1:25" s="2" customFormat="1" ht="27" customHeight="1" thickBot="1" x14ac:dyDescent="0.2">
      <c r="A37" s="71"/>
      <c r="B37" s="58"/>
      <c r="C37" s="60"/>
      <c r="D37" s="62"/>
      <c r="E37" s="64"/>
      <c r="F37" s="56"/>
      <c r="G37" s="64"/>
      <c r="H37" s="66"/>
      <c r="I37" s="67"/>
      <c r="J37" s="67"/>
      <c r="K37" s="67"/>
      <c r="L37" s="67"/>
      <c r="M37" s="69"/>
      <c r="N37" s="52"/>
      <c r="O37" s="54"/>
      <c r="P37" s="56"/>
      <c r="Q37" s="42">
        <f>M36</f>
        <v>4.548</v>
      </c>
      <c r="R37" s="43">
        <v>0</v>
      </c>
      <c r="S37" s="43">
        <v>0</v>
      </c>
      <c r="T37" s="44">
        <v>0</v>
      </c>
      <c r="U37" s="43">
        <v>0</v>
      </c>
      <c r="V37" s="42">
        <v>0</v>
      </c>
      <c r="W37" s="44">
        <v>0</v>
      </c>
      <c r="X37" s="45">
        <v>0</v>
      </c>
      <c r="Y37" s="36" t="s">
        <v>8</v>
      </c>
    </row>
    <row r="38" spans="1:25" s="2" customFormat="1" ht="27" customHeight="1" x14ac:dyDescent="0.15">
      <c r="A38" s="70">
        <v>16</v>
      </c>
      <c r="B38" s="57" t="s">
        <v>73</v>
      </c>
      <c r="C38" s="59" t="s">
        <v>74</v>
      </c>
      <c r="D38" s="61" t="s">
        <v>75</v>
      </c>
      <c r="E38" s="63">
        <v>6.1779999999999999</v>
      </c>
      <c r="F38" s="55">
        <f>E38</f>
        <v>6.1779999999999999</v>
      </c>
      <c r="G38" s="63">
        <f>H38</f>
        <v>1E-3</v>
      </c>
      <c r="H38" s="65">
        <f>I38+J38+K38+L38</f>
        <v>1E-3</v>
      </c>
      <c r="I38" s="65">
        <v>0</v>
      </c>
      <c r="J38" s="65">
        <v>0</v>
      </c>
      <c r="K38" s="65">
        <v>0</v>
      </c>
      <c r="L38" s="65">
        <v>1E-3</v>
      </c>
      <c r="M38" s="68">
        <v>0</v>
      </c>
      <c r="N38" s="51">
        <v>0</v>
      </c>
      <c r="O38" s="53">
        <f>+(+E38+G38)-(M38+N38)</f>
        <v>6.1790000000000003</v>
      </c>
      <c r="P38" s="55">
        <f>O38</f>
        <v>6.1790000000000003</v>
      </c>
      <c r="Q38" s="24">
        <v>0</v>
      </c>
      <c r="R38" s="24">
        <v>0</v>
      </c>
      <c r="S38" s="24">
        <v>0</v>
      </c>
      <c r="T38" s="25">
        <v>0</v>
      </c>
      <c r="U38" s="24">
        <v>0</v>
      </c>
      <c r="V38" s="23">
        <v>0</v>
      </c>
      <c r="W38" s="25">
        <v>0</v>
      </c>
      <c r="X38" s="26">
        <v>0</v>
      </c>
      <c r="Y38" s="35" t="s">
        <v>12</v>
      </c>
    </row>
    <row r="39" spans="1:25" s="2" customFormat="1" ht="27" customHeight="1" thickBot="1" x14ac:dyDescent="0.2">
      <c r="A39" s="71"/>
      <c r="B39" s="58"/>
      <c r="C39" s="60"/>
      <c r="D39" s="62"/>
      <c r="E39" s="64"/>
      <c r="F39" s="56"/>
      <c r="G39" s="64"/>
      <c r="H39" s="66"/>
      <c r="I39" s="67"/>
      <c r="J39" s="67"/>
      <c r="K39" s="67"/>
      <c r="L39" s="67"/>
      <c r="M39" s="69"/>
      <c r="N39" s="52"/>
      <c r="O39" s="54"/>
      <c r="P39" s="56"/>
      <c r="Q39" s="42">
        <f>M38</f>
        <v>0</v>
      </c>
      <c r="R39" s="43">
        <v>0</v>
      </c>
      <c r="S39" s="43">
        <v>0</v>
      </c>
      <c r="T39" s="44">
        <v>0</v>
      </c>
      <c r="U39" s="43">
        <v>0</v>
      </c>
      <c r="V39" s="42">
        <v>0</v>
      </c>
      <c r="W39" s="44">
        <v>0</v>
      </c>
      <c r="X39" s="45">
        <v>0</v>
      </c>
      <c r="Y39" s="36" t="s">
        <v>8</v>
      </c>
    </row>
    <row r="40" spans="1:25" s="2" customFormat="1" ht="27.75" customHeight="1" x14ac:dyDescent="0.15">
      <c r="A40" s="70">
        <v>17</v>
      </c>
      <c r="B40" s="57" t="s">
        <v>106</v>
      </c>
      <c r="C40" s="59" t="s">
        <v>107</v>
      </c>
      <c r="D40" s="61" t="s">
        <v>108</v>
      </c>
      <c r="E40" s="63">
        <v>5.6950000000000003</v>
      </c>
      <c r="F40" s="55">
        <f t="shared" ref="F40" si="60">E40</f>
        <v>5.6950000000000003</v>
      </c>
      <c r="G40" s="63">
        <f t="shared" ref="G40" si="61">H40</f>
        <v>0</v>
      </c>
      <c r="H40" s="65">
        <f t="shared" ref="H40" si="62">I40+J40+K40+L40</f>
        <v>0</v>
      </c>
      <c r="I40" s="65">
        <v>0</v>
      </c>
      <c r="J40" s="65">
        <v>0</v>
      </c>
      <c r="K40" s="65">
        <v>0</v>
      </c>
      <c r="L40" s="65">
        <v>0</v>
      </c>
      <c r="M40" s="68">
        <v>0</v>
      </c>
      <c r="N40" s="51">
        <v>0</v>
      </c>
      <c r="O40" s="53">
        <f>+(+E40+G40)-(M40+N40)</f>
        <v>5.6950000000000003</v>
      </c>
      <c r="P40" s="55">
        <f t="shared" ref="P40" si="63">O40</f>
        <v>5.6950000000000003</v>
      </c>
      <c r="Q40" s="24">
        <v>0</v>
      </c>
      <c r="R40" s="24">
        <v>0</v>
      </c>
      <c r="S40" s="24">
        <v>0</v>
      </c>
      <c r="T40" s="25">
        <v>0</v>
      </c>
      <c r="U40" s="24">
        <v>0</v>
      </c>
      <c r="V40" s="23">
        <v>0</v>
      </c>
      <c r="W40" s="25">
        <v>0</v>
      </c>
      <c r="X40" s="26">
        <v>0</v>
      </c>
      <c r="Y40" s="35" t="s">
        <v>12</v>
      </c>
    </row>
    <row r="41" spans="1:25" s="2" customFormat="1" ht="27.75" customHeight="1" thickBot="1" x14ac:dyDescent="0.2">
      <c r="A41" s="71"/>
      <c r="B41" s="58"/>
      <c r="C41" s="60"/>
      <c r="D41" s="62"/>
      <c r="E41" s="64"/>
      <c r="F41" s="56"/>
      <c r="G41" s="64"/>
      <c r="H41" s="66"/>
      <c r="I41" s="67"/>
      <c r="J41" s="67"/>
      <c r="K41" s="67"/>
      <c r="L41" s="67"/>
      <c r="M41" s="69"/>
      <c r="N41" s="52"/>
      <c r="O41" s="54"/>
      <c r="P41" s="56"/>
      <c r="Q41" s="42">
        <f>M40</f>
        <v>0</v>
      </c>
      <c r="R41" s="43">
        <v>0</v>
      </c>
      <c r="S41" s="43">
        <v>0</v>
      </c>
      <c r="T41" s="44">
        <v>0</v>
      </c>
      <c r="U41" s="43">
        <v>0</v>
      </c>
      <c r="V41" s="42">
        <v>0</v>
      </c>
      <c r="W41" s="44">
        <v>0</v>
      </c>
      <c r="X41" s="45">
        <v>0</v>
      </c>
      <c r="Y41" s="36" t="s">
        <v>8</v>
      </c>
    </row>
    <row r="42" spans="1:25" s="2" customFormat="1" ht="28.5" customHeight="1" x14ac:dyDescent="0.15">
      <c r="A42" s="70">
        <v>18</v>
      </c>
      <c r="B42" s="57" t="s">
        <v>32</v>
      </c>
      <c r="C42" s="59" t="s">
        <v>33</v>
      </c>
      <c r="D42" s="61" t="s">
        <v>34</v>
      </c>
      <c r="E42" s="63">
        <v>40.101999999999997</v>
      </c>
      <c r="F42" s="55">
        <f t="shared" ref="F42" si="64">E42</f>
        <v>40.101999999999997</v>
      </c>
      <c r="G42" s="63">
        <f t="shared" ref="G42" si="65">H42</f>
        <v>0</v>
      </c>
      <c r="H42" s="65">
        <f t="shared" ref="H42" si="66">I42+J42+K42+L42</f>
        <v>0</v>
      </c>
      <c r="I42" s="65">
        <v>0</v>
      </c>
      <c r="J42" s="65">
        <v>0</v>
      </c>
      <c r="K42" s="65">
        <v>0</v>
      </c>
      <c r="L42" s="65">
        <v>0</v>
      </c>
      <c r="M42" s="68">
        <v>34.259</v>
      </c>
      <c r="N42" s="51">
        <v>0</v>
      </c>
      <c r="O42" s="53">
        <f>+(+E42+G42)-(M42+N42)</f>
        <v>5.8429999999999964</v>
      </c>
      <c r="P42" s="55">
        <f t="shared" ref="P42" si="67">O42</f>
        <v>5.8429999999999964</v>
      </c>
      <c r="Q42" s="24">
        <v>3</v>
      </c>
      <c r="R42" s="24">
        <v>0</v>
      </c>
      <c r="S42" s="24">
        <v>0</v>
      </c>
      <c r="T42" s="25">
        <v>0</v>
      </c>
      <c r="U42" s="24">
        <v>0</v>
      </c>
      <c r="V42" s="23">
        <v>0</v>
      </c>
      <c r="W42" s="25">
        <v>0</v>
      </c>
      <c r="X42" s="26">
        <v>0</v>
      </c>
      <c r="Y42" s="35" t="s">
        <v>12</v>
      </c>
    </row>
    <row r="43" spans="1:25" s="2" customFormat="1" ht="28.5" customHeight="1" thickBot="1" x14ac:dyDescent="0.2">
      <c r="A43" s="71"/>
      <c r="B43" s="58"/>
      <c r="C43" s="60"/>
      <c r="D43" s="62"/>
      <c r="E43" s="64"/>
      <c r="F43" s="56"/>
      <c r="G43" s="64"/>
      <c r="H43" s="66"/>
      <c r="I43" s="67"/>
      <c r="J43" s="67"/>
      <c r="K43" s="67"/>
      <c r="L43" s="67"/>
      <c r="M43" s="69"/>
      <c r="N43" s="52"/>
      <c r="O43" s="115"/>
      <c r="P43" s="56"/>
      <c r="Q43" s="42">
        <f>M42</f>
        <v>34.259</v>
      </c>
      <c r="R43" s="43">
        <v>0</v>
      </c>
      <c r="S43" s="43">
        <v>0</v>
      </c>
      <c r="T43" s="44">
        <v>0</v>
      </c>
      <c r="U43" s="43">
        <v>0</v>
      </c>
      <c r="V43" s="42">
        <v>0</v>
      </c>
      <c r="W43" s="44">
        <v>0</v>
      </c>
      <c r="X43" s="45">
        <v>0</v>
      </c>
      <c r="Y43" s="36" t="s">
        <v>8</v>
      </c>
    </row>
    <row r="44" spans="1:25" s="2" customFormat="1" ht="28.5" customHeight="1" x14ac:dyDescent="0.15">
      <c r="A44" s="70">
        <v>19</v>
      </c>
      <c r="B44" s="57" t="s">
        <v>112</v>
      </c>
      <c r="C44" s="59" t="s">
        <v>113</v>
      </c>
      <c r="D44" s="61" t="s">
        <v>114</v>
      </c>
      <c r="E44" s="63">
        <v>5.5430000000000001</v>
      </c>
      <c r="F44" s="55">
        <f>E44</f>
        <v>5.5430000000000001</v>
      </c>
      <c r="G44" s="63">
        <f>H44</f>
        <v>1E-3</v>
      </c>
      <c r="H44" s="65">
        <f>I44+J44+K44+L44</f>
        <v>1E-3</v>
      </c>
      <c r="I44" s="65">
        <v>0</v>
      </c>
      <c r="J44" s="65">
        <v>0</v>
      </c>
      <c r="K44" s="65">
        <v>0</v>
      </c>
      <c r="L44" s="65">
        <v>1E-3</v>
      </c>
      <c r="M44" s="68">
        <v>0</v>
      </c>
      <c r="N44" s="51">
        <v>0</v>
      </c>
      <c r="O44" s="53">
        <f>+(+E44+G44)-(M44+N44)</f>
        <v>5.5440000000000005</v>
      </c>
      <c r="P44" s="55">
        <f>O44</f>
        <v>5.5440000000000005</v>
      </c>
      <c r="Q44" s="24">
        <v>0</v>
      </c>
      <c r="R44" s="24">
        <v>0</v>
      </c>
      <c r="S44" s="24">
        <v>0</v>
      </c>
      <c r="T44" s="25">
        <v>0</v>
      </c>
      <c r="U44" s="24">
        <v>0</v>
      </c>
      <c r="V44" s="23">
        <v>0</v>
      </c>
      <c r="W44" s="25">
        <v>0</v>
      </c>
      <c r="X44" s="26">
        <v>0</v>
      </c>
      <c r="Y44" s="35" t="s">
        <v>12</v>
      </c>
    </row>
    <row r="45" spans="1:25" s="2" customFormat="1" ht="28.5" customHeight="1" thickBot="1" x14ac:dyDescent="0.2">
      <c r="A45" s="71"/>
      <c r="B45" s="58"/>
      <c r="C45" s="60"/>
      <c r="D45" s="62"/>
      <c r="E45" s="64"/>
      <c r="F45" s="56"/>
      <c r="G45" s="64"/>
      <c r="H45" s="66"/>
      <c r="I45" s="67"/>
      <c r="J45" s="67"/>
      <c r="K45" s="67"/>
      <c r="L45" s="67"/>
      <c r="M45" s="69"/>
      <c r="N45" s="52"/>
      <c r="O45" s="54"/>
      <c r="P45" s="56"/>
      <c r="Q45" s="42">
        <f>M44</f>
        <v>0</v>
      </c>
      <c r="R45" s="43">
        <v>0</v>
      </c>
      <c r="S45" s="43">
        <v>0</v>
      </c>
      <c r="T45" s="44">
        <v>0</v>
      </c>
      <c r="U45" s="43">
        <v>0</v>
      </c>
      <c r="V45" s="42">
        <v>0</v>
      </c>
      <c r="W45" s="44">
        <v>0</v>
      </c>
      <c r="X45" s="45">
        <v>0</v>
      </c>
      <c r="Y45" s="36" t="s">
        <v>8</v>
      </c>
    </row>
    <row r="46" spans="1:25" s="2" customFormat="1" ht="28.5" customHeight="1" x14ac:dyDescent="0.15">
      <c r="A46" s="70">
        <v>20</v>
      </c>
      <c r="B46" s="57" t="s">
        <v>94</v>
      </c>
      <c r="C46" s="59" t="s">
        <v>95</v>
      </c>
      <c r="D46" s="61" t="s">
        <v>96</v>
      </c>
      <c r="E46" s="63">
        <v>5.3070000000000004</v>
      </c>
      <c r="F46" s="55">
        <f t="shared" ref="F46" si="68">E46</f>
        <v>5.3070000000000004</v>
      </c>
      <c r="G46" s="63">
        <f t="shared" ref="G46" si="69">H46</f>
        <v>1E-3</v>
      </c>
      <c r="H46" s="65">
        <f t="shared" ref="H46" si="70">I46+J46+K46+L46</f>
        <v>1E-3</v>
      </c>
      <c r="I46" s="65">
        <v>0</v>
      </c>
      <c r="J46" s="65">
        <v>0</v>
      </c>
      <c r="K46" s="65">
        <v>0</v>
      </c>
      <c r="L46" s="65">
        <v>1E-3</v>
      </c>
      <c r="M46" s="68">
        <v>3.5999999999999997E-2</v>
      </c>
      <c r="N46" s="51">
        <v>0</v>
      </c>
      <c r="O46" s="53">
        <f>+(+E46+G46)-(M46+N46)</f>
        <v>5.2720000000000011</v>
      </c>
      <c r="P46" s="55">
        <f t="shared" ref="P46" si="71">O46</f>
        <v>5.2720000000000011</v>
      </c>
      <c r="Q46" s="24">
        <v>1</v>
      </c>
      <c r="R46" s="24">
        <v>0</v>
      </c>
      <c r="S46" s="24">
        <v>0</v>
      </c>
      <c r="T46" s="25">
        <v>0</v>
      </c>
      <c r="U46" s="24">
        <v>0</v>
      </c>
      <c r="V46" s="23">
        <v>0</v>
      </c>
      <c r="W46" s="25">
        <v>0</v>
      </c>
      <c r="X46" s="26">
        <v>0</v>
      </c>
      <c r="Y46" s="35" t="s">
        <v>12</v>
      </c>
    </row>
    <row r="47" spans="1:25" s="2" customFormat="1" ht="28.5" customHeight="1" thickBot="1" x14ac:dyDescent="0.2">
      <c r="A47" s="71"/>
      <c r="B47" s="58"/>
      <c r="C47" s="60"/>
      <c r="D47" s="62"/>
      <c r="E47" s="64"/>
      <c r="F47" s="56"/>
      <c r="G47" s="64"/>
      <c r="H47" s="66"/>
      <c r="I47" s="67"/>
      <c r="J47" s="67"/>
      <c r="K47" s="67"/>
      <c r="L47" s="67"/>
      <c r="M47" s="69"/>
      <c r="N47" s="52"/>
      <c r="O47" s="54"/>
      <c r="P47" s="56"/>
      <c r="Q47" s="42">
        <f>M46</f>
        <v>3.5999999999999997E-2</v>
      </c>
      <c r="R47" s="43">
        <v>0</v>
      </c>
      <c r="S47" s="43">
        <v>0</v>
      </c>
      <c r="T47" s="44">
        <v>0</v>
      </c>
      <c r="U47" s="43">
        <v>0</v>
      </c>
      <c r="V47" s="42">
        <v>0</v>
      </c>
      <c r="W47" s="44">
        <v>0</v>
      </c>
      <c r="X47" s="45">
        <v>0</v>
      </c>
      <c r="Y47" s="36" t="s">
        <v>8</v>
      </c>
    </row>
    <row r="48" spans="1:25" s="2" customFormat="1" ht="28.5" customHeight="1" x14ac:dyDescent="0.15">
      <c r="A48" s="70">
        <v>21</v>
      </c>
      <c r="B48" s="57" t="s">
        <v>76</v>
      </c>
      <c r="C48" s="59" t="s">
        <v>77</v>
      </c>
      <c r="D48" s="61" t="s">
        <v>78</v>
      </c>
      <c r="E48" s="63">
        <v>5.0970000000000004</v>
      </c>
      <c r="F48" s="55">
        <f t="shared" ref="F48" si="72">E48</f>
        <v>5.0970000000000004</v>
      </c>
      <c r="G48" s="63">
        <f t="shared" ref="G48" si="73">H48</f>
        <v>3.0000000000000001E-3</v>
      </c>
      <c r="H48" s="65">
        <f t="shared" ref="H48" si="74">I48+J48+K48+L48</f>
        <v>3.0000000000000001E-3</v>
      </c>
      <c r="I48" s="65">
        <v>0</v>
      </c>
      <c r="J48" s="65">
        <v>0</v>
      </c>
      <c r="K48" s="65">
        <v>0</v>
      </c>
      <c r="L48" s="65">
        <v>3.0000000000000001E-3</v>
      </c>
      <c r="M48" s="68">
        <v>0</v>
      </c>
      <c r="N48" s="51">
        <v>0</v>
      </c>
      <c r="O48" s="53">
        <f>+(+E48+G48)-(M48+N48)</f>
        <v>5.1000000000000005</v>
      </c>
      <c r="P48" s="55">
        <f t="shared" ref="P48" si="75">O48</f>
        <v>5.1000000000000005</v>
      </c>
      <c r="Q48" s="24">
        <v>0</v>
      </c>
      <c r="R48" s="24">
        <v>0</v>
      </c>
      <c r="S48" s="24">
        <v>0</v>
      </c>
      <c r="T48" s="25">
        <v>0</v>
      </c>
      <c r="U48" s="24">
        <v>0</v>
      </c>
      <c r="V48" s="23">
        <v>0</v>
      </c>
      <c r="W48" s="25">
        <v>0</v>
      </c>
      <c r="X48" s="26">
        <v>0</v>
      </c>
      <c r="Y48" s="35" t="s">
        <v>12</v>
      </c>
    </row>
    <row r="49" spans="1:25" s="2" customFormat="1" ht="28.5" customHeight="1" thickBot="1" x14ac:dyDescent="0.2">
      <c r="A49" s="71"/>
      <c r="B49" s="58"/>
      <c r="C49" s="60"/>
      <c r="D49" s="62"/>
      <c r="E49" s="64"/>
      <c r="F49" s="56"/>
      <c r="G49" s="64"/>
      <c r="H49" s="66"/>
      <c r="I49" s="67"/>
      <c r="J49" s="67"/>
      <c r="K49" s="67"/>
      <c r="L49" s="67"/>
      <c r="M49" s="69"/>
      <c r="N49" s="52"/>
      <c r="O49" s="54"/>
      <c r="P49" s="56"/>
      <c r="Q49" s="42">
        <f>M48</f>
        <v>0</v>
      </c>
      <c r="R49" s="43">
        <v>0</v>
      </c>
      <c r="S49" s="43">
        <v>0</v>
      </c>
      <c r="T49" s="44">
        <v>0</v>
      </c>
      <c r="U49" s="43">
        <v>0</v>
      </c>
      <c r="V49" s="42">
        <v>0</v>
      </c>
      <c r="W49" s="44">
        <v>0</v>
      </c>
      <c r="X49" s="45">
        <v>0</v>
      </c>
      <c r="Y49" s="36" t="s">
        <v>8</v>
      </c>
    </row>
    <row r="50" spans="1:25" s="2" customFormat="1" ht="28.5" customHeight="1" x14ac:dyDescent="0.15">
      <c r="A50" s="70">
        <v>22</v>
      </c>
      <c r="B50" s="57" t="s">
        <v>85</v>
      </c>
      <c r="C50" s="59" t="s">
        <v>86</v>
      </c>
      <c r="D50" s="61" t="s">
        <v>87</v>
      </c>
      <c r="E50" s="63">
        <v>6.6059999999999999</v>
      </c>
      <c r="F50" s="55">
        <f t="shared" ref="F50" si="76">E50</f>
        <v>6.6059999999999999</v>
      </c>
      <c r="G50" s="63">
        <f t="shared" ref="G50" si="77">H50</f>
        <v>0</v>
      </c>
      <c r="H50" s="65">
        <f t="shared" ref="H50" si="78">I50+J50+K50+L50</f>
        <v>0</v>
      </c>
      <c r="I50" s="65">
        <v>0</v>
      </c>
      <c r="J50" s="65">
        <v>0</v>
      </c>
      <c r="K50" s="65">
        <v>0</v>
      </c>
      <c r="L50" s="65">
        <v>0</v>
      </c>
      <c r="M50" s="68">
        <v>1.722</v>
      </c>
      <c r="N50" s="51">
        <v>0</v>
      </c>
      <c r="O50" s="53">
        <f>+(+E50+G50)-(M50+N50)</f>
        <v>4.8840000000000003</v>
      </c>
      <c r="P50" s="55">
        <f t="shared" ref="P50" si="79">O50</f>
        <v>4.8840000000000003</v>
      </c>
      <c r="Q50" s="24">
        <v>1</v>
      </c>
      <c r="R50" s="24">
        <v>0</v>
      </c>
      <c r="S50" s="24">
        <v>0</v>
      </c>
      <c r="T50" s="25">
        <v>0</v>
      </c>
      <c r="U50" s="24">
        <v>0</v>
      </c>
      <c r="V50" s="23">
        <v>0</v>
      </c>
      <c r="W50" s="25">
        <v>0</v>
      </c>
      <c r="X50" s="26">
        <v>0</v>
      </c>
      <c r="Y50" s="35" t="s">
        <v>12</v>
      </c>
    </row>
    <row r="51" spans="1:25" s="2" customFormat="1" ht="28.5" customHeight="1" thickBot="1" x14ac:dyDescent="0.2">
      <c r="A51" s="71"/>
      <c r="B51" s="58"/>
      <c r="C51" s="60"/>
      <c r="D51" s="62"/>
      <c r="E51" s="64"/>
      <c r="F51" s="56"/>
      <c r="G51" s="64"/>
      <c r="H51" s="66"/>
      <c r="I51" s="67"/>
      <c r="J51" s="67"/>
      <c r="K51" s="67"/>
      <c r="L51" s="67"/>
      <c r="M51" s="69"/>
      <c r="N51" s="52"/>
      <c r="O51" s="54"/>
      <c r="P51" s="56"/>
      <c r="Q51" s="42">
        <f>M50</f>
        <v>1.722</v>
      </c>
      <c r="R51" s="43">
        <v>0</v>
      </c>
      <c r="S51" s="43">
        <v>0</v>
      </c>
      <c r="T51" s="44">
        <v>0</v>
      </c>
      <c r="U51" s="43">
        <v>0</v>
      </c>
      <c r="V51" s="42">
        <v>0</v>
      </c>
      <c r="W51" s="44">
        <v>0</v>
      </c>
      <c r="X51" s="45">
        <v>0</v>
      </c>
      <c r="Y51" s="36" t="s">
        <v>8</v>
      </c>
    </row>
    <row r="52" spans="1:25" s="2" customFormat="1" ht="18" customHeight="1" x14ac:dyDescent="0.15">
      <c r="A52" s="70">
        <v>23</v>
      </c>
      <c r="B52" s="57" t="s">
        <v>91</v>
      </c>
      <c r="C52" s="59" t="s">
        <v>92</v>
      </c>
      <c r="D52" s="61" t="s">
        <v>93</v>
      </c>
      <c r="E52" s="63">
        <v>6.585</v>
      </c>
      <c r="F52" s="55">
        <f t="shared" ref="F52" si="80">E52</f>
        <v>6.585</v>
      </c>
      <c r="G52" s="63">
        <f t="shared" ref="G52" si="81">H52</f>
        <v>4.0000000000000001E-3</v>
      </c>
      <c r="H52" s="65">
        <f t="shared" ref="H52" si="82">I52+J52+K52+L52</f>
        <v>4.0000000000000001E-3</v>
      </c>
      <c r="I52" s="65">
        <v>0</v>
      </c>
      <c r="J52" s="65">
        <v>0</v>
      </c>
      <c r="K52" s="65">
        <v>0</v>
      </c>
      <c r="L52" s="65">
        <v>4.0000000000000001E-3</v>
      </c>
      <c r="M52" s="68">
        <v>1.9120000000000001</v>
      </c>
      <c r="N52" s="51">
        <v>0</v>
      </c>
      <c r="O52" s="53">
        <f>+(+E52+G52)-(M52+N52)</f>
        <v>4.6769999999999996</v>
      </c>
      <c r="P52" s="55">
        <f t="shared" ref="P52" si="83">O52</f>
        <v>4.6769999999999996</v>
      </c>
      <c r="Q52" s="24">
        <v>2</v>
      </c>
      <c r="R52" s="24">
        <v>0</v>
      </c>
      <c r="S52" s="24">
        <v>0</v>
      </c>
      <c r="T52" s="25">
        <v>0</v>
      </c>
      <c r="U52" s="24">
        <v>0</v>
      </c>
      <c r="V52" s="23">
        <v>0</v>
      </c>
      <c r="W52" s="25">
        <v>0</v>
      </c>
      <c r="X52" s="26">
        <v>0</v>
      </c>
      <c r="Y52" s="35" t="s">
        <v>12</v>
      </c>
    </row>
    <row r="53" spans="1:25" s="2" customFormat="1" ht="18" customHeight="1" thickBot="1" x14ac:dyDescent="0.2">
      <c r="A53" s="71"/>
      <c r="B53" s="58"/>
      <c r="C53" s="60"/>
      <c r="D53" s="62"/>
      <c r="E53" s="64"/>
      <c r="F53" s="56"/>
      <c r="G53" s="64"/>
      <c r="H53" s="66"/>
      <c r="I53" s="67"/>
      <c r="J53" s="67"/>
      <c r="K53" s="67"/>
      <c r="L53" s="67"/>
      <c r="M53" s="69"/>
      <c r="N53" s="52"/>
      <c r="O53" s="54"/>
      <c r="P53" s="56"/>
      <c r="Q53" s="42">
        <f>M52</f>
        <v>1.9120000000000001</v>
      </c>
      <c r="R53" s="43">
        <v>0</v>
      </c>
      <c r="S53" s="43">
        <v>0</v>
      </c>
      <c r="T53" s="44">
        <v>0</v>
      </c>
      <c r="U53" s="43">
        <v>0</v>
      </c>
      <c r="V53" s="42">
        <v>0</v>
      </c>
      <c r="W53" s="44">
        <v>0</v>
      </c>
      <c r="X53" s="45">
        <v>0</v>
      </c>
      <c r="Y53" s="36" t="s">
        <v>8</v>
      </c>
    </row>
    <row r="54" spans="1:25" s="2" customFormat="1" ht="27.75" customHeight="1" x14ac:dyDescent="0.15">
      <c r="A54" s="70">
        <v>24</v>
      </c>
      <c r="B54" s="57" t="s">
        <v>115</v>
      </c>
      <c r="C54" s="59" t="s">
        <v>116</v>
      </c>
      <c r="D54" s="61" t="s">
        <v>117</v>
      </c>
      <c r="E54" s="63">
        <v>4.5919999999999996</v>
      </c>
      <c r="F54" s="55">
        <f t="shared" ref="F54" si="84">E54</f>
        <v>4.5919999999999996</v>
      </c>
      <c r="G54" s="63">
        <f t="shared" ref="G54" si="85">H54</f>
        <v>1E-3</v>
      </c>
      <c r="H54" s="65">
        <f t="shared" ref="H54" si="86">I54+J54+K54+L54</f>
        <v>1E-3</v>
      </c>
      <c r="I54" s="65">
        <v>0</v>
      </c>
      <c r="J54" s="65">
        <v>0</v>
      </c>
      <c r="K54" s="65">
        <v>0</v>
      </c>
      <c r="L54" s="65">
        <v>1E-3</v>
      </c>
      <c r="M54" s="68">
        <v>0</v>
      </c>
      <c r="N54" s="51">
        <v>0</v>
      </c>
      <c r="O54" s="53">
        <f>+(+E54+G54)-(M54+N54)</f>
        <v>4.593</v>
      </c>
      <c r="P54" s="55">
        <f t="shared" ref="P54" si="87">O54</f>
        <v>4.593</v>
      </c>
      <c r="Q54" s="24">
        <v>0</v>
      </c>
      <c r="R54" s="24">
        <v>0</v>
      </c>
      <c r="S54" s="24">
        <v>0</v>
      </c>
      <c r="T54" s="25">
        <v>0</v>
      </c>
      <c r="U54" s="24">
        <v>0</v>
      </c>
      <c r="V54" s="23">
        <v>0</v>
      </c>
      <c r="W54" s="25">
        <v>0</v>
      </c>
      <c r="X54" s="26">
        <v>0</v>
      </c>
      <c r="Y54" s="35" t="s">
        <v>12</v>
      </c>
    </row>
    <row r="55" spans="1:25" s="2" customFormat="1" ht="27.75" customHeight="1" thickBot="1" x14ac:dyDescent="0.2">
      <c r="A55" s="71"/>
      <c r="B55" s="58"/>
      <c r="C55" s="60"/>
      <c r="D55" s="62"/>
      <c r="E55" s="64"/>
      <c r="F55" s="56"/>
      <c r="G55" s="64"/>
      <c r="H55" s="66"/>
      <c r="I55" s="67"/>
      <c r="J55" s="67"/>
      <c r="K55" s="67"/>
      <c r="L55" s="67"/>
      <c r="M55" s="69"/>
      <c r="N55" s="52"/>
      <c r="O55" s="54"/>
      <c r="P55" s="56"/>
      <c r="Q55" s="42">
        <f>M54</f>
        <v>0</v>
      </c>
      <c r="R55" s="43">
        <v>0</v>
      </c>
      <c r="S55" s="43">
        <v>0</v>
      </c>
      <c r="T55" s="44">
        <v>0</v>
      </c>
      <c r="U55" s="43">
        <v>0</v>
      </c>
      <c r="V55" s="42">
        <v>0</v>
      </c>
      <c r="W55" s="44">
        <v>0</v>
      </c>
      <c r="X55" s="45">
        <v>0</v>
      </c>
      <c r="Y55" s="36" t="s">
        <v>8</v>
      </c>
    </row>
    <row r="56" spans="1:25" s="2" customFormat="1" ht="27.75" customHeight="1" x14ac:dyDescent="0.15">
      <c r="A56" s="70">
        <v>25</v>
      </c>
      <c r="B56" s="57" t="s">
        <v>50</v>
      </c>
      <c r="C56" s="59" t="s">
        <v>51</v>
      </c>
      <c r="D56" s="61" t="s">
        <v>52</v>
      </c>
      <c r="E56" s="63">
        <v>16.347999999999999</v>
      </c>
      <c r="F56" s="55">
        <f t="shared" ref="F56" si="88">E56</f>
        <v>16.347999999999999</v>
      </c>
      <c r="G56" s="63">
        <f t="shared" ref="G56" si="89">H56</f>
        <v>1E-3</v>
      </c>
      <c r="H56" s="65">
        <f t="shared" ref="H56" si="90">I56+J56+K56+L56</f>
        <v>1E-3</v>
      </c>
      <c r="I56" s="65">
        <v>0</v>
      </c>
      <c r="J56" s="65">
        <v>0</v>
      </c>
      <c r="K56" s="65">
        <v>0</v>
      </c>
      <c r="L56" s="65">
        <v>1E-3</v>
      </c>
      <c r="M56" s="68">
        <v>12.178000000000001</v>
      </c>
      <c r="N56" s="51">
        <v>0</v>
      </c>
      <c r="O56" s="53">
        <f>+(+E56+G56)-(M56+N56)</f>
        <v>4.1709999999999994</v>
      </c>
      <c r="P56" s="55">
        <f t="shared" ref="P56" si="91">O56</f>
        <v>4.1709999999999994</v>
      </c>
      <c r="Q56" s="24">
        <v>2</v>
      </c>
      <c r="R56" s="24">
        <v>0</v>
      </c>
      <c r="S56" s="24">
        <v>0</v>
      </c>
      <c r="T56" s="25">
        <v>0</v>
      </c>
      <c r="U56" s="24">
        <v>0</v>
      </c>
      <c r="V56" s="23">
        <v>0</v>
      </c>
      <c r="W56" s="25">
        <v>0</v>
      </c>
      <c r="X56" s="26">
        <v>0</v>
      </c>
      <c r="Y56" s="35" t="s">
        <v>12</v>
      </c>
    </row>
    <row r="57" spans="1:25" s="2" customFormat="1" ht="27.75" customHeight="1" thickBot="1" x14ac:dyDescent="0.2">
      <c r="A57" s="71"/>
      <c r="B57" s="58"/>
      <c r="C57" s="60"/>
      <c r="D57" s="62"/>
      <c r="E57" s="64"/>
      <c r="F57" s="56"/>
      <c r="G57" s="64"/>
      <c r="H57" s="66"/>
      <c r="I57" s="67"/>
      <c r="J57" s="67"/>
      <c r="K57" s="67"/>
      <c r="L57" s="67"/>
      <c r="M57" s="69"/>
      <c r="N57" s="52"/>
      <c r="O57" s="54"/>
      <c r="P57" s="56"/>
      <c r="Q57" s="42">
        <f>M56</f>
        <v>12.178000000000001</v>
      </c>
      <c r="R57" s="43">
        <v>0</v>
      </c>
      <c r="S57" s="43">
        <v>0</v>
      </c>
      <c r="T57" s="44">
        <v>0</v>
      </c>
      <c r="U57" s="43">
        <v>0</v>
      </c>
      <c r="V57" s="42">
        <v>0</v>
      </c>
      <c r="W57" s="44">
        <v>0</v>
      </c>
      <c r="X57" s="45">
        <v>0</v>
      </c>
      <c r="Y57" s="36" t="s">
        <v>8</v>
      </c>
    </row>
    <row r="58" spans="1:25" s="2" customFormat="1" ht="29.25" customHeight="1" x14ac:dyDescent="0.15">
      <c r="A58" s="70">
        <v>26</v>
      </c>
      <c r="B58" s="57" t="s">
        <v>88</v>
      </c>
      <c r="C58" s="59" t="s">
        <v>89</v>
      </c>
      <c r="D58" s="61" t="s">
        <v>90</v>
      </c>
      <c r="E58" s="63">
        <v>2.3109999999999999</v>
      </c>
      <c r="F58" s="55">
        <f t="shared" ref="F58" si="92">E58</f>
        <v>2.3109999999999999</v>
      </c>
      <c r="G58" s="63">
        <f t="shared" ref="G58" si="93">H58</f>
        <v>0</v>
      </c>
      <c r="H58" s="65">
        <f t="shared" ref="H58" si="94">I58+J58+K58+L58</f>
        <v>0</v>
      </c>
      <c r="I58" s="65">
        <v>0</v>
      </c>
      <c r="J58" s="65">
        <v>0</v>
      </c>
      <c r="K58" s="65">
        <v>0</v>
      </c>
      <c r="L58" s="65">
        <v>0</v>
      </c>
      <c r="M58" s="68">
        <v>0</v>
      </c>
      <c r="N58" s="51">
        <v>0</v>
      </c>
      <c r="O58" s="53">
        <f>+(+E58+G58)-(M58+N58)</f>
        <v>2.3109999999999999</v>
      </c>
      <c r="P58" s="55">
        <f t="shared" ref="P58" si="95">O58</f>
        <v>2.3109999999999999</v>
      </c>
      <c r="Q58" s="24">
        <v>0</v>
      </c>
      <c r="R58" s="24">
        <v>0</v>
      </c>
      <c r="S58" s="24">
        <v>0</v>
      </c>
      <c r="T58" s="25">
        <v>0</v>
      </c>
      <c r="U58" s="24">
        <v>0</v>
      </c>
      <c r="V58" s="23">
        <v>0</v>
      </c>
      <c r="W58" s="25">
        <v>0</v>
      </c>
      <c r="X58" s="26">
        <v>0</v>
      </c>
      <c r="Y58" s="35" t="s">
        <v>12</v>
      </c>
    </row>
    <row r="59" spans="1:25" s="2" customFormat="1" ht="29.25" customHeight="1" thickBot="1" x14ac:dyDescent="0.2">
      <c r="A59" s="71"/>
      <c r="B59" s="58"/>
      <c r="C59" s="60"/>
      <c r="D59" s="62"/>
      <c r="E59" s="64"/>
      <c r="F59" s="56"/>
      <c r="G59" s="64"/>
      <c r="H59" s="66"/>
      <c r="I59" s="67"/>
      <c r="J59" s="67"/>
      <c r="K59" s="67"/>
      <c r="L59" s="67"/>
      <c r="M59" s="69"/>
      <c r="N59" s="52"/>
      <c r="O59" s="54"/>
      <c r="P59" s="56"/>
      <c r="Q59" s="42">
        <f>M58</f>
        <v>0</v>
      </c>
      <c r="R59" s="43">
        <v>0</v>
      </c>
      <c r="S59" s="43">
        <v>0</v>
      </c>
      <c r="T59" s="44">
        <v>0</v>
      </c>
      <c r="U59" s="43">
        <v>0</v>
      </c>
      <c r="V59" s="42">
        <v>0</v>
      </c>
      <c r="W59" s="44">
        <v>0</v>
      </c>
      <c r="X59" s="45">
        <v>0</v>
      </c>
      <c r="Y59" s="36" t="s">
        <v>8</v>
      </c>
    </row>
    <row r="60" spans="1:25" s="2" customFormat="1" ht="29.25" customHeight="1" x14ac:dyDescent="0.15">
      <c r="A60" s="70">
        <v>27</v>
      </c>
      <c r="B60" s="57" t="s">
        <v>118</v>
      </c>
      <c r="C60" s="59" t="s">
        <v>119</v>
      </c>
      <c r="D60" s="61" t="s">
        <v>120</v>
      </c>
      <c r="E60" s="63">
        <v>3.28</v>
      </c>
      <c r="F60" s="55">
        <f t="shared" ref="F60" si="96">E60</f>
        <v>3.28</v>
      </c>
      <c r="G60" s="63">
        <f t="shared" ref="G60" si="97">H60</f>
        <v>0</v>
      </c>
      <c r="H60" s="65">
        <f t="shared" ref="H60" si="98">I60+J60+K60+L60</f>
        <v>0</v>
      </c>
      <c r="I60" s="65">
        <v>0</v>
      </c>
      <c r="J60" s="65">
        <v>0</v>
      </c>
      <c r="K60" s="65">
        <v>0</v>
      </c>
      <c r="L60" s="65">
        <v>0</v>
      </c>
      <c r="M60" s="68">
        <v>1</v>
      </c>
      <c r="N60" s="51">
        <v>0</v>
      </c>
      <c r="O60" s="53">
        <f>+(+E60+G60)-(M60+N60)</f>
        <v>2.2799999999999998</v>
      </c>
      <c r="P60" s="55">
        <f t="shared" ref="P60" si="99">O60</f>
        <v>2.2799999999999998</v>
      </c>
      <c r="Q60" s="24">
        <v>1</v>
      </c>
      <c r="R60" s="24">
        <v>0</v>
      </c>
      <c r="S60" s="24">
        <v>0</v>
      </c>
      <c r="T60" s="25">
        <v>0</v>
      </c>
      <c r="U60" s="24">
        <v>0</v>
      </c>
      <c r="V60" s="23">
        <v>0</v>
      </c>
      <c r="W60" s="25">
        <v>0</v>
      </c>
      <c r="X60" s="26">
        <v>0</v>
      </c>
      <c r="Y60" s="35" t="s">
        <v>12</v>
      </c>
    </row>
    <row r="61" spans="1:25" s="2" customFormat="1" ht="29.25" customHeight="1" thickBot="1" x14ac:dyDescent="0.2">
      <c r="A61" s="71"/>
      <c r="B61" s="58"/>
      <c r="C61" s="60"/>
      <c r="D61" s="62"/>
      <c r="E61" s="64"/>
      <c r="F61" s="56"/>
      <c r="G61" s="64"/>
      <c r="H61" s="66"/>
      <c r="I61" s="67"/>
      <c r="J61" s="67"/>
      <c r="K61" s="67"/>
      <c r="L61" s="67"/>
      <c r="M61" s="69"/>
      <c r="N61" s="52"/>
      <c r="O61" s="54"/>
      <c r="P61" s="56"/>
      <c r="Q61" s="42">
        <f>M60</f>
        <v>1</v>
      </c>
      <c r="R61" s="43">
        <v>0</v>
      </c>
      <c r="S61" s="43">
        <v>0</v>
      </c>
      <c r="T61" s="44">
        <v>0</v>
      </c>
      <c r="U61" s="43">
        <v>0</v>
      </c>
      <c r="V61" s="42">
        <v>0</v>
      </c>
      <c r="W61" s="44">
        <v>0</v>
      </c>
      <c r="X61" s="45">
        <v>0</v>
      </c>
      <c r="Y61" s="36" t="s">
        <v>8</v>
      </c>
    </row>
    <row r="62" spans="1:25" s="2" customFormat="1" ht="29.25" customHeight="1" x14ac:dyDescent="0.15">
      <c r="A62" s="70">
        <v>28</v>
      </c>
      <c r="B62" s="57" t="s">
        <v>133</v>
      </c>
      <c r="C62" s="59" t="s">
        <v>134</v>
      </c>
      <c r="D62" s="61" t="s">
        <v>135</v>
      </c>
      <c r="E62" s="63">
        <v>1.758</v>
      </c>
      <c r="F62" s="55">
        <f>E62</f>
        <v>1.758</v>
      </c>
      <c r="G62" s="63">
        <f>H62</f>
        <v>0</v>
      </c>
      <c r="H62" s="65">
        <f>I62+J62+K62+L62</f>
        <v>0</v>
      </c>
      <c r="I62" s="65">
        <v>0</v>
      </c>
      <c r="J62" s="65">
        <v>0</v>
      </c>
      <c r="K62" s="65">
        <v>0</v>
      </c>
      <c r="L62" s="65">
        <v>0</v>
      </c>
      <c r="M62" s="68">
        <v>0</v>
      </c>
      <c r="N62" s="51">
        <v>0</v>
      </c>
      <c r="O62" s="53">
        <f>+(+E62+G62)-(M62+N62)</f>
        <v>1.758</v>
      </c>
      <c r="P62" s="55">
        <f>O62</f>
        <v>1.758</v>
      </c>
      <c r="Q62" s="24">
        <v>0</v>
      </c>
      <c r="R62" s="24">
        <v>0</v>
      </c>
      <c r="S62" s="24">
        <v>0</v>
      </c>
      <c r="T62" s="25">
        <v>0</v>
      </c>
      <c r="U62" s="24">
        <v>0</v>
      </c>
      <c r="V62" s="23">
        <v>0</v>
      </c>
      <c r="W62" s="25">
        <v>0</v>
      </c>
      <c r="X62" s="26">
        <v>0</v>
      </c>
      <c r="Y62" s="35" t="s">
        <v>12</v>
      </c>
    </row>
    <row r="63" spans="1:25" s="2" customFormat="1" ht="29.25" customHeight="1" thickBot="1" x14ac:dyDescent="0.2">
      <c r="A63" s="71"/>
      <c r="B63" s="58"/>
      <c r="C63" s="60"/>
      <c r="D63" s="62"/>
      <c r="E63" s="64"/>
      <c r="F63" s="56"/>
      <c r="G63" s="64"/>
      <c r="H63" s="66"/>
      <c r="I63" s="67"/>
      <c r="J63" s="67"/>
      <c r="K63" s="67"/>
      <c r="L63" s="67"/>
      <c r="M63" s="69"/>
      <c r="N63" s="52"/>
      <c r="O63" s="54"/>
      <c r="P63" s="56"/>
      <c r="Q63" s="42">
        <f>M62</f>
        <v>0</v>
      </c>
      <c r="R63" s="43">
        <v>0</v>
      </c>
      <c r="S63" s="43">
        <v>0</v>
      </c>
      <c r="T63" s="44">
        <v>0</v>
      </c>
      <c r="U63" s="43">
        <v>0</v>
      </c>
      <c r="V63" s="42">
        <v>0</v>
      </c>
      <c r="W63" s="44">
        <v>0</v>
      </c>
      <c r="X63" s="45">
        <v>0</v>
      </c>
      <c r="Y63" s="36" t="s">
        <v>8</v>
      </c>
    </row>
    <row r="64" spans="1:25" s="2" customFormat="1" ht="33.75" customHeight="1" x14ac:dyDescent="0.15">
      <c r="A64" s="70">
        <v>29</v>
      </c>
      <c r="B64" s="57" t="s">
        <v>136</v>
      </c>
      <c r="C64" s="59" t="s">
        <v>137</v>
      </c>
      <c r="D64" s="61" t="s">
        <v>138</v>
      </c>
      <c r="E64" s="63">
        <v>1.726</v>
      </c>
      <c r="F64" s="55">
        <f t="shared" ref="F64" si="100">E64</f>
        <v>1.726</v>
      </c>
      <c r="G64" s="63">
        <f t="shared" ref="G64" si="101">H64</f>
        <v>1E-3</v>
      </c>
      <c r="H64" s="65">
        <f t="shared" ref="H64" si="102">I64+J64+K64+L64</f>
        <v>1E-3</v>
      </c>
      <c r="I64" s="65">
        <v>0</v>
      </c>
      <c r="J64" s="65">
        <v>0</v>
      </c>
      <c r="K64" s="65">
        <v>0</v>
      </c>
      <c r="L64" s="65">
        <v>1E-3</v>
      </c>
      <c r="M64" s="68">
        <v>0</v>
      </c>
      <c r="N64" s="51">
        <v>0</v>
      </c>
      <c r="O64" s="53">
        <f>+(+E64+G64)-(M64+N64)</f>
        <v>1.7269999999999999</v>
      </c>
      <c r="P64" s="55">
        <f t="shared" ref="P64" si="103">O64</f>
        <v>1.7269999999999999</v>
      </c>
      <c r="Q64" s="24">
        <v>0</v>
      </c>
      <c r="R64" s="24">
        <v>0</v>
      </c>
      <c r="S64" s="24">
        <v>0</v>
      </c>
      <c r="T64" s="25">
        <v>0</v>
      </c>
      <c r="U64" s="24">
        <v>0</v>
      </c>
      <c r="V64" s="23">
        <v>0</v>
      </c>
      <c r="W64" s="25">
        <v>0</v>
      </c>
      <c r="X64" s="26">
        <v>0</v>
      </c>
      <c r="Y64" s="35" t="s">
        <v>12</v>
      </c>
    </row>
    <row r="65" spans="1:25" s="2" customFormat="1" ht="33.75" customHeight="1" thickBot="1" x14ac:dyDescent="0.2">
      <c r="A65" s="71"/>
      <c r="B65" s="58"/>
      <c r="C65" s="60"/>
      <c r="D65" s="62"/>
      <c r="E65" s="64"/>
      <c r="F65" s="56"/>
      <c r="G65" s="64"/>
      <c r="H65" s="66"/>
      <c r="I65" s="67"/>
      <c r="J65" s="67"/>
      <c r="K65" s="67"/>
      <c r="L65" s="67"/>
      <c r="M65" s="69"/>
      <c r="N65" s="52"/>
      <c r="O65" s="54"/>
      <c r="P65" s="56"/>
      <c r="Q65" s="42">
        <f>M64</f>
        <v>0</v>
      </c>
      <c r="R65" s="43">
        <v>0</v>
      </c>
      <c r="S65" s="43">
        <v>0</v>
      </c>
      <c r="T65" s="44">
        <v>0</v>
      </c>
      <c r="U65" s="43">
        <v>0</v>
      </c>
      <c r="V65" s="42">
        <v>0</v>
      </c>
      <c r="W65" s="44">
        <v>0</v>
      </c>
      <c r="X65" s="45">
        <v>0</v>
      </c>
      <c r="Y65" s="36" t="s">
        <v>8</v>
      </c>
    </row>
    <row r="66" spans="1:25" s="2" customFormat="1" ht="29.25" customHeight="1" x14ac:dyDescent="0.15">
      <c r="A66" s="70">
        <v>30</v>
      </c>
      <c r="B66" s="57" t="s">
        <v>121</v>
      </c>
      <c r="C66" s="59" t="s">
        <v>122</v>
      </c>
      <c r="D66" s="61" t="s">
        <v>123</v>
      </c>
      <c r="E66" s="63">
        <v>1.4830000000000001</v>
      </c>
      <c r="F66" s="55">
        <f>E66</f>
        <v>1.4830000000000001</v>
      </c>
      <c r="G66" s="63">
        <f>H66</f>
        <v>0</v>
      </c>
      <c r="H66" s="65">
        <f>I66+J66+K66+L66</f>
        <v>0</v>
      </c>
      <c r="I66" s="65">
        <v>0</v>
      </c>
      <c r="J66" s="65">
        <v>0</v>
      </c>
      <c r="K66" s="65">
        <v>0</v>
      </c>
      <c r="L66" s="65">
        <v>0</v>
      </c>
      <c r="M66" s="68">
        <v>0</v>
      </c>
      <c r="N66" s="51">
        <v>0</v>
      </c>
      <c r="O66" s="53">
        <f>+(+E66+G66)-(M66+N66)</f>
        <v>1.4830000000000001</v>
      </c>
      <c r="P66" s="55">
        <f>O66</f>
        <v>1.4830000000000001</v>
      </c>
      <c r="Q66" s="24">
        <v>0</v>
      </c>
      <c r="R66" s="24">
        <v>0</v>
      </c>
      <c r="S66" s="24">
        <v>0</v>
      </c>
      <c r="T66" s="25">
        <v>0</v>
      </c>
      <c r="U66" s="24">
        <v>0</v>
      </c>
      <c r="V66" s="23">
        <v>0</v>
      </c>
      <c r="W66" s="25">
        <v>0</v>
      </c>
      <c r="X66" s="26">
        <v>0</v>
      </c>
      <c r="Y66" s="35" t="s">
        <v>12</v>
      </c>
    </row>
    <row r="67" spans="1:25" s="2" customFormat="1" ht="29.25" customHeight="1" thickBot="1" x14ac:dyDescent="0.2">
      <c r="A67" s="71"/>
      <c r="B67" s="58"/>
      <c r="C67" s="60"/>
      <c r="D67" s="62"/>
      <c r="E67" s="64"/>
      <c r="F67" s="56"/>
      <c r="G67" s="64"/>
      <c r="H67" s="66"/>
      <c r="I67" s="67"/>
      <c r="J67" s="67"/>
      <c r="K67" s="67"/>
      <c r="L67" s="67"/>
      <c r="M67" s="69"/>
      <c r="N67" s="52"/>
      <c r="O67" s="54"/>
      <c r="P67" s="56"/>
      <c r="Q67" s="42">
        <f>M66</f>
        <v>0</v>
      </c>
      <c r="R67" s="43">
        <v>0</v>
      </c>
      <c r="S67" s="43">
        <v>0</v>
      </c>
      <c r="T67" s="44">
        <v>0</v>
      </c>
      <c r="U67" s="43">
        <v>0</v>
      </c>
      <c r="V67" s="42">
        <v>0</v>
      </c>
      <c r="W67" s="44">
        <v>0</v>
      </c>
      <c r="X67" s="45">
        <v>0</v>
      </c>
      <c r="Y67" s="36" t="s">
        <v>8</v>
      </c>
    </row>
    <row r="68" spans="1:25" s="2" customFormat="1" ht="29.25" customHeight="1" x14ac:dyDescent="0.15">
      <c r="A68" s="70">
        <v>31</v>
      </c>
      <c r="B68" s="57" t="s">
        <v>97</v>
      </c>
      <c r="C68" s="59" t="s">
        <v>98</v>
      </c>
      <c r="D68" s="61" t="s">
        <v>99</v>
      </c>
      <c r="E68" s="63">
        <v>6.3140000000000001</v>
      </c>
      <c r="F68" s="55">
        <f t="shared" ref="F68" si="104">E68</f>
        <v>6.3140000000000001</v>
      </c>
      <c r="G68" s="63">
        <f t="shared" ref="G68" si="105">H68</f>
        <v>3.0000000000000001E-3</v>
      </c>
      <c r="H68" s="65">
        <f t="shared" ref="H68" si="106">I68+J68+K68+L68</f>
        <v>3.0000000000000001E-3</v>
      </c>
      <c r="I68" s="65">
        <v>0</v>
      </c>
      <c r="J68" s="65">
        <v>0</v>
      </c>
      <c r="K68" s="65">
        <v>0</v>
      </c>
      <c r="L68" s="65">
        <v>3.0000000000000001E-3</v>
      </c>
      <c r="M68" s="68">
        <v>4.84</v>
      </c>
      <c r="N68" s="51">
        <v>0</v>
      </c>
      <c r="O68" s="53">
        <f>+(+E68+G68)-(M68+N68)</f>
        <v>1.4770000000000003</v>
      </c>
      <c r="P68" s="55">
        <f t="shared" ref="P68" si="107">O68</f>
        <v>1.4770000000000003</v>
      </c>
      <c r="Q68" s="24">
        <v>1</v>
      </c>
      <c r="R68" s="24">
        <v>0</v>
      </c>
      <c r="S68" s="24">
        <v>0</v>
      </c>
      <c r="T68" s="25">
        <v>0</v>
      </c>
      <c r="U68" s="24">
        <v>0</v>
      </c>
      <c r="V68" s="23">
        <v>0</v>
      </c>
      <c r="W68" s="25">
        <v>0</v>
      </c>
      <c r="X68" s="26">
        <v>0</v>
      </c>
      <c r="Y68" s="35" t="s">
        <v>12</v>
      </c>
    </row>
    <row r="69" spans="1:25" s="2" customFormat="1" ht="29.25" customHeight="1" thickBot="1" x14ac:dyDescent="0.2">
      <c r="A69" s="71"/>
      <c r="B69" s="58"/>
      <c r="C69" s="60"/>
      <c r="D69" s="62"/>
      <c r="E69" s="64"/>
      <c r="F69" s="56"/>
      <c r="G69" s="64"/>
      <c r="H69" s="66"/>
      <c r="I69" s="67"/>
      <c r="J69" s="67"/>
      <c r="K69" s="67"/>
      <c r="L69" s="67"/>
      <c r="M69" s="69"/>
      <c r="N69" s="52"/>
      <c r="O69" s="54"/>
      <c r="P69" s="56"/>
      <c r="Q69" s="42">
        <f>M68</f>
        <v>4.84</v>
      </c>
      <c r="R69" s="43">
        <v>0</v>
      </c>
      <c r="S69" s="43">
        <v>0</v>
      </c>
      <c r="T69" s="44">
        <v>0</v>
      </c>
      <c r="U69" s="43">
        <v>0</v>
      </c>
      <c r="V69" s="42">
        <v>0</v>
      </c>
      <c r="W69" s="44">
        <v>0</v>
      </c>
      <c r="X69" s="45">
        <v>0</v>
      </c>
      <c r="Y69" s="36" t="s">
        <v>8</v>
      </c>
    </row>
    <row r="70" spans="1:25" s="2" customFormat="1" ht="29.25" customHeight="1" x14ac:dyDescent="0.15">
      <c r="A70" s="70">
        <v>32</v>
      </c>
      <c r="B70" s="57" t="s">
        <v>124</v>
      </c>
      <c r="C70" s="59" t="s">
        <v>125</v>
      </c>
      <c r="D70" s="61" t="s">
        <v>126</v>
      </c>
      <c r="E70" s="63">
        <v>3.0089999999999999</v>
      </c>
      <c r="F70" s="55">
        <f>E70</f>
        <v>3.0089999999999999</v>
      </c>
      <c r="G70" s="63">
        <f>H70</f>
        <v>2E-3</v>
      </c>
      <c r="H70" s="65">
        <f>I70+J70+K70+L70</f>
        <v>2E-3</v>
      </c>
      <c r="I70" s="65">
        <v>0</v>
      </c>
      <c r="J70" s="65">
        <v>0</v>
      </c>
      <c r="K70" s="65">
        <v>0</v>
      </c>
      <c r="L70" s="65">
        <v>2E-3</v>
      </c>
      <c r="M70" s="68">
        <v>1.7999999999999998</v>
      </c>
      <c r="N70" s="51">
        <v>0</v>
      </c>
      <c r="O70" s="53">
        <f>+(+E70+G70)-(M70+N70)</f>
        <v>1.2109999999999999</v>
      </c>
      <c r="P70" s="55">
        <f>O70</f>
        <v>1.2109999999999999</v>
      </c>
      <c r="Q70" s="24">
        <v>1</v>
      </c>
      <c r="R70" s="24">
        <v>0</v>
      </c>
      <c r="S70" s="24">
        <v>0</v>
      </c>
      <c r="T70" s="25">
        <v>0</v>
      </c>
      <c r="U70" s="24">
        <v>0</v>
      </c>
      <c r="V70" s="23">
        <v>0</v>
      </c>
      <c r="W70" s="25">
        <v>0</v>
      </c>
      <c r="X70" s="26">
        <v>0</v>
      </c>
      <c r="Y70" s="35" t="s">
        <v>12</v>
      </c>
    </row>
    <row r="71" spans="1:25" s="2" customFormat="1" ht="29.25" customHeight="1" thickBot="1" x14ac:dyDescent="0.2">
      <c r="A71" s="71"/>
      <c r="B71" s="58"/>
      <c r="C71" s="60"/>
      <c r="D71" s="62"/>
      <c r="E71" s="64"/>
      <c r="F71" s="56"/>
      <c r="G71" s="64"/>
      <c r="H71" s="66"/>
      <c r="I71" s="67"/>
      <c r="J71" s="67"/>
      <c r="K71" s="67"/>
      <c r="L71" s="67"/>
      <c r="M71" s="69"/>
      <c r="N71" s="52"/>
      <c r="O71" s="54"/>
      <c r="P71" s="56"/>
      <c r="Q71" s="42">
        <f>M70</f>
        <v>1.7999999999999998</v>
      </c>
      <c r="R71" s="43">
        <v>0</v>
      </c>
      <c r="S71" s="43">
        <v>0</v>
      </c>
      <c r="T71" s="44">
        <v>0</v>
      </c>
      <c r="U71" s="43">
        <v>0</v>
      </c>
      <c r="V71" s="42">
        <v>0</v>
      </c>
      <c r="W71" s="44">
        <v>0</v>
      </c>
      <c r="X71" s="45">
        <v>0</v>
      </c>
      <c r="Y71" s="36" t="s">
        <v>8</v>
      </c>
    </row>
    <row r="72" spans="1:25" s="2" customFormat="1" ht="29.25" customHeight="1" x14ac:dyDescent="0.15">
      <c r="A72" s="70">
        <v>33</v>
      </c>
      <c r="B72" s="57" t="s">
        <v>100</v>
      </c>
      <c r="C72" s="59" t="s">
        <v>101</v>
      </c>
      <c r="D72" s="61" t="s">
        <v>102</v>
      </c>
      <c r="E72" s="63">
        <v>5.0750000000000002</v>
      </c>
      <c r="F72" s="55">
        <f t="shared" ref="F72" si="108">E72</f>
        <v>5.0750000000000002</v>
      </c>
      <c r="G72" s="63">
        <f t="shared" ref="G72" si="109">H72</f>
        <v>0</v>
      </c>
      <c r="H72" s="65">
        <f t="shared" ref="H72" si="110">I72+J72+K72+L72</f>
        <v>0</v>
      </c>
      <c r="I72" s="65">
        <v>0</v>
      </c>
      <c r="J72" s="65">
        <v>0</v>
      </c>
      <c r="K72" s="65">
        <v>0</v>
      </c>
      <c r="L72" s="65">
        <v>0</v>
      </c>
      <c r="M72" s="68">
        <v>4.47</v>
      </c>
      <c r="N72" s="51">
        <v>0</v>
      </c>
      <c r="O72" s="53">
        <f>+(+E72+G72)-(M72+N72)</f>
        <v>0.60500000000000043</v>
      </c>
      <c r="P72" s="55">
        <f t="shared" ref="P72" si="111">O72</f>
        <v>0.60500000000000043</v>
      </c>
      <c r="Q72" s="24">
        <v>2</v>
      </c>
      <c r="R72" s="24">
        <v>0</v>
      </c>
      <c r="S72" s="24">
        <v>0</v>
      </c>
      <c r="T72" s="25">
        <v>0</v>
      </c>
      <c r="U72" s="24">
        <v>0</v>
      </c>
      <c r="V72" s="23">
        <v>0</v>
      </c>
      <c r="W72" s="25">
        <v>0</v>
      </c>
      <c r="X72" s="26">
        <v>0</v>
      </c>
      <c r="Y72" s="35" t="s">
        <v>12</v>
      </c>
    </row>
    <row r="73" spans="1:25" s="2" customFormat="1" ht="29.25" customHeight="1" thickBot="1" x14ac:dyDescent="0.2">
      <c r="A73" s="71"/>
      <c r="B73" s="58"/>
      <c r="C73" s="60"/>
      <c r="D73" s="62"/>
      <c r="E73" s="64"/>
      <c r="F73" s="56"/>
      <c r="G73" s="64"/>
      <c r="H73" s="66"/>
      <c r="I73" s="67"/>
      <c r="J73" s="67"/>
      <c r="K73" s="67"/>
      <c r="L73" s="67"/>
      <c r="M73" s="69"/>
      <c r="N73" s="52"/>
      <c r="O73" s="54"/>
      <c r="P73" s="56"/>
      <c r="Q73" s="42">
        <f>M72</f>
        <v>4.47</v>
      </c>
      <c r="R73" s="43">
        <v>0</v>
      </c>
      <c r="S73" s="43">
        <v>0</v>
      </c>
      <c r="T73" s="44">
        <v>0</v>
      </c>
      <c r="U73" s="43">
        <v>0</v>
      </c>
      <c r="V73" s="42">
        <v>0</v>
      </c>
      <c r="W73" s="44">
        <v>0</v>
      </c>
      <c r="X73" s="45">
        <v>0</v>
      </c>
      <c r="Y73" s="36" t="s">
        <v>8</v>
      </c>
    </row>
    <row r="74" spans="1:25" s="2" customFormat="1" ht="18" customHeight="1" x14ac:dyDescent="0.15">
      <c r="A74" s="70">
        <v>34</v>
      </c>
      <c r="B74" s="57" t="s">
        <v>142</v>
      </c>
      <c r="C74" s="59" t="s">
        <v>143</v>
      </c>
      <c r="D74" s="61" t="s">
        <v>144</v>
      </c>
      <c r="E74" s="63">
        <v>7.0000000000000001E-3</v>
      </c>
      <c r="F74" s="55">
        <f t="shared" ref="F74" si="112">E74</f>
        <v>7.0000000000000001E-3</v>
      </c>
      <c r="G74" s="63">
        <f t="shared" ref="G74" si="113">H74</f>
        <v>0</v>
      </c>
      <c r="H74" s="65">
        <f t="shared" ref="H74" si="114">I74+J74+K74+L74</f>
        <v>0</v>
      </c>
      <c r="I74" s="65">
        <v>0</v>
      </c>
      <c r="J74" s="65">
        <v>0</v>
      </c>
      <c r="K74" s="65">
        <v>0</v>
      </c>
      <c r="L74" s="65">
        <v>0</v>
      </c>
      <c r="M74" s="68">
        <v>0</v>
      </c>
      <c r="N74" s="51">
        <v>0</v>
      </c>
      <c r="O74" s="53">
        <f>+(+E74+G74)-(M74+N74)</f>
        <v>7.0000000000000001E-3</v>
      </c>
      <c r="P74" s="55">
        <f t="shared" ref="P74" si="115">O74</f>
        <v>7.0000000000000001E-3</v>
      </c>
      <c r="Q74" s="24">
        <v>0</v>
      </c>
      <c r="R74" s="24">
        <v>0</v>
      </c>
      <c r="S74" s="24">
        <v>0</v>
      </c>
      <c r="T74" s="25">
        <v>0</v>
      </c>
      <c r="U74" s="24">
        <v>0</v>
      </c>
      <c r="V74" s="23">
        <v>0</v>
      </c>
      <c r="W74" s="25">
        <v>0</v>
      </c>
      <c r="X74" s="26">
        <v>0</v>
      </c>
      <c r="Y74" s="35" t="s">
        <v>12</v>
      </c>
    </row>
    <row r="75" spans="1:25" s="2" customFormat="1" ht="18" customHeight="1" thickBot="1" x14ac:dyDescent="0.2">
      <c r="A75" s="71"/>
      <c r="B75" s="58"/>
      <c r="C75" s="60"/>
      <c r="D75" s="62"/>
      <c r="E75" s="64"/>
      <c r="F75" s="56"/>
      <c r="G75" s="64"/>
      <c r="H75" s="66"/>
      <c r="I75" s="67"/>
      <c r="J75" s="67"/>
      <c r="K75" s="67"/>
      <c r="L75" s="67"/>
      <c r="M75" s="69"/>
      <c r="N75" s="52"/>
      <c r="O75" s="54"/>
      <c r="P75" s="56"/>
      <c r="Q75" s="42">
        <f>M74</f>
        <v>0</v>
      </c>
      <c r="R75" s="43">
        <v>0</v>
      </c>
      <c r="S75" s="43">
        <v>0</v>
      </c>
      <c r="T75" s="44">
        <v>0</v>
      </c>
      <c r="U75" s="43">
        <v>0</v>
      </c>
      <c r="V75" s="42">
        <v>0</v>
      </c>
      <c r="W75" s="44">
        <v>0</v>
      </c>
      <c r="X75" s="45">
        <v>0</v>
      </c>
      <c r="Y75" s="36" t="s">
        <v>8</v>
      </c>
    </row>
    <row r="76" spans="1:25" s="2" customFormat="1" ht="28.5" customHeight="1" x14ac:dyDescent="0.15">
      <c r="A76" s="70">
        <v>35</v>
      </c>
      <c r="B76" s="57" t="s">
        <v>29</v>
      </c>
      <c r="C76" s="59" t="s">
        <v>30</v>
      </c>
      <c r="D76" s="61" t="s">
        <v>31</v>
      </c>
      <c r="E76" s="63">
        <v>44.488</v>
      </c>
      <c r="F76" s="55">
        <f>E76</f>
        <v>44.488</v>
      </c>
      <c r="G76" s="63">
        <f>H76</f>
        <v>0</v>
      </c>
      <c r="H76" s="65">
        <f>I76+J76+K76+L76</f>
        <v>0</v>
      </c>
      <c r="I76" s="65">
        <v>0</v>
      </c>
      <c r="J76" s="65">
        <v>0</v>
      </c>
      <c r="K76" s="65">
        <v>0</v>
      </c>
      <c r="L76" s="65">
        <v>0</v>
      </c>
      <c r="M76" s="124">
        <v>44.488</v>
      </c>
      <c r="N76" s="125">
        <v>0</v>
      </c>
      <c r="O76" s="53">
        <f>+(+E76+G76)-(M76+N76)</f>
        <v>0</v>
      </c>
      <c r="P76" s="55">
        <f>O76</f>
        <v>0</v>
      </c>
      <c r="Q76" s="24">
        <v>3</v>
      </c>
      <c r="R76" s="24">
        <v>0</v>
      </c>
      <c r="S76" s="24">
        <v>0</v>
      </c>
      <c r="T76" s="25">
        <v>0</v>
      </c>
      <c r="U76" s="24">
        <v>0</v>
      </c>
      <c r="V76" s="23">
        <v>0</v>
      </c>
      <c r="W76" s="25">
        <v>0</v>
      </c>
      <c r="X76" s="26">
        <v>0</v>
      </c>
      <c r="Y76" s="35" t="s">
        <v>12</v>
      </c>
    </row>
    <row r="77" spans="1:25" s="2" customFormat="1" ht="28.5" customHeight="1" thickBot="1" x14ac:dyDescent="0.2">
      <c r="A77" s="71"/>
      <c r="B77" s="58"/>
      <c r="C77" s="126"/>
      <c r="D77" s="62"/>
      <c r="E77" s="127"/>
      <c r="F77" s="128"/>
      <c r="G77" s="127"/>
      <c r="H77" s="67"/>
      <c r="I77" s="67"/>
      <c r="J77" s="67"/>
      <c r="K77" s="67"/>
      <c r="L77" s="67"/>
      <c r="M77" s="129"/>
      <c r="N77" s="130"/>
      <c r="O77" s="115"/>
      <c r="P77" s="128"/>
      <c r="Q77" s="42">
        <f>M76</f>
        <v>44.488</v>
      </c>
      <c r="R77" s="43">
        <v>0</v>
      </c>
      <c r="S77" s="43">
        <v>0</v>
      </c>
      <c r="T77" s="44">
        <v>0</v>
      </c>
      <c r="U77" s="43">
        <v>0</v>
      </c>
      <c r="V77" s="42">
        <v>0</v>
      </c>
      <c r="W77" s="44">
        <v>0</v>
      </c>
      <c r="X77" s="45">
        <v>0</v>
      </c>
      <c r="Y77" s="36" t="s">
        <v>8</v>
      </c>
    </row>
    <row r="78" spans="1:25" s="2" customFormat="1" ht="28.5" customHeight="1" x14ac:dyDescent="0.15">
      <c r="A78" s="70">
        <v>36</v>
      </c>
      <c r="B78" s="57" t="s">
        <v>109</v>
      </c>
      <c r="C78" s="59" t="s">
        <v>110</v>
      </c>
      <c r="D78" s="61" t="s">
        <v>111</v>
      </c>
      <c r="E78" s="63">
        <v>5.7889999999999997</v>
      </c>
      <c r="F78" s="55">
        <f t="shared" ref="F78" si="116">E78</f>
        <v>5.7889999999999997</v>
      </c>
      <c r="G78" s="63">
        <f t="shared" ref="G78" si="117">H78</f>
        <v>0</v>
      </c>
      <c r="H78" s="65">
        <f t="shared" ref="H78" si="118">I78+J78+K78+L78</f>
        <v>0</v>
      </c>
      <c r="I78" s="65">
        <v>0</v>
      </c>
      <c r="J78" s="65">
        <v>0</v>
      </c>
      <c r="K78" s="65">
        <v>0</v>
      </c>
      <c r="L78" s="65">
        <v>0</v>
      </c>
      <c r="M78" s="68">
        <v>5.7889999999999997</v>
      </c>
      <c r="N78" s="51">
        <v>0</v>
      </c>
      <c r="O78" s="53">
        <f>+(+E78+G78)-(M78+N78)</f>
        <v>0</v>
      </c>
      <c r="P78" s="55">
        <f t="shared" ref="P78" si="119">O78</f>
        <v>0</v>
      </c>
      <c r="Q78" s="24">
        <v>2</v>
      </c>
      <c r="R78" s="24">
        <v>0</v>
      </c>
      <c r="S78" s="24">
        <v>0</v>
      </c>
      <c r="T78" s="25">
        <v>0</v>
      </c>
      <c r="U78" s="24">
        <v>0</v>
      </c>
      <c r="V78" s="23">
        <v>0</v>
      </c>
      <c r="W78" s="25">
        <v>0</v>
      </c>
      <c r="X78" s="26">
        <v>0</v>
      </c>
      <c r="Y78" s="35" t="s">
        <v>12</v>
      </c>
    </row>
    <row r="79" spans="1:25" s="2" customFormat="1" ht="28.5" customHeight="1" thickBot="1" x14ac:dyDescent="0.2">
      <c r="A79" s="71"/>
      <c r="B79" s="58"/>
      <c r="C79" s="60"/>
      <c r="D79" s="62"/>
      <c r="E79" s="64"/>
      <c r="F79" s="56"/>
      <c r="G79" s="64"/>
      <c r="H79" s="66"/>
      <c r="I79" s="67"/>
      <c r="J79" s="67"/>
      <c r="K79" s="67"/>
      <c r="L79" s="67"/>
      <c r="M79" s="69"/>
      <c r="N79" s="52"/>
      <c r="O79" s="54"/>
      <c r="P79" s="56"/>
      <c r="Q79" s="42">
        <f>M78</f>
        <v>5.7889999999999997</v>
      </c>
      <c r="R79" s="43">
        <v>0</v>
      </c>
      <c r="S79" s="43">
        <v>0</v>
      </c>
      <c r="T79" s="44">
        <v>0</v>
      </c>
      <c r="U79" s="43">
        <v>0</v>
      </c>
      <c r="V79" s="42">
        <v>0</v>
      </c>
      <c r="W79" s="44">
        <v>0</v>
      </c>
      <c r="X79" s="45">
        <v>0</v>
      </c>
      <c r="Y79" s="36" t="s">
        <v>8</v>
      </c>
    </row>
    <row r="80" spans="1:25" s="2" customFormat="1" ht="24" customHeight="1" x14ac:dyDescent="0.15">
      <c r="A80" s="70">
        <v>37</v>
      </c>
      <c r="B80" s="57" t="s">
        <v>70</v>
      </c>
      <c r="C80" s="59" t="s">
        <v>71</v>
      </c>
      <c r="D80" s="61" t="s">
        <v>72</v>
      </c>
      <c r="E80" s="63">
        <v>4.5789999999999997</v>
      </c>
      <c r="F80" s="55">
        <f t="shared" ref="F80" si="120">E80</f>
        <v>4.5789999999999997</v>
      </c>
      <c r="G80" s="63">
        <f t="shared" ref="G80" si="121">H80</f>
        <v>0</v>
      </c>
      <c r="H80" s="65">
        <f t="shared" ref="H80" si="122">I80+J80+K80+L80</f>
        <v>0</v>
      </c>
      <c r="I80" s="65">
        <v>0</v>
      </c>
      <c r="J80" s="65">
        <v>0</v>
      </c>
      <c r="K80" s="65">
        <v>0</v>
      </c>
      <c r="L80" s="65">
        <v>0</v>
      </c>
      <c r="M80" s="68">
        <v>4.5789999999999997</v>
      </c>
      <c r="N80" s="51">
        <v>0</v>
      </c>
      <c r="O80" s="53">
        <f>+(+E80+G80)-(M80+N80)</f>
        <v>0</v>
      </c>
      <c r="P80" s="55">
        <f t="shared" ref="P80" si="123">O80</f>
        <v>0</v>
      </c>
      <c r="Q80" s="24">
        <v>7</v>
      </c>
      <c r="R80" s="24">
        <v>0</v>
      </c>
      <c r="S80" s="24">
        <v>0</v>
      </c>
      <c r="T80" s="25">
        <v>0</v>
      </c>
      <c r="U80" s="24">
        <v>0</v>
      </c>
      <c r="V80" s="23">
        <v>0</v>
      </c>
      <c r="W80" s="25">
        <v>0</v>
      </c>
      <c r="X80" s="26">
        <v>0</v>
      </c>
      <c r="Y80" s="35" t="s">
        <v>12</v>
      </c>
    </row>
    <row r="81" spans="1:25" s="2" customFormat="1" ht="24" customHeight="1" thickBot="1" x14ac:dyDescent="0.2">
      <c r="A81" s="71"/>
      <c r="B81" s="58"/>
      <c r="C81" s="60"/>
      <c r="D81" s="62"/>
      <c r="E81" s="64"/>
      <c r="F81" s="56"/>
      <c r="G81" s="64"/>
      <c r="H81" s="66"/>
      <c r="I81" s="67"/>
      <c r="J81" s="67"/>
      <c r="K81" s="67"/>
      <c r="L81" s="67"/>
      <c r="M81" s="69"/>
      <c r="N81" s="52"/>
      <c r="O81" s="54"/>
      <c r="P81" s="56"/>
      <c r="Q81" s="42">
        <f>M80</f>
        <v>4.5789999999999997</v>
      </c>
      <c r="R81" s="43">
        <v>0</v>
      </c>
      <c r="S81" s="43">
        <v>0</v>
      </c>
      <c r="T81" s="44">
        <v>0</v>
      </c>
      <c r="U81" s="43">
        <v>0</v>
      </c>
      <c r="V81" s="42">
        <v>0</v>
      </c>
      <c r="W81" s="44">
        <v>0</v>
      </c>
      <c r="X81" s="45">
        <v>0</v>
      </c>
      <c r="Y81" s="36" t="s">
        <v>8</v>
      </c>
    </row>
    <row r="82" spans="1:25" s="2" customFormat="1" ht="27.75" customHeight="1" x14ac:dyDescent="0.15">
      <c r="A82" s="70">
        <v>38</v>
      </c>
      <c r="B82" s="57" t="s">
        <v>103</v>
      </c>
      <c r="C82" s="59" t="s">
        <v>104</v>
      </c>
      <c r="D82" s="61" t="s">
        <v>105</v>
      </c>
      <c r="E82" s="63">
        <v>4.3449999999999998</v>
      </c>
      <c r="F82" s="55">
        <f t="shared" ref="F82" si="124">E82</f>
        <v>4.3449999999999998</v>
      </c>
      <c r="G82" s="63">
        <f t="shared" ref="G82" si="125">H82</f>
        <v>0</v>
      </c>
      <c r="H82" s="65">
        <f t="shared" ref="H82" si="126">I82+J82+K82+L82</f>
        <v>0</v>
      </c>
      <c r="I82" s="65">
        <v>0</v>
      </c>
      <c r="J82" s="65">
        <v>0</v>
      </c>
      <c r="K82" s="65">
        <v>0</v>
      </c>
      <c r="L82" s="65">
        <v>0</v>
      </c>
      <c r="M82" s="68">
        <v>0</v>
      </c>
      <c r="N82" s="51">
        <v>4.3449999999999998</v>
      </c>
      <c r="O82" s="53">
        <f>+(+E82+G82)-(M82+N82)</f>
        <v>0</v>
      </c>
      <c r="P82" s="55">
        <f t="shared" ref="P82" si="127">O82</f>
        <v>0</v>
      </c>
      <c r="Q82" s="24">
        <v>0</v>
      </c>
      <c r="R82" s="24">
        <v>0</v>
      </c>
      <c r="S82" s="24">
        <v>0</v>
      </c>
      <c r="T82" s="25">
        <v>0</v>
      </c>
      <c r="U82" s="24">
        <v>0</v>
      </c>
      <c r="V82" s="23">
        <v>0</v>
      </c>
      <c r="W82" s="25">
        <v>0</v>
      </c>
      <c r="X82" s="26">
        <v>0</v>
      </c>
      <c r="Y82" s="35" t="s">
        <v>12</v>
      </c>
    </row>
    <row r="83" spans="1:25" s="2" customFormat="1" ht="27.75" customHeight="1" thickBot="1" x14ac:dyDescent="0.2">
      <c r="A83" s="71"/>
      <c r="B83" s="58"/>
      <c r="C83" s="60"/>
      <c r="D83" s="62"/>
      <c r="E83" s="64"/>
      <c r="F83" s="56"/>
      <c r="G83" s="64"/>
      <c r="H83" s="66"/>
      <c r="I83" s="67"/>
      <c r="J83" s="67"/>
      <c r="K83" s="67"/>
      <c r="L83" s="67"/>
      <c r="M83" s="69"/>
      <c r="N83" s="52"/>
      <c r="O83" s="54"/>
      <c r="P83" s="56"/>
      <c r="Q83" s="42">
        <f>M82</f>
        <v>0</v>
      </c>
      <c r="R83" s="43">
        <v>0</v>
      </c>
      <c r="S83" s="43">
        <v>0</v>
      </c>
      <c r="T83" s="44">
        <v>0</v>
      </c>
      <c r="U83" s="43">
        <v>0</v>
      </c>
      <c r="V83" s="42">
        <v>0</v>
      </c>
      <c r="W83" s="44">
        <v>0</v>
      </c>
      <c r="X83" s="45">
        <v>0</v>
      </c>
      <c r="Y83" s="36" t="s">
        <v>8</v>
      </c>
    </row>
    <row r="84" spans="1:25" s="2" customFormat="1" ht="27.75" customHeight="1" x14ac:dyDescent="0.15">
      <c r="A84" s="70">
        <v>39</v>
      </c>
      <c r="B84" s="57" t="s">
        <v>127</v>
      </c>
      <c r="C84" s="59" t="s">
        <v>128</v>
      </c>
      <c r="D84" s="61" t="s">
        <v>129</v>
      </c>
      <c r="E84" s="63">
        <v>2.617</v>
      </c>
      <c r="F84" s="55">
        <f t="shared" ref="F84" si="128">E84</f>
        <v>2.617</v>
      </c>
      <c r="G84" s="63">
        <f t="shared" ref="G84" si="129">H84</f>
        <v>0</v>
      </c>
      <c r="H84" s="65">
        <f t="shared" ref="H84" si="130">I84+J84+K84+L84</f>
        <v>0</v>
      </c>
      <c r="I84" s="65">
        <v>0</v>
      </c>
      <c r="J84" s="65">
        <v>0</v>
      </c>
      <c r="K84" s="65">
        <v>0</v>
      </c>
      <c r="L84" s="65">
        <v>0</v>
      </c>
      <c r="M84" s="68">
        <v>0</v>
      </c>
      <c r="N84" s="51">
        <v>2.617</v>
      </c>
      <c r="O84" s="53">
        <f>+(+E84+G84)-(M84+N84)</f>
        <v>0</v>
      </c>
      <c r="P84" s="55">
        <f t="shared" ref="P84" si="131">O84</f>
        <v>0</v>
      </c>
      <c r="Q84" s="24">
        <v>0</v>
      </c>
      <c r="R84" s="24">
        <v>0</v>
      </c>
      <c r="S84" s="24">
        <v>0</v>
      </c>
      <c r="T84" s="25">
        <v>0</v>
      </c>
      <c r="U84" s="24">
        <v>0</v>
      </c>
      <c r="V84" s="23">
        <v>0</v>
      </c>
      <c r="W84" s="25">
        <v>0</v>
      </c>
      <c r="X84" s="26">
        <v>0</v>
      </c>
      <c r="Y84" s="35" t="s">
        <v>12</v>
      </c>
    </row>
    <row r="85" spans="1:25" s="2" customFormat="1" ht="27.75" customHeight="1" thickBot="1" x14ac:dyDescent="0.2">
      <c r="A85" s="71"/>
      <c r="B85" s="58"/>
      <c r="C85" s="60"/>
      <c r="D85" s="62"/>
      <c r="E85" s="64"/>
      <c r="F85" s="56"/>
      <c r="G85" s="64"/>
      <c r="H85" s="66"/>
      <c r="I85" s="67"/>
      <c r="J85" s="67"/>
      <c r="K85" s="67"/>
      <c r="L85" s="67"/>
      <c r="M85" s="69"/>
      <c r="N85" s="52"/>
      <c r="O85" s="54"/>
      <c r="P85" s="56"/>
      <c r="Q85" s="42">
        <f>M84</f>
        <v>0</v>
      </c>
      <c r="R85" s="43">
        <v>0</v>
      </c>
      <c r="S85" s="43">
        <v>0</v>
      </c>
      <c r="T85" s="44">
        <v>0</v>
      </c>
      <c r="U85" s="43">
        <v>0</v>
      </c>
      <c r="V85" s="42">
        <v>0</v>
      </c>
      <c r="W85" s="44">
        <v>0</v>
      </c>
      <c r="X85" s="45">
        <v>0</v>
      </c>
      <c r="Y85" s="36" t="s">
        <v>8</v>
      </c>
    </row>
    <row r="86" spans="1:25" s="2" customFormat="1" ht="24" customHeight="1" x14ac:dyDescent="0.15">
      <c r="A86" s="70">
        <v>40</v>
      </c>
      <c r="B86" s="57" t="s">
        <v>139</v>
      </c>
      <c r="C86" s="59" t="s">
        <v>140</v>
      </c>
      <c r="D86" s="61" t="s">
        <v>141</v>
      </c>
      <c r="E86" s="63">
        <v>1.4830000000000001</v>
      </c>
      <c r="F86" s="55">
        <f t="shared" ref="F86" si="132">E86</f>
        <v>1.4830000000000001</v>
      </c>
      <c r="G86" s="63">
        <f t="shared" ref="G86" si="133">H86</f>
        <v>1E-3</v>
      </c>
      <c r="H86" s="65">
        <f t="shared" ref="H86" si="134">I86+J86+K86+L86</f>
        <v>1E-3</v>
      </c>
      <c r="I86" s="65">
        <v>0</v>
      </c>
      <c r="J86" s="65">
        <v>0</v>
      </c>
      <c r="K86" s="65">
        <v>0</v>
      </c>
      <c r="L86" s="65">
        <v>1E-3</v>
      </c>
      <c r="M86" s="68">
        <v>1.484</v>
      </c>
      <c r="N86" s="51">
        <v>0</v>
      </c>
      <c r="O86" s="53">
        <f>+(+E86+G86)-(M86+N86)</f>
        <v>0</v>
      </c>
      <c r="P86" s="55">
        <f t="shared" ref="P86" si="135">O86</f>
        <v>0</v>
      </c>
      <c r="Q86" s="24">
        <v>1</v>
      </c>
      <c r="R86" s="24">
        <v>0</v>
      </c>
      <c r="S86" s="24">
        <v>0</v>
      </c>
      <c r="T86" s="25">
        <v>0</v>
      </c>
      <c r="U86" s="24">
        <v>0</v>
      </c>
      <c r="V86" s="23">
        <v>0</v>
      </c>
      <c r="W86" s="25">
        <v>0</v>
      </c>
      <c r="X86" s="26">
        <v>0</v>
      </c>
      <c r="Y86" s="35" t="s">
        <v>12</v>
      </c>
    </row>
    <row r="87" spans="1:25" s="2" customFormat="1" ht="24" customHeight="1" thickBot="1" x14ac:dyDescent="0.2">
      <c r="A87" s="71"/>
      <c r="B87" s="58"/>
      <c r="C87" s="60"/>
      <c r="D87" s="62"/>
      <c r="E87" s="64"/>
      <c r="F87" s="56"/>
      <c r="G87" s="64"/>
      <c r="H87" s="66"/>
      <c r="I87" s="67"/>
      <c r="J87" s="67"/>
      <c r="K87" s="67"/>
      <c r="L87" s="67"/>
      <c r="M87" s="69"/>
      <c r="N87" s="52"/>
      <c r="O87" s="54"/>
      <c r="P87" s="56"/>
      <c r="Q87" s="42">
        <f>M86</f>
        <v>1.484</v>
      </c>
      <c r="R87" s="43">
        <v>0</v>
      </c>
      <c r="S87" s="43">
        <v>0</v>
      </c>
      <c r="T87" s="44">
        <v>0</v>
      </c>
      <c r="U87" s="43">
        <v>0</v>
      </c>
      <c r="V87" s="42">
        <v>0</v>
      </c>
      <c r="W87" s="44">
        <v>0</v>
      </c>
      <c r="X87" s="45">
        <v>0</v>
      </c>
      <c r="Y87" s="36" t="s">
        <v>8</v>
      </c>
    </row>
    <row r="88" spans="1:25" s="2" customFormat="1" ht="24" customHeight="1" x14ac:dyDescent="0.15">
      <c r="A88" s="70">
        <v>41</v>
      </c>
      <c r="B88" s="57" t="s">
        <v>130</v>
      </c>
      <c r="C88" s="59" t="s">
        <v>131</v>
      </c>
      <c r="D88" s="61" t="s">
        <v>132</v>
      </c>
      <c r="E88" s="63">
        <v>0.24399999999999999</v>
      </c>
      <c r="F88" s="55">
        <f t="shared" ref="F88" si="136">E88</f>
        <v>0.24399999999999999</v>
      </c>
      <c r="G88" s="63">
        <f t="shared" ref="G88" si="137">H88</f>
        <v>0</v>
      </c>
      <c r="H88" s="65">
        <f t="shared" ref="H88" si="138">I88+J88+K88+L88</f>
        <v>0</v>
      </c>
      <c r="I88" s="65">
        <v>0</v>
      </c>
      <c r="J88" s="65">
        <v>0</v>
      </c>
      <c r="K88" s="65">
        <v>0</v>
      </c>
      <c r="L88" s="65">
        <v>0</v>
      </c>
      <c r="M88" s="68">
        <v>0.24399999999999999</v>
      </c>
      <c r="N88" s="51">
        <v>0</v>
      </c>
      <c r="O88" s="53">
        <f>+(+E88+G88)-(M88+N88)</f>
        <v>0</v>
      </c>
      <c r="P88" s="55">
        <f t="shared" ref="P88" si="139">O88</f>
        <v>0</v>
      </c>
      <c r="Q88" s="24">
        <v>1</v>
      </c>
      <c r="R88" s="24">
        <v>0</v>
      </c>
      <c r="S88" s="24">
        <v>0</v>
      </c>
      <c r="T88" s="25">
        <v>0</v>
      </c>
      <c r="U88" s="24">
        <v>0</v>
      </c>
      <c r="V88" s="23">
        <v>0</v>
      </c>
      <c r="W88" s="25">
        <v>0</v>
      </c>
      <c r="X88" s="26">
        <v>0</v>
      </c>
      <c r="Y88" s="35" t="s">
        <v>12</v>
      </c>
    </row>
    <row r="89" spans="1:25" s="2" customFormat="1" ht="24" customHeight="1" thickBot="1" x14ac:dyDescent="0.2">
      <c r="A89" s="71"/>
      <c r="B89" s="58"/>
      <c r="C89" s="60"/>
      <c r="D89" s="62"/>
      <c r="E89" s="64"/>
      <c r="F89" s="56"/>
      <c r="G89" s="64"/>
      <c r="H89" s="66"/>
      <c r="I89" s="67"/>
      <c r="J89" s="67"/>
      <c r="K89" s="67"/>
      <c r="L89" s="67"/>
      <c r="M89" s="69"/>
      <c r="N89" s="52"/>
      <c r="O89" s="54"/>
      <c r="P89" s="56"/>
      <c r="Q89" s="42">
        <f>M88</f>
        <v>0.24399999999999999</v>
      </c>
      <c r="R89" s="43">
        <v>0</v>
      </c>
      <c r="S89" s="43">
        <v>0</v>
      </c>
      <c r="T89" s="44">
        <v>0</v>
      </c>
      <c r="U89" s="43">
        <v>0</v>
      </c>
      <c r="V89" s="42">
        <v>0</v>
      </c>
      <c r="W89" s="44">
        <v>0</v>
      </c>
      <c r="X89" s="45">
        <v>0</v>
      </c>
      <c r="Y89" s="36" t="s">
        <v>8</v>
      </c>
    </row>
    <row r="90" spans="1:25" s="2" customFormat="1" ht="43.5" customHeight="1" x14ac:dyDescent="0.15">
      <c r="A90" s="70">
        <v>42</v>
      </c>
      <c r="B90" s="57" t="s">
        <v>44</v>
      </c>
      <c r="C90" s="59" t="s">
        <v>45</v>
      </c>
      <c r="D90" s="61" t="s">
        <v>46</v>
      </c>
      <c r="E90" s="63">
        <v>7.3999999999999996E-2</v>
      </c>
      <c r="F90" s="55">
        <f t="shared" ref="F90" si="140">E90</f>
        <v>7.3999999999999996E-2</v>
      </c>
      <c r="G90" s="63">
        <f t="shared" ref="G90" si="141">H90</f>
        <v>0</v>
      </c>
      <c r="H90" s="65">
        <f t="shared" ref="H90" si="142">I90+J90+K90+L90</f>
        <v>0</v>
      </c>
      <c r="I90" s="65">
        <v>0</v>
      </c>
      <c r="J90" s="65">
        <v>0</v>
      </c>
      <c r="K90" s="65">
        <v>0</v>
      </c>
      <c r="L90" s="65">
        <v>0</v>
      </c>
      <c r="M90" s="68">
        <v>0</v>
      </c>
      <c r="N90" s="51">
        <v>7.3999999999999996E-2</v>
      </c>
      <c r="O90" s="53">
        <f>+(+E90+G90)-(M90+N90)</f>
        <v>0</v>
      </c>
      <c r="P90" s="55">
        <f t="shared" ref="P90" si="143">O90</f>
        <v>0</v>
      </c>
      <c r="Q90" s="24">
        <v>0</v>
      </c>
      <c r="R90" s="24">
        <v>0</v>
      </c>
      <c r="S90" s="24">
        <v>0</v>
      </c>
      <c r="T90" s="25">
        <v>0</v>
      </c>
      <c r="U90" s="24">
        <v>0</v>
      </c>
      <c r="V90" s="23">
        <v>0</v>
      </c>
      <c r="W90" s="25">
        <v>0</v>
      </c>
      <c r="X90" s="26">
        <v>0</v>
      </c>
      <c r="Y90" s="35" t="s">
        <v>12</v>
      </c>
    </row>
    <row r="91" spans="1:25" s="2" customFormat="1" ht="43.5" customHeight="1" thickBot="1" x14ac:dyDescent="0.2">
      <c r="A91" s="71"/>
      <c r="B91" s="58"/>
      <c r="C91" s="60"/>
      <c r="D91" s="62"/>
      <c r="E91" s="64"/>
      <c r="F91" s="56"/>
      <c r="G91" s="64"/>
      <c r="H91" s="66"/>
      <c r="I91" s="67"/>
      <c r="J91" s="67"/>
      <c r="K91" s="67"/>
      <c r="L91" s="67"/>
      <c r="M91" s="69"/>
      <c r="N91" s="52"/>
      <c r="O91" s="54"/>
      <c r="P91" s="56"/>
      <c r="Q91" s="42">
        <f>M90</f>
        <v>0</v>
      </c>
      <c r="R91" s="43">
        <v>0</v>
      </c>
      <c r="S91" s="43">
        <v>0</v>
      </c>
      <c r="T91" s="44">
        <v>0</v>
      </c>
      <c r="U91" s="43">
        <v>0</v>
      </c>
      <c r="V91" s="42">
        <v>0</v>
      </c>
      <c r="W91" s="44">
        <v>0</v>
      </c>
      <c r="X91" s="45">
        <v>0</v>
      </c>
      <c r="Y91" s="36" t="s">
        <v>8</v>
      </c>
    </row>
    <row r="92" spans="1:25" s="3" customFormat="1" ht="20.100000000000001" customHeight="1" x14ac:dyDescent="0.15">
      <c r="A92" s="116" t="s">
        <v>14</v>
      </c>
      <c r="B92" s="116">
        <v>42</v>
      </c>
      <c r="C92" s="118"/>
      <c r="D92" s="120"/>
      <c r="E92" s="53">
        <f t="shared" ref="E92:P92" si="144">SUM(E8:E91)</f>
        <v>420.13499999999999</v>
      </c>
      <c r="F92" s="131">
        <f t="shared" si="144"/>
        <v>420.13499999999999</v>
      </c>
      <c r="G92" s="131">
        <f t="shared" si="144"/>
        <v>50.636999999999979</v>
      </c>
      <c r="H92" s="131">
        <f t="shared" si="144"/>
        <v>50.636999999999979</v>
      </c>
      <c r="I92" s="131">
        <f t="shared" si="144"/>
        <v>50</v>
      </c>
      <c r="J92" s="131">
        <f t="shared" si="144"/>
        <v>0</v>
      </c>
      <c r="K92" s="131">
        <f t="shared" si="144"/>
        <v>0</v>
      </c>
      <c r="L92" s="131">
        <f t="shared" si="144"/>
        <v>0.63700000000000012</v>
      </c>
      <c r="M92" s="131">
        <f t="shared" si="144"/>
        <v>162.34700000000001</v>
      </c>
      <c r="N92" s="131">
        <f t="shared" si="144"/>
        <v>7.0359999999999996</v>
      </c>
      <c r="O92" s="131">
        <f t="shared" si="144"/>
        <v>301.3889999999999</v>
      </c>
      <c r="P92" s="131">
        <f t="shared" si="144"/>
        <v>301.3889999999999</v>
      </c>
      <c r="Q92" s="132">
        <f>SUMIF($Y$8:$Y$91,$Y$6,Q8:Q91)</f>
        <v>57</v>
      </c>
      <c r="R92" s="28">
        <f t="shared" ref="R92:X92" si="145">SUMIF($Y$8:$Y$91,$Y$6,R8:R91)</f>
        <v>0</v>
      </c>
      <c r="S92" s="28">
        <f t="shared" si="145"/>
        <v>0</v>
      </c>
      <c r="T92" s="29">
        <f t="shared" si="145"/>
        <v>0</v>
      </c>
      <c r="U92" s="28">
        <f t="shared" si="145"/>
        <v>0</v>
      </c>
      <c r="V92" s="27">
        <f t="shared" si="145"/>
        <v>0</v>
      </c>
      <c r="W92" s="29">
        <f t="shared" si="145"/>
        <v>0</v>
      </c>
      <c r="X92" s="30">
        <f t="shared" si="145"/>
        <v>0</v>
      </c>
      <c r="Y92" s="35" t="s">
        <v>12</v>
      </c>
    </row>
    <row r="93" spans="1:25" s="3" customFormat="1" ht="20.100000000000001" customHeight="1" thickBot="1" x14ac:dyDescent="0.2">
      <c r="A93" s="117"/>
      <c r="B93" s="117"/>
      <c r="C93" s="119"/>
      <c r="D93" s="121"/>
      <c r="E93" s="54"/>
      <c r="F93" s="133"/>
      <c r="G93" s="133"/>
      <c r="H93" s="133"/>
      <c r="I93" s="133"/>
      <c r="J93" s="133"/>
      <c r="K93" s="133"/>
      <c r="L93" s="133"/>
      <c r="M93" s="133"/>
      <c r="N93" s="133"/>
      <c r="O93" s="133"/>
      <c r="P93" s="133"/>
      <c r="Q93" s="46">
        <f>SUMIF($Y$8:$Y$91,$Y$7,Q8:Q91)</f>
        <v>162.34700000000001</v>
      </c>
      <c r="R93" s="47">
        <f t="shared" ref="Q93:X93" si="146">SUMIF($Y$8:$Y$91,$Y$7,R8:R91)</f>
        <v>0</v>
      </c>
      <c r="S93" s="47">
        <f t="shared" si="146"/>
        <v>0</v>
      </c>
      <c r="T93" s="48">
        <f t="shared" si="146"/>
        <v>0</v>
      </c>
      <c r="U93" s="47">
        <f t="shared" si="146"/>
        <v>0</v>
      </c>
      <c r="V93" s="46">
        <f t="shared" si="146"/>
        <v>0</v>
      </c>
      <c r="W93" s="48">
        <f t="shared" si="146"/>
        <v>0</v>
      </c>
      <c r="X93" s="49">
        <f t="shared" si="146"/>
        <v>0</v>
      </c>
      <c r="Y93" s="36" t="s">
        <v>8</v>
      </c>
    </row>
    <row r="94" spans="1:25" x14ac:dyDescent="0.15">
      <c r="O94" s="40">
        <f>+(+$E$92+$G$92)-($M$92+$N$92)</f>
        <v>301.38900000000001</v>
      </c>
    </row>
  </sheetData>
  <mergeCells count="711">
    <mergeCell ref="H40:H41"/>
    <mergeCell ref="I40:I41"/>
    <mergeCell ref="I38:I39"/>
    <mergeCell ref="P40:P41"/>
    <mergeCell ref="H90:H91"/>
    <mergeCell ref="I90:I91"/>
    <mergeCell ref="J90:J91"/>
    <mergeCell ref="P90:P91"/>
    <mergeCell ref="N42:N43"/>
    <mergeCell ref="O42:O43"/>
    <mergeCell ref="P42:P43"/>
    <mergeCell ref="N44:N45"/>
    <mergeCell ref="O44:O45"/>
    <mergeCell ref="P44:P45"/>
    <mergeCell ref="N46:N47"/>
    <mergeCell ref="O46:O47"/>
    <mergeCell ref="P46:P47"/>
    <mergeCell ref="N48:N49"/>
    <mergeCell ref="O48:O49"/>
    <mergeCell ref="P48:P49"/>
    <mergeCell ref="I42:I43"/>
    <mergeCell ref="J42:J43"/>
    <mergeCell ref="K42:K43"/>
    <mergeCell ref="L42:L43"/>
    <mergeCell ref="J40:J41"/>
    <mergeCell ref="K40:K41"/>
    <mergeCell ref="L40:L41"/>
    <mergeCell ref="N90:N91"/>
    <mergeCell ref="O90:O91"/>
    <mergeCell ref="N38:N39"/>
    <mergeCell ref="M40:M41"/>
    <mergeCell ref="N40:N41"/>
    <mergeCell ref="O40:O41"/>
    <mergeCell ref="O38:O39"/>
    <mergeCell ref="M42:M43"/>
    <mergeCell ref="J44:J45"/>
    <mergeCell ref="J38:J39"/>
    <mergeCell ref="K54:K55"/>
    <mergeCell ref="L54:L55"/>
    <mergeCell ref="M54:M55"/>
    <mergeCell ref="N50:N51"/>
    <mergeCell ref="O50:O51"/>
    <mergeCell ref="N54:N55"/>
    <mergeCell ref="O54:O55"/>
    <mergeCell ref="N58:N59"/>
    <mergeCell ref="O58:O59"/>
    <mergeCell ref="N62:N63"/>
    <mergeCell ref="O62:O63"/>
    <mergeCell ref="A90:A91"/>
    <mergeCell ref="C90:C91"/>
    <mergeCell ref="E90:E91"/>
    <mergeCell ref="F90:F91"/>
    <mergeCell ref="G90:G91"/>
    <mergeCell ref="D40:D41"/>
    <mergeCell ref="D90:D91"/>
    <mergeCell ref="B34:B35"/>
    <mergeCell ref="B36:B37"/>
    <mergeCell ref="B38:B39"/>
    <mergeCell ref="B40:B41"/>
    <mergeCell ref="B90:B91"/>
    <mergeCell ref="A40:A41"/>
    <mergeCell ref="C40:C41"/>
    <mergeCell ref="E40:E41"/>
    <mergeCell ref="F40:F41"/>
    <mergeCell ref="G40:G41"/>
    <mergeCell ref="A42:A43"/>
    <mergeCell ref="A44:A45"/>
    <mergeCell ref="A46:A47"/>
    <mergeCell ref="A48:A49"/>
    <mergeCell ref="A50:A51"/>
    <mergeCell ref="A52:A53"/>
    <mergeCell ref="A54:A55"/>
    <mergeCell ref="P92:P93"/>
    <mergeCell ref="B2:B7"/>
    <mergeCell ref="B8:B9"/>
    <mergeCell ref="B10:B11"/>
    <mergeCell ref="B12:B13"/>
    <mergeCell ref="B14:B15"/>
    <mergeCell ref="B16:B17"/>
    <mergeCell ref="B18:B19"/>
    <mergeCell ref="I92:I93"/>
    <mergeCell ref="J92:J93"/>
    <mergeCell ref="K92:K93"/>
    <mergeCell ref="L92:L93"/>
    <mergeCell ref="M92:M93"/>
    <mergeCell ref="N92:N93"/>
    <mergeCell ref="K90:K91"/>
    <mergeCell ref="L90:L91"/>
    <mergeCell ref="M90:M91"/>
    <mergeCell ref="P38:P39"/>
    <mergeCell ref="K38:K39"/>
    <mergeCell ref="L38:L39"/>
    <mergeCell ref="M38:M39"/>
    <mergeCell ref="D34:D35"/>
    <mergeCell ref="D36:D37"/>
    <mergeCell ref="D38:D39"/>
    <mergeCell ref="A92:A93"/>
    <mergeCell ref="C92:C93"/>
    <mergeCell ref="E92:E93"/>
    <mergeCell ref="F92:F93"/>
    <mergeCell ref="G92:G93"/>
    <mergeCell ref="H92:H93"/>
    <mergeCell ref="B92:B93"/>
    <mergeCell ref="D92:D93"/>
    <mergeCell ref="O92:O93"/>
    <mergeCell ref="A38:A39"/>
    <mergeCell ref="C38:C39"/>
    <mergeCell ref="E38:E39"/>
    <mergeCell ref="F38:F39"/>
    <mergeCell ref="G38:G39"/>
    <mergeCell ref="H38:H39"/>
    <mergeCell ref="P36:P37"/>
    <mergeCell ref="A36:A37"/>
    <mergeCell ref="C36:C37"/>
    <mergeCell ref="E36:E37"/>
    <mergeCell ref="F36:F37"/>
    <mergeCell ref="G36:G37"/>
    <mergeCell ref="H36:H37"/>
    <mergeCell ref="I36:I37"/>
    <mergeCell ref="J36:J37"/>
    <mergeCell ref="K36:K37"/>
    <mergeCell ref="L36:L37"/>
    <mergeCell ref="M36:M37"/>
    <mergeCell ref="N36:N37"/>
    <mergeCell ref="O36:O37"/>
    <mergeCell ref="P34:P35"/>
    <mergeCell ref="A34:A35"/>
    <mergeCell ref="C34:C35"/>
    <mergeCell ref="E34:E35"/>
    <mergeCell ref="F34:F35"/>
    <mergeCell ref="G34:G35"/>
    <mergeCell ref="H34:H35"/>
    <mergeCell ref="I34:I35"/>
    <mergeCell ref="J34:J35"/>
    <mergeCell ref="K34:K35"/>
    <mergeCell ref="L34:L35"/>
    <mergeCell ref="M34:M35"/>
    <mergeCell ref="N34:N35"/>
    <mergeCell ref="O34:O35"/>
    <mergeCell ref="P32:P33"/>
    <mergeCell ref="I32:I33"/>
    <mergeCell ref="J32:J33"/>
    <mergeCell ref="K32:K33"/>
    <mergeCell ref="L32:L33"/>
    <mergeCell ref="M32:M33"/>
    <mergeCell ref="N32:N33"/>
    <mergeCell ref="A32:A33"/>
    <mergeCell ref="C32:C33"/>
    <mergeCell ref="E32:E33"/>
    <mergeCell ref="F32:F33"/>
    <mergeCell ref="G32:G33"/>
    <mergeCell ref="H32:H33"/>
    <mergeCell ref="B32:B33"/>
    <mergeCell ref="D32:D33"/>
    <mergeCell ref="O32:O33"/>
    <mergeCell ref="M30:M31"/>
    <mergeCell ref="N30:N31"/>
    <mergeCell ref="O30:O31"/>
    <mergeCell ref="P30:P31"/>
    <mergeCell ref="A30:A31"/>
    <mergeCell ref="C30:C31"/>
    <mergeCell ref="E30:E31"/>
    <mergeCell ref="F30:F31"/>
    <mergeCell ref="G30:G31"/>
    <mergeCell ref="H30:H31"/>
    <mergeCell ref="I30:I31"/>
    <mergeCell ref="J30:J31"/>
    <mergeCell ref="K30:K31"/>
    <mergeCell ref="B30:B31"/>
    <mergeCell ref="D30:D31"/>
    <mergeCell ref="L30:L31"/>
    <mergeCell ref="K28:K29"/>
    <mergeCell ref="L28:L29"/>
    <mergeCell ref="M28:M29"/>
    <mergeCell ref="N28:N29"/>
    <mergeCell ref="O28:O29"/>
    <mergeCell ref="P28:P29"/>
    <mergeCell ref="P26:P27"/>
    <mergeCell ref="A28:A29"/>
    <mergeCell ref="C28:C29"/>
    <mergeCell ref="E28:E29"/>
    <mergeCell ref="F28:F29"/>
    <mergeCell ref="G28:G29"/>
    <mergeCell ref="H28:H29"/>
    <mergeCell ref="I28:I29"/>
    <mergeCell ref="J28:J29"/>
    <mergeCell ref="J26:J27"/>
    <mergeCell ref="K26:K27"/>
    <mergeCell ref="L26:L27"/>
    <mergeCell ref="M26:M27"/>
    <mergeCell ref="N26:N27"/>
    <mergeCell ref="O26:O27"/>
    <mergeCell ref="B26:B27"/>
    <mergeCell ref="B28:B29"/>
    <mergeCell ref="D26:D27"/>
    <mergeCell ref="O24:O25"/>
    <mergeCell ref="P24:P25"/>
    <mergeCell ref="A26:A27"/>
    <mergeCell ref="C26:C27"/>
    <mergeCell ref="E26:E27"/>
    <mergeCell ref="F26:F27"/>
    <mergeCell ref="G26:G27"/>
    <mergeCell ref="H26:H27"/>
    <mergeCell ref="I26:I27"/>
    <mergeCell ref="I24:I25"/>
    <mergeCell ref="J24:J25"/>
    <mergeCell ref="K24:K25"/>
    <mergeCell ref="L24:L25"/>
    <mergeCell ref="M24:M25"/>
    <mergeCell ref="N24:N25"/>
    <mergeCell ref="A24:A25"/>
    <mergeCell ref="C24:C25"/>
    <mergeCell ref="E24:E25"/>
    <mergeCell ref="F24:F25"/>
    <mergeCell ref="G24:G25"/>
    <mergeCell ref="H24:H25"/>
    <mergeCell ref="B24:B25"/>
    <mergeCell ref="D24:D25"/>
    <mergeCell ref="L22:L23"/>
    <mergeCell ref="M22:M23"/>
    <mergeCell ref="N22:N23"/>
    <mergeCell ref="O22:O23"/>
    <mergeCell ref="P22:P23"/>
    <mergeCell ref="A22:A23"/>
    <mergeCell ref="C22:C23"/>
    <mergeCell ref="E22:E23"/>
    <mergeCell ref="F22:F23"/>
    <mergeCell ref="G22:G23"/>
    <mergeCell ref="H22:H23"/>
    <mergeCell ref="I22:I23"/>
    <mergeCell ref="J22:J23"/>
    <mergeCell ref="K22:K23"/>
    <mergeCell ref="B22:B23"/>
    <mergeCell ref="D22:D23"/>
    <mergeCell ref="K20:K21"/>
    <mergeCell ref="L20:L21"/>
    <mergeCell ref="M20:M21"/>
    <mergeCell ref="N20:N21"/>
    <mergeCell ref="O20:O21"/>
    <mergeCell ref="P20:P21"/>
    <mergeCell ref="P18:P19"/>
    <mergeCell ref="A20:A21"/>
    <mergeCell ref="C20:C21"/>
    <mergeCell ref="E20:E21"/>
    <mergeCell ref="F20:F21"/>
    <mergeCell ref="G20:G21"/>
    <mergeCell ref="H20:H21"/>
    <mergeCell ref="I20:I21"/>
    <mergeCell ref="J20:J21"/>
    <mergeCell ref="J18:J19"/>
    <mergeCell ref="K18:K19"/>
    <mergeCell ref="L18:L19"/>
    <mergeCell ref="M18:M19"/>
    <mergeCell ref="N18:N19"/>
    <mergeCell ref="O18:O19"/>
    <mergeCell ref="D18:D19"/>
    <mergeCell ref="D20:D21"/>
    <mergeCell ref="B20:B21"/>
    <mergeCell ref="O16:O17"/>
    <mergeCell ref="P16:P17"/>
    <mergeCell ref="A18:A19"/>
    <mergeCell ref="C18:C19"/>
    <mergeCell ref="E18:E19"/>
    <mergeCell ref="F18:F19"/>
    <mergeCell ref="G18:G19"/>
    <mergeCell ref="H18:H19"/>
    <mergeCell ref="I18:I19"/>
    <mergeCell ref="I16:I17"/>
    <mergeCell ref="J16:J17"/>
    <mergeCell ref="K16:K17"/>
    <mergeCell ref="L16:L17"/>
    <mergeCell ref="M16:M17"/>
    <mergeCell ref="N16:N17"/>
    <mergeCell ref="A16:A17"/>
    <mergeCell ref="C16:C17"/>
    <mergeCell ref="E16:E17"/>
    <mergeCell ref="F16:F17"/>
    <mergeCell ref="G16:G17"/>
    <mergeCell ref="H16:H17"/>
    <mergeCell ref="D16:D17"/>
    <mergeCell ref="L14:L15"/>
    <mergeCell ref="M14:M15"/>
    <mergeCell ref="N14:N15"/>
    <mergeCell ref="O14:O15"/>
    <mergeCell ref="P14:P15"/>
    <mergeCell ref="A14:A15"/>
    <mergeCell ref="C14:C15"/>
    <mergeCell ref="E14:E15"/>
    <mergeCell ref="F14:F15"/>
    <mergeCell ref="G14:G15"/>
    <mergeCell ref="H14:H15"/>
    <mergeCell ref="I14:I15"/>
    <mergeCell ref="J14:J15"/>
    <mergeCell ref="K14:K15"/>
    <mergeCell ref="D14:D15"/>
    <mergeCell ref="D10:D11"/>
    <mergeCell ref="D12:D13"/>
    <mergeCell ref="A10:A11"/>
    <mergeCell ref="K12:K13"/>
    <mergeCell ref="L12:L13"/>
    <mergeCell ref="G10:G11"/>
    <mergeCell ref="H10:H11"/>
    <mergeCell ref="I10:I11"/>
    <mergeCell ref="A12:A13"/>
    <mergeCell ref="C12:C13"/>
    <mergeCell ref="E12:E13"/>
    <mergeCell ref="F12:F13"/>
    <mergeCell ref="G12:G13"/>
    <mergeCell ref="H12:H13"/>
    <mergeCell ref="I12:I13"/>
    <mergeCell ref="J12:J13"/>
    <mergeCell ref="J10:J11"/>
    <mergeCell ref="V2:X2"/>
    <mergeCell ref="R3:R5"/>
    <mergeCell ref="S3:S5"/>
    <mergeCell ref="T3:T5"/>
    <mergeCell ref="U3:U5"/>
    <mergeCell ref="V3:V5"/>
    <mergeCell ref="W3:W5"/>
    <mergeCell ref="X3:X5"/>
    <mergeCell ref="O8:O9"/>
    <mergeCell ref="P8:P9"/>
    <mergeCell ref="Q4:Q5"/>
    <mergeCell ref="Q2:U2"/>
    <mergeCell ref="O2:P3"/>
    <mergeCell ref="M4:M7"/>
    <mergeCell ref="P12:P13"/>
    <mergeCell ref="P10:P11"/>
    <mergeCell ref="F5:F7"/>
    <mergeCell ref="P5:P7"/>
    <mergeCell ref="I6:K6"/>
    <mergeCell ref="L6:L7"/>
    <mergeCell ref="L8:L9"/>
    <mergeCell ref="M8:M9"/>
    <mergeCell ref="N8:N9"/>
    <mergeCell ref="G8:G9"/>
    <mergeCell ref="H8:H9"/>
    <mergeCell ref="I8:I9"/>
    <mergeCell ref="J8:J9"/>
    <mergeCell ref="K8:K9"/>
    <mergeCell ref="O12:O13"/>
    <mergeCell ref="K10:K11"/>
    <mergeCell ref="L10:L11"/>
    <mergeCell ref="M10:M11"/>
    <mergeCell ref="N10:N11"/>
    <mergeCell ref="O10:O11"/>
    <mergeCell ref="M12:M13"/>
    <mergeCell ref="N12:N13"/>
    <mergeCell ref="D8:D9"/>
    <mergeCell ref="A2:A7"/>
    <mergeCell ref="C2:C7"/>
    <mergeCell ref="E2:F3"/>
    <mergeCell ref="G2:M3"/>
    <mergeCell ref="D2:D7"/>
    <mergeCell ref="N2:N7"/>
    <mergeCell ref="A60:A61"/>
    <mergeCell ref="A62:A63"/>
    <mergeCell ref="G42:G43"/>
    <mergeCell ref="H42:H43"/>
    <mergeCell ref="G44:G45"/>
    <mergeCell ref="H44:H45"/>
    <mergeCell ref="H50:H51"/>
    <mergeCell ref="C42:C43"/>
    <mergeCell ref="D42:D43"/>
    <mergeCell ref="B44:B45"/>
    <mergeCell ref="C44:C45"/>
    <mergeCell ref="D44:D45"/>
    <mergeCell ref="B46:B47"/>
    <mergeCell ref="C46:C47"/>
    <mergeCell ref="D46:D47"/>
    <mergeCell ref="B48:B49"/>
    <mergeCell ref="C48:C49"/>
    <mergeCell ref="A64:A65"/>
    <mergeCell ref="A66:A67"/>
    <mergeCell ref="A68:A69"/>
    <mergeCell ref="A8:A9"/>
    <mergeCell ref="C8:C9"/>
    <mergeCell ref="E8:E9"/>
    <mergeCell ref="F8:F9"/>
    <mergeCell ref="C10:C11"/>
    <mergeCell ref="E10:E11"/>
    <mergeCell ref="F10:F11"/>
    <mergeCell ref="D28:D29"/>
    <mergeCell ref="C50:C51"/>
    <mergeCell ref="D50:D51"/>
    <mergeCell ref="B54:B55"/>
    <mergeCell ref="C54:C55"/>
    <mergeCell ref="D54:D55"/>
    <mergeCell ref="B42:B43"/>
    <mergeCell ref="B50:B51"/>
    <mergeCell ref="A56:A57"/>
    <mergeCell ref="A58:A59"/>
    <mergeCell ref="E42:E43"/>
    <mergeCell ref="F42:F43"/>
    <mergeCell ref="E44:E45"/>
    <mergeCell ref="F44:F45"/>
    <mergeCell ref="A74:A75"/>
    <mergeCell ref="A76:A77"/>
    <mergeCell ref="A78:A79"/>
    <mergeCell ref="A80:A81"/>
    <mergeCell ref="A82:A83"/>
    <mergeCell ref="A84:A85"/>
    <mergeCell ref="A86:A87"/>
    <mergeCell ref="A88:A89"/>
    <mergeCell ref="A70:A71"/>
    <mergeCell ref="A72:A73"/>
    <mergeCell ref="D48:D49"/>
    <mergeCell ref="K44:K45"/>
    <mergeCell ref="L44:L45"/>
    <mergeCell ref="M44:M45"/>
    <mergeCell ref="E46:E47"/>
    <mergeCell ref="F46:F47"/>
    <mergeCell ref="G46:G47"/>
    <mergeCell ref="H46:H47"/>
    <mergeCell ref="I46:I47"/>
    <mergeCell ref="J46:J47"/>
    <mergeCell ref="K46:K47"/>
    <mergeCell ref="L46:L47"/>
    <mergeCell ref="M46:M47"/>
    <mergeCell ref="I44:I45"/>
    <mergeCell ref="E48:E49"/>
    <mergeCell ref="F48:F49"/>
    <mergeCell ref="G48:G49"/>
    <mergeCell ref="H48:H49"/>
    <mergeCell ref="I48:I49"/>
    <mergeCell ref="J48:J49"/>
    <mergeCell ref="K48:K49"/>
    <mergeCell ref="L48:L49"/>
    <mergeCell ref="M48:M49"/>
    <mergeCell ref="P50:P51"/>
    <mergeCell ref="B52:B53"/>
    <mergeCell ref="C52:C53"/>
    <mergeCell ref="D52:D53"/>
    <mergeCell ref="E52:E53"/>
    <mergeCell ref="F52:F53"/>
    <mergeCell ref="G52:G53"/>
    <mergeCell ref="H52:H53"/>
    <mergeCell ref="I52:I53"/>
    <mergeCell ref="J52:J53"/>
    <mergeCell ref="K52:K53"/>
    <mergeCell ref="L52:L53"/>
    <mergeCell ref="M52:M53"/>
    <mergeCell ref="N52:N53"/>
    <mergeCell ref="O52:O53"/>
    <mergeCell ref="P52:P53"/>
    <mergeCell ref="E50:E51"/>
    <mergeCell ref="F50:F51"/>
    <mergeCell ref="G50:G51"/>
    <mergeCell ref="I50:I51"/>
    <mergeCell ref="J50:J51"/>
    <mergeCell ref="K50:K51"/>
    <mergeCell ref="L50:L51"/>
    <mergeCell ref="M50:M51"/>
    <mergeCell ref="P54:P55"/>
    <mergeCell ref="B56:B57"/>
    <mergeCell ref="C56:C57"/>
    <mergeCell ref="D56:D57"/>
    <mergeCell ref="E56:E57"/>
    <mergeCell ref="F56:F57"/>
    <mergeCell ref="G56:G57"/>
    <mergeCell ref="H56:H57"/>
    <mergeCell ref="I56:I57"/>
    <mergeCell ref="J56:J57"/>
    <mergeCell ref="K56:K57"/>
    <mergeCell ref="L56:L57"/>
    <mergeCell ref="M56:M57"/>
    <mergeCell ref="N56:N57"/>
    <mergeCell ref="O56:O57"/>
    <mergeCell ref="P56:P57"/>
    <mergeCell ref="E54:E55"/>
    <mergeCell ref="F54:F55"/>
    <mergeCell ref="G54:G55"/>
    <mergeCell ref="H54:H55"/>
    <mergeCell ref="I54:I55"/>
    <mergeCell ref="J54:J55"/>
    <mergeCell ref="P58:P59"/>
    <mergeCell ref="B60:B61"/>
    <mergeCell ref="C60:C61"/>
    <mergeCell ref="D60:D61"/>
    <mergeCell ref="E60:E61"/>
    <mergeCell ref="F60:F61"/>
    <mergeCell ref="G60:G61"/>
    <mergeCell ref="H60:H61"/>
    <mergeCell ref="I60:I61"/>
    <mergeCell ref="J60:J61"/>
    <mergeCell ref="K60:K61"/>
    <mergeCell ref="L60:L61"/>
    <mergeCell ref="M60:M61"/>
    <mergeCell ref="N60:N61"/>
    <mergeCell ref="O60:O61"/>
    <mergeCell ref="P60:P61"/>
    <mergeCell ref="B58:B59"/>
    <mergeCell ref="C58:C59"/>
    <mergeCell ref="D58:D59"/>
    <mergeCell ref="E58:E59"/>
    <mergeCell ref="F58:F59"/>
    <mergeCell ref="G58:G59"/>
    <mergeCell ref="J62:J63"/>
    <mergeCell ref="K58:K59"/>
    <mergeCell ref="L58:L59"/>
    <mergeCell ref="M58:M59"/>
    <mergeCell ref="H58:H59"/>
    <mergeCell ref="I58:I59"/>
    <mergeCell ref="J58:J59"/>
    <mergeCell ref="K62:K63"/>
    <mergeCell ref="L62:L63"/>
    <mergeCell ref="M62:M63"/>
    <mergeCell ref="P62:P63"/>
    <mergeCell ref="B64:B65"/>
    <mergeCell ref="C64:C65"/>
    <mergeCell ref="D64:D65"/>
    <mergeCell ref="E64:E65"/>
    <mergeCell ref="F64:F65"/>
    <mergeCell ref="G64:G65"/>
    <mergeCell ref="H64:H65"/>
    <mergeCell ref="I64:I65"/>
    <mergeCell ref="J64:J65"/>
    <mergeCell ref="K64:K65"/>
    <mergeCell ref="L64:L65"/>
    <mergeCell ref="M64:M65"/>
    <mergeCell ref="N64:N65"/>
    <mergeCell ref="O64:O65"/>
    <mergeCell ref="P64:P65"/>
    <mergeCell ref="B62:B63"/>
    <mergeCell ref="C62:C63"/>
    <mergeCell ref="D62:D63"/>
    <mergeCell ref="E62:E63"/>
    <mergeCell ref="F62:F63"/>
    <mergeCell ref="G62:G63"/>
    <mergeCell ref="H62:H63"/>
    <mergeCell ref="I62:I63"/>
    <mergeCell ref="N66:N67"/>
    <mergeCell ref="O66:O67"/>
    <mergeCell ref="P66:P67"/>
    <mergeCell ref="B68:B69"/>
    <mergeCell ref="C68:C69"/>
    <mergeCell ref="D68:D69"/>
    <mergeCell ref="E68:E69"/>
    <mergeCell ref="F68:F69"/>
    <mergeCell ref="G68:G69"/>
    <mergeCell ref="H68:H69"/>
    <mergeCell ref="I68:I69"/>
    <mergeCell ref="J68:J69"/>
    <mergeCell ref="K68:K69"/>
    <mergeCell ref="L68:L69"/>
    <mergeCell ref="M68:M69"/>
    <mergeCell ref="N68:N69"/>
    <mergeCell ref="O68:O69"/>
    <mergeCell ref="P68:P69"/>
    <mergeCell ref="B66:B67"/>
    <mergeCell ref="C66:C67"/>
    <mergeCell ref="D66:D67"/>
    <mergeCell ref="E66:E67"/>
    <mergeCell ref="F66:F67"/>
    <mergeCell ref="G66:G67"/>
    <mergeCell ref="H70:H71"/>
    <mergeCell ref="I70:I71"/>
    <mergeCell ref="J70:J71"/>
    <mergeCell ref="K66:K67"/>
    <mergeCell ref="L66:L67"/>
    <mergeCell ref="M66:M67"/>
    <mergeCell ref="H66:H67"/>
    <mergeCell ref="I66:I67"/>
    <mergeCell ref="J66:J67"/>
    <mergeCell ref="K70:K71"/>
    <mergeCell ref="L70:L71"/>
    <mergeCell ref="M70:M71"/>
    <mergeCell ref="N70:N71"/>
    <mergeCell ref="O70:O71"/>
    <mergeCell ref="P70:P71"/>
    <mergeCell ref="B72:B73"/>
    <mergeCell ref="C72:C73"/>
    <mergeCell ref="D72:D73"/>
    <mergeCell ref="E72:E73"/>
    <mergeCell ref="F72:F73"/>
    <mergeCell ref="G72:G73"/>
    <mergeCell ref="H72:H73"/>
    <mergeCell ref="I72:I73"/>
    <mergeCell ref="J72:J73"/>
    <mergeCell ref="K72:K73"/>
    <mergeCell ref="L72:L73"/>
    <mergeCell ref="M72:M73"/>
    <mergeCell ref="N72:N73"/>
    <mergeCell ref="O72:O73"/>
    <mergeCell ref="P72:P73"/>
    <mergeCell ref="B70:B71"/>
    <mergeCell ref="C70:C71"/>
    <mergeCell ref="D70:D71"/>
    <mergeCell ref="E70:E71"/>
    <mergeCell ref="F70:F71"/>
    <mergeCell ref="G70:G71"/>
    <mergeCell ref="N74:N75"/>
    <mergeCell ref="O74:O75"/>
    <mergeCell ref="P74:P75"/>
    <mergeCell ref="B76:B77"/>
    <mergeCell ref="C76:C77"/>
    <mergeCell ref="D76:D77"/>
    <mergeCell ref="E76:E77"/>
    <mergeCell ref="F76:F77"/>
    <mergeCell ref="G76:G77"/>
    <mergeCell ref="H76:H77"/>
    <mergeCell ref="I76:I77"/>
    <mergeCell ref="J76:J77"/>
    <mergeCell ref="K76:K77"/>
    <mergeCell ref="L76:L77"/>
    <mergeCell ref="M76:M77"/>
    <mergeCell ref="N76:N77"/>
    <mergeCell ref="O76:O77"/>
    <mergeCell ref="P76:P77"/>
    <mergeCell ref="B74:B75"/>
    <mergeCell ref="C74:C75"/>
    <mergeCell ref="D74:D75"/>
    <mergeCell ref="E74:E75"/>
    <mergeCell ref="F74:F75"/>
    <mergeCell ref="G74:G75"/>
    <mergeCell ref="H78:H79"/>
    <mergeCell ref="I78:I79"/>
    <mergeCell ref="J78:J79"/>
    <mergeCell ref="K74:K75"/>
    <mergeCell ref="L74:L75"/>
    <mergeCell ref="M74:M75"/>
    <mergeCell ref="H74:H75"/>
    <mergeCell ref="I74:I75"/>
    <mergeCell ref="J74:J75"/>
    <mergeCell ref="K78:K79"/>
    <mergeCell ref="L78:L79"/>
    <mergeCell ref="M78:M79"/>
    <mergeCell ref="N78:N79"/>
    <mergeCell ref="O78:O79"/>
    <mergeCell ref="P78:P79"/>
    <mergeCell ref="B80:B81"/>
    <mergeCell ref="C80:C81"/>
    <mergeCell ref="D80:D81"/>
    <mergeCell ref="E80:E81"/>
    <mergeCell ref="F80:F81"/>
    <mergeCell ref="G80:G81"/>
    <mergeCell ref="H80:H81"/>
    <mergeCell ref="I80:I81"/>
    <mergeCell ref="J80:J81"/>
    <mergeCell ref="K80:K81"/>
    <mergeCell ref="L80:L81"/>
    <mergeCell ref="M80:M81"/>
    <mergeCell ref="N80:N81"/>
    <mergeCell ref="O80:O81"/>
    <mergeCell ref="P80:P81"/>
    <mergeCell ref="B78:B79"/>
    <mergeCell ref="C78:C79"/>
    <mergeCell ref="D78:D79"/>
    <mergeCell ref="E78:E79"/>
    <mergeCell ref="F78:F79"/>
    <mergeCell ref="G78:G79"/>
    <mergeCell ref="N82:N83"/>
    <mergeCell ref="O82:O83"/>
    <mergeCell ref="P82:P83"/>
    <mergeCell ref="B84:B85"/>
    <mergeCell ref="C84:C85"/>
    <mergeCell ref="D84:D85"/>
    <mergeCell ref="E84:E85"/>
    <mergeCell ref="F84:F85"/>
    <mergeCell ref="G84:G85"/>
    <mergeCell ref="H84:H85"/>
    <mergeCell ref="I84:I85"/>
    <mergeCell ref="J84:J85"/>
    <mergeCell ref="K84:K85"/>
    <mergeCell ref="L84:L85"/>
    <mergeCell ref="M84:M85"/>
    <mergeCell ref="N84:N85"/>
    <mergeCell ref="O84:O85"/>
    <mergeCell ref="P84:P85"/>
    <mergeCell ref="B82:B83"/>
    <mergeCell ref="C82:C83"/>
    <mergeCell ref="D82:D83"/>
    <mergeCell ref="E82:E83"/>
    <mergeCell ref="F82:F83"/>
    <mergeCell ref="G82:G83"/>
    <mergeCell ref="H86:H87"/>
    <mergeCell ref="I86:I87"/>
    <mergeCell ref="J86:J87"/>
    <mergeCell ref="K82:K83"/>
    <mergeCell ref="L82:L83"/>
    <mergeCell ref="M82:M83"/>
    <mergeCell ref="H82:H83"/>
    <mergeCell ref="I82:I83"/>
    <mergeCell ref="J82:J83"/>
    <mergeCell ref="K86:K87"/>
    <mergeCell ref="L86:L87"/>
    <mergeCell ref="M86:M87"/>
    <mergeCell ref="N86:N87"/>
    <mergeCell ref="O86:O87"/>
    <mergeCell ref="P86:P87"/>
    <mergeCell ref="B88:B89"/>
    <mergeCell ref="C88:C89"/>
    <mergeCell ref="D88:D89"/>
    <mergeCell ref="E88:E89"/>
    <mergeCell ref="F88:F89"/>
    <mergeCell ref="G88:G89"/>
    <mergeCell ref="H88:H89"/>
    <mergeCell ref="I88:I89"/>
    <mergeCell ref="J88:J89"/>
    <mergeCell ref="K88:K89"/>
    <mergeCell ref="L88:L89"/>
    <mergeCell ref="M88:M89"/>
    <mergeCell ref="N88:N89"/>
    <mergeCell ref="O88:O89"/>
    <mergeCell ref="P88:P89"/>
    <mergeCell ref="B86:B87"/>
    <mergeCell ref="C86:C87"/>
    <mergeCell ref="D86:D87"/>
    <mergeCell ref="E86:E87"/>
    <mergeCell ref="F86:F87"/>
    <mergeCell ref="G86:G87"/>
  </mergeCells>
  <phoneticPr fontId="1"/>
  <pageMargins left="0.51181102362204722" right="0.31496062992125984" top="0.55118110236220474" bottom="0.55118110236220474" header="0.31496062992125984" footer="0.31496062992125984"/>
  <pageSetup paperSize="9" scale="57" fitToHeight="0" orientation="landscape" r:id="rId1"/>
  <rowBreaks count="2" manualBreakCount="2">
    <brk id="39" max="23" man="1"/>
    <brk id="73" max="2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個別表（001まちづくりファンド） </vt:lpstr>
      <vt:lpstr>'個別表（001まちづくりファンド）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 重義（行革本部事務局）</dc:creator>
  <cp:lastModifiedBy>ㅤ</cp:lastModifiedBy>
  <cp:lastPrinted>2021-09-29T04:38:20Z</cp:lastPrinted>
  <dcterms:created xsi:type="dcterms:W3CDTF">2010-08-24T08:00:05Z</dcterms:created>
  <dcterms:modified xsi:type="dcterms:W3CDTF">2022-09-08T08:34:17Z</dcterms:modified>
</cp:coreProperties>
</file>