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令和３年度" sheetId="6" r:id="rId1"/>
  </sheets>
  <definedNames>
    <definedName name="_xlnm.Print_Area" localSheetId="0">令和３年度!$A$1:$AY$152</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5" i="6" l="1"/>
  <c r="AQ46" i="6" l="1"/>
  <c r="AH46" i="6"/>
  <c r="X46" i="6"/>
  <c r="O46" i="6"/>
  <c r="AQ44" i="6"/>
  <c r="AH44" i="6"/>
  <c r="X44" i="6"/>
  <c r="O44" i="6"/>
  <c r="AH53" i="6"/>
  <c r="O51" i="6" l="1"/>
  <c r="X51" i="6" l="1"/>
  <c r="AH51" i="6"/>
  <c r="AH48" i="6" l="1"/>
  <c r="AV134" i="6" l="1"/>
  <c r="AM24" i="6" l="1"/>
  <c r="AM29" i="6"/>
  <c r="AQ51" i="6" l="1"/>
  <c r="O48" i="6" l="1"/>
  <c r="X48" i="6"/>
  <c r="O53" i="6"/>
  <c r="X53" i="6"/>
  <c r="AM30" i="6" l="1"/>
  <c r="AI30" i="6"/>
  <c r="X41" i="6" l="1"/>
  <c r="X55" i="6" s="1"/>
  <c r="X56" i="6" s="1"/>
  <c r="O56" i="6"/>
  <c r="AM25" i="6"/>
  <c r="AI25" i="6"/>
  <c r="AH59" i="6" l="1"/>
  <c r="AQ59" i="6" l="1"/>
  <c r="X59" i="6"/>
  <c r="O59" i="6"/>
  <c r="Y134" i="6" l="1"/>
  <c r="AB86" i="6"/>
  <c r="AL86" i="6" s="1"/>
  <c r="AU86" i="6" s="1"/>
  <c r="AB80" i="6"/>
  <c r="AL80" i="6" s="1"/>
  <c r="AU80" i="6" s="1"/>
  <c r="AB74" i="6"/>
  <c r="AL74" i="6" s="1"/>
  <c r="AU74" i="6" s="1"/>
  <c r="AQ53" i="6"/>
  <c r="AQ48" i="6"/>
  <c r="AH41" i="6" l="1"/>
  <c r="AH55" i="6" s="1"/>
  <c r="AH56" i="6" s="1"/>
  <c r="AQ41" i="6" l="1"/>
  <c r="AQ55" i="6" s="1"/>
  <c r="AQ56" i="6" s="1"/>
</calcChain>
</file>

<file path=xl/sharedStrings.xml><?xml version="1.0" encoding="utf-8"?>
<sst xmlns="http://schemas.openxmlformats.org/spreadsheetml/2006/main" count="414" uniqueCount="224">
  <si>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</si>
  <si>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</si>
  <si>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</si>
  <si>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</si>
  <si>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</si>
  <si>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</si>
  <si>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</si>
  <si>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</si>
  <si>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</si>
  <si>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</si>
  <si>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</si>
  <si>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</si>
  <si>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</si>
  <si>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</si>
  <si>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</si>
  <si>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</si>
  <si>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</si>
  <si>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</si>
  <si>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</si>
  <si>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</si>
  <si>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</si>
  <si>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</si>
  <si>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</si>
  <si>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</si>
  <si>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</si>
  <si>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</si>
  <si>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</si>
  <si>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</si>
  <si>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</si>
  <si>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</si>
  <si>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</si>
  <si>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</si>
  <si>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</si>
  <si>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</si>
  <si>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</si>
  <si>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</si>
  <si>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</si>
  <si>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</si>
  <si>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</si>
  <si>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</si>
  <si>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</si>
  <si>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</si>
  <si>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</si>
  <si>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</si>
  <si>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</si>
  <si>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</si>
  <si>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</si>
  <si>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</si>
  <si>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</si>
  <si>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</si>
  <si>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</si>
  <si>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</si>
  <si>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</si>
  <si>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</si>
  <si>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</si>
  <si>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</si>
  <si>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</si>
  <si>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</si>
  <si>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</si>
  <si>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</si>
  <si>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</si>
  <si>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</si>
  <si>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</si>
  <si>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</si>
  <si>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</si>
  <si>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</si>
  <si>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</si>
  <si>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</si>
  <si>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</si>
  <si>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</si>
  <si>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</si>
  <si>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</si>
  <si>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</si>
  <si>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</si>
  <si>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</si>
  <si>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</si>
  <si>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</si>
  <si>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</si>
  <si>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</si>
  <si>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</si>
  <si>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</si>
  <si>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</si>
  <si>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</si>
  <si>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</si>
  <si>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</si>
  <si>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</si>
  <si>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</si>
  <si>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</si>
  <si>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</si>
  <si>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</si>
  <si>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</si>
  <si>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</si>
  <si>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</si>
  <si>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</si>
  <si>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</si>
  <si>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</si>
  <si>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</si>
  <si>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</si>
  <si>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</si>
  <si>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</si>
  <si>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</si>
  <si>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</si>
  <si>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</si>
  <si>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</si>
  <si>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</si>
  <si>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</si>
  <si>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</si>
  <si>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</si>
  <si>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</si>
  <si>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</si>
  <si>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</si>
  <si>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</si>
  <si>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</si>
  <si>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</si>
  <si>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</si>
  <si>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</si>
  <si>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</si>
  <si>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</si>
  <si>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</si>
  <si>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</si>
  <si>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</si>
  <si>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</si>
  <si>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</si>
  <si>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</si>
  <si>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</si>
  <si>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</si>
  <si>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</si>
  <si>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</si>
  <si>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</si>
  <si>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</si>
  <si>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</si>
  <si>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</si>
  <si>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</si>
  <si>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</si>
  <si>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</si>
  <si>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</si>
  <si>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</si>
  <si>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</si>
  <si>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</si>
  <si>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</si>
  <si>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</si>
  <si>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</si>
  <si>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</si>
  <si>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</si>
  <si>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</si>
  <si>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</si>
  <si>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</si>
  <si>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</si>
  <si>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</si>
  <si>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</si>
  <si>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</si>
  <si>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</si>
  <si>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</si>
  <si>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耐震・環境不動産支援基金</t>
    <phoneticPr fontId="3"/>
  </si>
  <si>
    <t>耐震・環境不動産形成促進事業</t>
    <phoneticPr fontId="3"/>
  </si>
  <si>
    <t>一般社団法人環境不動産普及促進機構</t>
    <phoneticPr fontId="3"/>
  </si>
  <si>
    <t>－</t>
    <phoneticPr fontId="3"/>
  </si>
  <si>
    <t>環境経済課・地球温暖化対策課地球温暖化対策事業室
不動産市場整備課不動産投資市場整備室</t>
    <phoneticPr fontId="3"/>
  </si>
  <si>
    <t>（環境省・国土交通省）</t>
    <rPh sb="1" eb="4">
      <t>カンキョウショウ</t>
    </rPh>
    <rPh sb="5" eb="7">
      <t>コクド</t>
    </rPh>
    <rPh sb="7" eb="9">
      <t>コウツウ</t>
    </rPh>
    <rPh sb="9" eb="10">
      <t>ショウ</t>
    </rPh>
    <phoneticPr fontId="3"/>
  </si>
  <si>
    <t>平成24年度地球温暖化対策推進事業費国庫補助金交付要綱
耐震・環境不動産形成対策費補助金交付要綱</t>
    <phoneticPr fontId="3"/>
  </si>
  <si>
    <t>補助金の交付を受けた補助事業者が耐震・環境不動産支援基金を造成し、当該基金を活用して、老朽・低未利用不動産の改修、建替え又は開発を行い、耐震・環境性能を有する良質な不動産を形成する事業を行う者に出資等を行う投資事業有限責任組合(LPS)に出資を行うことにより、地域再生・活性化に資するまちづくり及び地球温暖化対策を推進す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</si>
  <si>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</si>
  <si>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</si>
  <si>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本事業は、資金調達等が課題となって再生・利活用が進まない老朽・低未利用不動産について、国が民間投資の呼び水となるリスクマネーを供給することにより、民間の資金やノウハウを活用して、耐震・環境性能を有する良質な不動産の形成（改修・建替え・開発事業）を促進するもの。</t>
    <phoneticPr fontId="3"/>
  </si>
  <si>
    <t>平成24年度</t>
    <phoneticPr fontId="3"/>
  </si>
  <si>
    <t>直接交付</t>
    <rPh sb="0" eb="2">
      <t>チョクセツ</t>
    </rPh>
    <rPh sb="2" eb="4">
      <t>コウフ</t>
    </rPh>
    <phoneticPr fontId="3"/>
  </si>
  <si>
    <t>一般会計</t>
    <rPh sb="0" eb="2">
      <t>イッパン</t>
    </rPh>
    <rPh sb="2" eb="4">
      <t>カイケイ</t>
    </rPh>
    <phoneticPr fontId="3"/>
  </si>
  <si>
    <t>都市再生推進事業費補助
地球温暖化対策推進事業費補助</t>
    <rPh sb="0" eb="2">
      <t>トシ</t>
    </rPh>
    <rPh sb="2" eb="4">
      <t>サイセイ</t>
    </rPh>
    <rPh sb="4" eb="6">
      <t>スイシン</t>
    </rPh>
    <rPh sb="6" eb="9">
      <t>ジギョウヒ</t>
    </rPh>
    <rPh sb="9" eb="11">
      <t>ホジョ</t>
    </rPh>
    <rPh sb="12" eb="14">
      <t>チキュウ</t>
    </rPh>
    <rPh sb="14" eb="17">
      <t>オンダンカ</t>
    </rPh>
    <rPh sb="17" eb="19">
      <t>タイサク</t>
    </rPh>
    <rPh sb="19" eb="21">
      <t>スイシン</t>
    </rPh>
    <rPh sb="21" eb="24">
      <t>ジギョウヒ</t>
    </rPh>
    <rPh sb="24" eb="26">
      <t>ホジョ</t>
    </rPh>
    <phoneticPr fontId="3"/>
  </si>
  <si>
    <t>有</t>
    <rPh sb="0" eb="1">
      <t>ア</t>
    </rPh>
    <phoneticPr fontId="3"/>
  </si>
  <si>
    <t>行政改革推進会議による基金の再点検や政府全体の財政健全化に向けた取組、不動産市場の動向、基金設置後の事業の進捗状況を踏まえ、基金の必要規模をあらためて見直した結果、50億円を返納。</t>
    <phoneticPr fontId="3"/>
  </si>
  <si>
    <t>【基金事業の終了予定時期】
未定（令和４年度（基金設置後10年）を目処に見直すこととしている。）
【基金事業の新規申請受付終了時期】
未定</t>
    <rPh sb="1" eb="3">
      <t>キキン</t>
    </rPh>
    <rPh sb="3" eb="5">
      <t>ジギョウ</t>
    </rPh>
    <rPh sb="6" eb="8">
      <t>シュウリョウ</t>
    </rPh>
    <rPh sb="8" eb="10">
      <t>ヨテイ</t>
    </rPh>
    <rPh sb="10" eb="12">
      <t>ジキ</t>
    </rPh>
    <rPh sb="17" eb="19">
      <t>レイワ</t>
    </rPh>
    <rPh sb="50" eb="52">
      <t>キキン</t>
    </rPh>
    <rPh sb="52" eb="54">
      <t>ジギョウ</t>
    </rPh>
    <rPh sb="55" eb="57">
      <t>シンキ</t>
    </rPh>
    <rPh sb="57" eb="59">
      <t>シンセイ</t>
    </rPh>
    <rPh sb="59" eb="61">
      <t>ウケツケ</t>
    </rPh>
    <rPh sb="61" eb="63">
      <t>シュウリョウ</t>
    </rPh>
    <rPh sb="63" eb="65">
      <t>ジキ</t>
    </rPh>
    <phoneticPr fontId="3"/>
  </si>
  <si>
    <t>民間資金の誘発</t>
    <rPh sb="0" eb="2">
      <t>ミンカン</t>
    </rPh>
    <rPh sb="2" eb="4">
      <t>シキン</t>
    </rPh>
    <rPh sb="5" eb="7">
      <t>ユウハツ</t>
    </rPh>
    <phoneticPr fontId="3"/>
  </si>
  <si>
    <t>喚起された民間投資額</t>
    <rPh sb="9" eb="10">
      <t>ガク</t>
    </rPh>
    <phoneticPr fontId="3"/>
  </si>
  <si>
    <t>億円</t>
    <rPh sb="0" eb="2">
      <t>オクエン</t>
    </rPh>
    <phoneticPr fontId="3"/>
  </si>
  <si>
    <t>-</t>
    <phoneticPr fontId="3"/>
  </si>
  <si>
    <t>目標最終年度
　　令和４年度</t>
    <rPh sb="0" eb="2">
      <t>モクヒョウ</t>
    </rPh>
    <rPh sb="2" eb="4">
      <t>サイシュウ</t>
    </rPh>
    <rPh sb="4" eb="6">
      <t>ネンド</t>
    </rPh>
    <rPh sb="9" eb="11">
      <t>レイワ</t>
    </rPh>
    <rPh sb="12" eb="14">
      <t>ネンド</t>
    </rPh>
    <phoneticPr fontId="3"/>
  </si>
  <si>
    <t>地球温暖化対策</t>
    <rPh sb="0" eb="7">
      <t>チキュウオンダンカタイサク</t>
    </rPh>
    <phoneticPr fontId="3"/>
  </si>
  <si>
    <t>出資案件の１年当たりのCO２の削減量の合計値</t>
    <phoneticPr fontId="3"/>
  </si>
  <si>
    <t>t-CO２</t>
    <phoneticPr fontId="3"/>
  </si>
  <si>
    <t>平成25年度</t>
    <phoneticPr fontId="3"/>
  </si>
  <si>
    <t>耐震・環境性能を有する良質な不動産の形成のための官民ファンドの創設</t>
    <phoneticPr fontId="3"/>
  </si>
  <si>
    <t>民間投資の呼び水効果(本事業によって喚起される民間資金の総額)を900億円とする。</t>
    <rPh sb="35" eb="37">
      <t>オクエン</t>
    </rPh>
    <phoneticPr fontId="3"/>
  </si>
  <si>
    <t>喚起された民間投資額</t>
    <phoneticPr fontId="3"/>
  </si>
  <si>
    <t>-</t>
    <phoneticPr fontId="3"/>
  </si>
  <si>
    <t>民間企業等との連携
（投資先に対して、耐震・環境性能に優れた不動産改修・建替え・開発事業についての啓発や、環境要件等についての知見の共有を行った事業者の数）</t>
    <rPh sb="11" eb="14">
      <t>トウシサキ</t>
    </rPh>
    <rPh sb="15" eb="16">
      <t>タイ</t>
    </rPh>
    <rPh sb="69" eb="70">
      <t>オコナ</t>
    </rPh>
    <rPh sb="72" eb="75">
      <t>ジギョウシャ</t>
    </rPh>
    <rPh sb="76" eb="77">
      <t>カズ</t>
    </rPh>
    <phoneticPr fontId="3"/>
  </si>
  <si>
    <t>社</t>
    <rPh sb="0" eb="1">
      <t>シャ</t>
    </rPh>
    <phoneticPr fontId="3"/>
  </si>
  <si>
    <t>事業収入</t>
    <rPh sb="0" eb="2">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</si>
  <si>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</si>
  <si>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償還後の資金を活用し別事業への出資による資金循環が可能</t>
    <rPh sb="0" eb="2">
      <t>ショウカン</t>
    </rPh>
    <rPh sb="2" eb="3">
      <t>ゴ</t>
    </rPh>
    <rPh sb="4" eb="6">
      <t>シキン</t>
    </rPh>
    <rPh sb="7" eb="9">
      <t>カツヨウ</t>
    </rPh>
    <rPh sb="10" eb="11">
      <t>ベツ</t>
    </rPh>
    <rPh sb="11" eb="13">
      <t>ジギョウ</t>
    </rPh>
    <rPh sb="15" eb="17">
      <t>シュッシ</t>
    </rPh>
    <rPh sb="20" eb="22">
      <t>シキン</t>
    </rPh>
    <rPh sb="22" eb="24">
      <t>ジュンカン</t>
    </rPh>
    <rPh sb="25" eb="27">
      <t>カノウ</t>
    </rPh>
    <phoneticPr fontId="3"/>
  </si>
  <si>
    <t>-</t>
    <phoneticPr fontId="3"/>
  </si>
  <si>
    <t>①直近年度末の基金残高
②事業費所要見込額
③管理費所要見込額</t>
    <rPh sb="23" eb="26">
      <t>カンリヒ</t>
    </rPh>
    <rPh sb="26" eb="28">
      <t>ショヨウ</t>
    </rPh>
    <rPh sb="28" eb="30">
      <t>ミコ</t>
    </rPh>
    <rPh sb="30" eb="31">
      <t>ガク</t>
    </rPh>
    <phoneticPr fontId="3"/>
  </si>
  <si>
    <t>上記のとおり</t>
    <rPh sb="0" eb="2">
      <t>ジョウキ</t>
    </rPh>
    <phoneticPr fontId="3"/>
  </si>
  <si>
    <t>基金設置法人に対し、毎年度事業遂行報告の提出を義務付けている。また、定例会議において運営状況確認等を行い、適宜監督を実施している。</t>
    <rPh sb="0" eb="2">
      <t>キキン</t>
    </rPh>
    <rPh sb="2" eb="4">
      <t>セッチ</t>
    </rPh>
    <rPh sb="4" eb="6">
      <t>ホウジン</t>
    </rPh>
    <rPh sb="7" eb="8">
      <t>タイ</t>
    </rPh>
    <rPh sb="10" eb="13">
      <t>マイネンド</t>
    </rPh>
    <rPh sb="13" eb="15">
      <t>ジギョウ</t>
    </rPh>
    <rPh sb="15" eb="17">
      <t>スイコウ</t>
    </rPh>
    <rPh sb="17" eb="19">
      <t>ホウコク</t>
    </rPh>
    <rPh sb="20" eb="22">
      <t>テイシュツ</t>
    </rPh>
    <rPh sb="23" eb="26">
      <t>ギムヅ</t>
    </rPh>
    <rPh sb="34" eb="36">
      <t>テイレイ</t>
    </rPh>
    <rPh sb="36" eb="38">
      <t>カイギ</t>
    </rPh>
    <rPh sb="42" eb="44">
      <t>ウンエイ</t>
    </rPh>
    <rPh sb="44" eb="46">
      <t>ジョウキョウ</t>
    </rPh>
    <rPh sb="46" eb="48">
      <t>カクニン</t>
    </rPh>
    <rPh sb="48" eb="49">
      <t>トウ</t>
    </rPh>
    <rPh sb="50" eb="51">
      <t>オコナ</t>
    </rPh>
    <rPh sb="53" eb="55">
      <t>テキギ</t>
    </rPh>
    <rPh sb="55" eb="57">
      <t>カントク</t>
    </rPh>
    <rPh sb="58" eb="60">
      <t>ジッシ</t>
    </rPh>
    <phoneticPr fontId="3"/>
  </si>
  <si>
    <t>【事業所管部局】
行政改革推進会議による基金の再点検や政府全体の財政健全化に向けた取組、不動産市場の動向、基金設置後の事業の進捗状況を踏まえ、基金の必要規模をあらためて見直した結果、50億円を平成27年度に返納。今後も引き続き、民間投資を喚起するよう事業の適正かつ円滑な執行に努める。</t>
    <rPh sb="1" eb="3">
      <t>ジギョウ</t>
    </rPh>
    <rPh sb="3" eb="5">
      <t>ショカン</t>
    </rPh>
    <rPh sb="5" eb="7">
      <t>ブキョク</t>
    </rPh>
    <phoneticPr fontId="3"/>
  </si>
  <si>
    <t>A.一般社団法人環境不動産普及促進機構</t>
    <phoneticPr fontId="3"/>
  </si>
  <si>
    <t>一般社団法人
環境不動産普及促進機構</t>
    <phoneticPr fontId="3"/>
  </si>
  <si>
    <t>2010405011366</t>
    <phoneticPr fontId="3"/>
  </si>
  <si>
    <t>耐震・環境不動産支援基金の造成及び耐震・環境性能を有する良質な不動産を形成する事業を行う者に出資等を行う投資事業有限責任組合に出資をする。公募にて選定。補助金交付要綱の要件を満たしたため。</t>
    <phoneticPr fontId="3"/>
  </si>
  <si>
    <t>加藤　聖
中西　貴子</t>
    <rPh sb="0" eb="2">
      <t>カトウ</t>
    </rPh>
    <rPh sb="3" eb="4">
      <t>セイ</t>
    </rPh>
    <phoneticPr fontId="3"/>
  </si>
  <si>
    <t>保有割合＝①26,626百万円÷（②26,484百万円＋③143百万円）</t>
    <rPh sb="0" eb="2">
      <t>ホユウ</t>
    </rPh>
    <rPh sb="2" eb="4">
      <t>ワリアイ</t>
    </rPh>
    <rPh sb="12" eb="15">
      <t>ヒャクマンエン</t>
    </rPh>
    <rPh sb="24" eb="27">
      <t>ヒャクマンエン</t>
    </rPh>
    <rPh sb="32" eb="35">
      <t>ヒャクマンエン</t>
    </rPh>
    <phoneticPr fontId="3"/>
  </si>
  <si>
    <t>①令和３年３月末残存額26,626百万円
②既存出資残高に対するリスク引当1,085百万円
　+令和３～４年度出資決定総額及び出資可能額21,506百万円
　+令和３～４年度出資決定総額及び出資可能額に対するリスク引当3,893百万円
　（ホテル・オフィス等新型コロナウイルス感染症の影響を受けるおそれのある資産に対する出資額の割合、損失リスク係数等を用いて算定）
③令和３年度管理運営費見込282百万円－令和３年度収入424百万円＋令和４年度管理運営費見込284百万円</t>
    <rPh sb="22" eb="24">
      <t>キソン</t>
    </rPh>
    <rPh sb="24" eb="26">
      <t>シュッシ</t>
    </rPh>
    <rPh sb="26" eb="28">
      <t>ザンダカ</t>
    </rPh>
    <rPh sb="29" eb="30">
      <t>タイ</t>
    </rPh>
    <rPh sb="42" eb="43">
      <t>ヒャク</t>
    </rPh>
    <rPh sb="43" eb="45">
      <t>マンエン</t>
    </rPh>
    <rPh sb="74" eb="75">
      <t>ヒャク</t>
    </rPh>
    <rPh sb="75" eb="77">
      <t>マンエン</t>
    </rPh>
    <rPh sb="80" eb="82">
      <t>レイワ</t>
    </rPh>
    <rPh sb="85" eb="87">
      <t>ネンド</t>
    </rPh>
    <rPh sb="114" eb="115">
      <t>ヒャク</t>
    </rPh>
    <rPh sb="115" eb="117">
      <t>マンエン</t>
    </rPh>
    <rPh sb="160" eb="163">
      <t>シュッシガク</t>
    </rPh>
    <rPh sb="167" eb="169">
      <t>ソンシツ</t>
    </rPh>
    <rPh sb="172" eb="174">
      <t>ケイスウ</t>
    </rPh>
    <rPh sb="174" eb="175">
      <t>トウ</t>
    </rPh>
    <rPh sb="176" eb="177">
      <t>モチ</t>
    </rPh>
    <rPh sb="179" eb="181">
      <t>サンテイ</t>
    </rPh>
    <phoneticPr fontId="3"/>
  </si>
  <si>
    <t>（事業費）交付（引受）決定件数、採択件数、申請件数、相談等の件数、ホテル・オフィス等新型コロナウイルス感染症の影響を受けるおそれのある資産に対する出資額の割合
（管理費）過去実績値、相談等の件数
（なお、令和２年度の実績値は211百万円。令和３年度以降は出資に合わせて管理費を変化させた。）</t>
    <rPh sb="1" eb="3">
      <t>ジギョウ</t>
    </rPh>
    <rPh sb="3" eb="4">
      <t>ヒ</t>
    </rPh>
    <rPh sb="5" eb="7">
      <t>コウフ</t>
    </rPh>
    <rPh sb="8" eb="9">
      <t>ヒ</t>
    </rPh>
    <rPh sb="9" eb="10">
      <t>ウ</t>
    </rPh>
    <rPh sb="11" eb="13">
      <t>ケッテイ</t>
    </rPh>
    <rPh sb="13" eb="15">
      <t>ケンスウ</t>
    </rPh>
    <rPh sb="16" eb="18">
      <t>サイタク</t>
    </rPh>
    <rPh sb="18" eb="20">
      <t>ケンスウ</t>
    </rPh>
    <rPh sb="21" eb="23">
      <t>シンセイ</t>
    </rPh>
    <rPh sb="23" eb="25">
      <t>ケンスウ</t>
    </rPh>
    <rPh sb="26" eb="28">
      <t>ソウダン</t>
    </rPh>
    <rPh sb="28" eb="29">
      <t>トウ</t>
    </rPh>
    <rPh sb="30" eb="32">
      <t>ケンスウ</t>
    </rPh>
    <rPh sb="41" eb="42">
      <t>トウ</t>
    </rPh>
    <rPh sb="42" eb="44">
      <t>シンガタ</t>
    </rPh>
    <rPh sb="51" eb="54">
      <t>カンセンショウ</t>
    </rPh>
    <rPh sb="55" eb="57">
      <t>エイキョウ</t>
    </rPh>
    <rPh sb="58" eb="59">
      <t>ウ</t>
    </rPh>
    <rPh sb="67" eb="69">
      <t>シサン</t>
    </rPh>
    <rPh sb="70" eb="71">
      <t>タイ</t>
    </rPh>
    <rPh sb="73" eb="75">
      <t>シュッシ</t>
    </rPh>
    <rPh sb="75" eb="76">
      <t>ガク</t>
    </rPh>
    <rPh sb="77" eb="79">
      <t>ワリアイ</t>
    </rPh>
    <rPh sb="81" eb="84">
      <t>カンリヒ</t>
    </rPh>
    <rPh sb="85" eb="87">
      <t>カコ</t>
    </rPh>
    <rPh sb="87" eb="90">
      <t>ジッセキチ</t>
    </rPh>
    <rPh sb="91" eb="93">
      <t>ソウダン</t>
    </rPh>
    <rPh sb="93" eb="94">
      <t>トウ</t>
    </rPh>
    <rPh sb="95" eb="97">
      <t>ケンスウ</t>
    </rPh>
    <rPh sb="102" eb="104">
      <t>レイワ</t>
    </rPh>
    <rPh sb="106" eb="107">
      <t>ド</t>
    </rPh>
    <rPh sb="108" eb="111">
      <t>ジッセキチ</t>
    </rPh>
    <rPh sb="115" eb="118">
      <t>ヒャクマンエン</t>
    </rPh>
    <rPh sb="119" eb="121">
      <t>レイワ</t>
    </rPh>
    <rPh sb="122" eb="124">
      <t>ネンド</t>
    </rPh>
    <rPh sb="124" eb="126">
      <t>イコウ</t>
    </rPh>
    <rPh sb="127" eb="129">
      <t>シュッシ</t>
    </rPh>
    <rPh sb="130" eb="131">
      <t>ア</t>
    </rPh>
    <rPh sb="134" eb="137">
      <t>カンリヒ</t>
    </rPh>
    <rPh sb="138" eb="140">
      <t>ヘンカ</t>
    </rPh>
    <phoneticPr fontId="3"/>
  </si>
  <si>
    <t>６月末時点で出資実績なし。ただし、出資決定済み案件２件あり。（令和３年７月出資予定：36億円、令和５年中予定：６億円）</t>
    <rPh sb="17" eb="19">
      <t>シュッシ</t>
    </rPh>
    <rPh sb="19" eb="21">
      <t>ケッテイ</t>
    </rPh>
    <rPh sb="21" eb="22">
      <t>スミ</t>
    </rPh>
    <rPh sb="23" eb="25">
      <t>アンケン</t>
    </rPh>
    <rPh sb="26" eb="27">
      <t>ケン</t>
    </rPh>
    <rPh sb="31" eb="33">
      <t>レイワ</t>
    </rPh>
    <rPh sb="34" eb="35">
      <t>ネン</t>
    </rPh>
    <rPh sb="36" eb="37">
      <t>ガツ</t>
    </rPh>
    <rPh sb="37" eb="39">
      <t>シュッシ</t>
    </rPh>
    <rPh sb="39" eb="41">
      <t>ヨテイ</t>
    </rPh>
    <rPh sb="44" eb="46">
      <t>オクエン</t>
    </rPh>
    <rPh sb="47" eb="49">
      <t>レイワ</t>
    </rPh>
    <rPh sb="50" eb="51">
      <t>ネン</t>
    </rPh>
    <rPh sb="51" eb="52">
      <t>チュウ</t>
    </rPh>
    <rPh sb="52" eb="54">
      <t>ヨテイ</t>
    </rPh>
    <rPh sb="56" eb="58">
      <t>オクエン</t>
    </rPh>
    <phoneticPr fontId="3"/>
  </si>
  <si>
    <t>B.RDS茨木物流投資事業有限責任組合</t>
    <rPh sb="5" eb="7">
      <t>イバラギ</t>
    </rPh>
    <rPh sb="7" eb="9">
      <t>ブツリュウ</t>
    </rPh>
    <rPh sb="8" eb="10">
      <t>トウシ</t>
    </rPh>
    <rPh sb="10" eb="12">
      <t>ジギョウ</t>
    </rPh>
    <rPh sb="12" eb="14">
      <t>ユウゲン</t>
    </rPh>
    <rPh sb="14" eb="16">
      <t>セキニン</t>
    </rPh>
    <rPh sb="16" eb="18">
      <t>クミアイ</t>
    </rPh>
    <phoneticPr fontId="3"/>
  </si>
  <si>
    <t>LP出資</t>
    <rPh sb="2" eb="4">
      <t>シュッシ</t>
    </rPh>
    <phoneticPr fontId="3"/>
  </si>
  <si>
    <t>耐震・環境性能を有する良質な不動産を形成する事業を行う者に出資等を行う投資事業有限責任組合(LPS)に出資</t>
    <phoneticPr fontId="3"/>
  </si>
  <si>
    <t>不動産の取得及び環境改修工事・開発等を行う特別目的会社（SPC）に対する出資。耐震・環境不動産形成促進事業実施要領第3 3．(1)②ロに該当する事業の要件を満たしたため。</t>
    <phoneticPr fontId="3"/>
  </si>
  <si>
    <t>V3投資事業有限責任組合</t>
    <phoneticPr fontId="3"/>
  </si>
  <si>
    <t>不動産の取得及び環境改修工事等を行う信託受託者に対する出資。耐震・環境不動産形成促進事業実施要領第3 3．(1)②イに該当する事業の要件を満たしたため。</t>
    <rPh sb="14" eb="15">
      <t>トウ</t>
    </rPh>
    <rPh sb="18" eb="20">
      <t>シンタク</t>
    </rPh>
    <rPh sb="20" eb="22">
      <t>ジュタク</t>
    </rPh>
    <rPh sb="22" eb="23">
      <t>シャ</t>
    </rPh>
    <rPh sb="24" eb="25">
      <t>タイ</t>
    </rPh>
    <phoneticPr fontId="3"/>
  </si>
  <si>
    <t>RDS茨木物流投資事業有限責任組合</t>
    <rPh sb="3" eb="5">
      <t>イバラギ</t>
    </rPh>
    <phoneticPr fontId="3"/>
  </si>
  <si>
    <r>
      <t xml:space="preserve">大臣官房・地球環境局
</t>
    </r>
    <r>
      <rPr>
        <sz val="11"/>
        <rFont val="ＭＳ Ｐゴシック"/>
        <family val="3"/>
        <charset val="128"/>
      </rPr>
      <t>不動産・建設経済局</t>
    </r>
    <rPh sb="11" eb="14">
      <t>フドウサン</t>
    </rPh>
    <rPh sb="17" eb="19">
      <t>ケイザイ</t>
    </rPh>
    <phoneticPr fontId="3"/>
  </si>
  <si>
    <r>
      <t>平成2</t>
    </r>
    <r>
      <rPr>
        <sz val="11"/>
        <rFont val="ＭＳ Ｐゴシック"/>
        <family val="3"/>
        <charset val="128"/>
      </rPr>
      <t>7年度</t>
    </r>
    <rPh sb="0" eb="2">
      <t>ヘイセイ</t>
    </rPh>
    <rPh sb="4" eb="6">
      <t>ネンド</t>
    </rPh>
    <phoneticPr fontId="3"/>
  </si>
  <si>
    <r>
      <t>行政改革推進会議による基金の再点検や政府全体の財政健全化に向けた取組、不動産市場の動向、基金設置後の事業の進捗状況を踏まえ、基金の必要規模をあらためて見直した結果、50億円を平成27年10月に返納。令和元年度の外部有識者ヒアリング及び再点検を踏まえて、「地球温暖化対策」の成果目標を設定するとともに、活動指標を「セミナーの開催回数」から「民間企業等との連携」に変更し、「民間資金の誘発」についてより高い目標値を設定した。
令和</t>
    </r>
    <r>
      <rPr>
        <sz val="11"/>
        <rFont val="ＭＳ Ｐゴシック"/>
        <family val="3"/>
        <charset val="128"/>
      </rPr>
      <t>２年度末現在において、平成18年12月24日行政改革推進本部決定「補助金等の交付により造成した基金、公益法人の行う融資等業務及び特別の法律により設立される法人の見直し等について」の主要な措置に該当する事象は生じていない。</t>
    </r>
    <rPh sb="99" eb="101">
      <t>レイワ</t>
    </rPh>
    <rPh sb="101" eb="104">
      <t>ガンネンド</t>
    </rPh>
    <rPh sb="105" eb="107">
      <t>ガイブ</t>
    </rPh>
    <rPh sb="107" eb="110">
      <t>ユウシキシャ</t>
    </rPh>
    <rPh sb="115" eb="116">
      <t>オヨ</t>
    </rPh>
    <rPh sb="117" eb="120">
      <t>サイテンケン</t>
    </rPh>
    <rPh sb="121" eb="122">
      <t>フ</t>
    </rPh>
    <rPh sb="127" eb="129">
      <t>チキュウ</t>
    </rPh>
    <rPh sb="129" eb="132">
      <t>オンダンカ</t>
    </rPh>
    <rPh sb="132" eb="134">
      <t>タイサク</t>
    </rPh>
    <rPh sb="136" eb="138">
      <t>セイカ</t>
    </rPh>
    <rPh sb="138" eb="140">
      <t>モクヒョウ</t>
    </rPh>
    <rPh sb="141" eb="143">
      <t>セッテイ</t>
    </rPh>
    <rPh sb="150" eb="152">
      <t>カツドウ</t>
    </rPh>
    <rPh sb="152" eb="154">
      <t>シヒョウ</t>
    </rPh>
    <rPh sb="161" eb="163">
      <t>カイサイ</t>
    </rPh>
    <rPh sb="163" eb="165">
      <t>カイスウ</t>
    </rPh>
    <rPh sb="169" eb="171">
      <t>ミンカン</t>
    </rPh>
    <rPh sb="171" eb="173">
      <t>キギョウ</t>
    </rPh>
    <rPh sb="173" eb="174">
      <t>トウ</t>
    </rPh>
    <rPh sb="176" eb="178">
      <t>レンケイ</t>
    </rPh>
    <rPh sb="180" eb="182">
      <t>ヘンコウ</t>
    </rPh>
    <rPh sb="185" eb="187">
      <t>ミンカン</t>
    </rPh>
    <rPh sb="187" eb="189">
      <t>シキン</t>
    </rPh>
    <rPh sb="199" eb="200">
      <t>タカ</t>
    </rPh>
    <rPh sb="201" eb="204">
      <t>モクヒョウチ</t>
    </rPh>
    <rPh sb="205" eb="207">
      <t>セッテイ</t>
    </rPh>
    <rPh sb="211" eb="213">
      <t>レイワ</t>
    </rPh>
    <phoneticPr fontId="3"/>
  </si>
  <si>
    <r>
      <t>令和２年度末までの投資実行した案件について、喚起された民間投資額は1,939億円と国費（196億円）の約9.9倍となり、目標に向けて着実に推移している。
(令和元年度より、目標値を1,000億円から2,000億円に引き上げたことから、</t>
    </r>
    <r>
      <rPr>
        <sz val="11"/>
        <rFont val="ＭＳ Ｐゴシック"/>
        <family val="3"/>
        <charset val="128"/>
      </rPr>
      <t>平成30年度以前の目標値及び達成度は記載していない。）</t>
    </r>
    <rPh sb="0" eb="2">
      <t>レイワ</t>
    </rPh>
    <rPh sb="63" eb="64">
      <t>ム</t>
    </rPh>
    <rPh sb="66" eb="68">
      <t>チャクジツ</t>
    </rPh>
    <rPh sb="69" eb="71">
      <t>スイイ</t>
    </rPh>
    <rPh sb="78" eb="80">
      <t>レイワ</t>
    </rPh>
    <rPh sb="80" eb="83">
      <t>ガンネンド</t>
    </rPh>
    <rPh sb="86" eb="89">
      <t>モクヒョウチ</t>
    </rPh>
    <rPh sb="95" eb="97">
      <t>オクエン</t>
    </rPh>
    <rPh sb="104" eb="106">
      <t>オクエン</t>
    </rPh>
    <rPh sb="107" eb="108">
      <t>ヒ</t>
    </rPh>
    <rPh sb="109" eb="110">
      <t>ア</t>
    </rPh>
    <rPh sb="126" eb="129">
      <t>モクヒョウチ</t>
    </rPh>
    <rPh sb="129" eb="130">
      <t>オヨ</t>
    </rPh>
    <rPh sb="131" eb="134">
      <t>タッセイド</t>
    </rPh>
    <rPh sb="135" eb="137">
      <t>キサイ</t>
    </rPh>
    <phoneticPr fontId="3"/>
  </si>
  <si>
    <r>
      <t>令和</t>
    </r>
    <r>
      <rPr>
        <sz val="11"/>
        <rFont val="ＭＳ Ｐゴシック"/>
        <family val="3"/>
        <charset val="128"/>
      </rPr>
      <t>２年度末までの投資実行した案件について出資案件の１年当たりのCO２の削減量の合計値は11,548ｔ-CO2となっており、目標達成に向けて着実に推移している。(令和元年度より、新たな成果目標として設定したことから、平成30年度以前の目標値及び達成度は記載していない。）</t>
    </r>
    <rPh sb="62" eb="64">
      <t>モクヒョウ</t>
    </rPh>
    <rPh sb="64" eb="66">
      <t>タッセイ</t>
    </rPh>
    <rPh sb="67" eb="68">
      <t>ム</t>
    </rPh>
    <rPh sb="89" eb="90">
      <t>アラ</t>
    </rPh>
    <rPh sb="92" eb="94">
      <t>セイカ</t>
    </rPh>
    <rPh sb="94" eb="96">
      <t>モクヒョウ</t>
    </rPh>
    <rPh sb="99" eb="101">
      <t>セッテイ</t>
    </rPh>
    <rPh sb="108" eb="110">
      <t>ヘイセイ</t>
    </rPh>
    <rPh sb="112" eb="114">
      <t>ネンド</t>
    </rPh>
    <rPh sb="114" eb="116">
      <t>イゼン</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</si>
  <si>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</si>
  <si>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【行政事業レビュー推進チーム】
引き続き、基金事業の実施状況を把握・確認し、適正な管理・運営がされるよう努めること。</t>
    <rPh sb="1" eb="3">
      <t>ギョウセイ</t>
    </rPh>
    <rPh sb="3" eb="5">
      <t>ジギョウ</t>
    </rPh>
    <rPh sb="9" eb="11">
      <t>スイシン</t>
    </rPh>
    <rPh sb="16" eb="17">
      <t>ヒ</t>
    </rPh>
    <rPh sb="18" eb="19">
      <t>ツヅ</t>
    </rPh>
    <rPh sb="21" eb="23">
      <t>キキン</t>
    </rPh>
    <rPh sb="23" eb="25">
      <t>ジギョウ</t>
    </rPh>
    <rPh sb="26" eb="28">
      <t>ジッシ</t>
    </rPh>
    <rPh sb="28" eb="30">
      <t>ジョウキョウ</t>
    </rPh>
    <rPh sb="31" eb="33">
      <t>ハアク</t>
    </rPh>
    <rPh sb="34" eb="36">
      <t>カクニン</t>
    </rPh>
    <rPh sb="38" eb="40">
      <t>テキセイ</t>
    </rPh>
    <rPh sb="41" eb="43">
      <t>カンリ</t>
    </rPh>
    <rPh sb="44" eb="46">
      <t>ウンエイ</t>
    </rPh>
    <rPh sb="52" eb="53">
      <t>ツト</t>
    </rPh>
    <phoneticPr fontId="3"/>
  </si>
  <si>
    <t>-</t>
    <phoneticPr fontId="3"/>
  </si>
  <si>
    <t>本事業は、国土交通省及び環境省の２省で実施（国交省03-005・環境省03-007）
「補助金等に係る予算の執行の適正化に関する法律施行令の一部を改正する政令」（平成26年政令第341号）及び「基金造成費補助金等の活用に関する指針について」（財計第2534号）の公布・発出を受け、平成27年3月23日付けで交付要綱等の改正を行った。</t>
    <phoneticPr fontId="3"/>
  </si>
  <si>
    <t>【対応事項】
引き続き、基金事業の実施状況を把握・確認し、適正な管理・運営に努める。</t>
    <rPh sb="1" eb="3">
      <t>タイオウ</t>
    </rPh>
    <rPh sb="3" eb="5">
      <t>ジコウ</t>
    </rPh>
    <rPh sb="7" eb="8">
      <t>ヒ</t>
    </rPh>
    <rPh sb="9" eb="10">
      <t>ツヅ</t>
    </rPh>
    <rPh sb="12" eb="14">
      <t>キキン</t>
    </rPh>
    <rPh sb="14" eb="16">
      <t>ジギョウ</t>
    </rPh>
    <rPh sb="17" eb="19">
      <t>ジッシ</t>
    </rPh>
    <rPh sb="19" eb="21">
      <t>ジョウキョウ</t>
    </rPh>
    <rPh sb="22" eb="24">
      <t>ハアク</t>
    </rPh>
    <rPh sb="25" eb="27">
      <t>カクニン</t>
    </rPh>
    <rPh sb="29" eb="31">
      <t>テキセイ</t>
    </rPh>
    <rPh sb="32" eb="34">
      <t>カンリ</t>
    </rPh>
    <rPh sb="35" eb="37">
      <t>ウンエイ</t>
    </rPh>
    <rPh sb="38" eb="39">
      <t>ツト</t>
    </rPh>
    <phoneticPr fontId="3"/>
  </si>
  <si>
    <t>補正予算（第１号）</t>
    <rPh sb="0" eb="2">
      <t>ホセイ</t>
    </rPh>
    <rPh sb="2" eb="4">
      <t>ヨサン</t>
    </rPh>
    <rPh sb="5" eb="6">
      <t>ダイ</t>
    </rPh>
    <rPh sb="7" eb="8">
      <t>ゴウ</t>
    </rPh>
    <phoneticPr fontId="3"/>
  </si>
  <si>
    <t>耐震・環境性能を有する良質な不動産を形成する事業に係る事業費</t>
    <rPh sb="25" eb="26">
      <t>カカ</t>
    </rPh>
    <rPh sb="27" eb="30">
      <t>ジギョウヒ</t>
    </rPh>
    <phoneticPr fontId="3"/>
  </si>
  <si>
    <t>事業を実施するための事務費･人件費の費用</t>
    <rPh sb="0" eb="2">
      <t>ジギョウ</t>
    </rPh>
    <rPh sb="3" eb="5">
      <t>ジッシ</t>
    </rPh>
    <rPh sb="10" eb="12">
      <t>ジム</t>
    </rPh>
    <rPh sb="12" eb="13">
      <t>ヒ</t>
    </rPh>
    <rPh sb="14" eb="17">
      <t>ジンケンヒ</t>
    </rPh>
    <rPh sb="18" eb="20">
      <t>ヒヨウ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</si>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</sst>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0%"/>
    <numFmt numFmtId="179" formatCode="_ * #,##0.000_ ;_ * \-#,##0.000_ ;_ * &quot;-&quot;_ ;_ @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b/>
      <sz val="12"/>
      <name val="ＭＳ 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8" tint="0.79998168889431442"/>
        <bgColor indexed="64"/>
      </patternFill>
    </fill>
  </fills>
  <borders count="18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dashed">
        <color indexed="64"/>
      </bottom>
      <diagonal style="thin">
        <color indexed="64"/>
      </diagonal>
    </border>
    <border diagonalUp="1">
      <left/>
      <right/>
      <top style="thin">
        <color indexed="64"/>
      </top>
      <bottom style="dashed">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04">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0" fontId="8" fillId="0" borderId="5" xfId="1" applyFont="1" applyBorder="1" applyAlignment="1">
      <alignment vertical="top"/>
    </xf>
    <xf numFmtId="0" fontId="8" fillId="0" borderId="2" xfId="1" applyFont="1" applyBorder="1" applyAlignment="1">
      <alignment vertical="top"/>
    </xf>
    <xf numFmtId="0" fontId="8" fillId="0" borderId="6" xfId="1" applyFont="1" applyBorder="1" applyAlignment="1">
      <alignment vertical="top"/>
    </xf>
    <xf numFmtId="0" fontId="8" fillId="0" borderId="3" xfId="1" applyFont="1" applyBorder="1" applyAlignment="1">
      <alignment vertical="top"/>
    </xf>
    <xf numFmtId="0" fontId="8" fillId="0" borderId="0" xfId="1" applyFont="1" applyAlignment="1">
      <alignment vertical="top"/>
    </xf>
    <xf numFmtId="0" fontId="8" fillId="0" borderId="4" xfId="1" applyFont="1" applyBorder="1" applyAlignment="1">
      <alignment vertical="top"/>
    </xf>
    <xf numFmtId="0" fontId="8" fillId="0" borderId="7" xfId="1" applyFont="1" applyBorder="1" applyAlignment="1">
      <alignment vertical="top"/>
    </xf>
    <xf numFmtId="0" fontId="8" fillId="0" borderId="1" xfId="1" applyFont="1" applyBorder="1" applyAlignment="1">
      <alignment vertical="top"/>
    </xf>
    <xf numFmtId="0" fontId="8" fillId="0" borderId="8" xfId="1" applyFont="1" applyBorder="1" applyAlignment="1">
      <alignment vertical="top"/>
    </xf>
    <xf numFmtId="0" fontId="0" fillId="0" borderId="0" xfId="0" applyNumberFormat="1" applyFont="1">
      <alignment vertical="center"/>
    </xf>
    <xf numFmtId="41" fontId="0" fillId="0" borderId="0" xfId="0" applyNumberFormat="1" applyFont="1">
      <alignment vertical="center"/>
    </xf>
    <xf numFmtId="0" fontId="0" fillId="0" borderId="0" xfId="0" applyFont="1">
      <alignment vertical="center"/>
    </xf>
    <xf numFmtId="41" fontId="0" fillId="0" borderId="0" xfId="0" applyNumberFormat="1" applyFont="1" applyAlignment="1"/>
    <xf numFmtId="41" fontId="0" fillId="6" borderId="0" xfId="0" applyNumberFormat="1" applyFont="1" applyFill="1">
      <alignment vertical="center"/>
    </xf>
    <xf numFmtId="0" fontId="0" fillId="2" borderId="25" xfId="0" applyFont="1" applyFill="1" applyBorder="1" applyAlignment="1">
      <alignment horizontal="right" vertical="center"/>
    </xf>
    <xf numFmtId="0" fontId="0" fillId="2" borderId="27" xfId="0" applyFont="1" applyFill="1" applyBorder="1" applyAlignment="1">
      <alignment horizontal="right" vertical="center"/>
    </xf>
    <xf numFmtId="0" fontId="0" fillId="0" borderId="25" xfId="0" applyFont="1" applyFill="1" applyBorder="1" applyAlignment="1">
      <alignment vertical="center" wrapText="1"/>
    </xf>
    <xf numFmtId="0" fontId="0" fillId="0" borderId="26" xfId="0" applyFont="1" applyFill="1" applyBorder="1">
      <alignment vertical="center"/>
    </xf>
    <xf numFmtId="0" fontId="0" fillId="0" borderId="126" xfId="0" applyFont="1" applyFill="1" applyBorder="1" applyAlignment="1">
      <alignment horizontal="center" vertical="center"/>
    </xf>
    <xf numFmtId="0" fontId="0" fillId="0" borderId="26" xfId="0" applyFont="1" applyFill="1" applyBorder="1" applyAlignment="1">
      <alignment horizontal="left" vertical="center" wrapText="1"/>
    </xf>
    <xf numFmtId="0" fontId="0" fillId="0" borderId="27" xfId="0" applyFont="1" applyFill="1" applyBorder="1" applyAlignment="1">
      <alignment horizontal="left" vertical="center" wrapText="1"/>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38" fontId="0" fillId="5" borderId="25" xfId="4" applyFont="1" applyFill="1" applyBorder="1" applyAlignment="1">
      <alignment horizontal="center" vertical="center"/>
    </xf>
    <xf numFmtId="38" fontId="0" fillId="5" borderId="26" xfId="4" applyFont="1" applyFill="1" applyBorder="1" applyAlignment="1">
      <alignment horizontal="center" vertical="center"/>
    </xf>
    <xf numFmtId="0" fontId="0" fillId="0" borderId="9" xfId="0" applyNumberFormat="1"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0" fontId="10" fillId="3" borderId="9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178" fontId="0" fillId="0" borderId="25" xfId="5" applyNumberFormat="1" applyFont="1" applyFill="1" applyBorder="1" applyAlignment="1">
      <alignment horizontal="center" vertical="center"/>
    </xf>
    <xf numFmtId="178" fontId="0" fillId="0" borderId="26" xfId="5" applyNumberFormat="1" applyFont="1" applyFill="1" applyBorder="1" applyAlignment="1">
      <alignment horizontal="center" vertical="center"/>
    </xf>
    <xf numFmtId="178" fontId="0" fillId="0" borderId="27" xfId="5" applyNumberFormat="1" applyFont="1" applyFill="1" applyBorder="1" applyAlignment="1">
      <alignment horizontal="center" vertical="center"/>
    </xf>
    <xf numFmtId="0" fontId="0" fillId="0" borderId="141" xfId="0" applyFont="1" applyBorder="1" applyAlignment="1">
      <alignment horizontal="left" vertical="center" wrapText="1"/>
    </xf>
    <xf numFmtId="0" fontId="0" fillId="0" borderId="50" xfId="0" applyFont="1" applyBorder="1" applyAlignment="1">
      <alignment horizontal="left" vertical="center" wrapText="1"/>
    </xf>
    <xf numFmtId="0" fontId="0" fillId="0" borderId="69" xfId="0" applyFont="1" applyBorder="1" applyAlignment="1">
      <alignment horizontal="left" vertical="center" wrapText="1"/>
    </xf>
    <xf numFmtId="0" fontId="0" fillId="0" borderId="117" xfId="0" applyNumberFormat="1" applyFont="1" applyFill="1" applyBorder="1" applyAlignment="1">
      <alignment horizontal="center" vertical="center"/>
    </xf>
    <xf numFmtId="0" fontId="15" fillId="3" borderId="142" xfId="0" applyNumberFormat="1" applyFont="1" applyFill="1" applyBorder="1" applyAlignment="1">
      <alignment horizontal="center" vertical="center" wrapText="1"/>
    </xf>
    <xf numFmtId="41" fontId="0" fillId="0" borderId="24" xfId="0" applyNumberFormat="1" applyFont="1" applyBorder="1" applyAlignment="1">
      <alignment horizontal="center" vertical="center" wrapText="1"/>
    </xf>
    <xf numFmtId="41" fontId="0" fillId="0" borderId="9" xfId="0" applyNumberFormat="1" applyFont="1" applyBorder="1" applyAlignment="1">
      <alignment horizontal="center" vertical="center" wrapText="1"/>
    </xf>
    <xf numFmtId="41" fontId="0" fillId="0" borderId="102" xfId="0" applyNumberFormat="1" applyFont="1" applyBorder="1" applyAlignment="1">
      <alignment horizontal="center" vertical="center" wrapText="1"/>
    </xf>
    <xf numFmtId="41" fontId="0" fillId="0" borderId="98" xfId="0" applyNumberFormat="1" applyFont="1" applyBorder="1" applyAlignment="1">
      <alignment horizontal="center" vertical="center" wrapText="1"/>
    </xf>
    <xf numFmtId="0" fontId="10" fillId="3" borderId="9" xfId="0" applyNumberFormat="1" applyFont="1" applyFill="1" applyBorder="1" applyAlignment="1">
      <alignment horizontal="center" vertical="center"/>
    </xf>
    <xf numFmtId="176" fontId="0" fillId="0" borderId="145" xfId="0" applyNumberFormat="1" applyFont="1" applyFill="1" applyBorder="1" applyAlignment="1">
      <alignment horizontal="right" vertical="center"/>
    </xf>
    <xf numFmtId="176" fontId="0" fillId="0" borderId="144" xfId="0" applyNumberFormat="1" applyFont="1" applyFill="1" applyBorder="1" applyAlignment="1">
      <alignment horizontal="right" vertical="center"/>
    </xf>
    <xf numFmtId="176" fontId="0" fillId="0" borderId="147"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07" xfId="0" applyNumberFormat="1" applyFont="1" applyFill="1" applyBorder="1" applyAlignment="1">
      <alignment horizontal="right"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38" fontId="0" fillId="0" borderId="25" xfId="4" applyFont="1" applyBorder="1" applyAlignment="1">
      <alignment horizontal="center" vertical="center"/>
    </xf>
    <xf numFmtId="38" fontId="0" fillId="0" borderId="26" xfId="4" applyFont="1" applyBorder="1" applyAlignment="1">
      <alignment horizontal="center" vertical="center"/>
    </xf>
    <xf numFmtId="38" fontId="0" fillId="0" borderId="27" xfId="4" applyFont="1" applyBorder="1" applyAlignment="1">
      <alignment horizontal="center" vertical="center"/>
    </xf>
    <xf numFmtId="0" fontId="0" fillId="0" borderId="90" xfId="0" applyNumberFormat="1" applyFont="1" applyFill="1" applyBorder="1" applyAlignment="1">
      <alignment horizontal="center" vertical="center"/>
    </xf>
    <xf numFmtId="0" fontId="0" fillId="0" borderId="119" xfId="0" applyNumberFormat="1" applyFont="1" applyFill="1" applyBorder="1" applyAlignment="1">
      <alignment horizontal="center"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0" fontId="0" fillId="0" borderId="118" xfId="0" applyNumberFormat="1" applyFont="1" applyFill="1" applyBorder="1" applyAlignment="1">
      <alignment horizontal="center" vertical="center"/>
    </xf>
    <xf numFmtId="0" fontId="0" fillId="0" borderId="54" xfId="0" applyFont="1" applyBorder="1" applyAlignment="1">
      <alignment horizontal="left" vertical="center" wrapText="1"/>
    </xf>
    <xf numFmtId="0" fontId="0" fillId="0" borderId="37" xfId="0" applyFont="1" applyBorder="1" applyAlignment="1">
      <alignment horizontal="left" vertical="center" wrapText="1"/>
    </xf>
    <xf numFmtId="0" fontId="0" fillId="0" borderId="55" xfId="0" applyFont="1" applyBorder="1" applyAlignment="1">
      <alignment horizontal="left"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0" fillId="0" borderId="2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41" fontId="0" fillId="0" borderId="27" xfId="0" applyNumberFormat="1" applyFont="1" applyBorder="1" applyAlignment="1">
      <alignment vertical="center" wrapText="1"/>
    </xf>
    <xf numFmtId="41" fontId="0" fillId="0" borderId="9" xfId="0" applyNumberFormat="1" applyFont="1" applyBorder="1" applyAlignment="1">
      <alignment vertical="center" wrapText="1"/>
    </xf>
    <xf numFmtId="0" fontId="15" fillId="3" borderId="43"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0" xfId="2" applyNumberFormat="1" applyFont="1" applyFill="1" applyBorder="1" applyAlignment="1" applyProtection="1">
      <alignment horizontal="center" vertical="center" wrapText="1"/>
    </xf>
    <xf numFmtId="0" fontId="6" fillId="3" borderId="154"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0" fontId="15" fillId="3" borderId="148" xfId="0" applyNumberFormat="1" applyFont="1" applyFill="1" applyBorder="1" applyAlignment="1">
      <alignment horizontal="center" vertical="center" shrinkToFit="1"/>
    </xf>
    <xf numFmtId="0" fontId="15" fillId="3" borderId="142" xfId="0" applyNumberFormat="1" applyFont="1" applyFill="1" applyBorder="1" applyAlignment="1">
      <alignment horizontal="center" vertical="center" shrinkToFit="1"/>
    </xf>
    <xf numFmtId="176" fontId="0" fillId="0" borderId="142"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15" fillId="3" borderId="100" xfId="0" applyNumberFormat="1" applyFont="1" applyFill="1" applyBorder="1" applyAlignment="1">
      <alignment horizontal="center" vertical="center"/>
    </xf>
    <xf numFmtId="0" fontId="15" fillId="3" borderId="158" xfId="0" applyNumberFormat="1" applyFont="1" applyFill="1" applyBorder="1" applyAlignment="1">
      <alignment horizontal="center" vertical="center"/>
    </xf>
    <xf numFmtId="41" fontId="0" fillId="0" borderId="158"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9" xfId="0" applyNumberFormat="1" applyFont="1" applyFill="1" applyBorder="1" applyAlignment="1">
      <alignment horizontal="center" vertical="center" wrapText="1" shrinkToFit="1"/>
    </xf>
    <xf numFmtId="0" fontId="8" fillId="0" borderId="115" xfId="0" applyFont="1" applyBorder="1" applyAlignment="1">
      <alignment horizontal="left" vertical="center" wrapText="1" shrinkToFit="1"/>
    </xf>
    <xf numFmtId="0" fontId="8" fillId="0" borderId="115" xfId="0" applyFont="1" applyBorder="1" applyAlignment="1">
      <alignment horizontal="left" vertical="center" shrinkToFit="1"/>
    </xf>
    <xf numFmtId="0" fontId="8" fillId="0" borderId="116" xfId="0" applyFont="1" applyBorder="1" applyAlignment="1">
      <alignment horizontal="left" vertical="center" shrinkToFit="1"/>
    </xf>
    <xf numFmtId="41" fontId="0" fillId="0" borderId="105" xfId="4" applyNumberFormat="1" applyFont="1" applyFill="1" applyBorder="1" applyAlignment="1">
      <alignment horizontal="right" vertical="center"/>
    </xf>
    <xf numFmtId="41" fontId="0" fillId="0" borderId="106" xfId="4" applyNumberFormat="1" applyFont="1" applyFill="1" applyBorder="1" applyAlignment="1">
      <alignment horizontal="right" vertical="center"/>
    </xf>
    <xf numFmtId="41" fontId="0" fillId="0" borderId="107" xfId="4"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22" fillId="0" borderId="32" xfId="0" applyNumberFormat="1" applyFont="1" applyFill="1" applyBorder="1" applyAlignment="1">
      <alignment horizontal="center" vertical="center"/>
    </xf>
    <xf numFmtId="0" fontId="22" fillId="0" borderId="32"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99"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41" fontId="0" fillId="0" borderId="113" xfId="4" applyNumberFormat="1" applyFont="1" applyFill="1" applyBorder="1" applyAlignment="1">
      <alignment horizontal="right" vertical="center"/>
    </xf>
    <xf numFmtId="41" fontId="22" fillId="0" borderId="26" xfId="0" applyNumberFormat="1" applyFont="1" applyFill="1" applyBorder="1" applyAlignment="1">
      <alignment horizontal="right" vertical="center"/>
    </xf>
    <xf numFmtId="41" fontId="22" fillId="0" borderId="45" xfId="0" applyNumberFormat="1" applyFont="1" applyFill="1" applyBorder="1" applyAlignment="1">
      <alignment horizontal="right" vertical="center"/>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Font="1" applyBorder="1" applyAlignment="1">
      <alignment horizontal="left" vertical="center" wrapText="1" shrinkToFit="1"/>
    </xf>
    <xf numFmtId="0" fontId="8" fillId="0" borderId="104" xfId="0" applyFont="1" applyBorder="1" applyAlignment="1">
      <alignment horizontal="left" vertical="center" shrinkToFit="1"/>
    </xf>
    <xf numFmtId="0" fontId="8" fillId="0" borderId="156" xfId="0" applyFont="1" applyBorder="1" applyAlignment="1">
      <alignment horizontal="left" vertical="center" shrinkToFit="1"/>
    </xf>
    <xf numFmtId="0" fontId="15" fillId="3" borderId="142" xfId="0" applyNumberFormat="1" applyFont="1" applyFill="1" applyBorder="1" applyAlignment="1">
      <alignment horizontal="center" vertical="center" wrapText="1" shrinkToFit="1"/>
    </xf>
    <xf numFmtId="0" fontId="8" fillId="0" borderId="142" xfId="0" applyFont="1" applyBorder="1" applyAlignment="1">
      <alignment horizontal="left" vertical="center" wrapText="1" shrinkToFit="1"/>
    </xf>
    <xf numFmtId="0" fontId="8" fillId="0" borderId="142" xfId="0" applyFont="1" applyBorder="1" applyAlignment="1">
      <alignment horizontal="left" vertical="center" shrinkToFit="1"/>
    </xf>
    <xf numFmtId="0" fontId="8" fillId="0" borderId="157" xfId="0" applyFont="1" applyBorder="1" applyAlignment="1">
      <alignment horizontal="left" vertical="center" shrinkToFit="1"/>
    </xf>
    <xf numFmtId="0" fontId="15" fillId="3" borderId="158" xfId="0" applyNumberFormat="1" applyFont="1" applyFill="1" applyBorder="1" applyAlignment="1">
      <alignment horizontal="center" vertical="center" wrapText="1" shrinkToFit="1"/>
    </xf>
    <xf numFmtId="0" fontId="8" fillId="0" borderId="158" xfId="0" applyFont="1" applyBorder="1" applyAlignment="1">
      <alignment horizontal="left" vertical="center" wrapText="1" shrinkToFit="1"/>
    </xf>
    <xf numFmtId="0" fontId="8" fillId="0" borderId="159" xfId="0" applyFont="1" applyBorder="1" applyAlignment="1">
      <alignment horizontal="left" vertical="center" wrapText="1" shrinkToFi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Font="1" applyBorder="1" applyAlignment="1">
      <alignment horizontal="center" vertical="center" wrapText="1"/>
    </xf>
    <xf numFmtId="0" fontId="0" fillId="0" borderId="26"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43" xfId="1" applyFont="1" applyBorder="1" applyAlignment="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Border="1" applyAlignment="1">
      <alignment horizontal="right" vertical="center" wrapText="1"/>
    </xf>
    <xf numFmtId="41" fontId="0" fillId="0" borderId="26" xfId="1" applyNumberFormat="1" applyFont="1" applyBorder="1" applyAlignment="1">
      <alignment horizontal="right" vertical="center" wrapText="1"/>
    </xf>
    <xf numFmtId="41" fontId="0" fillId="0" borderId="45" xfId="1" applyNumberFormat="1" applyFont="1" applyBorder="1" applyAlignment="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Font="1" applyBorder="1" applyAlignment="1">
      <alignment horizontal="left" vertical="top" wrapText="1"/>
    </xf>
    <xf numFmtId="0" fontId="0" fillId="0" borderId="37" xfId="1" applyFont="1" applyBorder="1" applyAlignment="1">
      <alignment horizontal="left" vertical="top" wrapText="1"/>
    </xf>
    <xf numFmtId="0" fontId="0" fillId="0" borderId="55" xfId="1" applyFont="1" applyBorder="1" applyAlignment="1">
      <alignment horizontal="left" vertical="top" wrapText="1"/>
    </xf>
    <xf numFmtId="41" fontId="0" fillId="0" borderId="166" xfId="1" applyNumberFormat="1" applyFont="1" applyBorder="1" applyAlignment="1">
      <alignment horizontal="right" vertical="center" wrapText="1"/>
    </xf>
    <xf numFmtId="41" fontId="0" fillId="0" borderId="167" xfId="1" applyNumberFormat="1" applyFont="1" applyBorder="1" applyAlignment="1">
      <alignment horizontal="right" vertical="center" wrapText="1"/>
    </xf>
    <xf numFmtId="41" fontId="0" fillId="0" borderId="178" xfId="1" applyNumberFormat="1" applyFont="1" applyBorder="1" applyAlignment="1">
      <alignment horizontal="right" vertical="center" wrapText="1"/>
    </xf>
    <xf numFmtId="41" fontId="0" fillId="0" borderId="169" xfId="1" applyNumberFormat="1" applyFont="1" applyBorder="1" applyAlignment="1">
      <alignment horizontal="right" vertical="center" wrapText="1"/>
    </xf>
    <xf numFmtId="41" fontId="0" fillId="0" borderId="170" xfId="1" applyNumberFormat="1" applyFont="1" applyBorder="1" applyAlignment="1">
      <alignment horizontal="right" vertical="center" wrapText="1"/>
    </xf>
    <xf numFmtId="41" fontId="0" fillId="0" borderId="179" xfId="1" applyNumberFormat="1" applyFont="1" applyBorder="1" applyAlignment="1">
      <alignment horizontal="right" vertical="center" wrapText="1"/>
    </xf>
    <xf numFmtId="0" fontId="15" fillId="3" borderId="108" xfId="1" applyNumberFormat="1" applyFont="1" applyFill="1" applyBorder="1" applyAlignment="1" applyProtection="1">
      <alignment horizontal="center" vertical="center" wrapText="1"/>
    </xf>
    <xf numFmtId="0" fontId="15" fillId="3" borderId="109"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0" fillId="0" borderId="175" xfId="1" applyFont="1" applyBorder="1" applyAlignment="1">
      <alignment horizontal="center" vertical="center" wrapText="1"/>
    </xf>
    <xf numFmtId="0" fontId="0" fillId="0" borderId="176" xfId="1" applyFont="1" applyBorder="1" applyAlignment="1">
      <alignment horizontal="center" vertical="center" wrapText="1"/>
    </xf>
    <xf numFmtId="0" fontId="0" fillId="0" borderId="177" xfId="1" applyFont="1" applyBorder="1" applyAlignment="1">
      <alignment horizontal="center" vertical="center" wrapText="1"/>
    </xf>
    <xf numFmtId="0" fontId="0" fillId="0" borderId="89" xfId="1" applyFont="1" applyBorder="1" applyAlignment="1">
      <alignment horizontal="center" vertical="center" wrapText="1"/>
    </xf>
    <xf numFmtId="0" fontId="0" fillId="0" borderId="90" xfId="1" applyFont="1" applyBorder="1" applyAlignment="1">
      <alignment horizontal="center" vertical="center" wrapText="1"/>
    </xf>
    <xf numFmtId="0" fontId="0" fillId="0" borderId="91" xfId="1" applyFont="1" applyBorder="1" applyAlignment="1">
      <alignment horizontal="center" vertical="center" wrapText="1"/>
    </xf>
    <xf numFmtId="0" fontId="0" fillId="0" borderId="119" xfId="1" applyFont="1" applyBorder="1" applyAlignment="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166" xfId="1" applyFont="1" applyBorder="1" applyAlignment="1">
      <alignment horizontal="center" vertical="center" wrapText="1"/>
    </xf>
    <xf numFmtId="0" fontId="0" fillId="0" borderId="167" xfId="1" applyFont="1" applyBorder="1" applyAlignment="1">
      <alignment horizontal="center" vertical="center" wrapText="1"/>
    </xf>
    <xf numFmtId="0" fontId="0" fillId="0" borderId="168" xfId="1" applyFont="1" applyBorder="1" applyAlignment="1">
      <alignment horizontal="center" vertical="center" wrapText="1"/>
    </xf>
    <xf numFmtId="0" fontId="0" fillId="0" borderId="169" xfId="1" applyFont="1" applyBorder="1" applyAlignment="1">
      <alignment horizontal="center" vertical="center" wrapText="1"/>
    </xf>
    <xf numFmtId="0" fontId="0" fillId="0" borderId="170" xfId="1" applyFont="1" applyBorder="1" applyAlignment="1">
      <alignment horizontal="center" vertical="center" wrapText="1"/>
    </xf>
    <xf numFmtId="0" fontId="0" fillId="0" borderId="171" xfId="1" applyFont="1" applyBorder="1" applyAlignment="1">
      <alignment horizontal="center" vertical="center" wrapText="1"/>
    </xf>
    <xf numFmtId="0" fontId="15" fillId="3" borderId="113" xfId="1" applyNumberFormat="1" applyFont="1" applyFill="1" applyBorder="1" applyAlignment="1" applyProtection="1">
      <alignment horizontal="center" vertical="center" wrapText="1"/>
    </xf>
    <xf numFmtId="0" fontId="15" fillId="3" borderId="105" xfId="1" applyNumberFormat="1" applyFont="1" applyFill="1" applyBorder="1" applyAlignment="1" applyProtection="1">
      <alignment horizontal="center" vertical="center" wrapText="1"/>
    </xf>
    <xf numFmtId="0" fontId="15" fillId="3" borderId="106" xfId="1" applyNumberFormat="1" applyFont="1" applyFill="1" applyBorder="1" applyAlignment="1" applyProtection="1">
      <alignment horizontal="center" vertical="center" wrapText="1"/>
    </xf>
    <xf numFmtId="0" fontId="0" fillId="0" borderId="45" xfId="0" applyFont="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Font="1" applyBorder="1" applyAlignment="1">
      <alignment horizontal="left" vertical="center" wrapText="1" shrinkToFit="1"/>
    </xf>
    <xf numFmtId="0" fontId="9" fillId="0" borderId="26" xfId="1" applyFont="1" applyBorder="1" applyAlignment="1">
      <alignment horizontal="left" vertical="center" wrapText="1" shrinkToFit="1"/>
    </xf>
    <xf numFmtId="0" fontId="9" fillId="0" borderId="45" xfId="1" applyFont="1" applyBorder="1" applyAlignment="1">
      <alignment horizontal="left" vertical="center" wrapText="1" shrinkToFit="1"/>
    </xf>
    <xf numFmtId="0" fontId="0" fillId="0" borderId="93" xfId="1" applyFont="1" applyBorder="1" applyAlignment="1">
      <alignment horizontal="center" vertical="center" wrapText="1"/>
    </xf>
    <xf numFmtId="0" fontId="0" fillId="0" borderId="20" xfId="1" applyFont="1" applyBorder="1" applyAlignment="1">
      <alignment horizontal="center" vertical="center" wrapText="1"/>
    </xf>
    <xf numFmtId="0" fontId="0" fillId="0" borderId="21" xfId="1" applyFont="1" applyBorder="1" applyAlignment="1">
      <alignment horizontal="center" vertical="center" wrapText="1"/>
    </xf>
    <xf numFmtId="0" fontId="15" fillId="3" borderId="93" xfId="1" applyNumberFormat="1" applyFont="1" applyFill="1" applyBorder="1" applyAlignment="1" applyProtection="1">
      <alignment horizontal="center" vertical="center" wrapText="1"/>
    </xf>
    <xf numFmtId="0" fontId="20" fillId="0" borderId="93" xfId="1" applyFont="1" applyBorder="1" applyAlignment="1">
      <alignment horizontal="center" vertical="center" wrapText="1" shrinkToFit="1"/>
    </xf>
    <xf numFmtId="0" fontId="20" fillId="0" borderId="20" xfId="1" applyFont="1" applyBorder="1" applyAlignment="1">
      <alignment horizontal="center" vertical="center" shrinkToFit="1"/>
    </xf>
    <xf numFmtId="0" fontId="20" fillId="0" borderId="21" xfId="1" applyFont="1" applyBorder="1" applyAlignment="1">
      <alignment horizontal="center" vertical="center" shrinkToFit="1"/>
    </xf>
    <xf numFmtId="0" fontId="0" fillId="0" borderId="67" xfId="1" applyFont="1" applyBorder="1" applyAlignment="1">
      <alignment horizontal="center" vertical="center" wrapText="1"/>
    </xf>
    <xf numFmtId="41" fontId="0" fillId="0" borderId="39" xfId="1" applyNumberFormat="1" applyFont="1" applyBorder="1" applyAlignment="1">
      <alignment horizontal="right" vertical="center" wrapText="1"/>
    </xf>
    <xf numFmtId="41" fontId="0" fillId="0" borderId="2" xfId="1" applyNumberFormat="1" applyFont="1" applyBorder="1" applyAlignment="1">
      <alignment horizontal="right" vertical="center" wrapText="1"/>
    </xf>
    <xf numFmtId="41" fontId="0" fillId="0" borderId="6" xfId="1" applyNumberFormat="1" applyFont="1" applyBorder="1" applyAlignment="1">
      <alignment horizontal="right" vertical="center" wrapText="1"/>
    </xf>
    <xf numFmtId="41" fontId="0" fillId="0" borderId="63" xfId="1" applyNumberFormat="1" applyFont="1" applyBorder="1" applyAlignment="1">
      <alignment horizontal="right" vertical="center" wrapText="1"/>
    </xf>
    <xf numFmtId="41" fontId="0" fillId="0" borderId="42" xfId="1" applyNumberFormat="1" applyFont="1" applyBorder="1" applyAlignment="1">
      <alignment horizontal="right" vertical="center" wrapText="1"/>
    </xf>
    <xf numFmtId="41" fontId="0" fillId="0" borderId="60" xfId="1" applyNumberFormat="1" applyFont="1" applyBorder="1" applyAlignment="1">
      <alignment horizontal="right" vertical="center" wrapText="1"/>
    </xf>
    <xf numFmtId="0" fontId="0" fillId="0" borderId="108" xfId="1" applyFont="1" applyBorder="1" applyAlignment="1">
      <alignment horizontal="center" vertical="center" wrapText="1"/>
    </xf>
    <xf numFmtId="0" fontId="0" fillId="0" borderId="109" xfId="1" applyFont="1" applyBorder="1" applyAlignment="1">
      <alignment horizontal="center" vertical="center" wrapText="1"/>
    </xf>
    <xf numFmtId="0" fontId="0" fillId="0" borderId="110" xfId="1" applyFont="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Font="1" applyBorder="1" applyAlignment="1">
      <alignment vertical="center" wrapText="1"/>
    </xf>
    <xf numFmtId="0" fontId="0" fillId="0" borderId="20" xfId="1" applyFont="1" applyBorder="1" applyAlignment="1">
      <alignment vertical="center" wrapText="1"/>
    </xf>
    <xf numFmtId="0" fontId="0" fillId="0" borderId="67" xfId="1" applyFont="1" applyBorder="1" applyAlignment="1">
      <alignment vertical="center" wrapText="1"/>
    </xf>
    <xf numFmtId="0" fontId="0" fillId="0" borderId="3" xfId="1" applyFont="1" applyBorder="1" applyAlignment="1">
      <alignment vertical="center" wrapText="1"/>
    </xf>
    <xf numFmtId="0" fontId="0" fillId="0" borderId="0" xfId="1" applyFont="1" applyAlignment="1">
      <alignment vertical="center" wrapText="1"/>
    </xf>
    <xf numFmtId="0" fontId="0" fillId="0" borderId="4" xfId="1" applyFont="1" applyBorder="1" applyAlignment="1">
      <alignment vertical="center" wrapText="1"/>
    </xf>
    <xf numFmtId="0" fontId="0" fillId="0" borderId="7" xfId="1" applyFont="1" applyBorder="1" applyAlignment="1">
      <alignment vertical="center" wrapText="1"/>
    </xf>
    <xf numFmtId="0" fontId="0" fillId="0" borderId="1" xfId="1" applyFont="1" applyBorder="1" applyAlignment="1">
      <alignment vertical="center" wrapText="1"/>
    </xf>
    <xf numFmtId="0" fontId="0" fillId="0" borderId="8" xfId="1" applyFont="1" applyBorder="1" applyAlignment="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Font="1" applyBorder="1" applyAlignment="1">
      <alignment horizontal="center" vertical="center" wrapText="1"/>
    </xf>
    <xf numFmtId="0" fontId="0" fillId="0" borderId="2" xfId="1" applyFont="1" applyBorder="1" applyAlignment="1">
      <alignment horizontal="center" vertical="center" wrapText="1"/>
    </xf>
    <xf numFmtId="0" fontId="0" fillId="0" borderId="30" xfId="1" applyFont="1" applyBorder="1" applyAlignment="1">
      <alignment horizontal="center" vertical="center" wrapText="1"/>
    </xf>
    <xf numFmtId="0" fontId="0" fillId="0" borderId="63" xfId="1" applyFont="1" applyBorder="1" applyAlignment="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2" xfId="1" applyNumberFormat="1" applyFont="1" applyFill="1" applyBorder="1" applyAlignment="1" applyProtection="1">
      <alignment horizontal="center" vertical="center" wrapText="1"/>
    </xf>
    <xf numFmtId="0" fontId="0" fillId="0" borderId="64" xfId="1" applyFont="1" applyFill="1" applyBorder="1" applyAlignment="1">
      <alignment horizontal="center" vertical="center" wrapText="1"/>
    </xf>
    <xf numFmtId="0" fontId="0" fillId="0" borderId="65" xfId="1" applyFont="1" applyFill="1" applyBorder="1" applyAlignment="1">
      <alignment horizontal="center" vertical="center" wrapText="1"/>
    </xf>
    <xf numFmtId="0" fontId="0" fillId="0" borderId="112" xfId="1" applyFon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Font="1" applyBorder="1" applyAlignment="1">
      <alignment vertical="center"/>
    </xf>
    <xf numFmtId="0" fontId="19" fillId="4" borderId="50" xfId="0" applyFont="1" applyFill="1" applyBorder="1">
      <alignment vertical="center"/>
    </xf>
    <xf numFmtId="0" fontId="2" fillId="0" borderId="50" xfId="0" applyFont="1" applyBorder="1">
      <alignment vertical="center"/>
    </xf>
    <xf numFmtId="0" fontId="2" fillId="0" borderId="69" xfId="0" applyFont="1" applyBorder="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Font="1" applyBorder="1" applyAlignment="1">
      <alignment horizontal="center" vertical="center" wrapText="1" shrinkToFit="1"/>
    </xf>
    <xf numFmtId="0" fontId="9" fillId="0" borderId="2"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35" xfId="0" applyFont="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Font="1" applyBorder="1" applyAlignment="1">
      <alignment horizontal="left" vertical="center" wrapText="1"/>
    </xf>
    <xf numFmtId="0" fontId="10" fillId="0" borderId="42" xfId="1" applyFont="1" applyBorder="1" applyAlignment="1">
      <alignment horizontal="left" vertical="center" wrapText="1"/>
    </xf>
    <xf numFmtId="0" fontId="10" fillId="0" borderId="60" xfId="1" applyFont="1" applyBorder="1" applyAlignment="1">
      <alignment horizontal="left" vertical="center" wrapText="1"/>
    </xf>
    <xf numFmtId="0" fontId="0" fillId="0" borderId="172" xfId="1" applyFont="1" applyBorder="1" applyAlignment="1">
      <alignment horizontal="center" vertical="center" wrapText="1"/>
    </xf>
    <xf numFmtId="0" fontId="0" fillId="0" borderId="173" xfId="1" applyFont="1" applyBorder="1" applyAlignment="1">
      <alignment horizontal="center" vertical="center" wrapText="1"/>
    </xf>
    <xf numFmtId="0" fontId="0" fillId="0" borderId="174" xfId="1" applyFont="1" applyBorder="1" applyAlignment="1">
      <alignment horizontal="center" vertical="center" wrapText="1"/>
    </xf>
    <xf numFmtId="0" fontId="15" fillId="3" borderId="63"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Font="1" applyBorder="1" applyAlignment="1">
      <alignment horizontal="center" vertical="center" wrapText="1" shrinkToFit="1"/>
    </xf>
    <xf numFmtId="0" fontId="9" fillId="0" borderId="26"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3" xfId="1" applyFont="1" applyBorder="1" applyAlignment="1">
      <alignment horizontal="center" vertical="center" wrapText="1" shrinkToFi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Font="1" applyBorder="1" applyAlignment="1">
      <alignment horizontal="left" vertical="center" wrapText="1"/>
    </xf>
    <xf numFmtId="0" fontId="0" fillId="0" borderId="37" xfId="1" applyFont="1" applyBorder="1" applyAlignment="1">
      <alignment horizontal="left" vertical="center" wrapText="1"/>
    </xf>
    <xf numFmtId="0" fontId="0" fillId="0" borderId="55" xfId="1" applyFont="1" applyBorder="1" applyAlignment="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03"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Font="1" applyFill="1" applyBorder="1" applyAlignment="1">
      <alignment horizontal="center" vertical="center" wrapText="1" shrinkToFit="1"/>
    </xf>
    <xf numFmtId="0" fontId="15" fillId="2" borderId="60" xfId="0" applyFont="1" applyFill="1" applyBorder="1" applyAlignment="1">
      <alignment horizontal="center" vertical="center" wrapText="1" shrinkToFit="1"/>
    </xf>
    <xf numFmtId="38" fontId="0" fillId="0" borderId="25" xfId="4" applyFont="1" applyFill="1" applyBorder="1" applyAlignment="1">
      <alignment horizontal="center" vertical="center"/>
    </xf>
    <xf numFmtId="38" fontId="0" fillId="0" borderId="27" xfId="4" applyFont="1" applyFill="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0" fillId="0" borderId="27" xfId="1" applyFont="1" applyBorder="1" applyAlignment="1">
      <alignment horizontal="center" vertical="center" wrapText="1"/>
    </xf>
    <xf numFmtId="0" fontId="15" fillId="3" borderId="25" xfId="1"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7" xfId="1" applyFont="1" applyFill="1" applyBorder="1" applyAlignment="1">
      <alignment horizontal="center" vertical="center" wrapText="1"/>
    </xf>
    <xf numFmtId="41" fontId="0" fillId="0" borderId="25" xfId="0" applyNumberFormat="1" applyFont="1" applyBorder="1" applyAlignment="1">
      <alignment horizontal="center" vertical="center" wrapText="1"/>
    </xf>
    <xf numFmtId="41" fontId="0" fillId="0" borderId="26" xfId="0" applyNumberFormat="1" applyFont="1" applyBorder="1" applyAlignment="1">
      <alignment horizontal="center" vertical="center" wrapText="1"/>
    </xf>
    <xf numFmtId="41" fontId="0" fillId="0" borderId="27" xfId="0" applyNumberFormat="1" applyFont="1" applyBorder="1" applyAlignment="1">
      <alignment horizontal="center" vertical="center" wrapText="1"/>
    </xf>
    <xf numFmtId="0" fontId="0" fillId="0" borderId="25" xfId="1" quotePrefix="1" applyFont="1" applyBorder="1" applyAlignment="1">
      <alignment horizontal="center" vertical="center" wrapText="1"/>
    </xf>
    <xf numFmtId="0" fontId="0" fillId="0" borderId="45" xfId="1" applyFont="1" applyBorder="1" applyAlignment="1">
      <alignment horizontal="center" vertical="center" wrapText="1"/>
    </xf>
    <xf numFmtId="0" fontId="0" fillId="0" borderId="89" xfId="0" applyFont="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0" fillId="0" borderId="10"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38" fontId="0" fillId="0" borderId="68" xfId="4" applyNumberFormat="1" applyFont="1" applyFill="1" applyBorder="1" applyAlignment="1">
      <alignment horizontal="right" vertical="center"/>
    </xf>
    <xf numFmtId="38" fontId="0" fillId="0" borderId="50" xfId="4" applyNumberFormat="1" applyFont="1" applyFill="1" applyBorder="1" applyAlignment="1">
      <alignment horizontal="right" vertical="center"/>
    </xf>
    <xf numFmtId="38" fontId="0" fillId="0" borderId="69" xfId="4"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179" fontId="0" fillId="0" borderId="29" xfId="0" applyNumberFormat="1" applyFont="1" applyFill="1" applyBorder="1" applyAlignment="1">
      <alignment horizontal="right" vertical="center"/>
    </xf>
    <xf numFmtId="179" fontId="0" fillId="0" borderId="17"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179" fontId="0" fillId="0" borderId="63" xfId="0" applyNumberFormat="1" applyFont="1" applyFill="1" applyBorder="1" applyAlignment="1">
      <alignment horizontal="right" vertical="center"/>
    </xf>
    <xf numFmtId="179" fontId="0" fillId="0" borderId="42" xfId="0" applyNumberFormat="1" applyFont="1" applyFill="1" applyBorder="1" applyAlignment="1">
      <alignment horizontal="right" vertical="center"/>
    </xf>
    <xf numFmtId="179" fontId="0" fillId="0" borderId="43" xfId="0" applyNumberFormat="1" applyFont="1" applyFill="1" applyBorder="1" applyAlignment="1">
      <alignment horizontal="right" vertical="center"/>
    </xf>
    <xf numFmtId="179" fontId="22" fillId="0" borderId="63" xfId="0" applyNumberFormat="1" applyFont="1" applyFill="1" applyBorder="1" applyAlignment="1">
      <alignment horizontal="right" vertical="center"/>
    </xf>
    <xf numFmtId="179" fontId="22" fillId="0" borderId="42" xfId="0" applyNumberFormat="1" applyFont="1" applyFill="1" applyBorder="1" applyAlignment="1">
      <alignment horizontal="right" vertical="center"/>
    </xf>
    <xf numFmtId="179" fontId="22"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38" fontId="0" fillId="0" borderId="51" xfId="4"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176" fontId="0" fillId="0" borderId="110" xfId="0" applyNumberFormat="1" applyFont="1" applyFill="1" applyBorder="1" applyAlignment="1">
      <alignment horizontal="right"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2" xfId="0" applyFont="1" applyBorder="1" applyAlignment="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04"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4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22" fillId="0" borderId="68" xfId="0" applyNumberFormat="1" applyFont="1" applyFill="1" applyBorder="1" applyAlignment="1">
      <alignment horizontal="right" vertical="center"/>
    </xf>
    <xf numFmtId="41" fontId="22" fillId="0" borderId="50" xfId="0" applyNumberFormat="1" applyFont="1" applyFill="1" applyBorder="1" applyAlignment="1">
      <alignment horizontal="right" vertical="center"/>
    </xf>
    <xf numFmtId="41" fontId="22" fillId="0" borderId="51" xfId="0" applyNumberFormat="1" applyFont="1" applyFill="1" applyBorder="1" applyAlignment="1">
      <alignment horizontal="right" vertical="center"/>
    </xf>
    <xf numFmtId="41" fontId="22" fillId="0" borderId="0" xfId="0" applyNumberFormat="1" applyFont="1" applyFill="1" applyBorder="1" applyAlignment="1">
      <alignment horizontal="right" vertical="center"/>
    </xf>
    <xf numFmtId="41" fontId="22" fillId="0" borderId="71" xfId="0" applyNumberFormat="1" applyFont="1" applyFill="1" applyBorder="1" applyAlignment="1">
      <alignment horizontal="right" vertical="center"/>
    </xf>
    <xf numFmtId="41" fontId="22" fillId="0" borderId="72" xfId="0" applyNumberFormat="1" applyFont="1" applyFill="1" applyBorder="1" applyAlignment="1">
      <alignment horizontal="right" vertical="center"/>
    </xf>
    <xf numFmtId="41" fontId="22"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112" xfId="0" applyNumberFormat="1" applyFont="1" applyFill="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5" fillId="3" borderId="5"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43" xfId="0" applyNumberFormat="1" applyFont="1" applyFill="1" applyBorder="1" applyAlignment="1">
      <alignment horizontal="center" vertical="center" wrapText="1"/>
    </xf>
    <xf numFmtId="0" fontId="15" fillId="3" borderId="144" xfId="0" applyNumberFormat="1" applyFont="1" applyFill="1" applyBorder="1" applyAlignment="1">
      <alignment horizontal="center" vertical="center" wrapText="1"/>
    </xf>
    <xf numFmtId="176" fontId="0" fillId="0" borderId="182" xfId="0" applyNumberFormat="1" applyFont="1" applyFill="1" applyBorder="1" applyAlignment="1">
      <alignment horizontal="right" vertical="center"/>
    </xf>
    <xf numFmtId="176" fontId="0" fillId="0" borderId="183" xfId="0" applyNumberFormat="1" applyFont="1" applyFill="1" applyBorder="1" applyAlignment="1">
      <alignment horizontal="right" vertical="center"/>
    </xf>
    <xf numFmtId="176" fontId="0" fillId="0" borderId="100"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0" fillId="0" borderId="115"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12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57"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01" xfId="0" applyNumberFormat="1" applyFont="1" applyFill="1" applyBorder="1" applyAlignment="1">
      <alignment horizontal="right" vertical="center" wrapText="1" shrinkToFit="1"/>
    </xf>
    <xf numFmtId="41" fontId="0" fillId="0" borderId="22" xfId="4" applyNumberFormat="1" applyFont="1" applyFill="1" applyBorder="1" applyAlignment="1">
      <alignment horizontal="right" vertical="center" wrapText="1" shrinkToFit="1"/>
    </xf>
    <xf numFmtId="41" fontId="0" fillId="0" borderId="52" xfId="4" applyNumberFormat="1" applyFont="1" applyFill="1" applyBorder="1" applyAlignment="1">
      <alignment horizontal="righ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93" xfId="1" applyNumberFormat="1" applyFont="1" applyFill="1" applyBorder="1" applyAlignment="1" applyProtection="1">
      <alignment horizontal="left" vertical="center" wrapText="1"/>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Font="1" applyBorder="1" applyAlignment="1">
      <alignment horizontal="left" vertical="center" shrinkToFit="1"/>
    </xf>
    <xf numFmtId="0" fontId="8" fillId="0" borderId="155" xfId="0" applyFont="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27" xfId="1" applyFont="1" applyBorder="1" applyAlignment="1">
      <alignment horizontal="left" vertical="center"/>
    </xf>
    <xf numFmtId="0" fontId="0" fillId="0" borderId="93" xfId="1" applyFont="1" applyBorder="1" applyAlignment="1">
      <alignment horizontal="left" vertical="center" wrapText="1"/>
    </xf>
    <xf numFmtId="0" fontId="0" fillId="0" borderId="20" xfId="1" applyFont="1" applyBorder="1" applyAlignment="1">
      <alignment horizontal="left" vertical="center" wrapText="1"/>
    </xf>
    <xf numFmtId="0" fontId="0" fillId="0" borderId="67" xfId="1" applyFont="1" applyBorder="1" applyAlignment="1">
      <alignment horizontal="left" vertical="center" wrapText="1"/>
    </xf>
    <xf numFmtId="0" fontId="0" fillId="0" borderId="72" xfId="1" applyFont="1" applyBorder="1" applyAlignment="1">
      <alignment horizontal="left" vertical="center" wrapText="1"/>
    </xf>
    <xf numFmtId="0" fontId="0" fillId="0" borderId="0" xfId="1" applyFont="1" applyAlignment="1">
      <alignment horizontal="left" vertical="center" wrapText="1"/>
    </xf>
    <xf numFmtId="0" fontId="0" fillId="0" borderId="4" xfId="1" applyFont="1" applyBorder="1" applyAlignment="1">
      <alignment horizontal="left" vertical="center" wrapText="1"/>
    </xf>
    <xf numFmtId="0" fontId="0" fillId="0" borderId="63" xfId="1" applyFont="1" applyBorder="1" applyAlignment="1">
      <alignment horizontal="left" vertical="center" wrapText="1"/>
    </xf>
    <xf numFmtId="0" fontId="0" fillId="0" borderId="42" xfId="1" applyFont="1" applyBorder="1" applyAlignment="1">
      <alignment horizontal="left" vertical="center" wrapText="1"/>
    </xf>
    <xf numFmtId="0" fontId="0" fillId="0" borderId="60" xfId="1" applyFont="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0" fillId="0" borderId="6"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Alignment="1">
      <alignment horizontal="left" vertical="top" wrapText="1"/>
    </xf>
    <xf numFmtId="0" fontId="0" fillId="0" borderId="4" xfId="0" applyFont="1" applyBorder="1" applyAlignment="1">
      <alignment horizontal="left" vertical="top" wrapText="1"/>
    </xf>
    <xf numFmtId="0" fontId="22" fillId="0" borderId="7"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8" xfId="0" applyFont="1" applyFill="1" applyBorder="1" applyAlignment="1">
      <alignment horizontal="left" vertical="top" wrapText="1"/>
    </xf>
    <xf numFmtId="0" fontId="0" fillId="0" borderId="36" xfId="0" applyFont="1" applyBorder="1" applyAlignment="1">
      <alignment horizontal="left" vertical="center" wrapText="1"/>
    </xf>
    <xf numFmtId="0" fontId="6" fillId="3" borderId="162"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29" xfId="2" applyFont="1" applyFill="1" applyBorder="1" applyAlignment="1" applyProtection="1">
      <alignment horizontal="center" vertical="center" wrapText="1"/>
    </xf>
    <xf numFmtId="0" fontId="6" fillId="3" borderId="164"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0" fillId="0" borderId="133" xfId="1" applyFont="1" applyBorder="1" applyAlignment="1">
      <alignment horizontal="left" vertical="center" wrapText="1"/>
    </xf>
    <xf numFmtId="0" fontId="0" fillId="0" borderId="131" xfId="1" applyFont="1" applyBorder="1" applyAlignment="1">
      <alignment horizontal="left" vertical="center" wrapText="1"/>
    </xf>
    <xf numFmtId="0" fontId="0" fillId="0" borderId="163" xfId="1" applyFont="1" applyBorder="1" applyAlignment="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0" fillId="0" borderId="139" xfId="1" applyFont="1" applyBorder="1" applyAlignment="1">
      <alignment horizontal="left" vertical="center" wrapText="1"/>
    </xf>
    <xf numFmtId="0" fontId="0" fillId="0" borderId="137" xfId="1" applyFont="1" applyBorder="1" applyAlignment="1">
      <alignment horizontal="left" vertical="center" wrapText="1"/>
    </xf>
    <xf numFmtId="0" fontId="0" fillId="0" borderId="165" xfId="1" applyFont="1" applyBorder="1" applyAlignment="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45" xfId="0" applyFont="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Border="1" applyAlignment="1">
      <alignment horizontal="left" vertical="center" shrinkToFit="1"/>
    </xf>
    <xf numFmtId="0" fontId="0" fillId="0" borderId="17" xfId="0" applyFont="1" applyBorder="1" applyAlignment="1">
      <alignment horizontal="left" vertical="center" shrinkToFit="1"/>
    </xf>
    <xf numFmtId="0" fontId="0" fillId="0" borderId="35" xfId="0" applyFont="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Border="1" applyAlignment="1">
      <alignment horizontal="left" vertical="center" wrapText="1" shrinkToFit="1"/>
    </xf>
    <xf numFmtId="0" fontId="0" fillId="0" borderId="37" xfId="0" applyFont="1" applyBorder="1" applyAlignment="1">
      <alignment horizontal="left" vertical="center" wrapText="1" shrinkToFit="1"/>
    </xf>
    <xf numFmtId="0" fontId="0" fillId="0" borderId="55" xfId="0" applyFont="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0" xfId="0" applyNumberFormat="1" applyFont="1" applyFill="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40" xfId="0" applyNumberFormat="1" applyFont="1" applyFill="1" applyBorder="1" applyAlignment="1">
      <alignment horizontal="center" vertical="center"/>
    </xf>
    <xf numFmtId="0" fontId="22" fillId="0" borderId="141" xfId="0" applyFont="1" applyFill="1" applyBorder="1" applyAlignment="1">
      <alignment horizontal="left" vertical="center" wrapText="1"/>
    </xf>
    <xf numFmtId="0" fontId="22" fillId="0" borderId="50" xfId="0" applyFont="1" applyFill="1" applyBorder="1" applyAlignment="1">
      <alignment horizontal="left" vertical="center" wrapText="1"/>
    </xf>
    <xf numFmtId="0" fontId="22" fillId="0" borderId="69" xfId="0" applyFont="1" applyFill="1" applyBorder="1" applyAlignment="1">
      <alignment horizontal="left" vertical="center" wrapText="1"/>
    </xf>
    <xf numFmtId="0" fontId="0" fillId="0" borderId="94" xfId="0" applyNumberFormat="1" applyFont="1" applyBorder="1" applyAlignment="1">
      <alignment horizontal="center" vertical="center"/>
    </xf>
    <xf numFmtId="0" fontId="0" fillId="0" borderId="95" xfId="0" applyNumberFormat="1" applyFont="1" applyBorder="1" applyAlignment="1">
      <alignment horizontal="center" vertical="center"/>
    </xf>
    <xf numFmtId="0" fontId="0" fillId="0" borderId="96" xfId="0" applyNumberFormat="1" applyFont="1" applyBorder="1" applyAlignment="1">
      <alignment horizontal="center" vertical="center"/>
    </xf>
    <xf numFmtId="0" fontId="8" fillId="0" borderId="81" xfId="0" applyNumberFormat="1" applyFont="1" applyBorder="1" applyAlignment="1">
      <alignment horizontal="left" vertical="center" wrapText="1"/>
    </xf>
    <xf numFmtId="0" fontId="0" fillId="0" borderId="79" xfId="0" applyNumberFormat="1" applyFont="1" applyBorder="1" applyAlignment="1">
      <alignment horizontal="left" vertical="center"/>
    </xf>
    <xf numFmtId="0" fontId="0" fillId="0" borderId="80" xfId="0" applyNumberFormat="1" applyFont="1" applyBorder="1" applyAlignment="1">
      <alignment horizontal="left" vertical="center"/>
    </xf>
    <xf numFmtId="41" fontId="0" fillId="0" borderId="81" xfId="0" applyNumberFormat="1" applyFont="1" applyBorder="1" applyAlignment="1">
      <alignment horizontal="right" vertical="center"/>
    </xf>
    <xf numFmtId="41" fontId="0" fillId="0" borderId="79" xfId="0" applyNumberFormat="1" applyFont="1" applyBorder="1" applyAlignment="1">
      <alignment horizontal="right" vertical="center"/>
    </xf>
    <xf numFmtId="41" fontId="0" fillId="0" borderId="82" xfId="0" applyNumberFormat="1" applyFont="1" applyBorder="1" applyAlignment="1">
      <alignment horizontal="right"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8" fillId="0" borderId="81" xfId="0" applyFont="1" applyFill="1" applyBorder="1" applyAlignment="1">
      <alignment horizontal="left" vertical="center" wrapText="1"/>
    </xf>
    <xf numFmtId="0" fontId="8" fillId="0" borderId="79" xfId="0" applyFont="1" applyFill="1" applyBorder="1" applyAlignment="1">
      <alignment horizontal="left" vertical="center" wrapText="1"/>
    </xf>
    <xf numFmtId="0" fontId="8" fillId="0" borderId="80" xfId="0" applyFont="1" applyFill="1" applyBorder="1" applyAlignment="1">
      <alignment horizontal="left" vertical="center" wrapText="1"/>
    </xf>
    <xf numFmtId="41" fontId="0" fillId="0" borderId="81"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41" fontId="0" fillId="0" borderId="83" xfId="0" applyNumberFormat="1" applyFont="1" applyFill="1" applyBorder="1" applyAlignment="1">
      <alignment horizontal="right" vertical="center"/>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41" fontId="0" fillId="0" borderId="87" xfId="0" applyNumberFormat="1" applyFont="1" applyBorder="1" applyAlignment="1">
      <alignment horizontal="right" vertical="center"/>
    </xf>
    <xf numFmtId="41" fontId="0" fillId="0" borderId="85" xfId="0" applyNumberFormat="1" applyFont="1" applyBorder="1" applyAlignment="1">
      <alignment horizontal="right" vertical="center"/>
    </xf>
    <xf numFmtId="41" fontId="0" fillId="0" borderId="88" xfId="0" applyNumberFormat="1" applyFont="1" applyBorder="1" applyAlignment="1">
      <alignment horizontal="right"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8" fillId="0" borderId="87" xfId="0" applyFont="1" applyFill="1" applyBorder="1" applyAlignment="1">
      <alignment horizontal="left" vertical="center" wrapText="1"/>
    </xf>
    <xf numFmtId="0" fontId="8" fillId="0" borderId="85" xfId="0" applyFont="1" applyFill="1" applyBorder="1" applyAlignment="1">
      <alignment horizontal="left" vertical="center" wrapText="1"/>
    </xf>
    <xf numFmtId="0" fontId="8" fillId="0" borderId="86" xfId="0" applyFont="1" applyFill="1" applyBorder="1" applyAlignment="1">
      <alignment horizontal="left" vertical="center" wrapText="1"/>
    </xf>
    <xf numFmtId="41" fontId="0" fillId="0" borderId="87"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84" xfId="0" applyNumberFormat="1" applyFont="1" applyFill="1" applyBorder="1" applyAlignment="1">
      <alignment horizontal="right" vertical="center"/>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58" xfId="0" applyNumberFormat="1" applyFont="1" applyFill="1" applyBorder="1" applyAlignment="1">
      <alignment horizontal="center" vertical="center" wrapText="1"/>
    </xf>
    <xf numFmtId="41" fontId="10" fillId="2" borderId="42" xfId="0" applyNumberFormat="1" applyFont="1" applyFill="1" applyBorder="1" applyAlignment="1">
      <alignment horizontal="center" vertical="center" wrapText="1"/>
    </xf>
    <xf numFmtId="41" fontId="10" fillId="2" borderId="59" xfId="0" applyNumberFormat="1"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92"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5" xfId="0" applyFont="1" applyFill="1" applyBorder="1" applyAlignment="1">
      <alignment horizontal="center" vertical="center"/>
    </xf>
    <xf numFmtId="0" fontId="0" fillId="0" borderId="31"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0" fillId="0" borderId="31"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5" xfId="0" applyFont="1" applyFill="1" applyBorder="1" applyAlignment="1">
      <alignment horizontal="center" vertical="center"/>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0" fontId="0" fillId="0" borderId="80" xfId="0" applyNumberFormat="1" applyFont="1" applyBorder="1" applyAlignment="1">
      <alignment horizontal="center" vertical="center"/>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0" fontId="0" fillId="0" borderId="31"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27" xfId="0" applyNumberFormat="1" applyFont="1" applyBorder="1" applyAlignment="1">
      <alignment horizontal="right" vertical="center"/>
    </xf>
    <xf numFmtId="0" fontId="8" fillId="0" borderId="89" xfId="0" applyFont="1" applyFill="1" applyBorder="1" applyAlignment="1">
      <alignment horizontal="center" vertical="center" wrapText="1"/>
    </xf>
    <xf numFmtId="0" fontId="8" fillId="0" borderId="90" xfId="0" applyFont="1" applyFill="1" applyBorder="1" applyAlignment="1">
      <alignment horizontal="center" vertical="center" wrapText="1"/>
    </xf>
    <xf numFmtId="0" fontId="8" fillId="0" borderId="91" xfId="0" applyFont="1" applyFill="1" applyBorder="1" applyAlignment="1">
      <alignment horizontal="center" vertical="center" wrapText="1"/>
    </xf>
    <xf numFmtId="41" fontId="0" fillId="0" borderId="45" xfId="0" applyNumberFormat="1" applyFont="1" applyFill="1" applyBorder="1" applyAlignment="1">
      <alignment horizontal="right" vertical="center"/>
    </xf>
    <xf numFmtId="0" fontId="0" fillId="0" borderId="73" xfId="0" applyNumberFormat="1" applyFont="1" applyBorder="1" applyAlignment="1">
      <alignment horizontal="center" vertical="center"/>
    </xf>
    <xf numFmtId="0" fontId="0" fillId="0" borderId="74" xfId="0" applyNumberFormat="1" applyFont="1" applyBorder="1" applyAlignment="1">
      <alignment horizontal="center" vertical="center"/>
    </xf>
    <xf numFmtId="0" fontId="0" fillId="0" borderId="75" xfId="0" applyNumberFormat="1" applyFon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Font="1" applyBorder="1" applyAlignment="1">
      <alignment horizontal="left" vertical="center"/>
    </xf>
    <xf numFmtId="0" fontId="0" fillId="0" borderId="75" xfId="0" applyNumberFormat="1" applyFont="1" applyBorder="1" applyAlignment="1">
      <alignment horizontal="left" vertical="center"/>
    </xf>
    <xf numFmtId="41" fontId="0" fillId="0" borderId="76" xfId="0" applyNumberFormat="1" applyFont="1" applyBorder="1" applyAlignment="1">
      <alignment horizontal="right" vertical="center"/>
    </xf>
    <xf numFmtId="41" fontId="0" fillId="0" borderId="74" xfId="0" applyNumberFormat="1" applyFont="1" applyBorder="1" applyAlignment="1">
      <alignment horizontal="right"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8" fillId="0" borderId="76" xfId="0" applyFont="1" applyFill="1" applyBorder="1" applyAlignment="1">
      <alignment horizontal="left" vertical="center" wrapText="1"/>
    </xf>
    <xf numFmtId="0" fontId="8" fillId="0" borderId="74" xfId="0" applyFont="1" applyFill="1" applyBorder="1" applyAlignment="1">
      <alignment horizontal="left" vertical="center" wrapText="1"/>
    </xf>
    <xf numFmtId="0" fontId="8" fillId="0" borderId="75" xfId="0" applyFont="1" applyFill="1" applyBorder="1" applyAlignment="1">
      <alignment horizontal="left" vertical="center" wrapText="1"/>
    </xf>
    <xf numFmtId="41" fontId="0" fillId="0" borderId="76"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77" xfId="0" applyNumberFormat="1" applyFont="1" applyFill="1" applyBorder="1" applyAlignment="1">
      <alignment horizontal="right" vertical="center"/>
    </xf>
    <xf numFmtId="0" fontId="0" fillId="2" borderId="25" xfId="0" applyFont="1" applyFill="1" applyBorder="1">
      <alignment vertical="center"/>
    </xf>
    <xf numFmtId="0" fontId="0" fillId="2" borderId="27" xfId="0" applyFont="1" applyFill="1" applyBorder="1">
      <alignment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Font="1" applyFill="1" applyBorder="1" applyAlignment="1">
      <alignment horizontal="center" vertical="center"/>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0" fontId="0" fillId="0" borderId="25" xfId="0" applyFont="1" applyBorder="1" applyAlignment="1">
      <alignment vertical="center" wrapText="1"/>
    </xf>
    <xf numFmtId="0" fontId="0" fillId="0" borderId="26" xfId="0" applyFont="1" applyBorder="1">
      <alignment vertical="center"/>
    </xf>
    <xf numFmtId="49" fontId="0" fillId="0" borderId="126" xfId="0" applyNumberFormat="1" applyFont="1" applyBorder="1" applyAlignment="1">
      <alignment horizontal="center" vertical="center"/>
    </xf>
    <xf numFmtId="0" fontId="0" fillId="0" borderId="127" xfId="0" applyFont="1" applyBorder="1" applyAlignment="1">
      <alignment horizontal="left" vertical="center" wrapText="1"/>
    </xf>
    <xf numFmtId="0" fontId="0" fillId="0" borderId="27" xfId="0" applyFont="1" applyBorder="1" applyAlignment="1">
      <alignment horizontal="left"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0" borderId="25" xfId="0" applyFont="1" applyBorder="1">
      <alignment vertical="center"/>
    </xf>
    <xf numFmtId="0" fontId="0" fillId="0" borderId="126" xfId="0" applyFont="1"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8" fillId="0" borderId="93" xfId="0" applyFont="1" applyFill="1" applyBorder="1" applyAlignment="1">
      <alignment horizontal="left" vertical="center" wrapText="1"/>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79" xfId="0" applyFont="1" applyFill="1" applyBorder="1" applyAlignment="1">
      <alignment horizontal="left" vertical="center"/>
    </xf>
    <xf numFmtId="0" fontId="0" fillId="0" borderId="80" xfId="0" applyFont="1" applyFill="1" applyBorder="1" applyAlignment="1">
      <alignment horizontal="left" vertical="center"/>
    </xf>
  </cellXfs>
  <cellStyles count="6">
    <cellStyle name="パーセント" xfId="5" builtinId="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105834</xdr:colOff>
      <xdr:row>61</xdr:row>
      <xdr:rowOff>116417</xdr:rowOff>
    </xdr:from>
    <xdr:to>
      <xdr:col>50</xdr:col>
      <xdr:colOff>83422</xdr:colOff>
      <xdr:row>67</xdr:row>
      <xdr:rowOff>206064</xdr:rowOff>
    </xdr:to>
    <xdr:sp macro="" textlink="">
      <xdr:nvSpPr>
        <xdr:cNvPr id="2" name="テキスト ボックス 1">
          <a:extLst>
            <a:ext uri="{FF2B5EF4-FFF2-40B4-BE49-F238E27FC236}">
              <a16:creationId xmlns:a16="http://schemas.microsoft.com/office/drawing/2014/main" id="{8160A03D-A801-45AD-B58E-48693BA4E5AC}"/>
            </a:ext>
          </a:extLst>
        </xdr:cNvPr>
        <xdr:cNvSpPr txBox="1"/>
      </xdr:nvSpPr>
      <xdr:spPr>
        <a:xfrm>
          <a:off x="2921001" y="23399750"/>
          <a:ext cx="7216588" cy="205814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j-ea"/>
              <a:ea typeface="+mj-ea"/>
            </a:rPr>
            <a:t>平成</a:t>
          </a:r>
          <a:r>
            <a:rPr kumimoji="1" lang="en-US" altLang="ja-JP" sz="1100">
              <a:solidFill>
                <a:schemeClr val="tx1"/>
              </a:solidFill>
              <a:latin typeface="+mj-ea"/>
              <a:ea typeface="+mj-ea"/>
            </a:rPr>
            <a:t>30</a:t>
          </a:r>
          <a:r>
            <a:rPr kumimoji="1" lang="ja-JP" altLang="en-US" sz="1100">
              <a:latin typeface="+mj-ea"/>
              <a:ea typeface="+mj-ea"/>
            </a:rPr>
            <a:t>年度以降交付決定実績なし</a:t>
          </a:r>
        </a:p>
      </xdr:txBody>
    </xdr:sp>
    <xdr:clientData/>
  </xdr:twoCellAnchor>
  <xdr:twoCellAnchor>
    <xdr:from>
      <xdr:col>37</xdr:col>
      <xdr:colOff>63500</xdr:colOff>
      <xdr:row>98</xdr:row>
      <xdr:rowOff>84666</xdr:rowOff>
    </xdr:from>
    <xdr:to>
      <xdr:col>38</xdr:col>
      <xdr:colOff>63500</xdr:colOff>
      <xdr:row>98</xdr:row>
      <xdr:rowOff>297578</xdr:rowOff>
    </xdr:to>
    <xdr:sp macro="" textlink="">
      <xdr:nvSpPr>
        <xdr:cNvPr id="3" name="楕円 2">
          <a:extLst>
            <a:ext uri="{FF2B5EF4-FFF2-40B4-BE49-F238E27FC236}">
              <a16:creationId xmlns:a16="http://schemas.microsoft.com/office/drawing/2014/main" id="{C9ABBF5B-8014-48DD-B3EC-D12B232E7B5B}"/>
            </a:ext>
          </a:extLst>
        </xdr:cNvPr>
        <xdr:cNvSpPr/>
      </xdr:nvSpPr>
      <xdr:spPr>
        <a:xfrm>
          <a:off x="7503583" y="39750999"/>
          <a:ext cx="201084" cy="212912"/>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92363</xdr:colOff>
      <xdr:row>111</xdr:row>
      <xdr:rowOff>554181</xdr:rowOff>
    </xdr:from>
    <xdr:to>
      <xdr:col>36</xdr:col>
      <xdr:colOff>2771</xdr:colOff>
      <xdr:row>112</xdr:row>
      <xdr:rowOff>382907</xdr:rowOff>
    </xdr:to>
    <xdr:sp macro="" textlink="">
      <xdr:nvSpPr>
        <xdr:cNvPr id="4" name="テキスト ボックス 3">
          <a:extLst>
            <a:ext uri="{FF2B5EF4-FFF2-40B4-BE49-F238E27FC236}">
              <a16:creationId xmlns:a16="http://schemas.microsoft.com/office/drawing/2014/main" id="{445E56E3-AC76-45E4-8940-AA5F09441DDD}"/>
            </a:ext>
          </a:extLst>
        </xdr:cNvPr>
        <xdr:cNvSpPr txBox="1"/>
      </xdr:nvSpPr>
      <xdr:spPr>
        <a:xfrm>
          <a:off x="3892838" y="48388731"/>
          <a:ext cx="3310833" cy="100030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a:p>
          <a:pPr algn="ctr">
            <a:lnSpc>
              <a:spcPts val="3000"/>
            </a:lnSpc>
          </a:pPr>
          <a:r>
            <a:rPr kumimoji="1" lang="ja-JP" altLang="en-US" sz="2400" baseline="0"/>
            <a:t>環境省</a:t>
          </a:r>
          <a:endParaRPr kumimoji="1" lang="en-US" altLang="ja-JP" sz="2400" baseline="0"/>
        </a:p>
      </xdr:txBody>
    </xdr:sp>
    <xdr:clientData/>
  </xdr:twoCellAnchor>
  <xdr:twoCellAnchor>
    <xdr:from>
      <xdr:col>23</xdr:col>
      <xdr:colOff>161636</xdr:colOff>
      <xdr:row>112</xdr:row>
      <xdr:rowOff>381000</xdr:rowOff>
    </xdr:from>
    <xdr:to>
      <xdr:col>23</xdr:col>
      <xdr:colOff>165591</xdr:colOff>
      <xdr:row>113</xdr:row>
      <xdr:rowOff>1099778</xdr:rowOff>
    </xdr:to>
    <xdr:cxnSp macro="">
      <xdr:nvCxnSpPr>
        <xdr:cNvPr id="5" name="直線矢印コネクタ 4">
          <a:extLst>
            <a:ext uri="{FF2B5EF4-FFF2-40B4-BE49-F238E27FC236}">
              <a16:creationId xmlns:a16="http://schemas.microsoft.com/office/drawing/2014/main" id="{072E31C4-CFD3-4D90-9ECC-9428CB2F1A13}"/>
            </a:ext>
          </a:extLst>
        </xdr:cNvPr>
        <xdr:cNvCxnSpPr/>
      </xdr:nvCxnSpPr>
      <xdr:spPr>
        <a:xfrm>
          <a:off x="4762211" y="49387125"/>
          <a:ext cx="3955" cy="1671278"/>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69273</xdr:colOff>
      <xdr:row>112</xdr:row>
      <xdr:rowOff>427182</xdr:rowOff>
    </xdr:from>
    <xdr:to>
      <xdr:col>31</xdr:col>
      <xdr:colOff>69273</xdr:colOff>
      <xdr:row>113</xdr:row>
      <xdr:rowOff>1138034</xdr:rowOff>
    </xdr:to>
    <xdr:cxnSp macro="">
      <xdr:nvCxnSpPr>
        <xdr:cNvPr id="6" name="直線矢印コネクタ 5">
          <a:extLst>
            <a:ext uri="{FF2B5EF4-FFF2-40B4-BE49-F238E27FC236}">
              <a16:creationId xmlns:a16="http://schemas.microsoft.com/office/drawing/2014/main" id="{86246154-5FEC-49F5-9721-7DFCEC7408D3}"/>
            </a:ext>
          </a:extLst>
        </xdr:cNvPr>
        <xdr:cNvCxnSpPr/>
      </xdr:nvCxnSpPr>
      <xdr:spPr>
        <a:xfrm flipH="1" flipV="1">
          <a:off x="6270048" y="49433307"/>
          <a:ext cx="0" cy="166335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69272</xdr:colOff>
      <xdr:row>113</xdr:row>
      <xdr:rowOff>0</xdr:rowOff>
    </xdr:from>
    <xdr:to>
      <xdr:col>44</xdr:col>
      <xdr:colOff>37347</xdr:colOff>
      <xdr:row>113</xdr:row>
      <xdr:rowOff>1158796</xdr:rowOff>
    </xdr:to>
    <xdr:sp macro="" textlink="">
      <xdr:nvSpPr>
        <xdr:cNvPr id="7" name="テキスト ボックス 6">
          <a:extLst>
            <a:ext uri="{FF2B5EF4-FFF2-40B4-BE49-F238E27FC236}">
              <a16:creationId xmlns:a16="http://schemas.microsoft.com/office/drawing/2014/main" id="{007E5A02-3C61-4934-B87C-56FBCF2F7B01}"/>
            </a:ext>
          </a:extLst>
        </xdr:cNvPr>
        <xdr:cNvSpPr txBox="1"/>
      </xdr:nvSpPr>
      <xdr:spPr>
        <a:xfrm>
          <a:off x="6070022" y="49958625"/>
          <a:ext cx="2768425"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13</xdr:col>
      <xdr:colOff>69272</xdr:colOff>
      <xdr:row>113</xdr:row>
      <xdr:rowOff>1189182</xdr:rowOff>
    </xdr:from>
    <xdr:to>
      <xdr:col>44</xdr:col>
      <xdr:colOff>2504</xdr:colOff>
      <xdr:row>117</xdr:row>
      <xdr:rowOff>715431</xdr:rowOff>
    </xdr:to>
    <xdr:sp macro="" textlink="">
      <xdr:nvSpPr>
        <xdr:cNvPr id="8" name="テキスト ボックス 7">
          <a:extLst>
            <a:ext uri="{FF2B5EF4-FFF2-40B4-BE49-F238E27FC236}">
              <a16:creationId xmlns:a16="http://schemas.microsoft.com/office/drawing/2014/main" id="{5A54B5D9-1F14-4FC6-B5B8-10C1CC8D7F82}"/>
            </a:ext>
          </a:extLst>
        </xdr:cNvPr>
        <xdr:cNvSpPr txBox="1"/>
      </xdr:nvSpPr>
      <xdr:spPr>
        <a:xfrm>
          <a:off x="2669597" y="51147807"/>
          <a:ext cx="6134007" cy="44982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Ａ．一般社団法人</a:t>
          </a:r>
          <a:r>
            <a:rPr kumimoji="1" lang="ja-JP" altLang="en-US" sz="2000" baseline="0"/>
            <a:t>　環境不動産普及促進機構</a:t>
          </a:r>
          <a:endParaRPr kumimoji="1" lang="en-US" altLang="ja-JP" sz="2000"/>
        </a:p>
        <a:p>
          <a:pPr algn="ctr"/>
          <a:r>
            <a:rPr kumimoji="1" lang="ja-JP" altLang="en-US" sz="2000"/>
            <a:t>耐震・環境不動産支援基金</a:t>
          </a:r>
          <a:endParaRPr kumimoji="1" lang="en-US" altLang="ja-JP" sz="2000"/>
        </a:p>
        <a:p>
          <a:pPr algn="ctr"/>
          <a:r>
            <a:rPr kumimoji="1" lang="en-US" altLang="ja-JP" sz="1800"/>
            <a:t>【</a:t>
          </a:r>
          <a:r>
            <a:rPr kumimoji="1" lang="ja-JP" altLang="en-US" sz="1800"/>
            <a:t>前年度基金残高</a:t>
          </a:r>
          <a:r>
            <a:rPr kumimoji="1" lang="en-US" altLang="ja-JP" sz="1800">
              <a:solidFill>
                <a:sysClr val="windowText" lastClr="000000"/>
              </a:solidFill>
            </a:rPr>
            <a:t>】</a:t>
          </a:r>
          <a:r>
            <a:rPr kumimoji="1" lang="en-US" altLang="ja-JP" sz="1800">
              <a:solidFill>
                <a:schemeClr val="tx1"/>
              </a:solidFill>
            </a:rPr>
            <a:t>27,201</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a:t>【</a:t>
          </a:r>
          <a:r>
            <a:rPr kumimoji="1" lang="ja-JP" altLang="en-US" sz="1800"/>
            <a:t>今年度基金残高</a:t>
          </a:r>
          <a:r>
            <a:rPr kumimoji="1" lang="en-US" altLang="ja-JP" sz="1800">
              <a:solidFill>
                <a:sysClr val="windowText" lastClr="000000"/>
              </a:solidFill>
            </a:rPr>
            <a:t>】26,626</a:t>
          </a:r>
          <a:r>
            <a:rPr kumimoji="1" lang="ja-JP" altLang="en-US" sz="1800">
              <a:solidFill>
                <a:sysClr val="windowText" lastClr="000000"/>
              </a:solidFill>
            </a:rPr>
            <a:t>百万円</a:t>
          </a:r>
          <a:endParaRPr kumimoji="1" lang="en-US" altLang="ja-JP" sz="1800">
            <a:solidFill>
              <a:sysClr val="windowText" lastClr="000000"/>
            </a:solidFill>
          </a:endParaRPr>
        </a:p>
      </xdr:txBody>
    </xdr:sp>
    <xdr:clientData/>
  </xdr:twoCellAnchor>
  <xdr:twoCellAnchor>
    <xdr:from>
      <xdr:col>16</xdr:col>
      <xdr:colOff>115454</xdr:colOff>
      <xdr:row>120</xdr:row>
      <xdr:rowOff>311727</xdr:rowOff>
    </xdr:from>
    <xdr:to>
      <xdr:col>40</xdr:col>
      <xdr:colOff>155890</xdr:colOff>
      <xdr:row>121</xdr:row>
      <xdr:rowOff>415253</xdr:rowOff>
    </xdr:to>
    <xdr:sp macro="" textlink="">
      <xdr:nvSpPr>
        <xdr:cNvPr id="9" name="テキスト ボックス 8">
          <a:extLst>
            <a:ext uri="{FF2B5EF4-FFF2-40B4-BE49-F238E27FC236}">
              <a16:creationId xmlns:a16="http://schemas.microsoft.com/office/drawing/2014/main" id="{034F0362-1E6E-440D-9756-FE52137DD567}"/>
            </a:ext>
          </a:extLst>
        </xdr:cNvPr>
        <xdr:cNvSpPr txBox="1"/>
      </xdr:nvSpPr>
      <xdr:spPr>
        <a:xfrm>
          <a:off x="3315854" y="58176102"/>
          <a:ext cx="4841036" cy="115127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rPr>
            <a:t>Ｂ．投資事業有限責任組合　６</a:t>
          </a:r>
          <a:r>
            <a:rPr kumimoji="1" lang="ja-JP" altLang="en-US" sz="1600" b="0">
              <a:solidFill>
                <a:sysClr val="windowText" lastClr="000000"/>
              </a:solidFill>
            </a:rPr>
            <a:t>者</a:t>
          </a:r>
          <a:endParaRPr kumimoji="1" lang="en-US" altLang="ja-JP" sz="1600" b="0">
            <a:solidFill>
              <a:sysClr val="windowText" lastClr="000000"/>
            </a:solidFill>
          </a:endParaRPr>
        </a:p>
        <a:p>
          <a:pPr algn="ctr"/>
          <a:r>
            <a:rPr kumimoji="1" lang="en-US" altLang="ja-JP" sz="1600" b="0">
              <a:solidFill>
                <a:sysClr val="windowText" lastClr="000000"/>
              </a:solidFill>
            </a:rPr>
            <a:t>【</a:t>
          </a:r>
          <a:r>
            <a:rPr kumimoji="1" lang="ja-JP" altLang="en-US" sz="1600" b="0">
              <a:solidFill>
                <a:sysClr val="windowText" lastClr="000000"/>
              </a:solidFill>
            </a:rPr>
            <a:t>出資残高</a:t>
          </a:r>
          <a:r>
            <a:rPr kumimoji="1" lang="en-US" altLang="ja-JP" sz="1600" b="0">
              <a:solidFill>
                <a:sysClr val="windowText" lastClr="000000"/>
              </a:solidFill>
            </a:rPr>
            <a:t>】</a:t>
          </a:r>
          <a:r>
            <a:rPr kumimoji="1" lang="en-US" altLang="ja-JP" sz="1600" b="0">
              <a:solidFill>
                <a:schemeClr val="tx1"/>
              </a:solidFill>
            </a:rPr>
            <a:t>9,750</a:t>
          </a:r>
          <a:r>
            <a:rPr kumimoji="1" lang="ja-JP" altLang="en-US" sz="1600" b="0">
              <a:solidFill>
                <a:sysClr val="windowText" lastClr="000000"/>
              </a:solidFill>
            </a:rPr>
            <a:t>百万円</a:t>
          </a:r>
          <a:endParaRPr kumimoji="1" lang="en-US" altLang="ja-JP" sz="1600" b="0">
            <a:solidFill>
              <a:sysClr val="windowText" lastClr="000000"/>
            </a:solidFill>
          </a:endParaRPr>
        </a:p>
        <a:p>
          <a:pPr algn="ctr"/>
          <a:endParaRPr kumimoji="1" lang="en-US" altLang="ja-JP" sz="1200" b="0">
            <a:solidFill>
              <a:sysClr val="windowText" lastClr="000000"/>
            </a:solidFill>
          </a:endParaRPr>
        </a:p>
      </xdr:txBody>
    </xdr:sp>
    <xdr:clientData/>
  </xdr:twoCellAnchor>
  <xdr:twoCellAnchor>
    <xdr:from>
      <xdr:col>15</xdr:col>
      <xdr:colOff>138546</xdr:colOff>
      <xdr:row>117</xdr:row>
      <xdr:rowOff>819727</xdr:rowOff>
    </xdr:from>
    <xdr:to>
      <xdr:col>42</xdr:col>
      <xdr:colOff>132100</xdr:colOff>
      <xdr:row>118</xdr:row>
      <xdr:rowOff>864888</xdr:rowOff>
    </xdr:to>
    <xdr:sp macro="" textlink="">
      <xdr:nvSpPr>
        <xdr:cNvPr id="10" name="大かっこ 9">
          <a:extLst>
            <a:ext uri="{FF2B5EF4-FFF2-40B4-BE49-F238E27FC236}">
              <a16:creationId xmlns:a16="http://schemas.microsoft.com/office/drawing/2014/main" id="{9B9FFFBD-C85F-408B-946F-3793C71FA6D4}"/>
            </a:ext>
          </a:extLst>
        </xdr:cNvPr>
        <xdr:cNvSpPr/>
      </xdr:nvSpPr>
      <xdr:spPr>
        <a:xfrm>
          <a:off x="3138921" y="55750402"/>
          <a:ext cx="5394229" cy="88336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16</xdr:col>
      <xdr:colOff>138546</xdr:colOff>
      <xdr:row>117</xdr:row>
      <xdr:rowOff>831273</xdr:rowOff>
    </xdr:from>
    <xdr:to>
      <xdr:col>42</xdr:col>
      <xdr:colOff>133460</xdr:colOff>
      <xdr:row>119</xdr:row>
      <xdr:rowOff>81535</xdr:rowOff>
    </xdr:to>
    <xdr:sp macro="" textlink="">
      <xdr:nvSpPr>
        <xdr:cNvPr id="11" name="テキスト ボックス 10">
          <a:extLst>
            <a:ext uri="{FF2B5EF4-FFF2-40B4-BE49-F238E27FC236}">
              <a16:creationId xmlns:a16="http://schemas.microsoft.com/office/drawing/2014/main" id="{76D2017F-8FA9-4C15-BD69-09B345E132AC}"/>
            </a:ext>
          </a:extLst>
        </xdr:cNvPr>
        <xdr:cNvSpPr txBox="1"/>
      </xdr:nvSpPr>
      <xdr:spPr>
        <a:xfrm>
          <a:off x="3338946" y="55761948"/>
          <a:ext cx="5195564" cy="113621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100"/>
            </a:lnSpc>
          </a:pPr>
          <a:r>
            <a:rPr kumimoji="1" lang="ja-JP" altLang="en-US" sz="1800"/>
            <a:t>耐震・環境性能を有する良質な不動産を形成する事業を行う者に出資等を行う投資事業有限責任組合</a:t>
          </a:r>
          <a:r>
            <a:rPr kumimoji="1" lang="en-US" altLang="ja-JP" sz="1800"/>
            <a:t>(LPS)</a:t>
          </a:r>
          <a:r>
            <a:rPr kumimoji="1" lang="ja-JP" altLang="en-US" sz="1800"/>
            <a:t>に出資する。</a:t>
          </a:r>
        </a:p>
      </xdr:txBody>
    </xdr:sp>
    <xdr:clientData/>
  </xdr:twoCellAnchor>
  <xdr:twoCellAnchor>
    <xdr:from>
      <xdr:col>16</xdr:col>
      <xdr:colOff>0</xdr:colOff>
      <xdr:row>119</xdr:row>
      <xdr:rowOff>0</xdr:rowOff>
    </xdr:from>
    <xdr:to>
      <xdr:col>24</xdr:col>
      <xdr:colOff>67573</xdr:colOff>
      <xdr:row>120</xdr:row>
      <xdr:rowOff>351030</xdr:rowOff>
    </xdr:to>
    <xdr:sp macro="" textlink="">
      <xdr:nvSpPr>
        <xdr:cNvPr id="12" name="正方形/長方形 11">
          <a:extLst>
            <a:ext uri="{FF2B5EF4-FFF2-40B4-BE49-F238E27FC236}">
              <a16:creationId xmlns:a16="http://schemas.microsoft.com/office/drawing/2014/main" id="{4F51C614-6739-4E9B-A4CD-E7392AA668FC}"/>
            </a:ext>
          </a:extLst>
        </xdr:cNvPr>
        <xdr:cNvSpPr/>
      </xdr:nvSpPr>
      <xdr:spPr>
        <a:xfrm>
          <a:off x="3200400" y="56816625"/>
          <a:ext cx="1667773" cy="13987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ysClr val="windowText" lastClr="000000"/>
              </a:solidFill>
            </a:rPr>
            <a:t>【LP</a:t>
          </a:r>
          <a:r>
            <a:rPr kumimoji="1" lang="ja-JP" altLang="en-US" sz="2000">
              <a:solidFill>
                <a:sysClr val="windowText" lastClr="000000"/>
              </a:solidFill>
            </a:rPr>
            <a:t>出資</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1,609</a:t>
          </a:r>
          <a:r>
            <a:rPr kumimoji="1" lang="ja-JP" altLang="en-US" sz="2000">
              <a:solidFill>
                <a:sysClr val="windowText" lastClr="000000"/>
              </a:solidFill>
            </a:rPr>
            <a:t>）</a:t>
          </a:r>
          <a:endParaRPr kumimoji="1" lang="en-US" altLang="ja-JP" sz="2000">
            <a:solidFill>
              <a:sysClr val="windowText" lastClr="000000"/>
            </a:solidFill>
          </a:endParaRPr>
        </a:p>
        <a:p>
          <a:pPr algn="ctr"/>
          <a:endParaRPr kumimoji="1" lang="ja-JP" altLang="en-US" sz="1400">
            <a:solidFill>
              <a:sysClr val="windowText" lastClr="000000"/>
            </a:solidFill>
          </a:endParaRPr>
        </a:p>
      </xdr:txBody>
    </xdr:sp>
    <xdr:clientData/>
  </xdr:twoCellAnchor>
  <xdr:twoCellAnchor>
    <xdr:from>
      <xdr:col>34</xdr:col>
      <xdr:colOff>56029</xdr:colOff>
      <xdr:row>118</xdr:row>
      <xdr:rowOff>818029</xdr:rowOff>
    </xdr:from>
    <xdr:to>
      <xdr:col>45</xdr:col>
      <xdr:colOff>2635</xdr:colOff>
      <xdr:row>120</xdr:row>
      <xdr:rowOff>201705</xdr:rowOff>
    </xdr:to>
    <xdr:sp macro="" textlink="">
      <xdr:nvSpPr>
        <xdr:cNvPr id="13" name="正方形/長方形 12">
          <a:extLst>
            <a:ext uri="{FF2B5EF4-FFF2-40B4-BE49-F238E27FC236}">
              <a16:creationId xmlns:a16="http://schemas.microsoft.com/office/drawing/2014/main" id="{2D683EEE-042F-45FC-A375-1F5A4A24B931}"/>
            </a:ext>
          </a:extLst>
        </xdr:cNvPr>
        <xdr:cNvSpPr/>
      </xdr:nvSpPr>
      <xdr:spPr>
        <a:xfrm>
          <a:off x="6856879" y="56586904"/>
          <a:ext cx="2146881" cy="1479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2000">
              <a:solidFill>
                <a:schemeClr val="tx1"/>
              </a:solidFill>
            </a:rPr>
            <a:t>【</a:t>
          </a:r>
          <a:r>
            <a:rPr kumimoji="1" lang="ja-JP" altLang="en-US" sz="2000">
              <a:solidFill>
                <a:sysClr val="windowText" lastClr="000000"/>
              </a:solidFill>
            </a:rPr>
            <a:t>分配金</a:t>
          </a:r>
          <a:r>
            <a:rPr kumimoji="1" lang="en-US" altLang="ja-JP" sz="2000">
              <a:solidFill>
                <a:sysClr val="windowText" lastClr="000000"/>
              </a:solidFill>
            </a:rPr>
            <a:t>】</a:t>
          </a:r>
        </a:p>
        <a:p>
          <a:pPr algn="ctr"/>
          <a:r>
            <a:rPr kumimoji="1" lang="ja-JP" altLang="en-US" sz="2000">
              <a:solidFill>
                <a:sysClr val="windowText" lastClr="000000"/>
              </a:solidFill>
            </a:rPr>
            <a:t>（</a:t>
          </a:r>
          <a:r>
            <a:rPr kumimoji="1" lang="en-US" altLang="ja-JP" sz="2000">
              <a:solidFill>
                <a:sysClr val="windowText" lastClr="000000"/>
              </a:solidFill>
            </a:rPr>
            <a:t>574</a:t>
          </a:r>
          <a:r>
            <a:rPr kumimoji="1" lang="ja-JP" altLang="en-US" sz="2000">
              <a:solidFill>
                <a:sysClr val="windowText" lastClr="000000"/>
              </a:solidFill>
            </a:rPr>
            <a:t>）</a:t>
          </a:r>
          <a:endParaRPr kumimoji="1" lang="en-US" altLang="ja-JP" sz="2000">
            <a:solidFill>
              <a:sysClr val="windowText" lastClr="000000"/>
            </a:solidFill>
          </a:endParaRPr>
        </a:p>
        <a:p>
          <a:pPr algn="ctr"/>
          <a:r>
            <a:rPr kumimoji="1" lang="en-US" altLang="ja-JP" sz="2000">
              <a:solidFill>
                <a:schemeClr val="tx1"/>
              </a:solidFill>
            </a:rPr>
            <a:t>【</a:t>
          </a:r>
          <a:r>
            <a:rPr kumimoji="1" lang="ja-JP" altLang="en-US" sz="2000">
              <a:solidFill>
                <a:schemeClr val="tx1"/>
              </a:solidFill>
            </a:rPr>
            <a:t>出資償還金</a:t>
          </a:r>
          <a:r>
            <a:rPr kumimoji="1" lang="en-US" altLang="ja-JP" sz="2000">
              <a:solidFill>
                <a:schemeClr val="tx1"/>
              </a:solidFill>
            </a:rPr>
            <a:t>】</a:t>
          </a:r>
        </a:p>
      </xdr:txBody>
    </xdr:sp>
    <xdr:clientData/>
  </xdr:twoCellAnchor>
  <xdr:twoCellAnchor>
    <xdr:from>
      <xdr:col>33</xdr:col>
      <xdr:colOff>138545</xdr:colOff>
      <xdr:row>118</xdr:row>
      <xdr:rowOff>1016000</xdr:rowOff>
    </xdr:from>
    <xdr:to>
      <xdr:col>33</xdr:col>
      <xdr:colOff>138545</xdr:colOff>
      <xdr:row>120</xdr:row>
      <xdr:rowOff>99671</xdr:rowOff>
    </xdr:to>
    <xdr:cxnSp macro="">
      <xdr:nvCxnSpPr>
        <xdr:cNvPr id="14" name="直線矢印コネクタ 13">
          <a:extLst>
            <a:ext uri="{FF2B5EF4-FFF2-40B4-BE49-F238E27FC236}">
              <a16:creationId xmlns:a16="http://schemas.microsoft.com/office/drawing/2014/main" id="{86A0D783-DF48-4BE1-BA4A-C49A688DDAEB}"/>
            </a:ext>
          </a:extLst>
        </xdr:cNvPr>
        <xdr:cNvCxnSpPr/>
      </xdr:nvCxnSpPr>
      <xdr:spPr>
        <a:xfrm flipV="1">
          <a:off x="6739370" y="56784875"/>
          <a:ext cx="0" cy="1179171"/>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119</xdr:row>
      <xdr:rowOff>23091</xdr:rowOff>
    </xdr:from>
    <xdr:to>
      <xdr:col>25</xdr:col>
      <xdr:colOff>0</xdr:colOff>
      <xdr:row>120</xdr:row>
      <xdr:rowOff>156083</xdr:rowOff>
    </xdr:to>
    <xdr:cxnSp macro="">
      <xdr:nvCxnSpPr>
        <xdr:cNvPr id="15" name="直線矢印コネクタ 14">
          <a:extLst>
            <a:ext uri="{FF2B5EF4-FFF2-40B4-BE49-F238E27FC236}">
              <a16:creationId xmlns:a16="http://schemas.microsoft.com/office/drawing/2014/main" id="{36F4254A-341F-4970-B7EA-27D8444A9456}"/>
            </a:ext>
          </a:extLst>
        </xdr:cNvPr>
        <xdr:cNvCxnSpPr/>
      </xdr:nvCxnSpPr>
      <xdr:spPr>
        <a:xfrm flipH="1">
          <a:off x="5000625" y="56839716"/>
          <a:ext cx="0" cy="1180742"/>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46182</xdr:colOff>
      <xdr:row>114</xdr:row>
      <xdr:rowOff>392546</xdr:rowOff>
    </xdr:from>
    <xdr:to>
      <xdr:col>41</xdr:col>
      <xdr:colOff>115455</xdr:colOff>
      <xdr:row>116</xdr:row>
      <xdr:rowOff>801390</xdr:rowOff>
    </xdr:to>
    <xdr:sp macro="" textlink="">
      <xdr:nvSpPr>
        <xdr:cNvPr id="16" name="正方形/長方形 15">
          <a:extLst>
            <a:ext uri="{FF2B5EF4-FFF2-40B4-BE49-F238E27FC236}">
              <a16:creationId xmlns:a16="http://schemas.microsoft.com/office/drawing/2014/main" id="{1667F6A8-9F6F-444C-B0D4-4C2DAD05932E}"/>
            </a:ext>
          </a:extLst>
        </xdr:cNvPr>
        <xdr:cNvSpPr/>
      </xdr:nvSpPr>
      <xdr:spPr>
        <a:xfrm>
          <a:off x="3046557" y="52637171"/>
          <a:ext cx="5269923" cy="2256694"/>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16</xdr:col>
      <xdr:colOff>127000</xdr:colOff>
      <xdr:row>114</xdr:row>
      <xdr:rowOff>595312</xdr:rowOff>
    </xdr:from>
    <xdr:to>
      <xdr:col>29</xdr:col>
      <xdr:colOff>71990</xdr:colOff>
      <xdr:row>116</xdr:row>
      <xdr:rowOff>678938</xdr:rowOff>
    </xdr:to>
    <xdr:sp macro="" textlink="">
      <xdr:nvSpPr>
        <xdr:cNvPr id="17" name="テキスト ボックス 16">
          <a:extLst>
            <a:ext uri="{FF2B5EF4-FFF2-40B4-BE49-F238E27FC236}">
              <a16:creationId xmlns:a16="http://schemas.microsoft.com/office/drawing/2014/main" id="{4F07B9B8-529B-45B5-A78D-1C23BF04738C}"/>
            </a:ext>
          </a:extLst>
        </xdr:cNvPr>
        <xdr:cNvSpPr txBox="1"/>
      </xdr:nvSpPr>
      <xdr:spPr>
        <a:xfrm>
          <a:off x="3365500" y="51744562"/>
          <a:ext cx="2576271" cy="194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dk1"/>
              </a:solidFill>
              <a:effectLst/>
              <a:latin typeface="+mn-lt"/>
              <a:ea typeface="+mn-ea"/>
              <a:cs typeface="+mn-cs"/>
            </a:rPr>
            <a:t>【</a:t>
          </a:r>
          <a:r>
            <a:rPr kumimoji="1" lang="ja-JP" altLang="ja-JP" sz="1600">
              <a:solidFill>
                <a:sysClr val="windowText" lastClr="000000"/>
              </a:solidFill>
              <a:effectLst/>
              <a:latin typeface="+mn-lt"/>
              <a:ea typeface="+mn-ea"/>
              <a:cs typeface="+mn-cs"/>
            </a:rPr>
            <a:t>収入</a:t>
          </a:r>
          <a:r>
            <a:rPr kumimoji="1" lang="en-US" altLang="ja-JP" sz="1600">
              <a:solidFill>
                <a:sysClr val="windowText" lastClr="000000"/>
              </a:solidFill>
              <a:effectLst/>
              <a:latin typeface="+mn-lt"/>
              <a:ea typeface="+mn-ea"/>
              <a:cs typeface="+mn-cs"/>
            </a:rPr>
            <a:t>】</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補助金：</a:t>
          </a:r>
          <a:r>
            <a:rPr kumimoji="1" lang="ja-JP" altLang="en-US" sz="1600">
              <a:solidFill>
                <a:sysClr val="windowText" lastClr="000000"/>
              </a:solidFill>
              <a:effectLst/>
              <a:latin typeface="+mn-lt"/>
              <a:ea typeface="+mn-ea"/>
              <a:cs typeface="+mn-cs"/>
            </a:rPr>
            <a:t>－</a:t>
          </a:r>
          <a:endParaRPr lang="ja-JP" altLang="ja-JP" sz="1600">
            <a:solidFill>
              <a:sysClr val="windowText" lastClr="000000"/>
            </a:solidFill>
            <a:effectLst/>
          </a:endParaRPr>
        </a:p>
        <a:p>
          <a:r>
            <a:rPr kumimoji="1" lang="ja-JP" altLang="ja-JP" sz="1600">
              <a:solidFill>
                <a:sysClr val="windowText" lastClr="000000"/>
              </a:solidFill>
              <a:effectLst/>
              <a:latin typeface="+mn-lt"/>
              <a:ea typeface="+mn-ea"/>
              <a:cs typeface="+mn-cs"/>
            </a:rPr>
            <a:t>運用益：</a:t>
          </a:r>
          <a:r>
            <a:rPr kumimoji="1" lang="en-US" altLang="ja-JP" sz="1600">
              <a:solidFill>
                <a:sysClr val="windowText" lastClr="000000"/>
              </a:solidFill>
              <a:effectLst/>
              <a:latin typeface="+mn-lt"/>
              <a:ea typeface="+mn-ea"/>
              <a:cs typeface="+mn-cs"/>
            </a:rPr>
            <a:t>1,244</a:t>
          </a:r>
        </a:p>
        <a:p>
          <a:r>
            <a:rPr kumimoji="1" lang="ja-JP" altLang="en-US" sz="1600">
              <a:solidFill>
                <a:schemeClr val="tx1"/>
              </a:solidFill>
              <a:effectLst/>
              <a:latin typeface="+mn-lt"/>
              <a:ea typeface="+mn-ea"/>
              <a:cs typeface="+mn-cs"/>
            </a:rPr>
            <a:t>その他：</a:t>
          </a:r>
          <a:r>
            <a:rPr kumimoji="1" lang="en-US" altLang="ja-JP" sz="1600">
              <a:solidFill>
                <a:schemeClr val="tx1"/>
              </a:solidFill>
              <a:effectLst/>
              <a:latin typeface="+mn-lt"/>
              <a:ea typeface="+mn-ea"/>
              <a:cs typeface="+mn-cs"/>
            </a:rPr>
            <a:t>1</a:t>
          </a:r>
          <a:endParaRPr lang="ja-JP" altLang="ja-JP" sz="1600">
            <a:solidFill>
              <a:schemeClr val="tx1"/>
            </a:solidFill>
            <a:effectLst/>
          </a:endParaRPr>
        </a:p>
        <a:p>
          <a:r>
            <a:rPr kumimoji="1" lang="ja-JP" altLang="ja-JP" sz="1600">
              <a:solidFill>
                <a:schemeClr val="tx1"/>
              </a:solidFill>
              <a:effectLst/>
              <a:latin typeface="+mn-lt"/>
              <a:ea typeface="+mn-ea"/>
              <a:cs typeface="+mn-cs"/>
            </a:rPr>
            <a:t>前年度繰越し：</a:t>
          </a:r>
          <a:r>
            <a:rPr kumimoji="1" lang="en-US" altLang="ja-JP" sz="1600">
              <a:solidFill>
                <a:schemeClr val="tx1"/>
              </a:solidFill>
              <a:effectLst/>
              <a:latin typeface="+mn-lt"/>
              <a:ea typeface="+mn-ea"/>
              <a:cs typeface="+mn-cs"/>
            </a:rPr>
            <a:t>27,201</a:t>
          </a:r>
          <a:endParaRPr lang="ja-JP" altLang="ja-JP" sz="1600">
            <a:solidFill>
              <a:schemeClr val="tx1"/>
            </a:solidFill>
            <a:effectLst/>
          </a:endParaRPr>
        </a:p>
        <a:p>
          <a:endParaRPr kumimoji="1" lang="en-US" altLang="ja-JP" sz="1600">
            <a:solidFill>
              <a:sysClr val="windowText" lastClr="000000"/>
            </a:solidFill>
            <a:effectLst/>
            <a:latin typeface="+mn-lt"/>
            <a:ea typeface="+mn-ea"/>
            <a:cs typeface="+mn-cs"/>
          </a:endParaRPr>
        </a:p>
        <a:p>
          <a:r>
            <a:rPr kumimoji="1" lang="ja-JP" altLang="ja-JP" sz="1600">
              <a:solidFill>
                <a:sysClr val="windowText" lastClr="000000"/>
              </a:solidFill>
              <a:effectLst/>
              <a:latin typeface="+mn-lt"/>
              <a:ea typeface="+mn-ea"/>
              <a:cs typeface="+mn-cs"/>
            </a:rPr>
            <a:t>合計：</a:t>
          </a:r>
          <a:r>
            <a:rPr kumimoji="1" lang="en-US" altLang="ja-JP" sz="1600">
              <a:solidFill>
                <a:sysClr val="windowText" lastClr="000000"/>
              </a:solidFill>
              <a:effectLst/>
              <a:latin typeface="+mn-lt"/>
              <a:ea typeface="+mn-ea"/>
              <a:cs typeface="+mn-cs"/>
            </a:rPr>
            <a:t>28,446</a:t>
          </a:r>
          <a:endParaRPr lang="ja-JP" altLang="ja-JP" sz="1600">
            <a:solidFill>
              <a:sysClr val="windowText" lastClr="000000"/>
            </a:solidFill>
            <a:effectLst/>
          </a:endParaRPr>
        </a:p>
      </xdr:txBody>
    </xdr:sp>
    <xdr:clientData/>
  </xdr:twoCellAnchor>
  <xdr:twoCellAnchor>
    <xdr:from>
      <xdr:col>31</xdr:col>
      <xdr:colOff>23091</xdr:colOff>
      <xdr:row>114</xdr:row>
      <xdr:rowOff>583406</xdr:rowOff>
    </xdr:from>
    <xdr:to>
      <xdr:col>41</xdr:col>
      <xdr:colOff>163931</xdr:colOff>
      <xdr:row>116</xdr:row>
      <xdr:rowOff>636573</xdr:rowOff>
    </xdr:to>
    <xdr:sp macro="" textlink="">
      <xdr:nvSpPr>
        <xdr:cNvPr id="18" name="テキスト ボックス 17">
          <a:extLst>
            <a:ext uri="{FF2B5EF4-FFF2-40B4-BE49-F238E27FC236}">
              <a16:creationId xmlns:a16="http://schemas.microsoft.com/office/drawing/2014/main" id="{4C318AD8-F364-441B-ADA7-D7D02BD58925}"/>
            </a:ext>
          </a:extLst>
        </xdr:cNvPr>
        <xdr:cNvSpPr txBox="1"/>
      </xdr:nvSpPr>
      <xdr:spPr>
        <a:xfrm>
          <a:off x="6297685" y="51732656"/>
          <a:ext cx="2164902" cy="1910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1,609</a:t>
          </a:r>
        </a:p>
        <a:p>
          <a:pPr algn="l"/>
          <a:r>
            <a:rPr kumimoji="1" lang="ja-JP" altLang="en-US" sz="1600">
              <a:solidFill>
                <a:sysClr val="windowText" lastClr="000000"/>
              </a:solidFill>
            </a:rPr>
            <a:t>管理費：</a:t>
          </a:r>
          <a:r>
            <a:rPr kumimoji="1" lang="ja-JP" altLang="en-US" sz="1600" baseline="0">
              <a:solidFill>
                <a:sysClr val="windowText" lastClr="000000"/>
              </a:solidFill>
            </a:rPr>
            <a:t> </a:t>
          </a:r>
          <a:r>
            <a:rPr kumimoji="1" lang="en-US" altLang="ja-JP" sz="1600" baseline="0">
              <a:solidFill>
                <a:sysClr val="windowText" lastClr="000000"/>
              </a:solidFill>
            </a:rPr>
            <a:t>211</a:t>
          </a:r>
          <a:endParaRPr kumimoji="1" lang="en-US" altLang="ja-JP" sz="1600">
            <a:solidFill>
              <a:sysClr val="windowText" lastClr="000000"/>
            </a:solidFill>
          </a:endParaRPr>
        </a:p>
        <a:p>
          <a:pPr algn="l"/>
          <a:r>
            <a:rPr kumimoji="1" lang="ja-JP" altLang="ja-JP" sz="1600">
              <a:solidFill>
                <a:sysClr val="windowText" lastClr="000000"/>
              </a:solidFill>
              <a:effectLst/>
              <a:latin typeface="+mn-lt"/>
              <a:ea typeface="+mn-ea"/>
              <a:cs typeface="+mn-cs"/>
            </a:rPr>
            <a:t>国庫返納</a:t>
          </a:r>
          <a:r>
            <a:rPr kumimoji="1" lang="ja-JP" altLang="en-US" sz="1600">
              <a:solidFill>
                <a:sysClr val="windowText" lastClr="000000"/>
              </a:solidFill>
              <a:effectLst/>
              <a:latin typeface="+mn-lt"/>
              <a:ea typeface="+mn-ea"/>
              <a:cs typeface="+mn-cs"/>
            </a:rPr>
            <a:t>：－</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1,820</a:t>
          </a:r>
        </a:p>
      </xdr:txBody>
    </xdr:sp>
    <xdr:clientData/>
  </xdr:twoCellAnchor>
  <xdr:oneCellAnchor>
    <xdr:from>
      <xdr:col>37</xdr:col>
      <xdr:colOff>138827</xdr:colOff>
      <xdr:row>119</xdr:row>
      <xdr:rowOff>919505</xdr:rowOff>
    </xdr:from>
    <xdr:ext cx="1103469" cy="425822"/>
    <xdr:sp macro="" textlink="">
      <xdr:nvSpPr>
        <xdr:cNvPr id="19" name="テキスト ボックス 18">
          <a:extLst>
            <a:ext uri="{FF2B5EF4-FFF2-40B4-BE49-F238E27FC236}">
              <a16:creationId xmlns:a16="http://schemas.microsoft.com/office/drawing/2014/main" id="{ED8D909B-31F4-4607-AB2A-9C54ACA5C42D}"/>
            </a:ext>
          </a:extLst>
        </xdr:cNvPr>
        <xdr:cNvSpPr txBox="1"/>
      </xdr:nvSpPr>
      <xdr:spPr>
        <a:xfrm>
          <a:off x="7578910" y="57127588"/>
          <a:ext cx="1103469"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solidFill>
                <a:sysClr val="windowText" lastClr="000000"/>
              </a:solidFill>
            </a:rPr>
            <a:t>（</a:t>
          </a:r>
          <a:r>
            <a:rPr kumimoji="1" lang="en-US" altLang="ja-JP" sz="2000">
              <a:solidFill>
                <a:sysClr val="windowText" lastClr="000000"/>
              </a:solidFill>
            </a:rPr>
            <a:t>668</a:t>
          </a:r>
          <a:r>
            <a:rPr kumimoji="1" lang="ja-JP" altLang="en-US" sz="2000">
              <a:solidFill>
                <a:sysClr val="windowText" lastClr="000000"/>
              </a:solidFill>
            </a:rPr>
            <a:t>）</a:t>
          </a:r>
        </a:p>
      </xdr:txBody>
    </xdr:sp>
    <xdr:clientData/>
  </xdr:oneCellAnchor>
  <xdr:twoCellAnchor>
    <xdr:from>
      <xdr:col>11</xdr:col>
      <xdr:colOff>134471</xdr:colOff>
      <xdr:row>113</xdr:row>
      <xdr:rowOff>0</xdr:rowOff>
    </xdr:from>
    <xdr:to>
      <xdr:col>25</xdr:col>
      <xdr:colOff>102547</xdr:colOff>
      <xdr:row>113</xdr:row>
      <xdr:rowOff>1158796</xdr:rowOff>
    </xdr:to>
    <xdr:sp macro="" textlink="">
      <xdr:nvSpPr>
        <xdr:cNvPr id="20" name="テキスト ボックス 19">
          <a:extLst>
            <a:ext uri="{FF2B5EF4-FFF2-40B4-BE49-F238E27FC236}">
              <a16:creationId xmlns:a16="http://schemas.microsoft.com/office/drawing/2014/main" id="{153C23DD-640E-4C35-B00A-0EDAFF310EED}"/>
            </a:ext>
          </a:extLst>
        </xdr:cNvPr>
        <xdr:cNvSpPr txBox="1"/>
      </xdr:nvSpPr>
      <xdr:spPr>
        <a:xfrm>
          <a:off x="2334746" y="49958625"/>
          <a:ext cx="2768426" cy="1158796"/>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24</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35,000</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K152"/>
  <sheetViews>
    <sheetView tabSelected="1" showWhiteSpace="0" view="pageBreakPreview" zoomScale="80" zoomScaleNormal="10" zoomScaleSheetLayoutView="80" zoomScalePageLayoutView="70" workbookViewId="0">
      <selection activeCell="BF139" sqref="BF139"/>
    </sheetView>
  </sheetViews>
  <sheetFormatPr defaultColWidth="9" defaultRowHeight="13.5" x14ac:dyDescent="0.15"/>
  <cols>
    <col min="1" max="51" width="2.625" style="20" customWidth="1"/>
    <col min="52" max="58" width="2.25" style="20" customWidth="1"/>
    <col min="59" max="16384" width="9" style="20"/>
  </cols>
  <sheetData>
    <row r="2" spans="1:51" ht="21.75" customHeight="1" thickBot="1" x14ac:dyDescent="0.2">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267" t="s">
        <v>20</v>
      </c>
      <c r="AK2" s="268"/>
      <c r="AL2" s="268"/>
      <c r="AM2" s="268"/>
      <c r="AN2" s="268"/>
      <c r="AO2" s="268"/>
      <c r="AP2" s="268"/>
      <c r="AQ2" s="268"/>
      <c r="AR2" s="267">
        <v>5</v>
      </c>
      <c r="AS2" s="267"/>
      <c r="AT2" s="267"/>
      <c r="AU2" s="267"/>
      <c r="AV2" s="267"/>
      <c r="AW2" s="267"/>
      <c r="AX2" s="267"/>
      <c r="AY2" s="267"/>
    </row>
    <row r="3" spans="1:51" ht="32.1" customHeight="1" thickBot="1" x14ac:dyDescent="0.2">
      <c r="A3" s="269" t="s">
        <v>147</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1" t="s">
        <v>158</v>
      </c>
      <c r="AQ3" s="272"/>
      <c r="AR3" s="272"/>
      <c r="AS3" s="272"/>
      <c r="AT3" s="272"/>
      <c r="AU3" s="272"/>
      <c r="AV3" s="272"/>
      <c r="AW3" s="272"/>
      <c r="AX3" s="272"/>
      <c r="AY3" s="273"/>
    </row>
    <row r="4" spans="1:51" ht="26.1" customHeight="1" x14ac:dyDescent="0.15">
      <c r="A4" s="274" t="s">
        <v>78</v>
      </c>
      <c r="B4" s="275"/>
      <c r="C4" s="275"/>
      <c r="D4" s="275"/>
      <c r="E4" s="275"/>
      <c r="F4" s="275"/>
      <c r="G4" s="276" t="s">
        <v>153</v>
      </c>
      <c r="H4" s="277"/>
      <c r="I4" s="277"/>
      <c r="J4" s="277"/>
      <c r="K4" s="277"/>
      <c r="L4" s="277"/>
      <c r="M4" s="277"/>
      <c r="N4" s="277"/>
      <c r="O4" s="277"/>
      <c r="P4" s="277"/>
      <c r="Q4" s="277"/>
      <c r="R4" s="277"/>
      <c r="S4" s="277"/>
      <c r="T4" s="277"/>
      <c r="U4" s="277"/>
      <c r="V4" s="277"/>
      <c r="W4" s="277"/>
      <c r="X4" s="277"/>
      <c r="Y4" s="277"/>
      <c r="Z4" s="278"/>
      <c r="AA4" s="279" t="s">
        <v>16</v>
      </c>
      <c r="AB4" s="280"/>
      <c r="AC4" s="280"/>
      <c r="AD4" s="280"/>
      <c r="AE4" s="280"/>
      <c r="AF4" s="280"/>
      <c r="AG4" s="281" t="s">
        <v>210</v>
      </c>
      <c r="AH4" s="282"/>
      <c r="AI4" s="282"/>
      <c r="AJ4" s="282"/>
      <c r="AK4" s="282"/>
      <c r="AL4" s="282"/>
      <c r="AM4" s="282"/>
      <c r="AN4" s="282"/>
      <c r="AO4" s="282"/>
      <c r="AP4" s="282"/>
      <c r="AQ4" s="282"/>
      <c r="AR4" s="282"/>
      <c r="AS4" s="282"/>
      <c r="AT4" s="282"/>
      <c r="AU4" s="282"/>
      <c r="AV4" s="282"/>
      <c r="AW4" s="282"/>
      <c r="AX4" s="282"/>
      <c r="AY4" s="283"/>
    </row>
    <row r="5" spans="1:51" ht="26.1" customHeight="1" x14ac:dyDescent="0.15">
      <c r="A5" s="295" t="s">
        <v>79</v>
      </c>
      <c r="B5" s="296"/>
      <c r="C5" s="296"/>
      <c r="D5" s="296"/>
      <c r="E5" s="296"/>
      <c r="F5" s="297"/>
      <c r="G5" s="298" t="s">
        <v>154</v>
      </c>
      <c r="H5" s="299"/>
      <c r="I5" s="299"/>
      <c r="J5" s="299"/>
      <c r="K5" s="299"/>
      <c r="L5" s="299"/>
      <c r="M5" s="299"/>
      <c r="N5" s="299"/>
      <c r="O5" s="299"/>
      <c r="P5" s="299"/>
      <c r="Q5" s="299"/>
      <c r="R5" s="299"/>
      <c r="S5" s="299"/>
      <c r="T5" s="299"/>
      <c r="U5" s="299"/>
      <c r="V5" s="299"/>
      <c r="W5" s="299"/>
      <c r="X5" s="299"/>
      <c r="Y5" s="299"/>
      <c r="Z5" s="300"/>
      <c r="AA5" s="81" t="s">
        <v>17</v>
      </c>
      <c r="AB5" s="83"/>
      <c r="AC5" s="83"/>
      <c r="AD5" s="83"/>
      <c r="AE5" s="83"/>
      <c r="AF5" s="82"/>
      <c r="AG5" s="84" t="s">
        <v>157</v>
      </c>
      <c r="AH5" s="86"/>
      <c r="AI5" s="86"/>
      <c r="AJ5" s="86"/>
      <c r="AK5" s="86"/>
      <c r="AL5" s="86"/>
      <c r="AM5" s="86"/>
      <c r="AN5" s="86"/>
      <c r="AO5" s="86"/>
      <c r="AP5" s="86"/>
      <c r="AQ5" s="86"/>
      <c r="AR5" s="86"/>
      <c r="AS5" s="86"/>
      <c r="AT5" s="86"/>
      <c r="AU5" s="86"/>
      <c r="AV5" s="86"/>
      <c r="AW5" s="86"/>
      <c r="AX5" s="86"/>
      <c r="AY5" s="209"/>
    </row>
    <row r="6" spans="1:51" ht="26.1" customHeight="1" x14ac:dyDescent="0.15">
      <c r="A6" s="301" t="s">
        <v>80</v>
      </c>
      <c r="B6" s="302"/>
      <c r="C6" s="302"/>
      <c r="D6" s="302"/>
      <c r="E6" s="302"/>
      <c r="F6" s="303"/>
      <c r="G6" s="304" t="s">
        <v>155</v>
      </c>
      <c r="H6" s="305"/>
      <c r="I6" s="305"/>
      <c r="J6" s="305"/>
      <c r="K6" s="305"/>
      <c r="L6" s="305"/>
      <c r="M6" s="305"/>
      <c r="N6" s="305"/>
      <c r="O6" s="305"/>
      <c r="P6" s="305"/>
      <c r="Q6" s="305"/>
      <c r="R6" s="305"/>
      <c r="S6" s="305"/>
      <c r="T6" s="305"/>
      <c r="U6" s="305"/>
      <c r="V6" s="305"/>
      <c r="W6" s="305"/>
      <c r="X6" s="305"/>
      <c r="Y6" s="305"/>
      <c r="Z6" s="306"/>
      <c r="AA6" s="81" t="s">
        <v>0</v>
      </c>
      <c r="AB6" s="83"/>
      <c r="AC6" s="83"/>
      <c r="AD6" s="83"/>
      <c r="AE6" s="83"/>
      <c r="AF6" s="82"/>
      <c r="AG6" s="40" t="s">
        <v>198</v>
      </c>
      <c r="AH6" s="307"/>
      <c r="AI6" s="307"/>
      <c r="AJ6" s="307"/>
      <c r="AK6" s="307"/>
      <c r="AL6" s="307"/>
      <c r="AM6" s="307"/>
      <c r="AN6" s="307"/>
      <c r="AO6" s="307"/>
      <c r="AP6" s="307"/>
      <c r="AQ6" s="307"/>
      <c r="AR6" s="307"/>
      <c r="AS6" s="307"/>
      <c r="AT6" s="307"/>
      <c r="AU6" s="307"/>
      <c r="AV6" s="307"/>
      <c r="AW6" s="307"/>
      <c r="AX6" s="307"/>
      <c r="AY6" s="308"/>
    </row>
    <row r="7" spans="1:51" ht="26.1" customHeight="1" x14ac:dyDescent="0.15">
      <c r="A7" s="210" t="s">
        <v>105</v>
      </c>
      <c r="B7" s="211"/>
      <c r="C7" s="211"/>
      <c r="D7" s="211"/>
      <c r="E7" s="211"/>
      <c r="F7" s="212"/>
      <c r="G7" s="298" t="s">
        <v>156</v>
      </c>
      <c r="H7" s="299"/>
      <c r="I7" s="299"/>
      <c r="J7" s="299"/>
      <c r="K7" s="299"/>
      <c r="L7" s="299"/>
      <c r="M7" s="299"/>
      <c r="N7" s="299"/>
      <c r="O7" s="299"/>
      <c r="P7" s="299"/>
      <c r="Q7" s="299"/>
      <c r="R7" s="299"/>
      <c r="S7" s="299"/>
      <c r="T7" s="299"/>
      <c r="U7" s="299"/>
      <c r="V7" s="299"/>
      <c r="W7" s="299"/>
      <c r="X7" s="299"/>
      <c r="Y7" s="299"/>
      <c r="Z7" s="300"/>
      <c r="AA7" s="309" t="s">
        <v>77</v>
      </c>
      <c r="AB7" s="310"/>
      <c r="AC7" s="310"/>
      <c r="AD7" s="310"/>
      <c r="AE7" s="310"/>
      <c r="AF7" s="311"/>
      <c r="AG7" s="84" t="s">
        <v>159</v>
      </c>
      <c r="AH7" s="86"/>
      <c r="AI7" s="86"/>
      <c r="AJ7" s="86"/>
      <c r="AK7" s="86"/>
      <c r="AL7" s="86"/>
      <c r="AM7" s="86"/>
      <c r="AN7" s="86"/>
      <c r="AO7" s="86"/>
      <c r="AP7" s="86"/>
      <c r="AQ7" s="86"/>
      <c r="AR7" s="86"/>
      <c r="AS7" s="86"/>
      <c r="AT7" s="86"/>
      <c r="AU7" s="86"/>
      <c r="AV7" s="86"/>
      <c r="AW7" s="86"/>
      <c r="AX7" s="86"/>
      <c r="AY7" s="209"/>
    </row>
    <row r="8" spans="1:51" ht="75" customHeight="1" x14ac:dyDescent="0.15">
      <c r="A8" s="210" t="s">
        <v>23</v>
      </c>
      <c r="B8" s="211"/>
      <c r="C8" s="211"/>
      <c r="D8" s="211"/>
      <c r="E8" s="211"/>
      <c r="F8" s="212"/>
      <c r="G8" s="213" t="s">
        <v>160</v>
      </c>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5"/>
    </row>
    <row r="9" spans="1:51" ht="24.95" customHeight="1" x14ac:dyDescent="0.15">
      <c r="A9" s="233" t="s">
        <v>121</v>
      </c>
      <c r="B9" s="234"/>
      <c r="C9" s="234"/>
      <c r="D9" s="234"/>
      <c r="E9" s="234"/>
      <c r="F9" s="235"/>
      <c r="G9" s="242" t="s">
        <v>161</v>
      </c>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4"/>
    </row>
    <row r="10" spans="1:51" ht="24.95" customHeight="1" x14ac:dyDescent="0.15">
      <c r="A10" s="236"/>
      <c r="B10" s="237"/>
      <c r="C10" s="237"/>
      <c r="D10" s="237"/>
      <c r="E10" s="237"/>
      <c r="F10" s="238"/>
      <c r="G10" s="245" t="s">
        <v>162</v>
      </c>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7"/>
    </row>
    <row r="11" spans="1:51" ht="75" customHeight="1" thickBot="1" x14ac:dyDescent="0.2">
      <c r="A11" s="239"/>
      <c r="B11" s="240"/>
      <c r="C11" s="240"/>
      <c r="D11" s="240"/>
      <c r="E11" s="240"/>
      <c r="F11" s="241"/>
      <c r="G11" s="248" t="s">
        <v>163</v>
      </c>
      <c r="H11" s="249"/>
      <c r="I11" s="249"/>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50"/>
    </row>
    <row r="12" spans="1:51" ht="15" customHeight="1" x14ac:dyDescent="0.15">
      <c r="A12" s="251" t="s">
        <v>72</v>
      </c>
      <c r="B12" s="252"/>
      <c r="C12" s="252"/>
      <c r="D12" s="252"/>
      <c r="E12" s="252"/>
      <c r="F12" s="253"/>
      <c r="G12" s="254" t="s">
        <v>83</v>
      </c>
      <c r="H12" s="255"/>
      <c r="I12" s="255"/>
      <c r="J12" s="255"/>
      <c r="K12" s="255"/>
      <c r="L12" s="255"/>
      <c r="M12" s="255"/>
      <c r="N12" s="256"/>
      <c r="O12" s="257" t="s">
        <v>164</v>
      </c>
      <c r="P12" s="258"/>
      <c r="Q12" s="258"/>
      <c r="R12" s="258"/>
      <c r="S12" s="258"/>
      <c r="T12" s="258"/>
      <c r="U12" s="258"/>
      <c r="V12" s="259"/>
      <c r="W12" s="261" t="s">
        <v>96</v>
      </c>
      <c r="X12" s="262"/>
      <c r="Y12" s="262"/>
      <c r="Z12" s="262"/>
      <c r="AA12" s="262"/>
      <c r="AB12" s="262"/>
      <c r="AC12" s="262"/>
      <c r="AD12" s="263"/>
      <c r="AE12" s="264" t="s">
        <v>220</v>
      </c>
      <c r="AF12" s="265"/>
      <c r="AG12" s="265"/>
      <c r="AH12" s="265"/>
      <c r="AI12" s="265"/>
      <c r="AJ12" s="265"/>
      <c r="AK12" s="266"/>
      <c r="AL12" s="294" t="s">
        <v>18</v>
      </c>
      <c r="AM12" s="255"/>
      <c r="AN12" s="255"/>
      <c r="AO12" s="255"/>
      <c r="AP12" s="255"/>
      <c r="AQ12" s="255"/>
      <c r="AR12" s="256"/>
      <c r="AS12" s="224">
        <v>35000</v>
      </c>
      <c r="AT12" s="225"/>
      <c r="AU12" s="225"/>
      <c r="AV12" s="225"/>
      <c r="AW12" s="225"/>
      <c r="AX12" s="225"/>
      <c r="AY12" s="226"/>
    </row>
    <row r="13" spans="1:51" ht="15" customHeight="1" x14ac:dyDescent="0.15">
      <c r="A13" s="188"/>
      <c r="B13" s="189"/>
      <c r="C13" s="189"/>
      <c r="D13" s="189"/>
      <c r="E13" s="189"/>
      <c r="F13" s="190"/>
      <c r="G13" s="197"/>
      <c r="H13" s="198"/>
      <c r="I13" s="198"/>
      <c r="J13" s="198"/>
      <c r="K13" s="198"/>
      <c r="L13" s="198"/>
      <c r="M13" s="198"/>
      <c r="N13" s="199"/>
      <c r="O13" s="260"/>
      <c r="P13" s="160"/>
      <c r="Q13" s="160"/>
      <c r="R13" s="160"/>
      <c r="S13" s="160"/>
      <c r="T13" s="160"/>
      <c r="U13" s="160"/>
      <c r="V13" s="161"/>
      <c r="W13" s="178" t="s">
        <v>97</v>
      </c>
      <c r="X13" s="179"/>
      <c r="Y13" s="179"/>
      <c r="Z13" s="179"/>
      <c r="AA13" s="179"/>
      <c r="AB13" s="179"/>
      <c r="AC13" s="179"/>
      <c r="AD13" s="180"/>
      <c r="AE13" s="230" t="s">
        <v>166</v>
      </c>
      <c r="AF13" s="231"/>
      <c r="AG13" s="231"/>
      <c r="AH13" s="231"/>
      <c r="AI13" s="231"/>
      <c r="AJ13" s="231"/>
      <c r="AK13" s="232"/>
      <c r="AL13" s="293"/>
      <c r="AM13" s="198"/>
      <c r="AN13" s="198"/>
      <c r="AO13" s="198"/>
      <c r="AP13" s="198"/>
      <c r="AQ13" s="198"/>
      <c r="AR13" s="199"/>
      <c r="AS13" s="227"/>
      <c r="AT13" s="228"/>
      <c r="AU13" s="228"/>
      <c r="AV13" s="228"/>
      <c r="AW13" s="228"/>
      <c r="AX13" s="228"/>
      <c r="AY13" s="229"/>
    </row>
    <row r="14" spans="1:51" ht="30" customHeight="1" x14ac:dyDescent="0.15">
      <c r="A14" s="191"/>
      <c r="B14" s="192"/>
      <c r="C14" s="192"/>
      <c r="D14" s="192"/>
      <c r="E14" s="192"/>
      <c r="F14" s="193"/>
      <c r="G14" s="194" t="s">
        <v>84</v>
      </c>
      <c r="H14" s="195"/>
      <c r="I14" s="195"/>
      <c r="J14" s="195"/>
      <c r="K14" s="195"/>
      <c r="L14" s="195"/>
      <c r="M14" s="195"/>
      <c r="N14" s="196"/>
      <c r="O14" s="216" t="s">
        <v>165</v>
      </c>
      <c r="P14" s="217"/>
      <c r="Q14" s="217"/>
      <c r="R14" s="217"/>
      <c r="S14" s="217"/>
      <c r="T14" s="217"/>
      <c r="U14" s="217"/>
      <c r="V14" s="218"/>
      <c r="W14" s="219" t="s">
        <v>81</v>
      </c>
      <c r="X14" s="195"/>
      <c r="Y14" s="195"/>
      <c r="Z14" s="195"/>
      <c r="AA14" s="195"/>
      <c r="AB14" s="195"/>
      <c r="AC14" s="195"/>
      <c r="AD14" s="196"/>
      <c r="AE14" s="220" t="s">
        <v>167</v>
      </c>
      <c r="AF14" s="221"/>
      <c r="AG14" s="221"/>
      <c r="AH14" s="221"/>
      <c r="AI14" s="221"/>
      <c r="AJ14" s="221"/>
      <c r="AK14" s="222"/>
      <c r="AL14" s="219" t="s">
        <v>68</v>
      </c>
      <c r="AM14" s="195"/>
      <c r="AN14" s="195"/>
      <c r="AO14" s="195"/>
      <c r="AP14" s="195"/>
      <c r="AQ14" s="195"/>
      <c r="AR14" s="196"/>
      <c r="AS14" s="216" t="s">
        <v>168</v>
      </c>
      <c r="AT14" s="217"/>
      <c r="AU14" s="217"/>
      <c r="AV14" s="217"/>
      <c r="AW14" s="217"/>
      <c r="AX14" s="217"/>
      <c r="AY14" s="223"/>
    </row>
    <row r="15" spans="1:51" ht="15" customHeight="1" x14ac:dyDescent="0.15">
      <c r="A15" s="149" t="s">
        <v>73</v>
      </c>
      <c r="B15" s="150"/>
      <c r="C15" s="150"/>
      <c r="D15" s="150"/>
      <c r="E15" s="150"/>
      <c r="F15" s="151"/>
      <c r="G15" s="194" t="s">
        <v>15</v>
      </c>
      <c r="H15" s="195"/>
      <c r="I15" s="195"/>
      <c r="J15" s="195"/>
      <c r="K15" s="195"/>
      <c r="L15" s="195"/>
      <c r="M15" s="195"/>
      <c r="N15" s="196"/>
      <c r="O15" s="200"/>
      <c r="P15" s="201"/>
      <c r="Q15" s="201"/>
      <c r="R15" s="201"/>
      <c r="S15" s="201"/>
      <c r="T15" s="201"/>
      <c r="U15" s="201"/>
      <c r="V15" s="202"/>
      <c r="W15" s="206" t="s">
        <v>96</v>
      </c>
      <c r="X15" s="207"/>
      <c r="Y15" s="207"/>
      <c r="Z15" s="207"/>
      <c r="AA15" s="207"/>
      <c r="AB15" s="207"/>
      <c r="AC15" s="207"/>
      <c r="AD15" s="208"/>
      <c r="AE15" s="290"/>
      <c r="AF15" s="291"/>
      <c r="AG15" s="291"/>
      <c r="AH15" s="291"/>
      <c r="AI15" s="291"/>
      <c r="AJ15" s="291"/>
      <c r="AK15" s="292"/>
      <c r="AL15" s="219" t="s">
        <v>18</v>
      </c>
      <c r="AM15" s="195"/>
      <c r="AN15" s="195"/>
      <c r="AO15" s="195"/>
      <c r="AP15" s="195"/>
      <c r="AQ15" s="195"/>
      <c r="AR15" s="196"/>
      <c r="AS15" s="172"/>
      <c r="AT15" s="173"/>
      <c r="AU15" s="173"/>
      <c r="AV15" s="173"/>
      <c r="AW15" s="173"/>
      <c r="AX15" s="173"/>
      <c r="AY15" s="174"/>
    </row>
    <row r="16" spans="1:51" ht="15" customHeight="1" x14ac:dyDescent="0.15">
      <c r="A16" s="188"/>
      <c r="B16" s="189"/>
      <c r="C16" s="189"/>
      <c r="D16" s="189"/>
      <c r="E16" s="189"/>
      <c r="F16" s="190"/>
      <c r="G16" s="197"/>
      <c r="H16" s="198"/>
      <c r="I16" s="198"/>
      <c r="J16" s="198"/>
      <c r="K16" s="198"/>
      <c r="L16" s="198"/>
      <c r="M16" s="198"/>
      <c r="N16" s="199"/>
      <c r="O16" s="203"/>
      <c r="P16" s="204"/>
      <c r="Q16" s="204"/>
      <c r="R16" s="204"/>
      <c r="S16" s="204"/>
      <c r="T16" s="204"/>
      <c r="U16" s="204"/>
      <c r="V16" s="205"/>
      <c r="W16" s="178" t="s">
        <v>97</v>
      </c>
      <c r="X16" s="179"/>
      <c r="Y16" s="179"/>
      <c r="Z16" s="179"/>
      <c r="AA16" s="179"/>
      <c r="AB16" s="179"/>
      <c r="AC16" s="179"/>
      <c r="AD16" s="180"/>
      <c r="AE16" s="181"/>
      <c r="AF16" s="182"/>
      <c r="AG16" s="182"/>
      <c r="AH16" s="182"/>
      <c r="AI16" s="182"/>
      <c r="AJ16" s="182"/>
      <c r="AK16" s="183"/>
      <c r="AL16" s="293"/>
      <c r="AM16" s="198"/>
      <c r="AN16" s="198"/>
      <c r="AO16" s="198"/>
      <c r="AP16" s="198"/>
      <c r="AQ16" s="198"/>
      <c r="AR16" s="199"/>
      <c r="AS16" s="175"/>
      <c r="AT16" s="176"/>
      <c r="AU16" s="176"/>
      <c r="AV16" s="176"/>
      <c r="AW16" s="176"/>
      <c r="AX16" s="176"/>
      <c r="AY16" s="177"/>
    </row>
    <row r="17" spans="1:51" ht="30" customHeight="1" x14ac:dyDescent="0.15">
      <c r="A17" s="191"/>
      <c r="B17" s="192"/>
      <c r="C17" s="192"/>
      <c r="D17" s="192"/>
      <c r="E17" s="192"/>
      <c r="F17" s="193"/>
      <c r="G17" s="155" t="s">
        <v>84</v>
      </c>
      <c r="H17" s="156"/>
      <c r="I17" s="156"/>
      <c r="J17" s="156"/>
      <c r="K17" s="156"/>
      <c r="L17" s="156"/>
      <c r="M17" s="156"/>
      <c r="N17" s="157"/>
      <c r="O17" s="184"/>
      <c r="P17" s="185"/>
      <c r="Q17" s="185"/>
      <c r="R17" s="185"/>
      <c r="S17" s="185"/>
      <c r="T17" s="185"/>
      <c r="U17" s="185"/>
      <c r="V17" s="186"/>
      <c r="W17" s="162" t="s">
        <v>81</v>
      </c>
      <c r="X17" s="156"/>
      <c r="Y17" s="156"/>
      <c r="Z17" s="156"/>
      <c r="AA17" s="156"/>
      <c r="AB17" s="156"/>
      <c r="AC17" s="156"/>
      <c r="AD17" s="157"/>
      <c r="AE17" s="184"/>
      <c r="AF17" s="185"/>
      <c r="AG17" s="185"/>
      <c r="AH17" s="185"/>
      <c r="AI17" s="185"/>
      <c r="AJ17" s="185"/>
      <c r="AK17" s="186"/>
      <c r="AL17" s="162" t="s">
        <v>68</v>
      </c>
      <c r="AM17" s="156"/>
      <c r="AN17" s="156"/>
      <c r="AO17" s="156"/>
      <c r="AP17" s="156"/>
      <c r="AQ17" s="156"/>
      <c r="AR17" s="157"/>
      <c r="AS17" s="184"/>
      <c r="AT17" s="185"/>
      <c r="AU17" s="185"/>
      <c r="AV17" s="185"/>
      <c r="AW17" s="185"/>
      <c r="AX17" s="185"/>
      <c r="AY17" s="187"/>
    </row>
    <row r="18" spans="1:51" ht="30" customHeight="1" x14ac:dyDescent="0.15">
      <c r="A18" s="149" t="s">
        <v>85</v>
      </c>
      <c r="B18" s="150"/>
      <c r="C18" s="150"/>
      <c r="D18" s="150"/>
      <c r="E18" s="150"/>
      <c r="F18" s="151"/>
      <c r="G18" s="155" t="s">
        <v>14</v>
      </c>
      <c r="H18" s="156"/>
      <c r="I18" s="156"/>
      <c r="J18" s="156"/>
      <c r="K18" s="156"/>
      <c r="L18" s="156"/>
      <c r="M18" s="156"/>
      <c r="N18" s="157"/>
      <c r="O18" s="158" t="s">
        <v>211</v>
      </c>
      <c r="P18" s="159"/>
      <c r="Q18" s="159"/>
      <c r="R18" s="159"/>
      <c r="S18" s="159"/>
      <c r="T18" s="159"/>
      <c r="U18" s="159"/>
      <c r="V18" s="159"/>
      <c r="W18" s="159"/>
      <c r="X18" s="159"/>
      <c r="Y18" s="159"/>
      <c r="Z18" s="159"/>
      <c r="AA18" s="159"/>
      <c r="AB18" s="159"/>
      <c r="AC18" s="159"/>
      <c r="AD18" s="159"/>
      <c r="AE18" s="160"/>
      <c r="AF18" s="160"/>
      <c r="AG18" s="160"/>
      <c r="AH18" s="160"/>
      <c r="AI18" s="160"/>
      <c r="AJ18" s="160"/>
      <c r="AK18" s="161"/>
      <c r="AL18" s="162" t="s">
        <v>86</v>
      </c>
      <c r="AM18" s="156"/>
      <c r="AN18" s="156"/>
      <c r="AO18" s="156"/>
      <c r="AP18" s="156"/>
      <c r="AQ18" s="156"/>
      <c r="AR18" s="157"/>
      <c r="AS18" s="163">
        <v>5000</v>
      </c>
      <c r="AT18" s="164"/>
      <c r="AU18" s="164"/>
      <c r="AV18" s="164"/>
      <c r="AW18" s="164"/>
      <c r="AX18" s="164"/>
      <c r="AY18" s="165"/>
    </row>
    <row r="19" spans="1:51" ht="30" customHeight="1" thickBot="1" x14ac:dyDescent="0.2">
      <c r="A19" s="152"/>
      <c r="B19" s="153"/>
      <c r="C19" s="153"/>
      <c r="D19" s="153"/>
      <c r="E19" s="153"/>
      <c r="F19" s="154"/>
      <c r="G19" s="166" t="s">
        <v>24</v>
      </c>
      <c r="H19" s="167"/>
      <c r="I19" s="167"/>
      <c r="J19" s="167"/>
      <c r="K19" s="167"/>
      <c r="L19" s="167"/>
      <c r="M19" s="167"/>
      <c r="N19" s="168"/>
      <c r="O19" s="169" t="s">
        <v>169</v>
      </c>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1"/>
    </row>
    <row r="20" spans="1:51" ht="60" customHeight="1" x14ac:dyDescent="0.15">
      <c r="A20" s="284" t="s">
        <v>21</v>
      </c>
      <c r="B20" s="285"/>
      <c r="C20" s="285"/>
      <c r="D20" s="285"/>
      <c r="E20" s="285"/>
      <c r="F20" s="286"/>
      <c r="G20" s="287" t="s">
        <v>170</v>
      </c>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9"/>
    </row>
    <row r="21" spans="1:51" ht="85.5" customHeight="1" thickBot="1" x14ac:dyDescent="0.2">
      <c r="A21" s="312" t="s">
        <v>25</v>
      </c>
      <c r="B21" s="313"/>
      <c r="C21" s="313"/>
      <c r="D21" s="313"/>
      <c r="E21" s="313"/>
      <c r="F21" s="314"/>
      <c r="G21" s="315" t="s">
        <v>212</v>
      </c>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7"/>
    </row>
    <row r="22" spans="1:51" ht="39.950000000000003" customHeight="1" x14ac:dyDescent="0.15">
      <c r="A22" s="318" t="s">
        <v>27</v>
      </c>
      <c r="B22" s="319"/>
      <c r="C22" s="319"/>
      <c r="D22" s="319"/>
      <c r="E22" s="319"/>
      <c r="F22" s="320"/>
      <c r="G22" s="321" t="s">
        <v>87</v>
      </c>
      <c r="H22" s="93"/>
      <c r="I22" s="93"/>
      <c r="J22" s="93"/>
      <c r="K22" s="93"/>
      <c r="L22" s="93"/>
      <c r="M22" s="93"/>
      <c r="N22" s="93"/>
      <c r="O22" s="93"/>
      <c r="P22" s="93" t="s">
        <v>30</v>
      </c>
      <c r="Q22" s="93"/>
      <c r="R22" s="93"/>
      <c r="S22" s="93"/>
      <c r="T22" s="93"/>
      <c r="U22" s="93"/>
      <c r="V22" s="93"/>
      <c r="W22" s="93"/>
      <c r="X22" s="93"/>
      <c r="Y22" s="322"/>
      <c r="Z22" s="322"/>
      <c r="AA22" s="322"/>
      <c r="AB22" s="322"/>
      <c r="AC22" s="323" t="s">
        <v>1</v>
      </c>
      <c r="AD22" s="324"/>
      <c r="AE22" s="325" t="s">
        <v>132</v>
      </c>
      <c r="AF22" s="326"/>
      <c r="AG22" s="326"/>
      <c r="AH22" s="327"/>
      <c r="AI22" s="328" t="s">
        <v>133</v>
      </c>
      <c r="AJ22" s="329"/>
      <c r="AK22" s="329"/>
      <c r="AL22" s="329"/>
      <c r="AM22" s="328" t="s">
        <v>137</v>
      </c>
      <c r="AN22" s="329"/>
      <c r="AO22" s="329"/>
      <c r="AP22" s="329"/>
      <c r="AQ22" s="93" t="s">
        <v>109</v>
      </c>
      <c r="AR22" s="330"/>
      <c r="AS22" s="330"/>
      <c r="AT22" s="330"/>
      <c r="AU22" s="331" t="s">
        <v>175</v>
      </c>
      <c r="AV22" s="331"/>
      <c r="AW22" s="331"/>
      <c r="AX22" s="331"/>
      <c r="AY22" s="332"/>
    </row>
    <row r="23" spans="1:51" ht="25.5" customHeight="1" x14ac:dyDescent="0.15">
      <c r="A23" s="236"/>
      <c r="B23" s="237"/>
      <c r="C23" s="237"/>
      <c r="D23" s="237"/>
      <c r="E23" s="237"/>
      <c r="F23" s="238"/>
      <c r="G23" s="50" t="s">
        <v>171</v>
      </c>
      <c r="H23" s="51"/>
      <c r="I23" s="51"/>
      <c r="J23" s="51"/>
      <c r="K23" s="51"/>
      <c r="L23" s="51"/>
      <c r="M23" s="51"/>
      <c r="N23" s="51"/>
      <c r="O23" s="51"/>
      <c r="P23" s="51" t="s">
        <v>172</v>
      </c>
      <c r="Q23" s="51"/>
      <c r="R23" s="51"/>
      <c r="S23" s="51"/>
      <c r="T23" s="51"/>
      <c r="U23" s="51"/>
      <c r="V23" s="51"/>
      <c r="W23" s="51"/>
      <c r="X23" s="51"/>
      <c r="Y23" s="54" t="s">
        <v>28</v>
      </c>
      <c r="Z23" s="54"/>
      <c r="AA23" s="54"/>
      <c r="AB23" s="54"/>
      <c r="AC23" s="84" t="s">
        <v>173</v>
      </c>
      <c r="AD23" s="85"/>
      <c r="AE23" s="67">
        <v>1614</v>
      </c>
      <c r="AF23" s="68"/>
      <c r="AG23" s="68"/>
      <c r="AH23" s="69"/>
      <c r="AI23" s="333">
        <v>1614</v>
      </c>
      <c r="AJ23" s="37"/>
      <c r="AK23" s="37"/>
      <c r="AL23" s="334"/>
      <c r="AM23" s="333">
        <v>1939</v>
      </c>
      <c r="AN23" s="37"/>
      <c r="AO23" s="37"/>
      <c r="AP23" s="37"/>
      <c r="AQ23" s="48"/>
      <c r="AR23" s="48"/>
      <c r="AS23" s="48"/>
      <c r="AT23" s="48"/>
      <c r="AU23" s="73"/>
      <c r="AV23" s="73"/>
      <c r="AW23" s="73"/>
      <c r="AX23" s="73"/>
      <c r="AY23" s="74"/>
    </row>
    <row r="24" spans="1:51" ht="25.5" customHeight="1" x14ac:dyDescent="0.15">
      <c r="A24" s="236"/>
      <c r="B24" s="237"/>
      <c r="C24" s="237"/>
      <c r="D24" s="237"/>
      <c r="E24" s="237"/>
      <c r="F24" s="238"/>
      <c r="G24" s="50"/>
      <c r="H24" s="51"/>
      <c r="I24" s="51"/>
      <c r="J24" s="51"/>
      <c r="K24" s="51"/>
      <c r="L24" s="51"/>
      <c r="M24" s="51"/>
      <c r="N24" s="51"/>
      <c r="O24" s="51"/>
      <c r="P24" s="51"/>
      <c r="Q24" s="51"/>
      <c r="R24" s="51"/>
      <c r="S24" s="51"/>
      <c r="T24" s="51"/>
      <c r="U24" s="51"/>
      <c r="V24" s="51"/>
      <c r="W24" s="51"/>
      <c r="X24" s="51"/>
      <c r="Y24" s="54" t="s">
        <v>38</v>
      </c>
      <c r="Z24" s="54"/>
      <c r="AA24" s="54"/>
      <c r="AB24" s="54"/>
      <c r="AC24" s="84" t="s">
        <v>173</v>
      </c>
      <c r="AD24" s="85"/>
      <c r="AE24" s="67" t="s">
        <v>174</v>
      </c>
      <c r="AF24" s="68"/>
      <c r="AG24" s="68"/>
      <c r="AH24" s="69"/>
      <c r="AI24" s="70">
        <v>1400</v>
      </c>
      <c r="AJ24" s="71"/>
      <c r="AK24" s="71"/>
      <c r="AL24" s="72"/>
      <c r="AM24" s="34">
        <f>+AI24+200</f>
        <v>1600</v>
      </c>
      <c r="AN24" s="35"/>
      <c r="AO24" s="35"/>
      <c r="AP24" s="35"/>
      <c r="AQ24" s="36" t="s">
        <v>174</v>
      </c>
      <c r="AR24" s="36"/>
      <c r="AS24" s="36"/>
      <c r="AT24" s="36"/>
      <c r="AU24" s="37">
        <v>2000</v>
      </c>
      <c r="AV24" s="37"/>
      <c r="AW24" s="37"/>
      <c r="AX24" s="37"/>
      <c r="AY24" s="38"/>
    </row>
    <row r="25" spans="1:51" ht="25.5" customHeight="1" x14ac:dyDescent="0.15">
      <c r="A25" s="236"/>
      <c r="B25" s="237"/>
      <c r="C25" s="237"/>
      <c r="D25" s="237"/>
      <c r="E25" s="237"/>
      <c r="F25" s="238"/>
      <c r="G25" s="52"/>
      <c r="H25" s="53"/>
      <c r="I25" s="53"/>
      <c r="J25" s="53"/>
      <c r="K25" s="53"/>
      <c r="L25" s="53"/>
      <c r="M25" s="53"/>
      <c r="N25" s="53"/>
      <c r="O25" s="53"/>
      <c r="P25" s="53"/>
      <c r="Q25" s="53"/>
      <c r="R25" s="53"/>
      <c r="S25" s="53"/>
      <c r="T25" s="53"/>
      <c r="U25" s="53"/>
      <c r="V25" s="53"/>
      <c r="W25" s="53"/>
      <c r="X25" s="53"/>
      <c r="Y25" s="39" t="s">
        <v>29</v>
      </c>
      <c r="Z25" s="39"/>
      <c r="AA25" s="39"/>
      <c r="AB25" s="39"/>
      <c r="AC25" s="40" t="s">
        <v>49</v>
      </c>
      <c r="AD25" s="41"/>
      <c r="AE25" s="42" t="s">
        <v>174</v>
      </c>
      <c r="AF25" s="43"/>
      <c r="AG25" s="43"/>
      <c r="AH25" s="44"/>
      <c r="AI25" s="42">
        <f>+AI23/AI24</f>
        <v>1.1528571428571428</v>
      </c>
      <c r="AJ25" s="43"/>
      <c r="AK25" s="43"/>
      <c r="AL25" s="44"/>
      <c r="AM25" s="42">
        <f>+AM23/AM24</f>
        <v>1.211875</v>
      </c>
      <c r="AN25" s="43"/>
      <c r="AO25" s="43"/>
      <c r="AP25" s="44"/>
      <c r="AQ25" s="48"/>
      <c r="AR25" s="48"/>
      <c r="AS25" s="48"/>
      <c r="AT25" s="48"/>
      <c r="AU25" s="73"/>
      <c r="AV25" s="73"/>
      <c r="AW25" s="73"/>
      <c r="AX25" s="73"/>
      <c r="AY25" s="74"/>
    </row>
    <row r="26" spans="1:51" ht="50.1" customHeight="1" thickBot="1" x14ac:dyDescent="0.2">
      <c r="A26" s="233" t="s">
        <v>31</v>
      </c>
      <c r="B26" s="234"/>
      <c r="C26" s="234"/>
      <c r="D26" s="234"/>
      <c r="E26" s="234"/>
      <c r="F26" s="235"/>
      <c r="G26" s="78" t="s">
        <v>213</v>
      </c>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80"/>
    </row>
    <row r="27" spans="1:51" ht="39.950000000000003" customHeight="1" x14ac:dyDescent="0.15">
      <c r="A27" s="318" t="s">
        <v>27</v>
      </c>
      <c r="B27" s="319"/>
      <c r="C27" s="319"/>
      <c r="D27" s="319"/>
      <c r="E27" s="319"/>
      <c r="F27" s="320"/>
      <c r="G27" s="321" t="s">
        <v>87</v>
      </c>
      <c r="H27" s="93"/>
      <c r="I27" s="93"/>
      <c r="J27" s="93"/>
      <c r="K27" s="93"/>
      <c r="L27" s="93"/>
      <c r="M27" s="93"/>
      <c r="N27" s="93"/>
      <c r="O27" s="93"/>
      <c r="P27" s="93" t="s">
        <v>30</v>
      </c>
      <c r="Q27" s="93"/>
      <c r="R27" s="93"/>
      <c r="S27" s="93"/>
      <c r="T27" s="93"/>
      <c r="U27" s="93"/>
      <c r="V27" s="93"/>
      <c r="W27" s="93"/>
      <c r="X27" s="93"/>
      <c r="Y27" s="322"/>
      <c r="Z27" s="322"/>
      <c r="AA27" s="322"/>
      <c r="AB27" s="322"/>
      <c r="AC27" s="323" t="s">
        <v>1</v>
      </c>
      <c r="AD27" s="324"/>
      <c r="AE27" s="325" t="s">
        <v>132</v>
      </c>
      <c r="AF27" s="326"/>
      <c r="AG27" s="326"/>
      <c r="AH27" s="327"/>
      <c r="AI27" s="328" t="s">
        <v>133</v>
      </c>
      <c r="AJ27" s="329"/>
      <c r="AK27" s="329"/>
      <c r="AL27" s="329"/>
      <c r="AM27" s="328" t="s">
        <v>137</v>
      </c>
      <c r="AN27" s="329"/>
      <c r="AO27" s="329"/>
      <c r="AP27" s="329"/>
      <c r="AQ27" s="93" t="s">
        <v>109</v>
      </c>
      <c r="AR27" s="330"/>
      <c r="AS27" s="330"/>
      <c r="AT27" s="330"/>
      <c r="AU27" s="331" t="s">
        <v>175</v>
      </c>
      <c r="AV27" s="331"/>
      <c r="AW27" s="331"/>
      <c r="AX27" s="331"/>
      <c r="AY27" s="332"/>
    </row>
    <row r="28" spans="1:51" ht="25.5" customHeight="1" x14ac:dyDescent="0.15">
      <c r="A28" s="236"/>
      <c r="B28" s="237"/>
      <c r="C28" s="237"/>
      <c r="D28" s="237"/>
      <c r="E28" s="237"/>
      <c r="F28" s="238"/>
      <c r="G28" s="50" t="s">
        <v>176</v>
      </c>
      <c r="H28" s="51"/>
      <c r="I28" s="51"/>
      <c r="J28" s="51"/>
      <c r="K28" s="51"/>
      <c r="L28" s="51"/>
      <c r="M28" s="51"/>
      <c r="N28" s="51"/>
      <c r="O28" s="51"/>
      <c r="P28" s="51" t="s">
        <v>177</v>
      </c>
      <c r="Q28" s="51"/>
      <c r="R28" s="51"/>
      <c r="S28" s="51"/>
      <c r="T28" s="51"/>
      <c r="U28" s="51"/>
      <c r="V28" s="51"/>
      <c r="W28" s="51"/>
      <c r="X28" s="51"/>
      <c r="Y28" s="54" t="s">
        <v>28</v>
      </c>
      <c r="Z28" s="54"/>
      <c r="AA28" s="54"/>
      <c r="AB28" s="54"/>
      <c r="AC28" s="65" t="s">
        <v>178</v>
      </c>
      <c r="AD28" s="66"/>
      <c r="AE28" s="67">
        <v>7453</v>
      </c>
      <c r="AF28" s="68"/>
      <c r="AG28" s="68"/>
      <c r="AH28" s="69"/>
      <c r="AI28" s="70">
        <v>7453</v>
      </c>
      <c r="AJ28" s="71"/>
      <c r="AK28" s="71"/>
      <c r="AL28" s="72"/>
      <c r="AM28" s="70">
        <v>11548</v>
      </c>
      <c r="AN28" s="71"/>
      <c r="AO28" s="71"/>
      <c r="AP28" s="71"/>
      <c r="AQ28" s="48"/>
      <c r="AR28" s="48"/>
      <c r="AS28" s="48"/>
      <c r="AT28" s="48"/>
      <c r="AU28" s="73"/>
      <c r="AV28" s="73"/>
      <c r="AW28" s="73"/>
      <c r="AX28" s="73"/>
      <c r="AY28" s="74"/>
    </row>
    <row r="29" spans="1:51" ht="25.5" customHeight="1" x14ac:dyDescent="0.15">
      <c r="A29" s="236"/>
      <c r="B29" s="237"/>
      <c r="C29" s="237"/>
      <c r="D29" s="237"/>
      <c r="E29" s="237"/>
      <c r="F29" s="238"/>
      <c r="G29" s="50"/>
      <c r="H29" s="51"/>
      <c r="I29" s="51"/>
      <c r="J29" s="51"/>
      <c r="K29" s="51"/>
      <c r="L29" s="51"/>
      <c r="M29" s="51"/>
      <c r="N29" s="51"/>
      <c r="O29" s="51"/>
      <c r="P29" s="51"/>
      <c r="Q29" s="51"/>
      <c r="R29" s="51"/>
      <c r="S29" s="51"/>
      <c r="T29" s="51"/>
      <c r="U29" s="51"/>
      <c r="V29" s="51"/>
      <c r="W29" s="51"/>
      <c r="X29" s="51"/>
      <c r="Y29" s="54" t="s">
        <v>38</v>
      </c>
      <c r="Z29" s="54"/>
      <c r="AA29" s="54"/>
      <c r="AB29" s="54"/>
      <c r="AC29" s="65" t="s">
        <v>178</v>
      </c>
      <c r="AD29" s="66"/>
      <c r="AE29" s="67" t="s">
        <v>174</v>
      </c>
      <c r="AF29" s="68"/>
      <c r="AG29" s="68"/>
      <c r="AH29" s="69"/>
      <c r="AI29" s="70">
        <v>9800</v>
      </c>
      <c r="AJ29" s="71"/>
      <c r="AK29" s="71"/>
      <c r="AL29" s="72"/>
      <c r="AM29" s="34">
        <f>+AI29+1400</f>
        <v>11200</v>
      </c>
      <c r="AN29" s="35"/>
      <c r="AO29" s="35"/>
      <c r="AP29" s="35"/>
      <c r="AQ29" s="36" t="s">
        <v>174</v>
      </c>
      <c r="AR29" s="36"/>
      <c r="AS29" s="36"/>
      <c r="AT29" s="36"/>
      <c r="AU29" s="37">
        <v>14000</v>
      </c>
      <c r="AV29" s="37"/>
      <c r="AW29" s="37"/>
      <c r="AX29" s="37"/>
      <c r="AY29" s="38"/>
    </row>
    <row r="30" spans="1:51" ht="25.5" customHeight="1" x14ac:dyDescent="0.15">
      <c r="A30" s="236"/>
      <c r="B30" s="237"/>
      <c r="C30" s="237"/>
      <c r="D30" s="237"/>
      <c r="E30" s="237"/>
      <c r="F30" s="238"/>
      <c r="G30" s="52"/>
      <c r="H30" s="53"/>
      <c r="I30" s="53"/>
      <c r="J30" s="53"/>
      <c r="K30" s="53"/>
      <c r="L30" s="53"/>
      <c r="M30" s="53"/>
      <c r="N30" s="53"/>
      <c r="O30" s="53"/>
      <c r="P30" s="53"/>
      <c r="Q30" s="53"/>
      <c r="R30" s="53"/>
      <c r="S30" s="53"/>
      <c r="T30" s="53"/>
      <c r="U30" s="53"/>
      <c r="V30" s="53"/>
      <c r="W30" s="53"/>
      <c r="X30" s="53"/>
      <c r="Y30" s="39" t="s">
        <v>29</v>
      </c>
      <c r="Z30" s="39"/>
      <c r="AA30" s="39"/>
      <c r="AB30" s="39"/>
      <c r="AC30" s="40" t="s">
        <v>49</v>
      </c>
      <c r="AD30" s="41"/>
      <c r="AE30" s="42" t="s">
        <v>174</v>
      </c>
      <c r="AF30" s="43"/>
      <c r="AG30" s="43"/>
      <c r="AH30" s="44"/>
      <c r="AI30" s="42">
        <f>+AI28/AI29</f>
        <v>0.76051020408163261</v>
      </c>
      <c r="AJ30" s="43"/>
      <c r="AK30" s="43"/>
      <c r="AL30" s="44"/>
      <c r="AM30" s="42">
        <f>+AM28/AM29</f>
        <v>1.0310714285714286</v>
      </c>
      <c r="AN30" s="43"/>
      <c r="AO30" s="43"/>
      <c r="AP30" s="44"/>
      <c r="AQ30" s="48"/>
      <c r="AR30" s="48"/>
      <c r="AS30" s="48"/>
      <c r="AT30" s="48"/>
      <c r="AU30" s="73"/>
      <c r="AV30" s="73"/>
      <c r="AW30" s="73"/>
      <c r="AX30" s="73"/>
      <c r="AY30" s="74"/>
    </row>
    <row r="31" spans="1:51" ht="50.1" customHeight="1" thickBot="1" x14ac:dyDescent="0.2">
      <c r="A31" s="233" t="s">
        <v>31</v>
      </c>
      <c r="B31" s="234"/>
      <c r="C31" s="234"/>
      <c r="D31" s="234"/>
      <c r="E31" s="234"/>
      <c r="F31" s="235"/>
      <c r="G31" s="78" t="s">
        <v>214</v>
      </c>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80"/>
    </row>
    <row r="32" spans="1:51" ht="35.1" customHeight="1" x14ac:dyDescent="0.15">
      <c r="A32" s="233" t="s">
        <v>104</v>
      </c>
      <c r="B32" s="234"/>
      <c r="C32" s="234"/>
      <c r="D32" s="234"/>
      <c r="E32" s="234"/>
      <c r="F32" s="235"/>
      <c r="G32" s="156" t="s">
        <v>107</v>
      </c>
      <c r="H32" s="156"/>
      <c r="I32" s="156"/>
      <c r="J32" s="156"/>
      <c r="K32" s="157"/>
      <c r="L32" s="158" t="s">
        <v>179</v>
      </c>
      <c r="M32" s="159"/>
      <c r="N32" s="159"/>
      <c r="O32" s="159"/>
      <c r="P32" s="159"/>
      <c r="Q32" s="338"/>
      <c r="R32" s="339" t="s">
        <v>102</v>
      </c>
      <c r="S32" s="340"/>
      <c r="T32" s="340"/>
      <c r="U32" s="340"/>
      <c r="V32" s="341"/>
      <c r="W32" s="342" t="s">
        <v>180</v>
      </c>
      <c r="X32" s="343"/>
      <c r="Y32" s="343"/>
      <c r="Z32" s="343"/>
      <c r="AA32" s="343"/>
      <c r="AB32" s="343"/>
      <c r="AC32" s="343"/>
      <c r="AD32" s="343"/>
      <c r="AE32" s="343"/>
      <c r="AF32" s="343"/>
      <c r="AG32" s="343"/>
      <c r="AH32" s="343"/>
      <c r="AI32" s="343"/>
      <c r="AJ32" s="343"/>
      <c r="AK32" s="344"/>
      <c r="AL32" s="339" t="s">
        <v>103</v>
      </c>
      <c r="AM32" s="340"/>
      <c r="AN32" s="340"/>
      <c r="AO32" s="340"/>
      <c r="AP32" s="340"/>
      <c r="AQ32" s="340"/>
      <c r="AR32" s="341"/>
      <c r="AS32" s="345">
        <v>326</v>
      </c>
      <c r="AT32" s="159"/>
      <c r="AU32" s="159"/>
      <c r="AV32" s="159"/>
      <c r="AW32" s="159"/>
      <c r="AX32" s="159"/>
      <c r="AY32" s="346"/>
    </row>
    <row r="33" spans="1:63" ht="35.1" customHeight="1" x14ac:dyDescent="0.15">
      <c r="A33" s="236"/>
      <c r="B33" s="237"/>
      <c r="C33" s="237"/>
      <c r="D33" s="237"/>
      <c r="E33" s="237"/>
      <c r="F33" s="238"/>
      <c r="G33" s="92" t="s">
        <v>131</v>
      </c>
      <c r="H33" s="93"/>
      <c r="I33" s="93"/>
      <c r="J33" s="93"/>
      <c r="K33" s="93"/>
      <c r="L33" s="93"/>
      <c r="M33" s="93"/>
      <c r="N33" s="93"/>
      <c r="O33" s="93"/>
      <c r="P33" s="93" t="s">
        <v>30</v>
      </c>
      <c r="Q33" s="93"/>
      <c r="R33" s="93"/>
      <c r="S33" s="93"/>
      <c r="T33" s="93"/>
      <c r="U33" s="93"/>
      <c r="V33" s="93"/>
      <c r="W33" s="93"/>
      <c r="X33" s="93"/>
      <c r="Y33" s="322"/>
      <c r="Z33" s="322"/>
      <c r="AA33" s="322"/>
      <c r="AB33" s="322"/>
      <c r="AC33" s="81" t="s">
        <v>1</v>
      </c>
      <c r="AD33" s="82"/>
      <c r="AE33" s="81" t="s">
        <v>106</v>
      </c>
      <c r="AF33" s="83"/>
      <c r="AG33" s="83"/>
      <c r="AH33" s="82"/>
      <c r="AI33" s="81" t="s">
        <v>106</v>
      </c>
      <c r="AJ33" s="83"/>
      <c r="AK33" s="83"/>
      <c r="AL33" s="82"/>
      <c r="AM33" s="81" t="s">
        <v>106</v>
      </c>
      <c r="AN33" s="83"/>
      <c r="AO33" s="83"/>
      <c r="AP33" s="82"/>
      <c r="AQ33" s="351" t="s">
        <v>109</v>
      </c>
      <c r="AR33" s="352"/>
      <c r="AS33" s="352"/>
      <c r="AT33" s="353"/>
      <c r="AU33" s="331" t="s">
        <v>175</v>
      </c>
      <c r="AV33" s="331"/>
      <c r="AW33" s="331"/>
      <c r="AX33" s="331"/>
      <c r="AY33" s="332"/>
    </row>
    <row r="34" spans="1:63" ht="25.5" customHeight="1" x14ac:dyDescent="0.15">
      <c r="A34" s="236"/>
      <c r="B34" s="237"/>
      <c r="C34" s="237"/>
      <c r="D34" s="237"/>
      <c r="E34" s="237"/>
      <c r="F34" s="238"/>
      <c r="G34" s="90" t="s">
        <v>181</v>
      </c>
      <c r="H34" s="91"/>
      <c r="I34" s="91"/>
      <c r="J34" s="91"/>
      <c r="K34" s="91"/>
      <c r="L34" s="91"/>
      <c r="M34" s="91"/>
      <c r="N34" s="91"/>
      <c r="O34" s="91"/>
      <c r="P34" s="51" t="s">
        <v>182</v>
      </c>
      <c r="Q34" s="51"/>
      <c r="R34" s="51"/>
      <c r="S34" s="51"/>
      <c r="T34" s="51"/>
      <c r="U34" s="51"/>
      <c r="V34" s="51"/>
      <c r="W34" s="51"/>
      <c r="X34" s="51"/>
      <c r="Y34" s="54" t="s">
        <v>28</v>
      </c>
      <c r="Z34" s="54"/>
      <c r="AA34" s="54"/>
      <c r="AB34" s="54"/>
      <c r="AC34" s="84" t="s">
        <v>173</v>
      </c>
      <c r="AD34" s="85"/>
      <c r="AE34" s="84" t="s">
        <v>183</v>
      </c>
      <c r="AF34" s="86"/>
      <c r="AG34" s="86"/>
      <c r="AH34" s="85"/>
      <c r="AI34" s="87" t="s">
        <v>183</v>
      </c>
      <c r="AJ34" s="88"/>
      <c r="AK34" s="88"/>
      <c r="AL34" s="89"/>
      <c r="AM34" s="87" t="s">
        <v>183</v>
      </c>
      <c r="AN34" s="88"/>
      <c r="AO34" s="88"/>
      <c r="AP34" s="89"/>
      <c r="AQ34" s="347"/>
      <c r="AR34" s="348"/>
      <c r="AS34" s="348"/>
      <c r="AT34" s="349"/>
      <c r="AU34" s="75"/>
      <c r="AV34" s="75"/>
      <c r="AW34" s="75"/>
      <c r="AX34" s="75"/>
      <c r="AY34" s="76"/>
    </row>
    <row r="35" spans="1:63" ht="25.5" customHeight="1" x14ac:dyDescent="0.15">
      <c r="A35" s="236"/>
      <c r="B35" s="237"/>
      <c r="C35" s="237"/>
      <c r="D35" s="237"/>
      <c r="E35" s="237"/>
      <c r="F35" s="238"/>
      <c r="G35" s="90"/>
      <c r="H35" s="91"/>
      <c r="I35" s="91"/>
      <c r="J35" s="91"/>
      <c r="K35" s="91"/>
      <c r="L35" s="91"/>
      <c r="M35" s="91"/>
      <c r="N35" s="91"/>
      <c r="O35" s="91"/>
      <c r="P35" s="51"/>
      <c r="Q35" s="51"/>
      <c r="R35" s="51"/>
      <c r="S35" s="51"/>
      <c r="T35" s="51"/>
      <c r="U35" s="51"/>
      <c r="V35" s="51"/>
      <c r="W35" s="51"/>
      <c r="X35" s="51"/>
      <c r="Y35" s="54" t="s">
        <v>38</v>
      </c>
      <c r="Z35" s="54"/>
      <c r="AA35" s="54"/>
      <c r="AB35" s="54"/>
      <c r="AC35" s="84" t="s">
        <v>173</v>
      </c>
      <c r="AD35" s="85"/>
      <c r="AE35" s="84" t="s">
        <v>183</v>
      </c>
      <c r="AF35" s="86"/>
      <c r="AG35" s="86"/>
      <c r="AH35" s="85"/>
      <c r="AI35" s="87" t="s">
        <v>183</v>
      </c>
      <c r="AJ35" s="88"/>
      <c r="AK35" s="88"/>
      <c r="AL35" s="89"/>
      <c r="AM35" s="87" t="s">
        <v>183</v>
      </c>
      <c r="AN35" s="88"/>
      <c r="AO35" s="88"/>
      <c r="AP35" s="89"/>
      <c r="AQ35" s="87" t="s">
        <v>183</v>
      </c>
      <c r="AR35" s="88"/>
      <c r="AS35" s="88"/>
      <c r="AT35" s="89"/>
      <c r="AU35" s="36">
        <v>900</v>
      </c>
      <c r="AV35" s="36"/>
      <c r="AW35" s="36"/>
      <c r="AX35" s="36"/>
      <c r="AY35" s="350"/>
    </row>
    <row r="36" spans="1:63" ht="25.5" customHeight="1" x14ac:dyDescent="0.15">
      <c r="A36" s="335"/>
      <c r="B36" s="336"/>
      <c r="C36" s="336"/>
      <c r="D36" s="336"/>
      <c r="E36" s="336"/>
      <c r="F36" s="337"/>
      <c r="G36" s="90"/>
      <c r="H36" s="91"/>
      <c r="I36" s="91"/>
      <c r="J36" s="91"/>
      <c r="K36" s="91"/>
      <c r="L36" s="91"/>
      <c r="M36" s="91"/>
      <c r="N36" s="91"/>
      <c r="O36" s="91"/>
      <c r="P36" s="51"/>
      <c r="Q36" s="51"/>
      <c r="R36" s="51"/>
      <c r="S36" s="51"/>
      <c r="T36" s="51"/>
      <c r="U36" s="51"/>
      <c r="V36" s="51"/>
      <c r="W36" s="51"/>
      <c r="X36" s="51"/>
      <c r="Y36" s="54" t="s">
        <v>29</v>
      </c>
      <c r="Z36" s="54"/>
      <c r="AA36" s="54"/>
      <c r="AB36" s="54"/>
      <c r="AC36" s="40" t="s">
        <v>49</v>
      </c>
      <c r="AD36" s="41"/>
      <c r="AE36" s="87" t="s">
        <v>174</v>
      </c>
      <c r="AF36" s="88"/>
      <c r="AG36" s="88"/>
      <c r="AH36" s="89"/>
      <c r="AI36" s="87" t="s">
        <v>183</v>
      </c>
      <c r="AJ36" s="88"/>
      <c r="AK36" s="88"/>
      <c r="AL36" s="89"/>
      <c r="AM36" s="87" t="s">
        <v>183</v>
      </c>
      <c r="AN36" s="88"/>
      <c r="AO36" s="88"/>
      <c r="AP36" s="89"/>
      <c r="AQ36" s="347"/>
      <c r="AR36" s="348"/>
      <c r="AS36" s="348"/>
      <c r="AT36" s="349"/>
      <c r="AU36" s="48"/>
      <c r="AV36" s="48"/>
      <c r="AW36" s="48"/>
      <c r="AX36" s="48"/>
      <c r="AY36" s="77"/>
    </row>
    <row r="37" spans="1:63" ht="39.950000000000003" customHeight="1" x14ac:dyDescent="0.15">
      <c r="A37" s="236" t="s">
        <v>66</v>
      </c>
      <c r="B37" s="237"/>
      <c r="C37" s="237"/>
      <c r="D37" s="237"/>
      <c r="E37" s="237"/>
      <c r="F37" s="238"/>
      <c r="G37" s="388" t="s">
        <v>48</v>
      </c>
      <c r="H37" s="389"/>
      <c r="I37" s="389"/>
      <c r="J37" s="389"/>
      <c r="K37" s="389"/>
      <c r="L37" s="389"/>
      <c r="M37" s="389"/>
      <c r="N37" s="389"/>
      <c r="O37" s="389"/>
      <c r="P37" s="389"/>
      <c r="Q37" s="389"/>
      <c r="R37" s="389"/>
      <c r="S37" s="389"/>
      <c r="T37" s="389"/>
      <c r="U37" s="389"/>
      <c r="V37" s="389"/>
      <c r="W37" s="389"/>
      <c r="X37" s="92"/>
      <c r="Y37" s="322"/>
      <c r="Z37" s="322"/>
      <c r="AA37" s="322"/>
      <c r="AB37" s="322"/>
      <c r="AC37" s="390" t="s">
        <v>1</v>
      </c>
      <c r="AD37" s="390"/>
      <c r="AE37" s="390"/>
      <c r="AF37" s="390" t="s">
        <v>148</v>
      </c>
      <c r="AG37" s="390"/>
      <c r="AH37" s="390"/>
      <c r="AI37" s="390"/>
      <c r="AJ37" s="390"/>
      <c r="AK37" s="390" t="s">
        <v>149</v>
      </c>
      <c r="AL37" s="390"/>
      <c r="AM37" s="390"/>
      <c r="AN37" s="390"/>
      <c r="AO37" s="390"/>
      <c r="AP37" s="391" t="s">
        <v>150</v>
      </c>
      <c r="AQ37" s="390"/>
      <c r="AR37" s="390"/>
      <c r="AS37" s="390"/>
      <c r="AT37" s="390"/>
      <c r="AU37" s="392" t="s">
        <v>138</v>
      </c>
      <c r="AV37" s="392"/>
      <c r="AW37" s="392"/>
      <c r="AX37" s="392"/>
      <c r="AY37" s="393"/>
    </row>
    <row r="38" spans="1:63" ht="25.5" customHeight="1" x14ac:dyDescent="0.15">
      <c r="A38" s="236"/>
      <c r="B38" s="237"/>
      <c r="C38" s="237"/>
      <c r="D38" s="237"/>
      <c r="E38" s="237"/>
      <c r="F38" s="238"/>
      <c r="G38" s="394" t="s">
        <v>184</v>
      </c>
      <c r="H38" s="395"/>
      <c r="I38" s="395"/>
      <c r="J38" s="395"/>
      <c r="K38" s="395"/>
      <c r="L38" s="395"/>
      <c r="M38" s="395"/>
      <c r="N38" s="395"/>
      <c r="O38" s="395"/>
      <c r="P38" s="395"/>
      <c r="Q38" s="395"/>
      <c r="R38" s="395"/>
      <c r="S38" s="395"/>
      <c r="T38" s="395"/>
      <c r="U38" s="395"/>
      <c r="V38" s="395"/>
      <c r="W38" s="395"/>
      <c r="X38" s="396"/>
      <c r="Y38" s="54" t="s">
        <v>50</v>
      </c>
      <c r="Z38" s="54"/>
      <c r="AA38" s="54"/>
      <c r="AB38" s="54"/>
      <c r="AC38" s="131" t="s">
        <v>185</v>
      </c>
      <c r="AD38" s="131"/>
      <c r="AE38" s="131"/>
      <c r="AF38" s="132">
        <v>42</v>
      </c>
      <c r="AG38" s="132"/>
      <c r="AH38" s="132"/>
      <c r="AI38" s="132"/>
      <c r="AJ38" s="132"/>
      <c r="AK38" s="132">
        <v>42</v>
      </c>
      <c r="AL38" s="132"/>
      <c r="AM38" s="132"/>
      <c r="AN38" s="132"/>
      <c r="AO38" s="132"/>
      <c r="AP38" s="133">
        <v>49</v>
      </c>
      <c r="AQ38" s="133"/>
      <c r="AR38" s="133"/>
      <c r="AS38" s="133"/>
      <c r="AT38" s="133"/>
      <c r="AU38" s="75"/>
      <c r="AV38" s="75"/>
      <c r="AW38" s="75"/>
      <c r="AX38" s="75"/>
      <c r="AY38" s="76"/>
    </row>
    <row r="39" spans="1:63" ht="40.5" customHeight="1" thickBot="1" x14ac:dyDescent="0.2">
      <c r="A39" s="239"/>
      <c r="B39" s="240"/>
      <c r="C39" s="240"/>
      <c r="D39" s="240"/>
      <c r="E39" s="240"/>
      <c r="F39" s="241"/>
      <c r="G39" s="397"/>
      <c r="H39" s="398"/>
      <c r="I39" s="398"/>
      <c r="J39" s="398"/>
      <c r="K39" s="398"/>
      <c r="L39" s="398"/>
      <c r="M39" s="398"/>
      <c r="N39" s="398"/>
      <c r="O39" s="398"/>
      <c r="P39" s="398"/>
      <c r="Q39" s="398"/>
      <c r="R39" s="398"/>
      <c r="S39" s="398"/>
      <c r="T39" s="398"/>
      <c r="U39" s="398"/>
      <c r="V39" s="398"/>
      <c r="W39" s="398"/>
      <c r="X39" s="399"/>
      <c r="Y39" s="125" t="s">
        <v>67</v>
      </c>
      <c r="Z39" s="125"/>
      <c r="AA39" s="125"/>
      <c r="AB39" s="125"/>
      <c r="AC39" s="126" t="s">
        <v>185</v>
      </c>
      <c r="AD39" s="126"/>
      <c r="AE39" s="126"/>
      <c r="AF39" s="127" t="s">
        <v>217</v>
      </c>
      <c r="AG39" s="127"/>
      <c r="AH39" s="127"/>
      <c r="AI39" s="127"/>
      <c r="AJ39" s="127"/>
      <c r="AK39" s="127" t="s">
        <v>217</v>
      </c>
      <c r="AL39" s="127"/>
      <c r="AM39" s="127"/>
      <c r="AN39" s="127"/>
      <c r="AO39" s="127"/>
      <c r="AP39" s="128">
        <v>48</v>
      </c>
      <c r="AQ39" s="128"/>
      <c r="AR39" s="128"/>
      <c r="AS39" s="128"/>
      <c r="AT39" s="128"/>
      <c r="AU39" s="129">
        <v>54</v>
      </c>
      <c r="AV39" s="129"/>
      <c r="AW39" s="129"/>
      <c r="AX39" s="129"/>
      <c r="AY39" s="130"/>
    </row>
    <row r="40" spans="1:63" ht="24.95" customHeight="1" thickBot="1" x14ac:dyDescent="0.2">
      <c r="A40" s="445" t="s">
        <v>44</v>
      </c>
      <c r="B40" s="446"/>
      <c r="C40" s="446"/>
      <c r="D40" s="446"/>
      <c r="E40" s="446"/>
      <c r="F40" s="447"/>
      <c r="G40" s="451"/>
      <c r="H40" s="451"/>
      <c r="I40" s="451"/>
      <c r="J40" s="451"/>
      <c r="K40" s="451"/>
      <c r="L40" s="451"/>
      <c r="M40" s="451"/>
      <c r="N40" s="451"/>
      <c r="O40" s="452" t="s">
        <v>134</v>
      </c>
      <c r="P40" s="453"/>
      <c r="Q40" s="453"/>
      <c r="R40" s="453"/>
      <c r="S40" s="453"/>
      <c r="T40" s="453"/>
      <c r="U40" s="453"/>
      <c r="V40" s="453"/>
      <c r="W40" s="454"/>
      <c r="X40" s="453" t="s">
        <v>135</v>
      </c>
      <c r="Y40" s="453"/>
      <c r="Z40" s="453"/>
      <c r="AA40" s="453"/>
      <c r="AB40" s="453"/>
      <c r="AC40" s="453"/>
      <c r="AD40" s="453"/>
      <c r="AE40" s="453"/>
      <c r="AF40" s="453"/>
      <c r="AG40" s="454"/>
      <c r="AH40" s="453" t="s">
        <v>139</v>
      </c>
      <c r="AI40" s="453"/>
      <c r="AJ40" s="453"/>
      <c r="AK40" s="453"/>
      <c r="AL40" s="453"/>
      <c r="AM40" s="453"/>
      <c r="AN40" s="453"/>
      <c r="AO40" s="453"/>
      <c r="AP40" s="454"/>
      <c r="AQ40" s="453" t="s">
        <v>140</v>
      </c>
      <c r="AR40" s="453"/>
      <c r="AS40" s="453"/>
      <c r="AT40" s="453"/>
      <c r="AU40" s="453"/>
      <c r="AV40" s="453"/>
      <c r="AW40" s="453"/>
      <c r="AX40" s="453"/>
      <c r="AY40" s="455"/>
      <c r="BK40" s="23"/>
    </row>
    <row r="41" spans="1:63" ht="24.95" customHeight="1" thickBot="1" x14ac:dyDescent="0.2">
      <c r="A41" s="448"/>
      <c r="B41" s="449"/>
      <c r="C41" s="449"/>
      <c r="D41" s="449"/>
      <c r="E41" s="449"/>
      <c r="F41" s="450"/>
      <c r="G41" s="377" t="s">
        <v>88</v>
      </c>
      <c r="H41" s="377"/>
      <c r="I41" s="377"/>
      <c r="J41" s="377"/>
      <c r="K41" s="377"/>
      <c r="L41" s="377"/>
      <c r="M41" s="377"/>
      <c r="N41" s="378"/>
      <c r="O41" s="357">
        <v>17367.654999999999</v>
      </c>
      <c r="P41" s="358"/>
      <c r="Q41" s="358"/>
      <c r="R41" s="358"/>
      <c r="S41" s="358"/>
      <c r="T41" s="358"/>
      <c r="U41" s="358"/>
      <c r="V41" s="358"/>
      <c r="W41" s="379"/>
      <c r="X41" s="357">
        <f>O55</f>
        <v>19802.407999999999</v>
      </c>
      <c r="Y41" s="358"/>
      <c r="Z41" s="358"/>
      <c r="AA41" s="358"/>
      <c r="AB41" s="358"/>
      <c r="AC41" s="358"/>
      <c r="AD41" s="358"/>
      <c r="AE41" s="358"/>
      <c r="AF41" s="358"/>
      <c r="AG41" s="379"/>
      <c r="AH41" s="357">
        <f>X55</f>
        <v>27200.963</v>
      </c>
      <c r="AI41" s="358"/>
      <c r="AJ41" s="358"/>
      <c r="AK41" s="358"/>
      <c r="AL41" s="358"/>
      <c r="AM41" s="358"/>
      <c r="AN41" s="358"/>
      <c r="AO41" s="358"/>
      <c r="AP41" s="379"/>
      <c r="AQ41" s="357">
        <f>AH55</f>
        <v>26626.183000000001</v>
      </c>
      <c r="AR41" s="358"/>
      <c r="AS41" s="358"/>
      <c r="AT41" s="358"/>
      <c r="AU41" s="358"/>
      <c r="AV41" s="358"/>
      <c r="AW41" s="358"/>
      <c r="AX41" s="358"/>
      <c r="AY41" s="359"/>
    </row>
    <row r="42" spans="1:63" ht="24.95" customHeight="1" x14ac:dyDescent="0.15">
      <c r="A42" s="448"/>
      <c r="B42" s="449"/>
      <c r="C42" s="449"/>
      <c r="D42" s="449"/>
      <c r="E42" s="449"/>
      <c r="F42" s="450"/>
      <c r="G42" s="360" t="s">
        <v>12</v>
      </c>
      <c r="H42" s="361"/>
      <c r="I42" s="364" t="s">
        <v>74</v>
      </c>
      <c r="J42" s="192"/>
      <c r="K42" s="192"/>
      <c r="L42" s="192"/>
      <c r="M42" s="192"/>
      <c r="N42" s="365"/>
      <c r="O42" s="366">
        <v>0</v>
      </c>
      <c r="P42" s="367"/>
      <c r="Q42" s="367"/>
      <c r="R42" s="367"/>
      <c r="S42" s="367"/>
      <c r="T42" s="367"/>
      <c r="U42" s="367"/>
      <c r="V42" s="367"/>
      <c r="W42" s="368"/>
      <c r="X42" s="366">
        <v>0</v>
      </c>
      <c r="Y42" s="367"/>
      <c r="Z42" s="367"/>
      <c r="AA42" s="367"/>
      <c r="AB42" s="367"/>
      <c r="AC42" s="367"/>
      <c r="AD42" s="367"/>
      <c r="AE42" s="367"/>
      <c r="AF42" s="367"/>
      <c r="AG42" s="368"/>
      <c r="AH42" s="369">
        <v>0</v>
      </c>
      <c r="AI42" s="370"/>
      <c r="AJ42" s="370"/>
      <c r="AK42" s="370"/>
      <c r="AL42" s="370"/>
      <c r="AM42" s="370"/>
      <c r="AN42" s="370"/>
      <c r="AO42" s="370"/>
      <c r="AP42" s="371"/>
      <c r="AQ42" s="372">
        <v>0</v>
      </c>
      <c r="AR42" s="373"/>
      <c r="AS42" s="373"/>
      <c r="AT42" s="373"/>
      <c r="AU42" s="373"/>
      <c r="AV42" s="373"/>
      <c r="AW42" s="373"/>
      <c r="AX42" s="373"/>
      <c r="AY42" s="374"/>
    </row>
    <row r="43" spans="1:63" ht="24.95" customHeight="1" x14ac:dyDescent="0.15">
      <c r="A43" s="448"/>
      <c r="B43" s="449"/>
      <c r="C43" s="449"/>
      <c r="D43" s="449"/>
      <c r="E43" s="449"/>
      <c r="F43" s="450"/>
      <c r="G43" s="360"/>
      <c r="H43" s="361"/>
      <c r="I43" s="375" t="s">
        <v>95</v>
      </c>
      <c r="J43" s="376"/>
      <c r="K43" s="376"/>
      <c r="L43" s="376"/>
      <c r="M43" s="376"/>
      <c r="N43" s="376"/>
      <c r="O43" s="134">
        <v>1.861</v>
      </c>
      <c r="P43" s="122"/>
      <c r="Q43" s="122"/>
      <c r="R43" s="122"/>
      <c r="S43" s="122"/>
      <c r="T43" s="122"/>
      <c r="U43" s="122"/>
      <c r="V43" s="122"/>
      <c r="W43" s="123"/>
      <c r="X43" s="134">
        <v>1.633</v>
      </c>
      <c r="Y43" s="122"/>
      <c r="Z43" s="122"/>
      <c r="AA43" s="122"/>
      <c r="AB43" s="122"/>
      <c r="AC43" s="122"/>
      <c r="AD43" s="122"/>
      <c r="AE43" s="122"/>
      <c r="AF43" s="122"/>
      <c r="AG43" s="123"/>
      <c r="AH43" s="122">
        <v>1.885</v>
      </c>
      <c r="AI43" s="122"/>
      <c r="AJ43" s="122"/>
      <c r="AK43" s="122"/>
      <c r="AL43" s="122"/>
      <c r="AM43" s="122"/>
      <c r="AN43" s="122"/>
      <c r="AO43" s="122"/>
      <c r="AP43" s="123"/>
      <c r="AQ43" s="122">
        <v>0.80400000000000005</v>
      </c>
      <c r="AR43" s="122"/>
      <c r="AS43" s="122"/>
      <c r="AT43" s="122"/>
      <c r="AU43" s="122"/>
      <c r="AV43" s="122"/>
      <c r="AW43" s="122"/>
      <c r="AX43" s="122"/>
      <c r="AY43" s="124"/>
    </row>
    <row r="44" spans="1:63" ht="24.95" customHeight="1" x14ac:dyDescent="0.15">
      <c r="A44" s="448"/>
      <c r="B44" s="449"/>
      <c r="C44" s="449"/>
      <c r="D44" s="449"/>
      <c r="E44" s="449"/>
      <c r="F44" s="450"/>
      <c r="G44" s="360"/>
      <c r="H44" s="361"/>
      <c r="I44" s="384" t="s">
        <v>94</v>
      </c>
      <c r="J44" s="385"/>
      <c r="K44" s="385"/>
      <c r="L44" s="385"/>
      <c r="M44" s="385"/>
      <c r="N44" s="386"/>
      <c r="O44" s="354">
        <f>+O43</f>
        <v>1.861</v>
      </c>
      <c r="P44" s="355"/>
      <c r="Q44" s="355"/>
      <c r="R44" s="355"/>
      <c r="S44" s="355"/>
      <c r="T44" s="355"/>
      <c r="U44" s="355"/>
      <c r="V44" s="355"/>
      <c r="W44" s="387"/>
      <c r="X44" s="354">
        <f>+X43</f>
        <v>1.633</v>
      </c>
      <c r="Y44" s="355"/>
      <c r="Z44" s="355"/>
      <c r="AA44" s="355"/>
      <c r="AB44" s="355"/>
      <c r="AC44" s="355"/>
      <c r="AD44" s="355"/>
      <c r="AE44" s="355"/>
      <c r="AF44" s="355"/>
      <c r="AG44" s="387"/>
      <c r="AH44" s="354">
        <f>+AH43</f>
        <v>1.885</v>
      </c>
      <c r="AI44" s="355"/>
      <c r="AJ44" s="355"/>
      <c r="AK44" s="355"/>
      <c r="AL44" s="355"/>
      <c r="AM44" s="355"/>
      <c r="AN44" s="355"/>
      <c r="AO44" s="355"/>
      <c r="AP44" s="387"/>
      <c r="AQ44" s="354">
        <f>+AQ43</f>
        <v>0.80400000000000005</v>
      </c>
      <c r="AR44" s="355"/>
      <c r="AS44" s="355"/>
      <c r="AT44" s="355"/>
      <c r="AU44" s="355"/>
      <c r="AV44" s="355"/>
      <c r="AW44" s="355"/>
      <c r="AX44" s="355"/>
      <c r="AY44" s="356"/>
    </row>
    <row r="45" spans="1:63" ht="24.95" customHeight="1" x14ac:dyDescent="0.15">
      <c r="A45" s="448"/>
      <c r="B45" s="449"/>
      <c r="C45" s="449"/>
      <c r="D45" s="449"/>
      <c r="E45" s="449"/>
      <c r="F45" s="450"/>
      <c r="G45" s="360"/>
      <c r="H45" s="361"/>
      <c r="I45" s="375" t="s">
        <v>186</v>
      </c>
      <c r="J45" s="376"/>
      <c r="K45" s="376"/>
      <c r="L45" s="376"/>
      <c r="M45" s="376"/>
      <c r="N45" s="376"/>
      <c r="O45" s="443">
        <v>7168.317</v>
      </c>
      <c r="P45" s="58"/>
      <c r="Q45" s="58"/>
      <c r="R45" s="58"/>
      <c r="S45" s="58"/>
      <c r="T45" s="58"/>
      <c r="U45" s="58"/>
      <c r="V45" s="58"/>
      <c r="W45" s="444"/>
      <c r="X45" s="443">
        <v>7587.4840000000004</v>
      </c>
      <c r="Y45" s="58"/>
      <c r="Z45" s="58"/>
      <c r="AA45" s="58"/>
      <c r="AB45" s="58"/>
      <c r="AC45" s="58"/>
      <c r="AD45" s="58"/>
      <c r="AE45" s="58"/>
      <c r="AF45" s="58"/>
      <c r="AG45" s="444"/>
      <c r="AH45" s="58">
        <v>1242.1220000000001</v>
      </c>
      <c r="AI45" s="58"/>
      <c r="AJ45" s="58"/>
      <c r="AK45" s="58"/>
      <c r="AL45" s="58"/>
      <c r="AM45" s="58"/>
      <c r="AN45" s="58"/>
      <c r="AO45" s="58"/>
      <c r="AP45" s="444"/>
      <c r="AQ45" s="58">
        <v>456.70400000000001</v>
      </c>
      <c r="AR45" s="58"/>
      <c r="AS45" s="58"/>
      <c r="AT45" s="58"/>
      <c r="AU45" s="58"/>
      <c r="AV45" s="58"/>
      <c r="AW45" s="58"/>
      <c r="AX45" s="58"/>
      <c r="AY45" s="59"/>
    </row>
    <row r="46" spans="1:63" ht="24.95" customHeight="1" x14ac:dyDescent="0.15">
      <c r="A46" s="448"/>
      <c r="B46" s="449"/>
      <c r="C46" s="449"/>
      <c r="D46" s="449"/>
      <c r="E46" s="449"/>
      <c r="F46" s="450"/>
      <c r="G46" s="360"/>
      <c r="H46" s="361"/>
      <c r="I46" s="384" t="s">
        <v>94</v>
      </c>
      <c r="J46" s="385"/>
      <c r="K46" s="385"/>
      <c r="L46" s="385"/>
      <c r="M46" s="385"/>
      <c r="N46" s="386"/>
      <c r="O46" s="354">
        <f>+O45</f>
        <v>7168.317</v>
      </c>
      <c r="P46" s="355"/>
      <c r="Q46" s="355"/>
      <c r="R46" s="355"/>
      <c r="S46" s="355"/>
      <c r="T46" s="355"/>
      <c r="U46" s="355"/>
      <c r="V46" s="355"/>
      <c r="W46" s="387"/>
      <c r="X46" s="354">
        <f>+X45</f>
        <v>7587.4840000000004</v>
      </c>
      <c r="Y46" s="355"/>
      <c r="Z46" s="355"/>
      <c r="AA46" s="355"/>
      <c r="AB46" s="355"/>
      <c r="AC46" s="355"/>
      <c r="AD46" s="355"/>
      <c r="AE46" s="355"/>
      <c r="AF46" s="355"/>
      <c r="AG46" s="387"/>
      <c r="AH46" s="354">
        <f>+AH45</f>
        <v>1242.1220000000001</v>
      </c>
      <c r="AI46" s="355"/>
      <c r="AJ46" s="355"/>
      <c r="AK46" s="355"/>
      <c r="AL46" s="355"/>
      <c r="AM46" s="355"/>
      <c r="AN46" s="355"/>
      <c r="AO46" s="355"/>
      <c r="AP46" s="387"/>
      <c r="AQ46" s="354">
        <f>+AQ45</f>
        <v>456.70400000000001</v>
      </c>
      <c r="AR46" s="355"/>
      <c r="AS46" s="355"/>
      <c r="AT46" s="355"/>
      <c r="AU46" s="355"/>
      <c r="AV46" s="355"/>
      <c r="AW46" s="355"/>
      <c r="AX46" s="355"/>
      <c r="AY46" s="356"/>
    </row>
    <row r="47" spans="1:63" ht="24.95" customHeight="1" x14ac:dyDescent="0.15">
      <c r="A47" s="448"/>
      <c r="B47" s="449"/>
      <c r="C47" s="449"/>
      <c r="D47" s="449"/>
      <c r="E47" s="449"/>
      <c r="F47" s="450"/>
      <c r="G47" s="360"/>
      <c r="H47" s="361"/>
      <c r="I47" s="380" t="s">
        <v>22</v>
      </c>
      <c r="J47" s="380"/>
      <c r="K47" s="380"/>
      <c r="L47" s="380"/>
      <c r="M47" s="380"/>
      <c r="N47" s="380"/>
      <c r="O47" s="381">
        <v>0</v>
      </c>
      <c r="P47" s="382"/>
      <c r="Q47" s="382"/>
      <c r="R47" s="382"/>
      <c r="S47" s="382"/>
      <c r="T47" s="382"/>
      <c r="U47" s="382"/>
      <c r="V47" s="382"/>
      <c r="W47" s="383"/>
      <c r="X47" s="381">
        <v>0</v>
      </c>
      <c r="Y47" s="382"/>
      <c r="Z47" s="382"/>
      <c r="AA47" s="382"/>
      <c r="AB47" s="382"/>
      <c r="AC47" s="382"/>
      <c r="AD47" s="382"/>
      <c r="AE47" s="382"/>
      <c r="AF47" s="382"/>
      <c r="AG47" s="383"/>
      <c r="AH47" s="382">
        <v>1.1060000000000001</v>
      </c>
      <c r="AI47" s="382"/>
      <c r="AJ47" s="382"/>
      <c r="AK47" s="382"/>
      <c r="AL47" s="382"/>
      <c r="AM47" s="382"/>
      <c r="AN47" s="382"/>
      <c r="AO47" s="382"/>
      <c r="AP47" s="383"/>
      <c r="AQ47" s="135">
        <v>0</v>
      </c>
      <c r="AR47" s="135"/>
      <c r="AS47" s="135"/>
      <c r="AT47" s="135"/>
      <c r="AU47" s="135"/>
      <c r="AV47" s="135"/>
      <c r="AW47" s="135"/>
      <c r="AX47" s="135"/>
      <c r="AY47" s="136"/>
    </row>
    <row r="48" spans="1:63" ht="24.95" customHeight="1" thickBot="1" x14ac:dyDescent="0.2">
      <c r="A48" s="448"/>
      <c r="B48" s="449"/>
      <c r="C48" s="449"/>
      <c r="D48" s="449"/>
      <c r="E48" s="449"/>
      <c r="F48" s="450"/>
      <c r="G48" s="362"/>
      <c r="H48" s="363"/>
      <c r="I48" s="415" t="s">
        <v>19</v>
      </c>
      <c r="J48" s="416"/>
      <c r="K48" s="416"/>
      <c r="L48" s="416"/>
      <c r="M48" s="416"/>
      <c r="N48" s="417"/>
      <c r="O48" s="408">
        <f>SUM(O42,O43,O45,O47)</f>
        <v>7170.1779999999999</v>
      </c>
      <c r="P48" s="409"/>
      <c r="Q48" s="409"/>
      <c r="R48" s="409"/>
      <c r="S48" s="409"/>
      <c r="T48" s="409"/>
      <c r="U48" s="409"/>
      <c r="V48" s="409"/>
      <c r="W48" s="410"/>
      <c r="X48" s="408">
        <f>SUM(X42,X43,X45,X47)</f>
        <v>7589.1170000000002</v>
      </c>
      <c r="Y48" s="409"/>
      <c r="Z48" s="409"/>
      <c r="AA48" s="409"/>
      <c r="AB48" s="409"/>
      <c r="AC48" s="409"/>
      <c r="AD48" s="409"/>
      <c r="AE48" s="409"/>
      <c r="AF48" s="409"/>
      <c r="AG48" s="410"/>
      <c r="AH48" s="418">
        <f>SUM(AH42,AH43,AH45,AH47)</f>
        <v>1245.1130000000001</v>
      </c>
      <c r="AI48" s="418"/>
      <c r="AJ48" s="418"/>
      <c r="AK48" s="418"/>
      <c r="AL48" s="418"/>
      <c r="AM48" s="418"/>
      <c r="AN48" s="418"/>
      <c r="AO48" s="418"/>
      <c r="AP48" s="419"/>
      <c r="AQ48" s="408">
        <f>SUM(AQ42,AQ43,AQ45,AQ47)</f>
        <v>457.50799999999998</v>
      </c>
      <c r="AR48" s="409"/>
      <c r="AS48" s="409"/>
      <c r="AT48" s="409"/>
      <c r="AU48" s="409"/>
      <c r="AV48" s="409"/>
      <c r="AW48" s="409"/>
      <c r="AX48" s="409"/>
      <c r="AY48" s="420"/>
    </row>
    <row r="49" spans="1:51" ht="24.95" customHeight="1" x14ac:dyDescent="0.15">
      <c r="A49" s="448"/>
      <c r="B49" s="449"/>
      <c r="C49" s="449"/>
      <c r="D49" s="449"/>
      <c r="E49" s="449"/>
      <c r="F49" s="450"/>
      <c r="G49" s="424" t="s">
        <v>45</v>
      </c>
      <c r="H49" s="425"/>
      <c r="I49" s="429" t="s">
        <v>93</v>
      </c>
      <c r="J49" s="430"/>
      <c r="K49" s="430"/>
      <c r="L49" s="430"/>
      <c r="M49" s="430"/>
      <c r="N49" s="431"/>
      <c r="O49" s="432">
        <v>4500</v>
      </c>
      <c r="P49" s="433"/>
      <c r="Q49" s="433"/>
      <c r="R49" s="433"/>
      <c r="S49" s="433"/>
      <c r="T49" s="433"/>
      <c r="U49" s="433"/>
      <c r="V49" s="433"/>
      <c r="W49" s="434"/>
      <c r="X49" s="432">
        <v>0</v>
      </c>
      <c r="Y49" s="433"/>
      <c r="Z49" s="433"/>
      <c r="AA49" s="433"/>
      <c r="AB49" s="433"/>
      <c r="AC49" s="433"/>
      <c r="AD49" s="433"/>
      <c r="AE49" s="433"/>
      <c r="AF49" s="433"/>
      <c r="AG49" s="434"/>
      <c r="AH49" s="435">
        <v>1609</v>
      </c>
      <c r="AI49" s="435"/>
      <c r="AJ49" s="435"/>
      <c r="AK49" s="435"/>
      <c r="AL49" s="435"/>
      <c r="AM49" s="435"/>
      <c r="AN49" s="435"/>
      <c r="AO49" s="435"/>
      <c r="AP49" s="436"/>
      <c r="AQ49" s="437">
        <v>10700</v>
      </c>
      <c r="AR49" s="435"/>
      <c r="AS49" s="435"/>
      <c r="AT49" s="435"/>
      <c r="AU49" s="435"/>
      <c r="AV49" s="435"/>
      <c r="AW49" s="435"/>
      <c r="AX49" s="435"/>
      <c r="AY49" s="438"/>
    </row>
    <row r="50" spans="1:51" ht="24.95" customHeight="1" x14ac:dyDescent="0.15">
      <c r="A50" s="448"/>
      <c r="B50" s="449"/>
      <c r="C50" s="449"/>
      <c r="D50" s="449"/>
      <c r="E50" s="449"/>
      <c r="F50" s="450"/>
      <c r="G50" s="426"/>
      <c r="H50" s="426"/>
      <c r="I50" s="439" t="s">
        <v>13</v>
      </c>
      <c r="J50" s="439"/>
      <c r="K50" s="439"/>
      <c r="L50" s="439"/>
      <c r="M50" s="439"/>
      <c r="N50" s="439"/>
      <c r="O50" s="443">
        <v>235.42500000000001</v>
      </c>
      <c r="P50" s="58"/>
      <c r="Q50" s="58"/>
      <c r="R50" s="58"/>
      <c r="S50" s="58"/>
      <c r="T50" s="58"/>
      <c r="U50" s="58"/>
      <c r="V50" s="58"/>
      <c r="W50" s="444"/>
      <c r="X50" s="443">
        <v>190.56200000000001</v>
      </c>
      <c r="Y50" s="58"/>
      <c r="Z50" s="58"/>
      <c r="AA50" s="58"/>
      <c r="AB50" s="58"/>
      <c r="AC50" s="58"/>
      <c r="AD50" s="58"/>
      <c r="AE50" s="58"/>
      <c r="AF50" s="58"/>
      <c r="AG50" s="444"/>
      <c r="AH50" s="403">
        <v>210.893</v>
      </c>
      <c r="AI50" s="403"/>
      <c r="AJ50" s="403"/>
      <c r="AK50" s="403"/>
      <c r="AL50" s="403"/>
      <c r="AM50" s="403"/>
      <c r="AN50" s="403"/>
      <c r="AO50" s="403"/>
      <c r="AP50" s="403"/>
      <c r="AQ50" s="403">
        <v>282.07</v>
      </c>
      <c r="AR50" s="403"/>
      <c r="AS50" s="403"/>
      <c r="AT50" s="403"/>
      <c r="AU50" s="403"/>
      <c r="AV50" s="403"/>
      <c r="AW50" s="403"/>
      <c r="AX50" s="403"/>
      <c r="AY50" s="404"/>
    </row>
    <row r="51" spans="1:51" ht="24.95" customHeight="1" x14ac:dyDescent="0.15">
      <c r="A51" s="448"/>
      <c r="B51" s="449"/>
      <c r="C51" s="449"/>
      <c r="D51" s="449"/>
      <c r="E51" s="449"/>
      <c r="F51" s="450"/>
      <c r="G51" s="426"/>
      <c r="H51" s="426"/>
      <c r="I51" s="49" t="s">
        <v>117</v>
      </c>
      <c r="J51" s="49"/>
      <c r="K51" s="49"/>
      <c r="L51" s="49"/>
      <c r="M51" s="49"/>
      <c r="N51" s="49"/>
      <c r="O51" s="421">
        <f>+O50-O52</f>
        <v>165.53500000000003</v>
      </c>
      <c r="P51" s="422"/>
      <c r="Q51" s="422"/>
      <c r="R51" s="422"/>
      <c r="S51" s="422"/>
      <c r="T51" s="422"/>
      <c r="U51" s="422"/>
      <c r="V51" s="422"/>
      <c r="W51" s="423"/>
      <c r="X51" s="421">
        <f>+X50-X52</f>
        <v>116.94000000000001</v>
      </c>
      <c r="Y51" s="422"/>
      <c r="Z51" s="422"/>
      <c r="AA51" s="422"/>
      <c r="AB51" s="422"/>
      <c r="AC51" s="422"/>
      <c r="AD51" s="422"/>
      <c r="AE51" s="422"/>
      <c r="AF51" s="422"/>
      <c r="AG51" s="423"/>
      <c r="AH51" s="109">
        <f>+AH50-AH52</f>
        <v>134.61599999999999</v>
      </c>
      <c r="AI51" s="109"/>
      <c r="AJ51" s="109"/>
      <c r="AK51" s="109"/>
      <c r="AL51" s="109"/>
      <c r="AM51" s="109"/>
      <c r="AN51" s="109"/>
      <c r="AO51" s="109"/>
      <c r="AP51" s="109"/>
      <c r="AQ51" s="109">
        <f>+AQ50-AQ52</f>
        <v>202.98699999999999</v>
      </c>
      <c r="AR51" s="109"/>
      <c r="AS51" s="109"/>
      <c r="AT51" s="109"/>
      <c r="AU51" s="109"/>
      <c r="AV51" s="109"/>
      <c r="AW51" s="109"/>
      <c r="AX51" s="109"/>
      <c r="AY51" s="110"/>
    </row>
    <row r="52" spans="1:51" ht="24.95" customHeight="1" x14ac:dyDescent="0.15">
      <c r="A52" s="448"/>
      <c r="B52" s="449"/>
      <c r="C52" s="449"/>
      <c r="D52" s="449"/>
      <c r="E52" s="449"/>
      <c r="F52" s="450"/>
      <c r="G52" s="426"/>
      <c r="H52" s="426"/>
      <c r="I52" s="440" t="s">
        <v>118</v>
      </c>
      <c r="J52" s="440"/>
      <c r="K52" s="440"/>
      <c r="L52" s="440"/>
      <c r="M52" s="440"/>
      <c r="N52" s="440"/>
      <c r="O52" s="354">
        <v>69.89</v>
      </c>
      <c r="P52" s="355"/>
      <c r="Q52" s="355"/>
      <c r="R52" s="355"/>
      <c r="S52" s="355"/>
      <c r="T52" s="355"/>
      <c r="U52" s="355"/>
      <c r="V52" s="355"/>
      <c r="W52" s="387"/>
      <c r="X52" s="354">
        <v>73.622</v>
      </c>
      <c r="Y52" s="355"/>
      <c r="Z52" s="355"/>
      <c r="AA52" s="355"/>
      <c r="AB52" s="355"/>
      <c r="AC52" s="355"/>
      <c r="AD52" s="355"/>
      <c r="AE52" s="355"/>
      <c r="AF52" s="355"/>
      <c r="AG52" s="387"/>
      <c r="AH52" s="441">
        <v>76.277000000000001</v>
      </c>
      <c r="AI52" s="441"/>
      <c r="AJ52" s="441"/>
      <c r="AK52" s="441"/>
      <c r="AL52" s="441"/>
      <c r="AM52" s="441"/>
      <c r="AN52" s="441"/>
      <c r="AO52" s="441"/>
      <c r="AP52" s="441"/>
      <c r="AQ52" s="441">
        <v>79.082999999999998</v>
      </c>
      <c r="AR52" s="441"/>
      <c r="AS52" s="441"/>
      <c r="AT52" s="441"/>
      <c r="AU52" s="441"/>
      <c r="AV52" s="441"/>
      <c r="AW52" s="441"/>
      <c r="AX52" s="441"/>
      <c r="AY52" s="442"/>
    </row>
    <row r="53" spans="1:51" ht="24.95" customHeight="1" thickBot="1" x14ac:dyDescent="0.2">
      <c r="A53" s="448"/>
      <c r="B53" s="449"/>
      <c r="C53" s="449"/>
      <c r="D53" s="449"/>
      <c r="E53" s="449"/>
      <c r="F53" s="450"/>
      <c r="G53" s="427"/>
      <c r="H53" s="428"/>
      <c r="I53" s="405" t="s">
        <v>39</v>
      </c>
      <c r="J53" s="406"/>
      <c r="K53" s="406"/>
      <c r="L53" s="406"/>
      <c r="M53" s="406"/>
      <c r="N53" s="407"/>
      <c r="O53" s="408">
        <f>SUM(O49:W50)</f>
        <v>4735.4250000000002</v>
      </c>
      <c r="P53" s="409"/>
      <c r="Q53" s="409"/>
      <c r="R53" s="409"/>
      <c r="S53" s="409"/>
      <c r="T53" s="409"/>
      <c r="U53" s="409"/>
      <c r="V53" s="409"/>
      <c r="W53" s="410"/>
      <c r="X53" s="408">
        <f>SUM(X49:AG50)</f>
        <v>190.56200000000001</v>
      </c>
      <c r="Y53" s="409"/>
      <c r="Z53" s="409"/>
      <c r="AA53" s="409"/>
      <c r="AB53" s="409"/>
      <c r="AC53" s="409"/>
      <c r="AD53" s="409"/>
      <c r="AE53" s="409"/>
      <c r="AF53" s="409"/>
      <c r="AG53" s="410"/>
      <c r="AH53" s="411">
        <f>SUM(AH49:AP50)</f>
        <v>1819.893</v>
      </c>
      <c r="AI53" s="411"/>
      <c r="AJ53" s="411"/>
      <c r="AK53" s="411"/>
      <c r="AL53" s="411"/>
      <c r="AM53" s="411"/>
      <c r="AN53" s="411"/>
      <c r="AO53" s="411"/>
      <c r="AP53" s="412"/>
      <c r="AQ53" s="413">
        <f>SUM(AQ49:AY50)</f>
        <v>10982.07</v>
      </c>
      <c r="AR53" s="411"/>
      <c r="AS53" s="411"/>
      <c r="AT53" s="411"/>
      <c r="AU53" s="411"/>
      <c r="AV53" s="411"/>
      <c r="AW53" s="411"/>
      <c r="AX53" s="411"/>
      <c r="AY53" s="414"/>
    </row>
    <row r="54" spans="1:51" ht="24.95" customHeight="1" thickBot="1" x14ac:dyDescent="0.2">
      <c r="A54" s="448"/>
      <c r="B54" s="449"/>
      <c r="C54" s="449"/>
      <c r="D54" s="449"/>
      <c r="E54" s="449"/>
      <c r="F54" s="450"/>
      <c r="G54" s="457" t="s">
        <v>40</v>
      </c>
      <c r="H54" s="457"/>
      <c r="I54" s="457"/>
      <c r="J54" s="457"/>
      <c r="K54" s="457"/>
      <c r="L54" s="457"/>
      <c r="M54" s="457"/>
      <c r="N54" s="458"/>
      <c r="O54" s="459">
        <v>0</v>
      </c>
      <c r="P54" s="460"/>
      <c r="Q54" s="460"/>
      <c r="R54" s="460"/>
      <c r="S54" s="460"/>
      <c r="T54" s="460"/>
      <c r="U54" s="460"/>
      <c r="V54" s="460"/>
      <c r="W54" s="461"/>
      <c r="X54" s="459">
        <v>0</v>
      </c>
      <c r="Y54" s="460"/>
      <c r="Z54" s="460"/>
      <c r="AA54" s="460"/>
      <c r="AB54" s="460"/>
      <c r="AC54" s="460"/>
      <c r="AD54" s="460"/>
      <c r="AE54" s="460"/>
      <c r="AF54" s="460"/>
      <c r="AG54" s="461"/>
      <c r="AH54" s="462">
        <v>0</v>
      </c>
      <c r="AI54" s="462"/>
      <c r="AJ54" s="462"/>
      <c r="AK54" s="462"/>
      <c r="AL54" s="462"/>
      <c r="AM54" s="462"/>
      <c r="AN54" s="462"/>
      <c r="AO54" s="462"/>
      <c r="AP54" s="463"/>
      <c r="AQ54" s="464">
        <v>0</v>
      </c>
      <c r="AR54" s="462"/>
      <c r="AS54" s="462"/>
      <c r="AT54" s="462"/>
      <c r="AU54" s="462"/>
      <c r="AV54" s="462"/>
      <c r="AW54" s="462"/>
      <c r="AX54" s="462"/>
      <c r="AY54" s="465"/>
    </row>
    <row r="55" spans="1:51" ht="24.95" customHeight="1" x14ac:dyDescent="0.15">
      <c r="A55" s="448"/>
      <c r="B55" s="449"/>
      <c r="C55" s="449"/>
      <c r="D55" s="449"/>
      <c r="E55" s="449"/>
      <c r="F55" s="450"/>
      <c r="G55" s="466" t="s">
        <v>152</v>
      </c>
      <c r="H55" s="95"/>
      <c r="I55" s="95"/>
      <c r="J55" s="95"/>
      <c r="K55" s="95"/>
      <c r="L55" s="95"/>
      <c r="M55" s="95"/>
      <c r="N55" s="95"/>
      <c r="O55" s="400">
        <f>O41+O48-O53-O54</f>
        <v>19802.407999999999</v>
      </c>
      <c r="P55" s="401"/>
      <c r="Q55" s="401"/>
      <c r="R55" s="401"/>
      <c r="S55" s="401"/>
      <c r="T55" s="401"/>
      <c r="U55" s="401"/>
      <c r="V55" s="401"/>
      <c r="W55" s="467"/>
      <c r="X55" s="400">
        <f>X41+X48-X53-X54</f>
        <v>27200.963</v>
      </c>
      <c r="Y55" s="401"/>
      <c r="Z55" s="401"/>
      <c r="AA55" s="401"/>
      <c r="AB55" s="401"/>
      <c r="AC55" s="401"/>
      <c r="AD55" s="401"/>
      <c r="AE55" s="401"/>
      <c r="AF55" s="401"/>
      <c r="AG55" s="467"/>
      <c r="AH55" s="435">
        <f>AH41+AH48-AH53-AH54</f>
        <v>26626.183000000001</v>
      </c>
      <c r="AI55" s="435"/>
      <c r="AJ55" s="435"/>
      <c r="AK55" s="435"/>
      <c r="AL55" s="435"/>
      <c r="AM55" s="435"/>
      <c r="AN55" s="435"/>
      <c r="AO55" s="435"/>
      <c r="AP55" s="436"/>
      <c r="AQ55" s="400">
        <f>AQ41+AQ48-AQ53-AQ54</f>
        <v>16101.621000000003</v>
      </c>
      <c r="AR55" s="401"/>
      <c r="AS55" s="401"/>
      <c r="AT55" s="401"/>
      <c r="AU55" s="401"/>
      <c r="AV55" s="401"/>
      <c r="AW55" s="401"/>
      <c r="AX55" s="401"/>
      <c r="AY55" s="402"/>
    </row>
    <row r="56" spans="1:51" ht="24.95" customHeight="1" thickBot="1" x14ac:dyDescent="0.2">
      <c r="A56" s="448"/>
      <c r="B56" s="449"/>
      <c r="C56" s="449"/>
      <c r="D56" s="449"/>
      <c r="E56" s="449"/>
      <c r="F56" s="450"/>
      <c r="G56" s="492"/>
      <c r="H56" s="493"/>
      <c r="I56" s="494" t="s">
        <v>26</v>
      </c>
      <c r="J56" s="494"/>
      <c r="K56" s="494"/>
      <c r="L56" s="494"/>
      <c r="M56" s="494"/>
      <c r="N56" s="494"/>
      <c r="O56" s="495">
        <f>+O55</f>
        <v>19802.407999999999</v>
      </c>
      <c r="P56" s="496"/>
      <c r="Q56" s="496"/>
      <c r="R56" s="496"/>
      <c r="S56" s="496"/>
      <c r="T56" s="496"/>
      <c r="U56" s="496"/>
      <c r="V56" s="496"/>
      <c r="W56" s="497"/>
      <c r="X56" s="495">
        <f>+X55</f>
        <v>27200.963</v>
      </c>
      <c r="Y56" s="496"/>
      <c r="Z56" s="496"/>
      <c r="AA56" s="496"/>
      <c r="AB56" s="496"/>
      <c r="AC56" s="496"/>
      <c r="AD56" s="496"/>
      <c r="AE56" s="496"/>
      <c r="AF56" s="496"/>
      <c r="AG56" s="497"/>
      <c r="AH56" s="55">
        <f>+AH55</f>
        <v>26626.183000000001</v>
      </c>
      <c r="AI56" s="56"/>
      <c r="AJ56" s="56"/>
      <c r="AK56" s="56"/>
      <c r="AL56" s="56"/>
      <c r="AM56" s="56"/>
      <c r="AN56" s="56"/>
      <c r="AO56" s="56"/>
      <c r="AP56" s="498"/>
      <c r="AQ56" s="55">
        <f>+AQ55</f>
        <v>16101.621000000003</v>
      </c>
      <c r="AR56" s="56"/>
      <c r="AS56" s="56"/>
      <c r="AT56" s="56"/>
      <c r="AU56" s="56"/>
      <c r="AV56" s="56"/>
      <c r="AW56" s="56"/>
      <c r="AX56" s="56"/>
      <c r="AY56" s="57"/>
    </row>
    <row r="57" spans="1:51" ht="24.95" customHeight="1" x14ac:dyDescent="0.15">
      <c r="A57" s="94" t="s">
        <v>122</v>
      </c>
      <c r="B57" s="95"/>
      <c r="C57" s="95"/>
      <c r="D57" s="95"/>
      <c r="E57" s="95"/>
      <c r="F57" s="96"/>
      <c r="G57" s="103" t="s">
        <v>114</v>
      </c>
      <c r="H57" s="104"/>
      <c r="I57" s="104"/>
      <c r="J57" s="104"/>
      <c r="K57" s="104"/>
      <c r="L57" s="104"/>
      <c r="M57" s="104"/>
      <c r="N57" s="104"/>
      <c r="O57" s="105">
        <v>0</v>
      </c>
      <c r="P57" s="105"/>
      <c r="Q57" s="105"/>
      <c r="R57" s="105"/>
      <c r="S57" s="105"/>
      <c r="T57" s="105"/>
      <c r="U57" s="105"/>
      <c r="V57" s="105"/>
      <c r="W57" s="105"/>
      <c r="X57" s="105">
        <v>0</v>
      </c>
      <c r="Y57" s="105"/>
      <c r="Z57" s="105"/>
      <c r="AA57" s="105"/>
      <c r="AB57" s="105"/>
      <c r="AC57" s="105"/>
      <c r="AD57" s="105"/>
      <c r="AE57" s="105"/>
      <c r="AF57" s="105"/>
      <c r="AG57" s="105"/>
      <c r="AH57" s="105">
        <v>0</v>
      </c>
      <c r="AI57" s="105"/>
      <c r="AJ57" s="105"/>
      <c r="AK57" s="105"/>
      <c r="AL57" s="105"/>
      <c r="AM57" s="105"/>
      <c r="AN57" s="105"/>
      <c r="AO57" s="105"/>
      <c r="AP57" s="105"/>
      <c r="AQ57" s="105">
        <v>0</v>
      </c>
      <c r="AR57" s="105"/>
      <c r="AS57" s="105"/>
      <c r="AT57" s="105"/>
      <c r="AU57" s="105"/>
      <c r="AV57" s="105"/>
      <c r="AW57" s="105"/>
      <c r="AX57" s="105"/>
      <c r="AY57" s="106"/>
    </row>
    <row r="58" spans="1:51" ht="24.95" customHeight="1" x14ac:dyDescent="0.15">
      <c r="A58" s="97"/>
      <c r="B58" s="98"/>
      <c r="C58" s="98"/>
      <c r="D58" s="98"/>
      <c r="E58" s="98"/>
      <c r="F58" s="99"/>
      <c r="G58" s="107" t="s">
        <v>115</v>
      </c>
      <c r="H58" s="108"/>
      <c r="I58" s="108"/>
      <c r="J58" s="108"/>
      <c r="K58" s="108"/>
      <c r="L58" s="108"/>
      <c r="M58" s="108"/>
      <c r="N58" s="108"/>
      <c r="O58" s="109">
        <v>0</v>
      </c>
      <c r="P58" s="109"/>
      <c r="Q58" s="109"/>
      <c r="R58" s="109"/>
      <c r="S58" s="109"/>
      <c r="T58" s="109"/>
      <c r="U58" s="109"/>
      <c r="V58" s="109"/>
      <c r="W58" s="109"/>
      <c r="X58" s="109">
        <v>0</v>
      </c>
      <c r="Y58" s="109"/>
      <c r="Z58" s="109"/>
      <c r="AA58" s="109"/>
      <c r="AB58" s="109"/>
      <c r="AC58" s="109"/>
      <c r="AD58" s="109"/>
      <c r="AE58" s="109"/>
      <c r="AF58" s="109"/>
      <c r="AG58" s="109"/>
      <c r="AH58" s="109">
        <v>0</v>
      </c>
      <c r="AI58" s="109"/>
      <c r="AJ58" s="109"/>
      <c r="AK58" s="109"/>
      <c r="AL58" s="109"/>
      <c r="AM58" s="109"/>
      <c r="AN58" s="109"/>
      <c r="AO58" s="109"/>
      <c r="AP58" s="109"/>
      <c r="AQ58" s="109">
        <v>0</v>
      </c>
      <c r="AR58" s="109"/>
      <c r="AS58" s="109"/>
      <c r="AT58" s="109"/>
      <c r="AU58" s="109"/>
      <c r="AV58" s="109"/>
      <c r="AW58" s="109"/>
      <c r="AX58" s="109"/>
      <c r="AY58" s="110"/>
    </row>
    <row r="59" spans="1:51" ht="24.95" customHeight="1" thickBot="1" x14ac:dyDescent="0.2">
      <c r="A59" s="100"/>
      <c r="B59" s="101"/>
      <c r="C59" s="101"/>
      <c r="D59" s="101"/>
      <c r="E59" s="101"/>
      <c r="F59" s="102"/>
      <c r="G59" s="111" t="s">
        <v>116</v>
      </c>
      <c r="H59" s="112"/>
      <c r="I59" s="112"/>
      <c r="J59" s="112"/>
      <c r="K59" s="112"/>
      <c r="L59" s="112"/>
      <c r="M59" s="112"/>
      <c r="N59" s="112"/>
      <c r="O59" s="113">
        <f>SUM(O57:W58)</f>
        <v>0</v>
      </c>
      <c r="P59" s="113"/>
      <c r="Q59" s="113"/>
      <c r="R59" s="113"/>
      <c r="S59" s="113"/>
      <c r="T59" s="113"/>
      <c r="U59" s="113"/>
      <c r="V59" s="113"/>
      <c r="W59" s="113"/>
      <c r="X59" s="113">
        <f>SUM(X57:AG58)</f>
        <v>0</v>
      </c>
      <c r="Y59" s="113"/>
      <c r="Z59" s="113"/>
      <c r="AA59" s="113"/>
      <c r="AB59" s="113"/>
      <c r="AC59" s="113"/>
      <c r="AD59" s="113"/>
      <c r="AE59" s="113"/>
      <c r="AF59" s="113"/>
      <c r="AG59" s="113"/>
      <c r="AH59" s="113">
        <f>SUM(AH57:AP58)</f>
        <v>0</v>
      </c>
      <c r="AI59" s="113"/>
      <c r="AJ59" s="113"/>
      <c r="AK59" s="113"/>
      <c r="AL59" s="113"/>
      <c r="AM59" s="113"/>
      <c r="AN59" s="113"/>
      <c r="AO59" s="113"/>
      <c r="AP59" s="113"/>
      <c r="AQ59" s="113">
        <f>SUM(AQ57:AY58)</f>
        <v>0</v>
      </c>
      <c r="AR59" s="113"/>
      <c r="AS59" s="113"/>
      <c r="AT59" s="113"/>
      <c r="AU59" s="113"/>
      <c r="AV59" s="113"/>
      <c r="AW59" s="113"/>
      <c r="AX59" s="113"/>
      <c r="AY59" s="114"/>
    </row>
    <row r="60" spans="1:51" ht="25.5" customHeight="1" x14ac:dyDescent="0.15">
      <c r="A60" s="445" t="s">
        <v>65</v>
      </c>
      <c r="B60" s="446"/>
      <c r="C60" s="446"/>
      <c r="D60" s="446"/>
      <c r="E60" s="446"/>
      <c r="F60" s="446"/>
      <c r="G60" s="470" t="s">
        <v>41</v>
      </c>
      <c r="H60" s="471"/>
      <c r="I60" s="471"/>
      <c r="J60" s="471"/>
      <c r="K60" s="471"/>
      <c r="L60" s="474" t="s">
        <v>1</v>
      </c>
      <c r="M60" s="474"/>
      <c r="N60" s="474"/>
      <c r="O60" s="476" t="s">
        <v>43</v>
      </c>
      <c r="P60" s="477"/>
      <c r="Q60" s="477"/>
      <c r="R60" s="477"/>
      <c r="S60" s="477"/>
      <c r="T60" s="477"/>
      <c r="U60" s="478"/>
      <c r="V60" s="279" t="s">
        <v>46</v>
      </c>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0"/>
      <c r="AY60" s="482"/>
    </row>
    <row r="61" spans="1:51" ht="25.5" customHeight="1" thickBot="1" x14ac:dyDescent="0.2">
      <c r="A61" s="448"/>
      <c r="B61" s="449"/>
      <c r="C61" s="449"/>
      <c r="D61" s="449"/>
      <c r="E61" s="449"/>
      <c r="F61" s="449"/>
      <c r="G61" s="472"/>
      <c r="H61" s="473"/>
      <c r="I61" s="473"/>
      <c r="J61" s="473"/>
      <c r="K61" s="473"/>
      <c r="L61" s="475"/>
      <c r="M61" s="475"/>
      <c r="N61" s="475"/>
      <c r="O61" s="479"/>
      <c r="P61" s="480"/>
      <c r="Q61" s="480"/>
      <c r="R61" s="480"/>
      <c r="S61" s="480"/>
      <c r="T61" s="480"/>
      <c r="U61" s="481"/>
      <c r="V61" s="483" t="s">
        <v>134</v>
      </c>
      <c r="W61" s="484"/>
      <c r="X61" s="484"/>
      <c r="Y61" s="484"/>
      <c r="Z61" s="484"/>
      <c r="AA61" s="485"/>
      <c r="AB61" s="483" t="s">
        <v>135</v>
      </c>
      <c r="AC61" s="484"/>
      <c r="AD61" s="484"/>
      <c r="AE61" s="484"/>
      <c r="AF61" s="484"/>
      <c r="AG61" s="485"/>
      <c r="AH61" s="483" t="s">
        <v>136</v>
      </c>
      <c r="AI61" s="484"/>
      <c r="AJ61" s="484"/>
      <c r="AK61" s="484"/>
      <c r="AL61" s="484"/>
      <c r="AM61" s="485"/>
      <c r="AN61" s="483" t="s">
        <v>142</v>
      </c>
      <c r="AO61" s="484"/>
      <c r="AP61" s="484"/>
      <c r="AQ61" s="484"/>
      <c r="AR61" s="484"/>
      <c r="AS61" s="485"/>
      <c r="AT61" s="483" t="s">
        <v>141</v>
      </c>
      <c r="AU61" s="484"/>
      <c r="AV61" s="484"/>
      <c r="AW61" s="484"/>
      <c r="AX61" s="484"/>
      <c r="AY61" s="486"/>
    </row>
    <row r="62" spans="1:51" ht="25.5" customHeight="1" x14ac:dyDescent="0.15">
      <c r="A62" s="448"/>
      <c r="B62" s="449"/>
      <c r="C62" s="449"/>
      <c r="D62" s="449"/>
      <c r="E62" s="449"/>
      <c r="F62" s="449"/>
      <c r="G62" s="487" t="s">
        <v>143</v>
      </c>
      <c r="H62" s="430"/>
      <c r="I62" s="430"/>
      <c r="J62" s="430"/>
      <c r="K62" s="431"/>
      <c r="L62" s="488" t="s">
        <v>36</v>
      </c>
      <c r="M62" s="488"/>
      <c r="N62" s="488"/>
      <c r="O62" s="489"/>
      <c r="P62" s="490"/>
      <c r="Q62" s="5" t="s">
        <v>47</v>
      </c>
      <c r="R62" s="401"/>
      <c r="S62" s="401"/>
      <c r="T62" s="401"/>
      <c r="U62" s="467"/>
      <c r="V62" s="489"/>
      <c r="W62" s="490"/>
      <c r="X62" s="5" t="s">
        <v>47</v>
      </c>
      <c r="Y62" s="401"/>
      <c r="Z62" s="401"/>
      <c r="AA62" s="467"/>
      <c r="AB62" s="489"/>
      <c r="AC62" s="490"/>
      <c r="AD62" s="5" t="s">
        <v>47</v>
      </c>
      <c r="AE62" s="401"/>
      <c r="AF62" s="401"/>
      <c r="AG62" s="467"/>
      <c r="AH62" s="489"/>
      <c r="AI62" s="490"/>
      <c r="AJ62" s="5" t="s">
        <v>47</v>
      </c>
      <c r="AK62" s="401"/>
      <c r="AL62" s="401"/>
      <c r="AM62" s="467"/>
      <c r="AN62" s="489"/>
      <c r="AO62" s="490"/>
      <c r="AP62" s="5" t="s">
        <v>47</v>
      </c>
      <c r="AQ62" s="401"/>
      <c r="AR62" s="401"/>
      <c r="AS62" s="467"/>
      <c r="AT62" s="489"/>
      <c r="AU62" s="490"/>
      <c r="AV62" s="5" t="s">
        <v>47</v>
      </c>
      <c r="AW62" s="401"/>
      <c r="AX62" s="401"/>
      <c r="AY62" s="402"/>
    </row>
    <row r="63" spans="1:51" ht="25.5" customHeight="1" x14ac:dyDescent="0.15">
      <c r="A63" s="448"/>
      <c r="B63" s="449"/>
      <c r="C63" s="449"/>
      <c r="D63" s="449"/>
      <c r="E63" s="449"/>
      <c r="F63" s="449"/>
      <c r="G63" s="388"/>
      <c r="H63" s="389"/>
      <c r="I63" s="389"/>
      <c r="J63" s="389"/>
      <c r="K63" s="92"/>
      <c r="L63" s="508" t="s">
        <v>36</v>
      </c>
      <c r="M63" s="508"/>
      <c r="N63" s="508"/>
      <c r="O63" s="60"/>
      <c r="P63" s="61"/>
      <c r="Q63" s="6" t="s">
        <v>47</v>
      </c>
      <c r="R63" s="62"/>
      <c r="S63" s="62"/>
      <c r="T63" s="62"/>
      <c r="U63" s="63"/>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491"/>
    </row>
    <row r="64" spans="1:51" ht="25.5" customHeight="1" x14ac:dyDescent="0.15">
      <c r="A64" s="448"/>
      <c r="B64" s="449"/>
      <c r="C64" s="449"/>
      <c r="D64" s="449"/>
      <c r="E64" s="449"/>
      <c r="F64" s="449"/>
      <c r="G64" s="499" t="s">
        <v>144</v>
      </c>
      <c r="H64" s="500"/>
      <c r="I64" s="500"/>
      <c r="J64" s="500"/>
      <c r="K64" s="501"/>
      <c r="L64" s="456" t="s">
        <v>36</v>
      </c>
      <c r="M64" s="456"/>
      <c r="N64" s="456"/>
      <c r="O64" s="505"/>
      <c r="P64" s="506"/>
      <c r="Q64" s="7" t="s">
        <v>47</v>
      </c>
      <c r="R64" s="58"/>
      <c r="S64" s="58"/>
      <c r="T64" s="58"/>
      <c r="U64" s="444"/>
      <c r="V64" s="507"/>
      <c r="W64" s="507"/>
      <c r="X64" s="507"/>
      <c r="Y64" s="507"/>
      <c r="Z64" s="507"/>
      <c r="AA64" s="507"/>
      <c r="AB64" s="505"/>
      <c r="AC64" s="506"/>
      <c r="AD64" s="7" t="s">
        <v>47</v>
      </c>
      <c r="AE64" s="58"/>
      <c r="AF64" s="58"/>
      <c r="AG64" s="444"/>
      <c r="AH64" s="505"/>
      <c r="AI64" s="506"/>
      <c r="AJ64" s="7" t="s">
        <v>47</v>
      </c>
      <c r="AK64" s="58"/>
      <c r="AL64" s="58"/>
      <c r="AM64" s="444"/>
      <c r="AN64" s="505"/>
      <c r="AO64" s="506"/>
      <c r="AP64" s="7" t="s">
        <v>47</v>
      </c>
      <c r="AQ64" s="58"/>
      <c r="AR64" s="58"/>
      <c r="AS64" s="444"/>
      <c r="AT64" s="505"/>
      <c r="AU64" s="506"/>
      <c r="AV64" s="7" t="s">
        <v>47</v>
      </c>
      <c r="AW64" s="58"/>
      <c r="AX64" s="58"/>
      <c r="AY64" s="59"/>
    </row>
    <row r="65" spans="1:51" ht="25.5" customHeight="1" x14ac:dyDescent="0.15">
      <c r="A65" s="448"/>
      <c r="B65" s="449"/>
      <c r="C65" s="449"/>
      <c r="D65" s="449"/>
      <c r="E65" s="449"/>
      <c r="F65" s="449"/>
      <c r="G65" s="502"/>
      <c r="H65" s="503"/>
      <c r="I65" s="503"/>
      <c r="J65" s="503"/>
      <c r="K65" s="504"/>
      <c r="L65" s="508" t="s">
        <v>36</v>
      </c>
      <c r="M65" s="508"/>
      <c r="N65" s="508"/>
      <c r="O65" s="60"/>
      <c r="P65" s="61"/>
      <c r="Q65" s="6" t="s">
        <v>47</v>
      </c>
      <c r="R65" s="62"/>
      <c r="S65" s="62"/>
      <c r="T65" s="62"/>
      <c r="U65" s="63"/>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491"/>
    </row>
    <row r="66" spans="1:51" ht="25.5" customHeight="1" x14ac:dyDescent="0.15">
      <c r="A66" s="448"/>
      <c r="B66" s="449"/>
      <c r="C66" s="449"/>
      <c r="D66" s="449"/>
      <c r="E66" s="449"/>
      <c r="F66" s="449"/>
      <c r="G66" s="499" t="s">
        <v>145</v>
      </c>
      <c r="H66" s="500"/>
      <c r="I66" s="500"/>
      <c r="J66" s="500"/>
      <c r="K66" s="501"/>
      <c r="L66" s="456" t="s">
        <v>36</v>
      </c>
      <c r="M66" s="456"/>
      <c r="N66" s="456"/>
      <c r="O66" s="505"/>
      <c r="P66" s="506"/>
      <c r="Q66" s="7" t="s">
        <v>47</v>
      </c>
      <c r="R66" s="58"/>
      <c r="S66" s="58"/>
      <c r="T66" s="58"/>
      <c r="U66" s="444"/>
      <c r="V66" s="507"/>
      <c r="W66" s="507"/>
      <c r="X66" s="507"/>
      <c r="Y66" s="507"/>
      <c r="Z66" s="507"/>
      <c r="AA66" s="507"/>
      <c r="AB66" s="507"/>
      <c r="AC66" s="507"/>
      <c r="AD66" s="507"/>
      <c r="AE66" s="507"/>
      <c r="AF66" s="507"/>
      <c r="AG66" s="507"/>
      <c r="AH66" s="505"/>
      <c r="AI66" s="506"/>
      <c r="AJ66" s="7" t="s">
        <v>47</v>
      </c>
      <c r="AK66" s="58"/>
      <c r="AL66" s="58"/>
      <c r="AM66" s="444"/>
      <c r="AN66" s="505"/>
      <c r="AO66" s="506"/>
      <c r="AP66" s="7" t="s">
        <v>47</v>
      </c>
      <c r="AQ66" s="58"/>
      <c r="AR66" s="58"/>
      <c r="AS66" s="444"/>
      <c r="AT66" s="505"/>
      <c r="AU66" s="506"/>
      <c r="AV66" s="7" t="s">
        <v>47</v>
      </c>
      <c r="AW66" s="58"/>
      <c r="AX66" s="58"/>
      <c r="AY66" s="59"/>
    </row>
    <row r="67" spans="1:51" ht="25.5" customHeight="1" x14ac:dyDescent="0.15">
      <c r="A67" s="448"/>
      <c r="B67" s="449"/>
      <c r="C67" s="449"/>
      <c r="D67" s="449"/>
      <c r="E67" s="449"/>
      <c r="F67" s="449"/>
      <c r="G67" s="502"/>
      <c r="H67" s="503"/>
      <c r="I67" s="503"/>
      <c r="J67" s="503"/>
      <c r="K67" s="504"/>
      <c r="L67" s="508" t="s">
        <v>36</v>
      </c>
      <c r="M67" s="508"/>
      <c r="N67" s="508"/>
      <c r="O67" s="60"/>
      <c r="P67" s="61"/>
      <c r="Q67" s="6" t="s">
        <v>47</v>
      </c>
      <c r="R67" s="62"/>
      <c r="S67" s="62"/>
      <c r="T67" s="62"/>
      <c r="U67" s="63"/>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491"/>
    </row>
    <row r="68" spans="1:51" ht="25.5" customHeight="1" thickBot="1" x14ac:dyDescent="0.2">
      <c r="A68" s="468"/>
      <c r="B68" s="469"/>
      <c r="C68" s="469"/>
      <c r="D68" s="469"/>
      <c r="E68" s="469"/>
      <c r="F68" s="469"/>
      <c r="G68" s="521" t="s">
        <v>146</v>
      </c>
      <c r="H68" s="522"/>
      <c r="I68" s="522"/>
      <c r="J68" s="522"/>
      <c r="K68" s="522"/>
      <c r="L68" s="523" t="s">
        <v>36</v>
      </c>
      <c r="M68" s="523"/>
      <c r="N68" s="523"/>
      <c r="O68" s="519"/>
      <c r="P68" s="520"/>
      <c r="Q68" s="1" t="s">
        <v>47</v>
      </c>
      <c r="R68" s="409"/>
      <c r="S68" s="409"/>
      <c r="T68" s="409"/>
      <c r="U68" s="410"/>
      <c r="V68" s="518"/>
      <c r="W68" s="518"/>
      <c r="X68" s="518"/>
      <c r="Y68" s="518"/>
      <c r="Z68" s="518"/>
      <c r="AA68" s="518"/>
      <c r="AB68" s="518"/>
      <c r="AC68" s="518"/>
      <c r="AD68" s="518"/>
      <c r="AE68" s="518"/>
      <c r="AF68" s="518"/>
      <c r="AG68" s="518"/>
      <c r="AH68" s="518"/>
      <c r="AI68" s="518"/>
      <c r="AJ68" s="518"/>
      <c r="AK68" s="518"/>
      <c r="AL68" s="518"/>
      <c r="AM68" s="518"/>
      <c r="AN68" s="519"/>
      <c r="AO68" s="520"/>
      <c r="AP68" s="1" t="s">
        <v>47</v>
      </c>
      <c r="AQ68" s="409"/>
      <c r="AR68" s="409"/>
      <c r="AS68" s="410"/>
      <c r="AT68" s="519"/>
      <c r="AU68" s="520"/>
      <c r="AV68" s="1" t="s">
        <v>47</v>
      </c>
      <c r="AW68" s="409"/>
      <c r="AX68" s="409"/>
      <c r="AY68" s="420"/>
    </row>
    <row r="69" spans="1:51" ht="25.5" customHeight="1" thickBot="1" x14ac:dyDescent="0.2">
      <c r="A69" s="445" t="s">
        <v>51</v>
      </c>
      <c r="B69" s="446"/>
      <c r="C69" s="446"/>
      <c r="D69" s="446"/>
      <c r="E69" s="446"/>
      <c r="F69" s="446"/>
      <c r="G69" s="536" t="s">
        <v>52</v>
      </c>
      <c r="H69" s="537"/>
      <c r="I69" s="537"/>
      <c r="J69" s="537"/>
      <c r="K69" s="537"/>
      <c r="L69" s="538" t="s">
        <v>1</v>
      </c>
      <c r="M69" s="538"/>
      <c r="N69" s="538"/>
      <c r="O69" s="539" t="s">
        <v>134</v>
      </c>
      <c r="P69" s="509"/>
      <c r="Q69" s="509"/>
      <c r="R69" s="509"/>
      <c r="S69" s="509"/>
      <c r="T69" s="509"/>
      <c r="U69" s="509"/>
      <c r="V69" s="509"/>
      <c r="W69" s="510"/>
      <c r="X69" s="509" t="s">
        <v>135</v>
      </c>
      <c r="Y69" s="509"/>
      <c r="Z69" s="509"/>
      <c r="AA69" s="509"/>
      <c r="AB69" s="509"/>
      <c r="AC69" s="509"/>
      <c r="AD69" s="509"/>
      <c r="AE69" s="509"/>
      <c r="AF69" s="509"/>
      <c r="AG69" s="510"/>
      <c r="AH69" s="509" t="s">
        <v>139</v>
      </c>
      <c r="AI69" s="509"/>
      <c r="AJ69" s="509"/>
      <c r="AK69" s="509"/>
      <c r="AL69" s="509"/>
      <c r="AM69" s="509"/>
      <c r="AN69" s="509"/>
      <c r="AO69" s="509"/>
      <c r="AP69" s="510"/>
      <c r="AQ69" s="509" t="s">
        <v>140</v>
      </c>
      <c r="AR69" s="509"/>
      <c r="AS69" s="509"/>
      <c r="AT69" s="509"/>
      <c r="AU69" s="509"/>
      <c r="AV69" s="509"/>
      <c r="AW69" s="509"/>
      <c r="AX69" s="509"/>
      <c r="AY69" s="511"/>
    </row>
    <row r="70" spans="1:51" ht="25.5" customHeight="1" x14ac:dyDescent="0.15">
      <c r="A70" s="448"/>
      <c r="B70" s="449"/>
      <c r="C70" s="449"/>
      <c r="D70" s="449"/>
      <c r="E70" s="449"/>
      <c r="F70" s="449"/>
      <c r="G70" s="321" t="s">
        <v>126</v>
      </c>
      <c r="H70" s="93"/>
      <c r="I70" s="93"/>
      <c r="J70" s="93"/>
      <c r="K70" s="93"/>
      <c r="L70" s="488" t="s">
        <v>36</v>
      </c>
      <c r="M70" s="488"/>
      <c r="N70" s="488"/>
      <c r="O70" s="530">
        <v>2</v>
      </c>
      <c r="P70" s="531"/>
      <c r="Q70" s="531"/>
      <c r="R70" s="8" t="s">
        <v>37</v>
      </c>
      <c r="S70" s="528">
        <v>4500</v>
      </c>
      <c r="T70" s="528"/>
      <c r="U70" s="528"/>
      <c r="V70" s="528"/>
      <c r="W70" s="529"/>
      <c r="X70" s="530">
        <v>0</v>
      </c>
      <c r="Y70" s="531"/>
      <c r="Z70" s="531"/>
      <c r="AA70" s="8" t="s">
        <v>37</v>
      </c>
      <c r="AB70" s="528">
        <v>0</v>
      </c>
      <c r="AC70" s="528"/>
      <c r="AD70" s="528"/>
      <c r="AE70" s="528"/>
      <c r="AF70" s="528"/>
      <c r="AG70" s="529"/>
      <c r="AH70" s="530">
        <v>2</v>
      </c>
      <c r="AI70" s="531"/>
      <c r="AJ70" s="531"/>
      <c r="AK70" s="8" t="s">
        <v>37</v>
      </c>
      <c r="AL70" s="528">
        <v>1609</v>
      </c>
      <c r="AM70" s="528"/>
      <c r="AN70" s="528"/>
      <c r="AO70" s="528"/>
      <c r="AP70" s="529"/>
      <c r="AQ70" s="524"/>
      <c r="AR70" s="524"/>
      <c r="AS70" s="524"/>
      <c r="AT70" s="524"/>
      <c r="AU70" s="524"/>
      <c r="AV70" s="524"/>
      <c r="AW70" s="524"/>
      <c r="AX70" s="524"/>
      <c r="AY70" s="525"/>
    </row>
    <row r="71" spans="1:51" ht="25.5" customHeight="1" x14ac:dyDescent="0.15">
      <c r="A71" s="448"/>
      <c r="B71" s="449"/>
      <c r="C71" s="449"/>
      <c r="D71" s="449"/>
      <c r="E71" s="449"/>
      <c r="F71" s="449"/>
      <c r="G71" s="512"/>
      <c r="H71" s="513"/>
      <c r="I71" s="513"/>
      <c r="J71" s="513"/>
      <c r="K71" s="513"/>
      <c r="L71" s="508" t="s">
        <v>36</v>
      </c>
      <c r="M71" s="508"/>
      <c r="N71" s="508"/>
      <c r="O71" s="526">
        <v>2</v>
      </c>
      <c r="P71" s="526"/>
      <c r="Q71" s="527"/>
      <c r="R71" s="9" t="s">
        <v>37</v>
      </c>
      <c r="S71" s="533">
        <v>4500</v>
      </c>
      <c r="T71" s="534"/>
      <c r="U71" s="534"/>
      <c r="V71" s="534"/>
      <c r="W71" s="534"/>
      <c r="X71" s="526">
        <v>2</v>
      </c>
      <c r="Y71" s="526"/>
      <c r="Z71" s="527"/>
      <c r="AA71" s="9" t="s">
        <v>37</v>
      </c>
      <c r="AB71" s="533">
        <v>3000</v>
      </c>
      <c r="AC71" s="534"/>
      <c r="AD71" s="534"/>
      <c r="AE71" s="534"/>
      <c r="AF71" s="534"/>
      <c r="AG71" s="534"/>
      <c r="AH71" s="526">
        <v>5</v>
      </c>
      <c r="AI71" s="526"/>
      <c r="AJ71" s="527"/>
      <c r="AK71" s="9" t="s">
        <v>37</v>
      </c>
      <c r="AL71" s="533">
        <v>7128</v>
      </c>
      <c r="AM71" s="534"/>
      <c r="AN71" s="534"/>
      <c r="AO71" s="534"/>
      <c r="AP71" s="534"/>
      <c r="AQ71" s="526">
        <v>7</v>
      </c>
      <c r="AR71" s="526"/>
      <c r="AS71" s="527"/>
      <c r="AT71" s="9" t="s">
        <v>37</v>
      </c>
      <c r="AU71" s="533">
        <v>10700</v>
      </c>
      <c r="AV71" s="534"/>
      <c r="AW71" s="534"/>
      <c r="AX71" s="534"/>
      <c r="AY71" s="535"/>
    </row>
    <row r="72" spans="1:51" ht="25.5" customHeight="1" x14ac:dyDescent="0.15">
      <c r="A72" s="448"/>
      <c r="B72" s="449"/>
      <c r="C72" s="449"/>
      <c r="D72" s="449"/>
      <c r="E72" s="449"/>
      <c r="F72" s="449"/>
      <c r="G72" s="512" t="s">
        <v>127</v>
      </c>
      <c r="H72" s="513"/>
      <c r="I72" s="513"/>
      <c r="J72" s="513"/>
      <c r="K72" s="513"/>
      <c r="L72" s="36" t="s">
        <v>36</v>
      </c>
      <c r="M72" s="36"/>
      <c r="N72" s="36"/>
      <c r="O72" s="514">
        <v>10</v>
      </c>
      <c r="P72" s="514"/>
      <c r="Q72" s="515"/>
      <c r="R72" s="2" t="s">
        <v>37</v>
      </c>
      <c r="S72" s="516">
        <v>5355.4840000000004</v>
      </c>
      <c r="T72" s="517"/>
      <c r="U72" s="517"/>
      <c r="V72" s="517"/>
      <c r="W72" s="517"/>
      <c r="X72" s="514">
        <v>2</v>
      </c>
      <c r="Y72" s="514"/>
      <c r="Z72" s="515"/>
      <c r="AA72" s="2" t="s">
        <v>37</v>
      </c>
      <c r="AB72" s="516">
        <v>2487.357</v>
      </c>
      <c r="AC72" s="517"/>
      <c r="AD72" s="517"/>
      <c r="AE72" s="517"/>
      <c r="AF72" s="517"/>
      <c r="AG72" s="517"/>
      <c r="AH72" s="514">
        <v>1</v>
      </c>
      <c r="AI72" s="514"/>
      <c r="AJ72" s="515"/>
      <c r="AK72" s="2" t="s">
        <v>37</v>
      </c>
      <c r="AL72" s="516">
        <v>668.43600000000004</v>
      </c>
      <c r="AM72" s="517"/>
      <c r="AN72" s="517"/>
      <c r="AO72" s="517"/>
      <c r="AP72" s="517"/>
      <c r="AQ72" s="514">
        <v>1</v>
      </c>
      <c r="AR72" s="514"/>
      <c r="AS72" s="515"/>
      <c r="AT72" s="2" t="s">
        <v>37</v>
      </c>
      <c r="AU72" s="516">
        <v>33.802999999999997</v>
      </c>
      <c r="AV72" s="517"/>
      <c r="AW72" s="517"/>
      <c r="AX72" s="517"/>
      <c r="AY72" s="532"/>
    </row>
    <row r="73" spans="1:51" ht="25.5" customHeight="1" x14ac:dyDescent="0.15">
      <c r="A73" s="448"/>
      <c r="B73" s="449"/>
      <c r="C73" s="449"/>
      <c r="D73" s="449"/>
      <c r="E73" s="449"/>
      <c r="F73" s="449"/>
      <c r="G73" s="540" t="s">
        <v>128</v>
      </c>
      <c r="H73" s="380"/>
      <c r="I73" s="380"/>
      <c r="J73" s="380"/>
      <c r="K73" s="380"/>
      <c r="L73" s="36" t="s">
        <v>36</v>
      </c>
      <c r="M73" s="36"/>
      <c r="N73" s="36"/>
      <c r="O73" s="514">
        <v>0</v>
      </c>
      <c r="P73" s="514"/>
      <c r="Q73" s="515"/>
      <c r="R73" s="2" t="s">
        <v>37</v>
      </c>
      <c r="S73" s="516">
        <v>0</v>
      </c>
      <c r="T73" s="517"/>
      <c r="U73" s="517"/>
      <c r="V73" s="517"/>
      <c r="W73" s="517"/>
      <c r="X73" s="514">
        <v>0</v>
      </c>
      <c r="Y73" s="514"/>
      <c r="Z73" s="515"/>
      <c r="AA73" s="2" t="s">
        <v>37</v>
      </c>
      <c r="AB73" s="516">
        <v>0</v>
      </c>
      <c r="AC73" s="517"/>
      <c r="AD73" s="517"/>
      <c r="AE73" s="517"/>
      <c r="AF73" s="517"/>
      <c r="AG73" s="517"/>
      <c r="AH73" s="514">
        <v>0</v>
      </c>
      <c r="AI73" s="514"/>
      <c r="AJ73" s="515"/>
      <c r="AK73" s="2" t="s">
        <v>37</v>
      </c>
      <c r="AL73" s="516">
        <v>0</v>
      </c>
      <c r="AM73" s="517"/>
      <c r="AN73" s="517"/>
      <c r="AO73" s="517"/>
      <c r="AP73" s="517"/>
      <c r="AQ73" s="514">
        <v>0</v>
      </c>
      <c r="AR73" s="514"/>
      <c r="AS73" s="515"/>
      <c r="AT73" s="2" t="s">
        <v>37</v>
      </c>
      <c r="AU73" s="516">
        <v>0</v>
      </c>
      <c r="AV73" s="517"/>
      <c r="AW73" s="517"/>
      <c r="AX73" s="517"/>
      <c r="AY73" s="532"/>
    </row>
    <row r="74" spans="1:51" ht="25.5" customHeight="1" thickBot="1" x14ac:dyDescent="0.2">
      <c r="A74" s="468"/>
      <c r="B74" s="469"/>
      <c r="C74" s="469"/>
      <c r="D74" s="469"/>
      <c r="E74" s="469"/>
      <c r="F74" s="469"/>
      <c r="G74" s="521" t="s">
        <v>53</v>
      </c>
      <c r="H74" s="522"/>
      <c r="I74" s="522"/>
      <c r="J74" s="522"/>
      <c r="K74" s="522"/>
      <c r="L74" s="523" t="s">
        <v>36</v>
      </c>
      <c r="M74" s="523"/>
      <c r="N74" s="523"/>
      <c r="O74" s="541">
        <v>8</v>
      </c>
      <c r="P74" s="541"/>
      <c r="Q74" s="542"/>
      <c r="R74" s="3" t="s">
        <v>37</v>
      </c>
      <c r="S74" s="543">
        <v>11297.165000000001</v>
      </c>
      <c r="T74" s="544"/>
      <c r="U74" s="544"/>
      <c r="V74" s="544"/>
      <c r="W74" s="544"/>
      <c r="X74" s="541">
        <v>6</v>
      </c>
      <c r="Y74" s="541"/>
      <c r="Z74" s="542"/>
      <c r="AA74" s="3" t="s">
        <v>37</v>
      </c>
      <c r="AB74" s="550">
        <f>S74+AB70-AB72-AB73</f>
        <v>8809.8080000000009</v>
      </c>
      <c r="AC74" s="551"/>
      <c r="AD74" s="551"/>
      <c r="AE74" s="551"/>
      <c r="AF74" s="551"/>
      <c r="AG74" s="551"/>
      <c r="AH74" s="541">
        <v>7</v>
      </c>
      <c r="AI74" s="541"/>
      <c r="AJ74" s="542"/>
      <c r="AK74" s="3" t="s">
        <v>37</v>
      </c>
      <c r="AL74" s="543">
        <f>AB74+AL70-AL72-AL73</f>
        <v>9750.3720000000012</v>
      </c>
      <c r="AM74" s="544"/>
      <c r="AN74" s="544"/>
      <c r="AO74" s="544"/>
      <c r="AP74" s="544"/>
      <c r="AQ74" s="541">
        <v>13</v>
      </c>
      <c r="AR74" s="541"/>
      <c r="AS74" s="542"/>
      <c r="AT74" s="3" t="s">
        <v>37</v>
      </c>
      <c r="AU74" s="543">
        <f>AL74+AU71-AU72-AU73</f>
        <v>20416.569000000003</v>
      </c>
      <c r="AV74" s="544"/>
      <c r="AW74" s="544"/>
      <c r="AX74" s="544"/>
      <c r="AY74" s="549"/>
    </row>
    <row r="75" spans="1:51" ht="25.5" customHeight="1" thickBot="1" x14ac:dyDescent="0.2">
      <c r="A75" s="445" t="s">
        <v>54</v>
      </c>
      <c r="B75" s="446"/>
      <c r="C75" s="446"/>
      <c r="D75" s="446"/>
      <c r="E75" s="446"/>
      <c r="F75" s="446"/>
      <c r="G75" s="536" t="s">
        <v>52</v>
      </c>
      <c r="H75" s="537"/>
      <c r="I75" s="537"/>
      <c r="J75" s="537"/>
      <c r="K75" s="537"/>
      <c r="L75" s="538" t="s">
        <v>1</v>
      </c>
      <c r="M75" s="538"/>
      <c r="N75" s="538"/>
      <c r="O75" s="539" t="s">
        <v>134</v>
      </c>
      <c r="P75" s="509"/>
      <c r="Q75" s="509"/>
      <c r="R75" s="509"/>
      <c r="S75" s="509"/>
      <c r="T75" s="509"/>
      <c r="U75" s="509"/>
      <c r="V75" s="509"/>
      <c r="W75" s="510"/>
      <c r="X75" s="509" t="s">
        <v>135</v>
      </c>
      <c r="Y75" s="509"/>
      <c r="Z75" s="509"/>
      <c r="AA75" s="509"/>
      <c r="AB75" s="509"/>
      <c r="AC75" s="509"/>
      <c r="AD75" s="509"/>
      <c r="AE75" s="509"/>
      <c r="AF75" s="509"/>
      <c r="AG75" s="510"/>
      <c r="AH75" s="509" t="s">
        <v>139</v>
      </c>
      <c r="AI75" s="509"/>
      <c r="AJ75" s="509"/>
      <c r="AK75" s="509"/>
      <c r="AL75" s="509"/>
      <c r="AM75" s="509"/>
      <c r="AN75" s="509"/>
      <c r="AO75" s="509"/>
      <c r="AP75" s="510"/>
      <c r="AQ75" s="509" t="s">
        <v>140</v>
      </c>
      <c r="AR75" s="509"/>
      <c r="AS75" s="509"/>
      <c r="AT75" s="509"/>
      <c r="AU75" s="509"/>
      <c r="AV75" s="509"/>
      <c r="AW75" s="509"/>
      <c r="AX75" s="509"/>
      <c r="AY75" s="511"/>
    </row>
    <row r="76" spans="1:51" ht="25.5" customHeight="1" x14ac:dyDescent="0.15">
      <c r="A76" s="448"/>
      <c r="B76" s="449"/>
      <c r="C76" s="449"/>
      <c r="D76" s="449"/>
      <c r="E76" s="449"/>
      <c r="F76" s="449"/>
      <c r="G76" s="321" t="s">
        <v>63</v>
      </c>
      <c r="H76" s="93"/>
      <c r="I76" s="93"/>
      <c r="J76" s="93"/>
      <c r="K76" s="93"/>
      <c r="L76" s="547" t="s">
        <v>36</v>
      </c>
      <c r="M76" s="547"/>
      <c r="N76" s="547"/>
      <c r="O76" s="530">
        <v>0</v>
      </c>
      <c r="P76" s="531"/>
      <c r="Q76" s="531"/>
      <c r="R76" s="8" t="s">
        <v>37</v>
      </c>
      <c r="S76" s="528">
        <v>0</v>
      </c>
      <c r="T76" s="528"/>
      <c r="U76" s="528"/>
      <c r="V76" s="528"/>
      <c r="W76" s="529"/>
      <c r="X76" s="530">
        <v>0</v>
      </c>
      <c r="Y76" s="531"/>
      <c r="Z76" s="531"/>
      <c r="AA76" s="8" t="s">
        <v>37</v>
      </c>
      <c r="AB76" s="528">
        <v>0</v>
      </c>
      <c r="AC76" s="528"/>
      <c r="AD76" s="528"/>
      <c r="AE76" s="528"/>
      <c r="AF76" s="528"/>
      <c r="AG76" s="529"/>
      <c r="AH76" s="530">
        <v>0</v>
      </c>
      <c r="AI76" s="531"/>
      <c r="AJ76" s="531"/>
      <c r="AK76" s="8" t="s">
        <v>37</v>
      </c>
      <c r="AL76" s="528">
        <v>0</v>
      </c>
      <c r="AM76" s="528"/>
      <c r="AN76" s="528"/>
      <c r="AO76" s="528"/>
      <c r="AP76" s="529"/>
      <c r="AQ76" s="524"/>
      <c r="AR76" s="524"/>
      <c r="AS76" s="524"/>
      <c r="AT76" s="524"/>
      <c r="AU76" s="524"/>
      <c r="AV76" s="524"/>
      <c r="AW76" s="524"/>
      <c r="AX76" s="524"/>
      <c r="AY76" s="525"/>
    </row>
    <row r="77" spans="1:51" ht="25.5" customHeight="1" x14ac:dyDescent="0.15">
      <c r="A77" s="448"/>
      <c r="B77" s="449"/>
      <c r="C77" s="449"/>
      <c r="D77" s="449"/>
      <c r="E77" s="449"/>
      <c r="F77" s="449"/>
      <c r="G77" s="512"/>
      <c r="H77" s="513"/>
      <c r="I77" s="513"/>
      <c r="J77" s="513"/>
      <c r="K77" s="513"/>
      <c r="L77" s="548" t="s">
        <v>36</v>
      </c>
      <c r="M77" s="548"/>
      <c r="N77" s="548"/>
      <c r="O77" s="526">
        <v>0</v>
      </c>
      <c r="P77" s="526"/>
      <c r="Q77" s="527"/>
      <c r="R77" s="9" t="s">
        <v>37</v>
      </c>
      <c r="S77" s="533">
        <v>0</v>
      </c>
      <c r="T77" s="534"/>
      <c r="U77" s="534"/>
      <c r="V77" s="534"/>
      <c r="W77" s="534"/>
      <c r="X77" s="526">
        <v>0</v>
      </c>
      <c r="Y77" s="526"/>
      <c r="Z77" s="527"/>
      <c r="AA77" s="9" t="s">
        <v>37</v>
      </c>
      <c r="AB77" s="533">
        <v>0</v>
      </c>
      <c r="AC77" s="534"/>
      <c r="AD77" s="534"/>
      <c r="AE77" s="534"/>
      <c r="AF77" s="534"/>
      <c r="AG77" s="534"/>
      <c r="AH77" s="526">
        <v>0</v>
      </c>
      <c r="AI77" s="526"/>
      <c r="AJ77" s="527"/>
      <c r="AK77" s="9" t="s">
        <v>37</v>
      </c>
      <c r="AL77" s="533">
        <v>0</v>
      </c>
      <c r="AM77" s="534"/>
      <c r="AN77" s="534"/>
      <c r="AO77" s="534"/>
      <c r="AP77" s="534"/>
      <c r="AQ77" s="526">
        <v>0</v>
      </c>
      <c r="AR77" s="526"/>
      <c r="AS77" s="527"/>
      <c r="AT77" s="9" t="s">
        <v>37</v>
      </c>
      <c r="AU77" s="533">
        <v>0</v>
      </c>
      <c r="AV77" s="534"/>
      <c r="AW77" s="534"/>
      <c r="AX77" s="534"/>
      <c r="AY77" s="535"/>
    </row>
    <row r="78" spans="1:51" ht="25.5" customHeight="1" x14ac:dyDescent="0.15">
      <c r="A78" s="448"/>
      <c r="B78" s="449"/>
      <c r="C78" s="449"/>
      <c r="D78" s="449"/>
      <c r="E78" s="449"/>
      <c r="F78" s="449"/>
      <c r="G78" s="512" t="s">
        <v>129</v>
      </c>
      <c r="H78" s="513"/>
      <c r="I78" s="513"/>
      <c r="J78" s="513"/>
      <c r="K78" s="513"/>
      <c r="L78" s="545" t="s">
        <v>36</v>
      </c>
      <c r="M78" s="545"/>
      <c r="N78" s="545"/>
      <c r="O78" s="514">
        <v>0</v>
      </c>
      <c r="P78" s="514"/>
      <c r="Q78" s="515"/>
      <c r="R78" s="2" t="s">
        <v>37</v>
      </c>
      <c r="S78" s="516">
        <v>0</v>
      </c>
      <c r="T78" s="517"/>
      <c r="U78" s="517"/>
      <c r="V78" s="517"/>
      <c r="W78" s="517"/>
      <c r="X78" s="514">
        <v>0</v>
      </c>
      <c r="Y78" s="514"/>
      <c r="Z78" s="515"/>
      <c r="AA78" s="2" t="s">
        <v>37</v>
      </c>
      <c r="AB78" s="516">
        <v>0</v>
      </c>
      <c r="AC78" s="517"/>
      <c r="AD78" s="517"/>
      <c r="AE78" s="517"/>
      <c r="AF78" s="517"/>
      <c r="AG78" s="517"/>
      <c r="AH78" s="514">
        <v>0</v>
      </c>
      <c r="AI78" s="514"/>
      <c r="AJ78" s="515"/>
      <c r="AK78" s="2" t="s">
        <v>37</v>
      </c>
      <c r="AL78" s="516">
        <v>0</v>
      </c>
      <c r="AM78" s="517"/>
      <c r="AN78" s="517"/>
      <c r="AO78" s="517"/>
      <c r="AP78" s="517"/>
      <c r="AQ78" s="514">
        <v>0</v>
      </c>
      <c r="AR78" s="514"/>
      <c r="AS78" s="515"/>
      <c r="AT78" s="2" t="s">
        <v>37</v>
      </c>
      <c r="AU78" s="516">
        <v>0</v>
      </c>
      <c r="AV78" s="517"/>
      <c r="AW78" s="517"/>
      <c r="AX78" s="517"/>
      <c r="AY78" s="532"/>
    </row>
    <row r="79" spans="1:51" ht="25.5" customHeight="1" x14ac:dyDescent="0.15">
      <c r="A79" s="448"/>
      <c r="B79" s="449"/>
      <c r="C79" s="449"/>
      <c r="D79" s="449"/>
      <c r="E79" s="449"/>
      <c r="F79" s="449"/>
      <c r="G79" s="540" t="s">
        <v>55</v>
      </c>
      <c r="H79" s="380"/>
      <c r="I79" s="380"/>
      <c r="J79" s="380"/>
      <c r="K79" s="380"/>
      <c r="L79" s="545" t="s">
        <v>36</v>
      </c>
      <c r="M79" s="545"/>
      <c r="N79" s="545"/>
      <c r="O79" s="514">
        <v>0</v>
      </c>
      <c r="P79" s="514"/>
      <c r="Q79" s="515"/>
      <c r="R79" s="2" t="s">
        <v>37</v>
      </c>
      <c r="S79" s="516">
        <v>0</v>
      </c>
      <c r="T79" s="517"/>
      <c r="U79" s="517"/>
      <c r="V79" s="517"/>
      <c r="W79" s="517"/>
      <c r="X79" s="514">
        <v>0</v>
      </c>
      <c r="Y79" s="514"/>
      <c r="Z79" s="515"/>
      <c r="AA79" s="2" t="s">
        <v>37</v>
      </c>
      <c r="AB79" s="516">
        <v>0</v>
      </c>
      <c r="AC79" s="517"/>
      <c r="AD79" s="517"/>
      <c r="AE79" s="517"/>
      <c r="AF79" s="517"/>
      <c r="AG79" s="517"/>
      <c r="AH79" s="514">
        <v>0</v>
      </c>
      <c r="AI79" s="514"/>
      <c r="AJ79" s="515"/>
      <c r="AK79" s="2" t="s">
        <v>37</v>
      </c>
      <c r="AL79" s="516">
        <v>0</v>
      </c>
      <c r="AM79" s="517"/>
      <c r="AN79" s="517"/>
      <c r="AO79" s="517"/>
      <c r="AP79" s="517"/>
      <c r="AQ79" s="514">
        <v>0</v>
      </c>
      <c r="AR79" s="514"/>
      <c r="AS79" s="515"/>
      <c r="AT79" s="2" t="s">
        <v>37</v>
      </c>
      <c r="AU79" s="516">
        <v>0</v>
      </c>
      <c r="AV79" s="517"/>
      <c r="AW79" s="517"/>
      <c r="AX79" s="517"/>
      <c r="AY79" s="532"/>
    </row>
    <row r="80" spans="1:51" ht="25.5" customHeight="1" thickBot="1" x14ac:dyDescent="0.2">
      <c r="A80" s="468"/>
      <c r="B80" s="469"/>
      <c r="C80" s="469"/>
      <c r="D80" s="469"/>
      <c r="E80" s="469"/>
      <c r="F80" s="469"/>
      <c r="G80" s="521" t="s">
        <v>56</v>
      </c>
      <c r="H80" s="522"/>
      <c r="I80" s="522"/>
      <c r="J80" s="522"/>
      <c r="K80" s="522"/>
      <c r="L80" s="546" t="s">
        <v>36</v>
      </c>
      <c r="M80" s="546"/>
      <c r="N80" s="546"/>
      <c r="O80" s="541">
        <v>0</v>
      </c>
      <c r="P80" s="541"/>
      <c r="Q80" s="542"/>
      <c r="R80" s="3" t="s">
        <v>37</v>
      </c>
      <c r="S80" s="543">
        <v>0</v>
      </c>
      <c r="T80" s="544"/>
      <c r="U80" s="544"/>
      <c r="V80" s="544"/>
      <c r="W80" s="544"/>
      <c r="X80" s="541">
        <v>0</v>
      </c>
      <c r="Y80" s="541"/>
      <c r="Z80" s="542"/>
      <c r="AA80" s="3" t="s">
        <v>37</v>
      </c>
      <c r="AB80" s="543">
        <f>S80+AB76-AB78-AB79</f>
        <v>0</v>
      </c>
      <c r="AC80" s="544"/>
      <c r="AD80" s="544"/>
      <c r="AE80" s="544"/>
      <c r="AF80" s="544"/>
      <c r="AG80" s="544"/>
      <c r="AH80" s="541">
        <v>0</v>
      </c>
      <c r="AI80" s="541"/>
      <c r="AJ80" s="542"/>
      <c r="AK80" s="3" t="s">
        <v>37</v>
      </c>
      <c r="AL80" s="543">
        <f>AB80+AL76-AL78-AL79</f>
        <v>0</v>
      </c>
      <c r="AM80" s="544"/>
      <c r="AN80" s="544"/>
      <c r="AO80" s="544"/>
      <c r="AP80" s="544"/>
      <c r="AQ80" s="541">
        <v>0</v>
      </c>
      <c r="AR80" s="541"/>
      <c r="AS80" s="542"/>
      <c r="AT80" s="3" t="s">
        <v>37</v>
      </c>
      <c r="AU80" s="543">
        <f>AL80+AU77-AU78-AU79</f>
        <v>0</v>
      </c>
      <c r="AV80" s="544"/>
      <c r="AW80" s="544"/>
      <c r="AX80" s="544"/>
      <c r="AY80" s="549"/>
    </row>
    <row r="81" spans="1:51" ht="25.5" customHeight="1" thickBot="1" x14ac:dyDescent="0.2">
      <c r="A81" s="445" t="s">
        <v>57</v>
      </c>
      <c r="B81" s="446"/>
      <c r="C81" s="446"/>
      <c r="D81" s="446"/>
      <c r="E81" s="446"/>
      <c r="F81" s="446"/>
      <c r="G81" s="536" t="s">
        <v>52</v>
      </c>
      <c r="H81" s="537"/>
      <c r="I81" s="537"/>
      <c r="J81" s="537"/>
      <c r="K81" s="537"/>
      <c r="L81" s="538" t="s">
        <v>1</v>
      </c>
      <c r="M81" s="538"/>
      <c r="N81" s="538"/>
      <c r="O81" s="539" t="s">
        <v>134</v>
      </c>
      <c r="P81" s="509"/>
      <c r="Q81" s="509"/>
      <c r="R81" s="509"/>
      <c r="S81" s="509"/>
      <c r="T81" s="509"/>
      <c r="U81" s="509"/>
      <c r="V81" s="509"/>
      <c r="W81" s="510"/>
      <c r="X81" s="509" t="s">
        <v>135</v>
      </c>
      <c r="Y81" s="509"/>
      <c r="Z81" s="509"/>
      <c r="AA81" s="509"/>
      <c r="AB81" s="509"/>
      <c r="AC81" s="509"/>
      <c r="AD81" s="509"/>
      <c r="AE81" s="509"/>
      <c r="AF81" s="509"/>
      <c r="AG81" s="510"/>
      <c r="AH81" s="509" t="s">
        <v>139</v>
      </c>
      <c r="AI81" s="509"/>
      <c r="AJ81" s="509"/>
      <c r="AK81" s="509"/>
      <c r="AL81" s="509"/>
      <c r="AM81" s="509"/>
      <c r="AN81" s="509"/>
      <c r="AO81" s="509"/>
      <c r="AP81" s="510"/>
      <c r="AQ81" s="509" t="s">
        <v>140</v>
      </c>
      <c r="AR81" s="509"/>
      <c r="AS81" s="509"/>
      <c r="AT81" s="509"/>
      <c r="AU81" s="509"/>
      <c r="AV81" s="509"/>
      <c r="AW81" s="509"/>
      <c r="AX81" s="509"/>
      <c r="AY81" s="511"/>
    </row>
    <row r="82" spans="1:51" ht="25.5" customHeight="1" x14ac:dyDescent="0.15">
      <c r="A82" s="448"/>
      <c r="B82" s="449"/>
      <c r="C82" s="449"/>
      <c r="D82" s="449"/>
      <c r="E82" s="449"/>
      <c r="F82" s="449"/>
      <c r="G82" s="321" t="s">
        <v>64</v>
      </c>
      <c r="H82" s="93"/>
      <c r="I82" s="93"/>
      <c r="J82" s="93"/>
      <c r="K82" s="93"/>
      <c r="L82" s="488" t="s">
        <v>36</v>
      </c>
      <c r="M82" s="488"/>
      <c r="N82" s="488"/>
      <c r="O82" s="530">
        <v>0</v>
      </c>
      <c r="P82" s="531"/>
      <c r="Q82" s="531"/>
      <c r="R82" s="8" t="s">
        <v>37</v>
      </c>
      <c r="S82" s="528">
        <v>0</v>
      </c>
      <c r="T82" s="528"/>
      <c r="U82" s="528"/>
      <c r="V82" s="528"/>
      <c r="W82" s="529"/>
      <c r="X82" s="530">
        <v>0</v>
      </c>
      <c r="Y82" s="531"/>
      <c r="Z82" s="531"/>
      <c r="AA82" s="8" t="s">
        <v>37</v>
      </c>
      <c r="AB82" s="528">
        <v>0</v>
      </c>
      <c r="AC82" s="528"/>
      <c r="AD82" s="528"/>
      <c r="AE82" s="528"/>
      <c r="AF82" s="528"/>
      <c r="AG82" s="529"/>
      <c r="AH82" s="530">
        <v>0</v>
      </c>
      <c r="AI82" s="531"/>
      <c r="AJ82" s="531"/>
      <c r="AK82" s="8" t="s">
        <v>37</v>
      </c>
      <c r="AL82" s="528">
        <v>0</v>
      </c>
      <c r="AM82" s="528"/>
      <c r="AN82" s="528"/>
      <c r="AO82" s="528"/>
      <c r="AP82" s="529"/>
      <c r="AQ82" s="524"/>
      <c r="AR82" s="524"/>
      <c r="AS82" s="524"/>
      <c r="AT82" s="524"/>
      <c r="AU82" s="524"/>
      <c r="AV82" s="524"/>
      <c r="AW82" s="524"/>
      <c r="AX82" s="524"/>
      <c r="AY82" s="525"/>
    </row>
    <row r="83" spans="1:51" ht="25.5" customHeight="1" x14ac:dyDescent="0.15">
      <c r="A83" s="448"/>
      <c r="B83" s="449"/>
      <c r="C83" s="449"/>
      <c r="D83" s="449"/>
      <c r="E83" s="449"/>
      <c r="F83" s="449"/>
      <c r="G83" s="512"/>
      <c r="H83" s="513"/>
      <c r="I83" s="513"/>
      <c r="J83" s="513"/>
      <c r="K83" s="513"/>
      <c r="L83" s="508" t="s">
        <v>36</v>
      </c>
      <c r="M83" s="508"/>
      <c r="N83" s="508"/>
      <c r="O83" s="526">
        <v>0</v>
      </c>
      <c r="P83" s="526"/>
      <c r="Q83" s="527"/>
      <c r="R83" s="9" t="s">
        <v>37</v>
      </c>
      <c r="S83" s="533">
        <v>0</v>
      </c>
      <c r="T83" s="534"/>
      <c r="U83" s="534"/>
      <c r="V83" s="534"/>
      <c r="W83" s="534"/>
      <c r="X83" s="526">
        <v>0</v>
      </c>
      <c r="Y83" s="526"/>
      <c r="Z83" s="527"/>
      <c r="AA83" s="9" t="s">
        <v>37</v>
      </c>
      <c r="AB83" s="533">
        <v>0</v>
      </c>
      <c r="AC83" s="534"/>
      <c r="AD83" s="534"/>
      <c r="AE83" s="534"/>
      <c r="AF83" s="534"/>
      <c r="AG83" s="534"/>
      <c r="AH83" s="526">
        <v>0</v>
      </c>
      <c r="AI83" s="526"/>
      <c r="AJ83" s="527"/>
      <c r="AK83" s="9" t="s">
        <v>37</v>
      </c>
      <c r="AL83" s="533">
        <v>0</v>
      </c>
      <c r="AM83" s="534"/>
      <c r="AN83" s="534"/>
      <c r="AO83" s="534"/>
      <c r="AP83" s="534"/>
      <c r="AQ83" s="526">
        <v>0</v>
      </c>
      <c r="AR83" s="526"/>
      <c r="AS83" s="527"/>
      <c r="AT83" s="9" t="s">
        <v>37</v>
      </c>
      <c r="AU83" s="533">
        <v>0</v>
      </c>
      <c r="AV83" s="534"/>
      <c r="AW83" s="534"/>
      <c r="AX83" s="534"/>
      <c r="AY83" s="535"/>
    </row>
    <row r="84" spans="1:51" ht="25.5" customHeight="1" x14ac:dyDescent="0.15">
      <c r="A84" s="448"/>
      <c r="B84" s="449"/>
      <c r="C84" s="449"/>
      <c r="D84" s="449"/>
      <c r="E84" s="449"/>
      <c r="F84" s="449"/>
      <c r="G84" s="512" t="s">
        <v>130</v>
      </c>
      <c r="H84" s="513"/>
      <c r="I84" s="513"/>
      <c r="J84" s="513"/>
      <c r="K84" s="513"/>
      <c r="L84" s="36" t="s">
        <v>36</v>
      </c>
      <c r="M84" s="36"/>
      <c r="N84" s="36"/>
      <c r="O84" s="514">
        <v>0</v>
      </c>
      <c r="P84" s="514"/>
      <c r="Q84" s="515"/>
      <c r="R84" s="2" t="s">
        <v>37</v>
      </c>
      <c r="S84" s="516">
        <v>0</v>
      </c>
      <c r="T84" s="517"/>
      <c r="U84" s="517"/>
      <c r="V84" s="517"/>
      <c r="W84" s="517"/>
      <c r="X84" s="514">
        <v>0</v>
      </c>
      <c r="Y84" s="514"/>
      <c r="Z84" s="515"/>
      <c r="AA84" s="2" t="s">
        <v>37</v>
      </c>
      <c r="AB84" s="516">
        <v>0</v>
      </c>
      <c r="AC84" s="517"/>
      <c r="AD84" s="517"/>
      <c r="AE84" s="517"/>
      <c r="AF84" s="517"/>
      <c r="AG84" s="517"/>
      <c r="AH84" s="514">
        <v>0</v>
      </c>
      <c r="AI84" s="514"/>
      <c r="AJ84" s="515"/>
      <c r="AK84" s="2" t="s">
        <v>37</v>
      </c>
      <c r="AL84" s="516">
        <v>0</v>
      </c>
      <c r="AM84" s="517"/>
      <c r="AN84" s="517"/>
      <c r="AO84" s="517"/>
      <c r="AP84" s="517"/>
      <c r="AQ84" s="514">
        <v>0</v>
      </c>
      <c r="AR84" s="514"/>
      <c r="AS84" s="515"/>
      <c r="AT84" s="2" t="s">
        <v>37</v>
      </c>
      <c r="AU84" s="516">
        <v>0</v>
      </c>
      <c r="AV84" s="517"/>
      <c r="AW84" s="517"/>
      <c r="AX84" s="517"/>
      <c r="AY84" s="532"/>
    </row>
    <row r="85" spans="1:51" ht="25.5" customHeight="1" x14ac:dyDescent="0.15">
      <c r="A85" s="448"/>
      <c r="B85" s="449"/>
      <c r="C85" s="449"/>
      <c r="D85" s="449"/>
      <c r="E85" s="449"/>
      <c r="F85" s="449"/>
      <c r="G85" s="540" t="s">
        <v>58</v>
      </c>
      <c r="H85" s="380"/>
      <c r="I85" s="380"/>
      <c r="J85" s="380"/>
      <c r="K85" s="380"/>
      <c r="L85" s="36" t="s">
        <v>36</v>
      </c>
      <c r="M85" s="36"/>
      <c r="N85" s="36"/>
      <c r="O85" s="514">
        <v>0</v>
      </c>
      <c r="P85" s="514"/>
      <c r="Q85" s="515"/>
      <c r="R85" s="2" t="s">
        <v>37</v>
      </c>
      <c r="S85" s="516">
        <v>0</v>
      </c>
      <c r="T85" s="517"/>
      <c r="U85" s="517"/>
      <c r="V85" s="517"/>
      <c r="W85" s="517"/>
      <c r="X85" s="514">
        <v>0</v>
      </c>
      <c r="Y85" s="514"/>
      <c r="Z85" s="515"/>
      <c r="AA85" s="2" t="s">
        <v>37</v>
      </c>
      <c r="AB85" s="516">
        <v>0</v>
      </c>
      <c r="AC85" s="517"/>
      <c r="AD85" s="517"/>
      <c r="AE85" s="517"/>
      <c r="AF85" s="517"/>
      <c r="AG85" s="517"/>
      <c r="AH85" s="514">
        <v>0</v>
      </c>
      <c r="AI85" s="514"/>
      <c r="AJ85" s="515"/>
      <c r="AK85" s="2" t="s">
        <v>37</v>
      </c>
      <c r="AL85" s="516">
        <v>0</v>
      </c>
      <c r="AM85" s="517"/>
      <c r="AN85" s="517"/>
      <c r="AO85" s="517"/>
      <c r="AP85" s="517"/>
      <c r="AQ85" s="514">
        <v>0</v>
      </c>
      <c r="AR85" s="514"/>
      <c r="AS85" s="515"/>
      <c r="AT85" s="2" t="s">
        <v>37</v>
      </c>
      <c r="AU85" s="516">
        <v>0</v>
      </c>
      <c r="AV85" s="517"/>
      <c r="AW85" s="517"/>
      <c r="AX85" s="517"/>
      <c r="AY85" s="532"/>
    </row>
    <row r="86" spans="1:51" ht="25.5" customHeight="1" thickBot="1" x14ac:dyDescent="0.2">
      <c r="A86" s="468"/>
      <c r="B86" s="469"/>
      <c r="C86" s="469"/>
      <c r="D86" s="469"/>
      <c r="E86" s="469"/>
      <c r="F86" s="469"/>
      <c r="G86" s="521" t="s">
        <v>59</v>
      </c>
      <c r="H86" s="522"/>
      <c r="I86" s="522"/>
      <c r="J86" s="522"/>
      <c r="K86" s="522"/>
      <c r="L86" s="523" t="s">
        <v>36</v>
      </c>
      <c r="M86" s="523"/>
      <c r="N86" s="523"/>
      <c r="O86" s="541">
        <v>0</v>
      </c>
      <c r="P86" s="541"/>
      <c r="Q86" s="542"/>
      <c r="R86" s="3" t="s">
        <v>37</v>
      </c>
      <c r="S86" s="543">
        <v>0</v>
      </c>
      <c r="T86" s="544"/>
      <c r="U86" s="544"/>
      <c r="V86" s="544"/>
      <c r="W86" s="544"/>
      <c r="X86" s="541">
        <v>0</v>
      </c>
      <c r="Y86" s="541"/>
      <c r="Z86" s="542"/>
      <c r="AA86" s="3" t="s">
        <v>37</v>
      </c>
      <c r="AB86" s="543">
        <f>S86+AB82-AB84-AB85</f>
        <v>0</v>
      </c>
      <c r="AC86" s="544"/>
      <c r="AD86" s="544"/>
      <c r="AE86" s="544"/>
      <c r="AF86" s="544"/>
      <c r="AG86" s="544"/>
      <c r="AH86" s="541">
        <v>0</v>
      </c>
      <c r="AI86" s="541"/>
      <c r="AJ86" s="542"/>
      <c r="AK86" s="3" t="s">
        <v>37</v>
      </c>
      <c r="AL86" s="543">
        <f>AB86+AL82-AL84-AL85</f>
        <v>0</v>
      </c>
      <c r="AM86" s="544"/>
      <c r="AN86" s="544"/>
      <c r="AO86" s="544"/>
      <c r="AP86" s="544"/>
      <c r="AQ86" s="541">
        <v>0</v>
      </c>
      <c r="AR86" s="541"/>
      <c r="AS86" s="542"/>
      <c r="AT86" s="3" t="s">
        <v>37</v>
      </c>
      <c r="AU86" s="543">
        <f>AL86+AU83-AU84-AU85</f>
        <v>0</v>
      </c>
      <c r="AV86" s="544"/>
      <c r="AW86" s="544"/>
      <c r="AX86" s="544"/>
      <c r="AY86" s="549"/>
    </row>
    <row r="87" spans="1:51" ht="20.100000000000001" customHeight="1" x14ac:dyDescent="0.15">
      <c r="A87" s="318" t="s">
        <v>62</v>
      </c>
      <c r="B87" s="319"/>
      <c r="C87" s="319"/>
      <c r="D87" s="319"/>
      <c r="E87" s="319"/>
      <c r="F87" s="320"/>
      <c r="G87" s="254" t="s">
        <v>69</v>
      </c>
      <c r="H87" s="255"/>
      <c r="I87" s="255"/>
      <c r="J87" s="255"/>
      <c r="K87" s="255"/>
      <c r="L87" s="255"/>
      <c r="M87" s="255"/>
      <c r="N87" s="255"/>
      <c r="O87" s="574" t="s">
        <v>89</v>
      </c>
      <c r="P87" s="575"/>
      <c r="Q87" s="575"/>
      <c r="R87" s="575"/>
      <c r="S87" s="575"/>
      <c r="T87" s="575"/>
      <c r="U87" s="575"/>
      <c r="V87" s="575"/>
      <c r="W87" s="575"/>
      <c r="X87" s="575"/>
      <c r="Y87" s="575"/>
      <c r="Z87" s="575"/>
      <c r="AA87" s="575"/>
      <c r="AB87" s="575"/>
      <c r="AC87" s="575"/>
      <c r="AD87" s="575"/>
      <c r="AE87" s="575"/>
      <c r="AF87" s="576"/>
      <c r="AG87" s="577" t="s">
        <v>70</v>
      </c>
      <c r="AH87" s="578"/>
      <c r="AI87" s="578"/>
      <c r="AJ87" s="578"/>
      <c r="AK87" s="578"/>
      <c r="AL87" s="578"/>
      <c r="AM87" s="578"/>
      <c r="AN87" s="578"/>
      <c r="AO87" s="578"/>
      <c r="AP87" s="578"/>
      <c r="AQ87" s="578"/>
      <c r="AR87" s="578"/>
      <c r="AS87" s="578"/>
      <c r="AT87" s="578"/>
      <c r="AU87" s="578"/>
      <c r="AV87" s="578"/>
      <c r="AW87" s="578"/>
      <c r="AX87" s="578"/>
      <c r="AY87" s="579"/>
    </row>
    <row r="88" spans="1:51" ht="20.100000000000001" customHeight="1" x14ac:dyDescent="0.15">
      <c r="A88" s="236"/>
      <c r="B88" s="237"/>
      <c r="C88" s="237"/>
      <c r="D88" s="237"/>
      <c r="E88" s="237"/>
      <c r="F88" s="238"/>
      <c r="G88" s="572"/>
      <c r="H88" s="573"/>
      <c r="I88" s="573"/>
      <c r="J88" s="573"/>
      <c r="K88" s="573"/>
      <c r="L88" s="573"/>
      <c r="M88" s="573"/>
      <c r="N88" s="573"/>
      <c r="O88" s="552" t="s">
        <v>90</v>
      </c>
      <c r="P88" s="553"/>
      <c r="Q88" s="553"/>
      <c r="R88" s="553"/>
      <c r="S88" s="553"/>
      <c r="T88" s="553"/>
      <c r="U88" s="553"/>
      <c r="V88" s="553"/>
      <c r="W88" s="553"/>
      <c r="X88" s="553"/>
      <c r="Y88" s="553"/>
      <c r="Z88" s="553"/>
      <c r="AA88" s="553"/>
      <c r="AB88" s="553"/>
      <c r="AC88" s="553"/>
      <c r="AD88" s="553"/>
      <c r="AE88" s="553"/>
      <c r="AF88" s="554"/>
      <c r="AG88" s="580"/>
      <c r="AH88" s="581"/>
      <c r="AI88" s="581"/>
      <c r="AJ88" s="581"/>
      <c r="AK88" s="581"/>
      <c r="AL88" s="581"/>
      <c r="AM88" s="581"/>
      <c r="AN88" s="581"/>
      <c r="AO88" s="581"/>
      <c r="AP88" s="581"/>
      <c r="AQ88" s="581"/>
      <c r="AR88" s="581"/>
      <c r="AS88" s="581"/>
      <c r="AT88" s="581"/>
      <c r="AU88" s="581"/>
      <c r="AV88" s="581"/>
      <c r="AW88" s="581"/>
      <c r="AX88" s="581"/>
      <c r="AY88" s="582"/>
    </row>
    <row r="89" spans="1:51" ht="20.100000000000001" customHeight="1" x14ac:dyDescent="0.15">
      <c r="A89" s="236"/>
      <c r="B89" s="237"/>
      <c r="C89" s="237"/>
      <c r="D89" s="237"/>
      <c r="E89" s="237"/>
      <c r="F89" s="238"/>
      <c r="G89" s="572"/>
      <c r="H89" s="573"/>
      <c r="I89" s="573"/>
      <c r="J89" s="573"/>
      <c r="K89" s="573"/>
      <c r="L89" s="573"/>
      <c r="M89" s="573"/>
      <c r="N89" s="573"/>
      <c r="O89" s="583" t="s">
        <v>187</v>
      </c>
      <c r="P89" s="584"/>
      <c r="Q89" s="584"/>
      <c r="R89" s="584"/>
      <c r="S89" s="584"/>
      <c r="T89" s="584"/>
      <c r="U89" s="584"/>
      <c r="V89" s="584"/>
      <c r="W89" s="584"/>
      <c r="X89" s="584"/>
      <c r="Y89" s="584"/>
      <c r="Z89" s="584"/>
      <c r="AA89" s="584"/>
      <c r="AB89" s="584"/>
      <c r="AC89" s="584"/>
      <c r="AD89" s="584"/>
      <c r="AE89" s="584"/>
      <c r="AF89" s="585"/>
      <c r="AG89" s="586" t="s">
        <v>188</v>
      </c>
      <c r="AH89" s="587"/>
      <c r="AI89" s="587"/>
      <c r="AJ89" s="587"/>
      <c r="AK89" s="587"/>
      <c r="AL89" s="587"/>
      <c r="AM89" s="587"/>
      <c r="AN89" s="587"/>
      <c r="AO89" s="587"/>
      <c r="AP89" s="587"/>
      <c r="AQ89" s="587"/>
      <c r="AR89" s="587"/>
      <c r="AS89" s="587"/>
      <c r="AT89" s="587"/>
      <c r="AU89" s="587"/>
      <c r="AV89" s="587"/>
      <c r="AW89" s="587"/>
      <c r="AX89" s="587"/>
      <c r="AY89" s="588"/>
    </row>
    <row r="90" spans="1:51" ht="20.100000000000001" customHeight="1" x14ac:dyDescent="0.15">
      <c r="A90" s="236"/>
      <c r="B90" s="237"/>
      <c r="C90" s="237"/>
      <c r="D90" s="237"/>
      <c r="E90" s="237"/>
      <c r="F90" s="238"/>
      <c r="G90" s="572"/>
      <c r="H90" s="573"/>
      <c r="I90" s="573"/>
      <c r="J90" s="573"/>
      <c r="K90" s="573"/>
      <c r="L90" s="573"/>
      <c r="M90" s="573"/>
      <c r="N90" s="573"/>
      <c r="O90" s="552" t="s">
        <v>91</v>
      </c>
      <c r="P90" s="553"/>
      <c r="Q90" s="553"/>
      <c r="R90" s="553"/>
      <c r="S90" s="553"/>
      <c r="T90" s="553"/>
      <c r="U90" s="553"/>
      <c r="V90" s="553"/>
      <c r="W90" s="553"/>
      <c r="X90" s="553"/>
      <c r="Y90" s="553"/>
      <c r="Z90" s="553"/>
      <c r="AA90" s="553"/>
      <c r="AB90" s="553"/>
      <c r="AC90" s="553"/>
      <c r="AD90" s="553"/>
      <c r="AE90" s="553"/>
      <c r="AF90" s="554"/>
      <c r="AG90" s="589"/>
      <c r="AH90" s="590"/>
      <c r="AI90" s="590"/>
      <c r="AJ90" s="590"/>
      <c r="AK90" s="590"/>
      <c r="AL90" s="590"/>
      <c r="AM90" s="590"/>
      <c r="AN90" s="590"/>
      <c r="AO90" s="590"/>
      <c r="AP90" s="590"/>
      <c r="AQ90" s="590"/>
      <c r="AR90" s="590"/>
      <c r="AS90" s="590"/>
      <c r="AT90" s="590"/>
      <c r="AU90" s="590"/>
      <c r="AV90" s="590"/>
      <c r="AW90" s="590"/>
      <c r="AX90" s="590"/>
      <c r="AY90" s="591"/>
    </row>
    <row r="91" spans="1:51" ht="20.100000000000001" customHeight="1" x14ac:dyDescent="0.15">
      <c r="A91" s="236"/>
      <c r="B91" s="237"/>
      <c r="C91" s="237"/>
      <c r="D91" s="237"/>
      <c r="E91" s="237"/>
      <c r="F91" s="238"/>
      <c r="G91" s="197"/>
      <c r="H91" s="198"/>
      <c r="I91" s="198"/>
      <c r="J91" s="198"/>
      <c r="K91" s="198"/>
      <c r="L91" s="198"/>
      <c r="M91" s="198"/>
      <c r="N91" s="198"/>
      <c r="O91" s="552" t="s">
        <v>92</v>
      </c>
      <c r="P91" s="553"/>
      <c r="Q91" s="553"/>
      <c r="R91" s="553"/>
      <c r="S91" s="553"/>
      <c r="T91" s="553"/>
      <c r="U91" s="553"/>
      <c r="V91" s="553"/>
      <c r="W91" s="553"/>
      <c r="X91" s="553"/>
      <c r="Y91" s="553"/>
      <c r="Z91" s="553"/>
      <c r="AA91" s="553"/>
      <c r="AB91" s="553"/>
      <c r="AC91" s="553"/>
      <c r="AD91" s="553"/>
      <c r="AE91" s="553"/>
      <c r="AF91" s="554"/>
      <c r="AG91" s="592"/>
      <c r="AH91" s="593"/>
      <c r="AI91" s="593"/>
      <c r="AJ91" s="593"/>
      <c r="AK91" s="593"/>
      <c r="AL91" s="593"/>
      <c r="AM91" s="593"/>
      <c r="AN91" s="593"/>
      <c r="AO91" s="593"/>
      <c r="AP91" s="593"/>
      <c r="AQ91" s="593"/>
      <c r="AR91" s="593"/>
      <c r="AS91" s="593"/>
      <c r="AT91" s="593"/>
      <c r="AU91" s="593"/>
      <c r="AV91" s="593"/>
      <c r="AW91" s="593"/>
      <c r="AX91" s="593"/>
      <c r="AY91" s="594"/>
    </row>
    <row r="92" spans="1:51" ht="60" customHeight="1" thickBot="1" x14ac:dyDescent="0.2">
      <c r="A92" s="236"/>
      <c r="B92" s="237"/>
      <c r="C92" s="237"/>
      <c r="D92" s="237"/>
      <c r="E92" s="237"/>
      <c r="F92" s="238"/>
      <c r="G92" s="194" t="s">
        <v>71</v>
      </c>
      <c r="H92" s="195"/>
      <c r="I92" s="195"/>
      <c r="J92" s="195"/>
      <c r="K92" s="195"/>
      <c r="L92" s="195"/>
      <c r="M92" s="195"/>
      <c r="N92" s="195"/>
      <c r="O92" s="555" t="s">
        <v>189</v>
      </c>
      <c r="P92" s="556"/>
      <c r="Q92" s="556"/>
      <c r="R92" s="556"/>
      <c r="S92" s="556"/>
      <c r="T92" s="556"/>
      <c r="U92" s="556"/>
      <c r="V92" s="556"/>
      <c r="W92" s="556"/>
      <c r="X92" s="556"/>
      <c r="Y92" s="556"/>
      <c r="Z92" s="556"/>
      <c r="AA92" s="556"/>
      <c r="AB92" s="556"/>
      <c r="AC92" s="556"/>
      <c r="AD92" s="556"/>
      <c r="AE92" s="556"/>
      <c r="AF92" s="556"/>
      <c r="AG92" s="556"/>
      <c r="AH92" s="556"/>
      <c r="AI92" s="556"/>
      <c r="AJ92" s="556"/>
      <c r="AK92" s="556"/>
      <c r="AL92" s="556"/>
      <c r="AM92" s="556"/>
      <c r="AN92" s="556"/>
      <c r="AO92" s="556"/>
      <c r="AP92" s="556"/>
      <c r="AQ92" s="556"/>
      <c r="AR92" s="556"/>
      <c r="AS92" s="556"/>
      <c r="AT92" s="556"/>
      <c r="AU92" s="556"/>
      <c r="AV92" s="556"/>
      <c r="AW92" s="556"/>
      <c r="AX92" s="556"/>
      <c r="AY92" s="557"/>
    </row>
    <row r="93" spans="1:51" ht="36" customHeight="1" x14ac:dyDescent="0.15">
      <c r="A93" s="558" t="s">
        <v>113</v>
      </c>
      <c r="B93" s="559"/>
      <c r="C93" s="559"/>
      <c r="D93" s="559"/>
      <c r="E93" s="559"/>
      <c r="F93" s="560"/>
      <c r="G93" s="567">
        <v>1</v>
      </c>
      <c r="H93" s="567"/>
      <c r="I93" s="567"/>
      <c r="J93" s="567"/>
      <c r="K93" s="567"/>
      <c r="L93" s="567"/>
      <c r="M93" s="567"/>
      <c r="N93" s="567"/>
      <c r="O93" s="115" t="s">
        <v>2</v>
      </c>
      <c r="P93" s="115"/>
      <c r="Q93" s="115"/>
      <c r="R93" s="117" t="s">
        <v>112</v>
      </c>
      <c r="S93" s="117"/>
      <c r="T93" s="117"/>
      <c r="U93" s="570" t="s">
        <v>199</v>
      </c>
      <c r="V93" s="570"/>
      <c r="W93" s="570"/>
      <c r="X93" s="570"/>
      <c r="Y93" s="570"/>
      <c r="Z93" s="570"/>
      <c r="AA93" s="570"/>
      <c r="AB93" s="570"/>
      <c r="AC93" s="570"/>
      <c r="AD93" s="570"/>
      <c r="AE93" s="570"/>
      <c r="AF93" s="570"/>
      <c r="AG93" s="570"/>
      <c r="AH93" s="570"/>
      <c r="AI93" s="570"/>
      <c r="AJ93" s="570"/>
      <c r="AK93" s="570"/>
      <c r="AL93" s="570"/>
      <c r="AM93" s="570"/>
      <c r="AN93" s="570"/>
      <c r="AO93" s="570"/>
      <c r="AP93" s="570"/>
      <c r="AQ93" s="570"/>
      <c r="AR93" s="570"/>
      <c r="AS93" s="570"/>
      <c r="AT93" s="570"/>
      <c r="AU93" s="570"/>
      <c r="AV93" s="570"/>
      <c r="AW93" s="570"/>
      <c r="AX93" s="570"/>
      <c r="AY93" s="571"/>
    </row>
    <row r="94" spans="1:51" ht="48" customHeight="1" x14ac:dyDescent="0.15">
      <c r="A94" s="561"/>
      <c r="B94" s="562"/>
      <c r="C94" s="562"/>
      <c r="D94" s="562"/>
      <c r="E94" s="562"/>
      <c r="F94" s="563"/>
      <c r="G94" s="568"/>
      <c r="H94" s="568"/>
      <c r="I94" s="568"/>
      <c r="J94" s="568"/>
      <c r="K94" s="568"/>
      <c r="L94" s="568"/>
      <c r="M94" s="568"/>
      <c r="N94" s="568"/>
      <c r="O94" s="116"/>
      <c r="P94" s="116"/>
      <c r="Q94" s="116"/>
      <c r="R94" s="118" t="s">
        <v>119</v>
      </c>
      <c r="S94" s="118"/>
      <c r="T94" s="118"/>
      <c r="U94" s="119" t="s">
        <v>190</v>
      </c>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1"/>
    </row>
    <row r="95" spans="1:51" ht="117" customHeight="1" x14ac:dyDescent="0.15">
      <c r="A95" s="561"/>
      <c r="B95" s="562"/>
      <c r="C95" s="562"/>
      <c r="D95" s="562"/>
      <c r="E95" s="562"/>
      <c r="F95" s="563"/>
      <c r="G95" s="568"/>
      <c r="H95" s="568"/>
      <c r="I95" s="568"/>
      <c r="J95" s="568"/>
      <c r="K95" s="568"/>
      <c r="L95" s="568"/>
      <c r="M95" s="568"/>
      <c r="N95" s="568"/>
      <c r="O95" s="116" t="s">
        <v>123</v>
      </c>
      <c r="P95" s="116"/>
      <c r="Q95" s="116"/>
      <c r="R95" s="116"/>
      <c r="S95" s="116"/>
      <c r="T95" s="116"/>
      <c r="U95" s="138" t="s">
        <v>112</v>
      </c>
      <c r="V95" s="138"/>
      <c r="W95" s="138"/>
      <c r="X95" s="139" t="s">
        <v>200</v>
      </c>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1"/>
    </row>
    <row r="96" spans="1:51" ht="96" customHeight="1" x14ac:dyDescent="0.15">
      <c r="A96" s="561"/>
      <c r="B96" s="562"/>
      <c r="C96" s="562"/>
      <c r="D96" s="562"/>
      <c r="E96" s="562"/>
      <c r="F96" s="563"/>
      <c r="G96" s="568"/>
      <c r="H96" s="568"/>
      <c r="I96" s="568"/>
      <c r="J96" s="568"/>
      <c r="K96" s="568"/>
      <c r="L96" s="568"/>
      <c r="M96" s="568"/>
      <c r="N96" s="568"/>
      <c r="O96" s="116"/>
      <c r="P96" s="116"/>
      <c r="Q96" s="116"/>
      <c r="R96" s="116"/>
      <c r="S96" s="116"/>
      <c r="T96" s="116"/>
      <c r="U96" s="142" t="s">
        <v>120</v>
      </c>
      <c r="V96" s="142"/>
      <c r="W96" s="142"/>
      <c r="X96" s="143" t="s">
        <v>191</v>
      </c>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5"/>
    </row>
    <row r="97" spans="1:51" ht="96" customHeight="1" x14ac:dyDescent="0.15">
      <c r="A97" s="561"/>
      <c r="B97" s="562"/>
      <c r="C97" s="562"/>
      <c r="D97" s="562"/>
      <c r="E97" s="562"/>
      <c r="F97" s="563"/>
      <c r="G97" s="568"/>
      <c r="H97" s="568"/>
      <c r="I97" s="568"/>
      <c r="J97" s="568"/>
      <c r="K97" s="568"/>
      <c r="L97" s="568"/>
      <c r="M97" s="568"/>
      <c r="N97" s="568"/>
      <c r="O97" s="116"/>
      <c r="P97" s="116"/>
      <c r="Q97" s="116"/>
      <c r="R97" s="116"/>
      <c r="S97" s="116"/>
      <c r="T97" s="116"/>
      <c r="U97" s="142" t="s">
        <v>124</v>
      </c>
      <c r="V97" s="142"/>
      <c r="W97" s="142"/>
      <c r="X97" s="143" t="s">
        <v>201</v>
      </c>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5"/>
    </row>
    <row r="98" spans="1:51" ht="96" customHeight="1" thickBot="1" x14ac:dyDescent="0.2">
      <c r="A98" s="564"/>
      <c r="B98" s="565"/>
      <c r="C98" s="565"/>
      <c r="D98" s="565"/>
      <c r="E98" s="565"/>
      <c r="F98" s="566"/>
      <c r="G98" s="569"/>
      <c r="H98" s="569"/>
      <c r="I98" s="569"/>
      <c r="J98" s="569"/>
      <c r="K98" s="569"/>
      <c r="L98" s="569"/>
      <c r="M98" s="569"/>
      <c r="N98" s="569"/>
      <c r="O98" s="137"/>
      <c r="P98" s="137"/>
      <c r="Q98" s="137"/>
      <c r="R98" s="137"/>
      <c r="S98" s="137"/>
      <c r="T98" s="137"/>
      <c r="U98" s="146" t="s">
        <v>125</v>
      </c>
      <c r="V98" s="146"/>
      <c r="W98" s="146"/>
      <c r="X98" s="147" t="s">
        <v>202</v>
      </c>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8"/>
    </row>
    <row r="99" spans="1:51" ht="30.4" customHeight="1" x14ac:dyDescent="0.15">
      <c r="A99" s="631" t="s">
        <v>42</v>
      </c>
      <c r="B99" s="632"/>
      <c r="C99" s="632"/>
      <c r="D99" s="632"/>
      <c r="E99" s="632"/>
      <c r="F99" s="633"/>
      <c r="G99" s="640" t="s">
        <v>42</v>
      </c>
      <c r="H99" s="641"/>
      <c r="I99" s="641"/>
      <c r="J99" s="641"/>
      <c r="K99" s="641"/>
      <c r="L99" s="641"/>
      <c r="M99" s="641"/>
      <c r="N99" s="641"/>
      <c r="O99" s="641"/>
      <c r="P99" s="641"/>
      <c r="Q99" s="641"/>
      <c r="R99" s="641"/>
      <c r="S99" s="641"/>
      <c r="T99" s="641"/>
      <c r="U99" s="642" t="s">
        <v>32</v>
      </c>
      <c r="V99" s="642"/>
      <c r="W99" s="642"/>
      <c r="X99" s="642"/>
      <c r="Y99" s="642"/>
      <c r="Z99" s="642"/>
      <c r="AA99" s="642"/>
      <c r="AB99" s="642"/>
      <c r="AC99" s="642"/>
      <c r="AD99" s="642"/>
      <c r="AE99" s="642"/>
      <c r="AF99" s="642"/>
      <c r="AG99" s="642"/>
      <c r="AH99" s="642"/>
      <c r="AI99" s="642"/>
      <c r="AJ99" s="642"/>
      <c r="AK99" s="642"/>
      <c r="AL99" s="642"/>
      <c r="AM99" s="642"/>
      <c r="AN99" s="642"/>
      <c r="AO99" s="642"/>
      <c r="AP99" s="642"/>
      <c r="AQ99" s="642"/>
      <c r="AR99" s="642"/>
      <c r="AS99" s="642"/>
      <c r="AT99" s="642"/>
      <c r="AU99" s="642"/>
      <c r="AV99" s="642"/>
      <c r="AW99" s="642"/>
      <c r="AX99" s="642"/>
      <c r="AY99" s="643"/>
    </row>
    <row r="100" spans="1:51" ht="36" customHeight="1" x14ac:dyDescent="0.15">
      <c r="A100" s="634"/>
      <c r="B100" s="635"/>
      <c r="C100" s="635"/>
      <c r="D100" s="635"/>
      <c r="E100" s="635"/>
      <c r="F100" s="636"/>
      <c r="G100" s="644" t="s">
        <v>33</v>
      </c>
      <c r="H100" s="211"/>
      <c r="I100" s="211"/>
      <c r="J100" s="211"/>
      <c r="K100" s="211"/>
      <c r="L100" s="211"/>
      <c r="M100" s="211"/>
      <c r="N100" s="645"/>
      <c r="O100" s="646" t="s">
        <v>156</v>
      </c>
      <c r="P100" s="647"/>
      <c r="Q100" s="647"/>
      <c r="R100" s="647"/>
      <c r="S100" s="647"/>
      <c r="T100" s="647"/>
      <c r="U100" s="647"/>
      <c r="V100" s="647"/>
      <c r="W100" s="647"/>
      <c r="X100" s="647"/>
      <c r="Y100" s="647"/>
      <c r="Z100" s="647"/>
      <c r="AA100" s="647"/>
      <c r="AB100" s="647"/>
      <c r="AC100" s="647"/>
      <c r="AD100" s="647"/>
      <c r="AE100" s="647"/>
      <c r="AF100" s="647"/>
      <c r="AG100" s="647"/>
      <c r="AH100" s="647"/>
      <c r="AI100" s="647"/>
      <c r="AJ100" s="647"/>
      <c r="AK100" s="647"/>
      <c r="AL100" s="647"/>
      <c r="AM100" s="647"/>
      <c r="AN100" s="647"/>
      <c r="AO100" s="647"/>
      <c r="AP100" s="647"/>
      <c r="AQ100" s="647"/>
      <c r="AR100" s="647"/>
      <c r="AS100" s="647"/>
      <c r="AT100" s="647"/>
      <c r="AU100" s="647"/>
      <c r="AV100" s="647"/>
      <c r="AW100" s="647"/>
      <c r="AX100" s="647"/>
      <c r="AY100" s="648"/>
    </row>
    <row r="101" spans="1:51" ht="36" customHeight="1" x14ac:dyDescent="0.15">
      <c r="A101" s="634"/>
      <c r="B101" s="635"/>
      <c r="C101" s="635"/>
      <c r="D101" s="635"/>
      <c r="E101" s="635"/>
      <c r="F101" s="636"/>
      <c r="G101" s="644" t="s">
        <v>34</v>
      </c>
      <c r="H101" s="211"/>
      <c r="I101" s="211"/>
      <c r="J101" s="211"/>
      <c r="K101" s="211"/>
      <c r="L101" s="211"/>
      <c r="M101" s="211"/>
      <c r="N101" s="645"/>
      <c r="O101" s="646" t="s">
        <v>156</v>
      </c>
      <c r="P101" s="647"/>
      <c r="Q101" s="647"/>
      <c r="R101" s="647"/>
      <c r="S101" s="647"/>
      <c r="T101" s="647"/>
      <c r="U101" s="647"/>
      <c r="V101" s="647"/>
      <c r="W101" s="647"/>
      <c r="X101" s="647"/>
      <c r="Y101" s="647"/>
      <c r="Z101" s="647"/>
      <c r="AA101" s="647"/>
      <c r="AB101" s="647"/>
      <c r="AC101" s="647"/>
      <c r="AD101" s="647"/>
      <c r="AE101" s="647"/>
      <c r="AF101" s="647"/>
      <c r="AG101" s="647"/>
      <c r="AH101" s="647"/>
      <c r="AI101" s="647"/>
      <c r="AJ101" s="647"/>
      <c r="AK101" s="647"/>
      <c r="AL101" s="647"/>
      <c r="AM101" s="647"/>
      <c r="AN101" s="647"/>
      <c r="AO101" s="647"/>
      <c r="AP101" s="647"/>
      <c r="AQ101" s="647"/>
      <c r="AR101" s="647"/>
      <c r="AS101" s="647"/>
      <c r="AT101" s="647"/>
      <c r="AU101" s="647"/>
      <c r="AV101" s="647"/>
      <c r="AW101" s="647"/>
      <c r="AX101" s="647"/>
      <c r="AY101" s="648"/>
    </row>
    <row r="102" spans="1:51" ht="36" customHeight="1" thickBot="1" x14ac:dyDescent="0.2">
      <c r="A102" s="637"/>
      <c r="B102" s="638"/>
      <c r="C102" s="638"/>
      <c r="D102" s="638"/>
      <c r="E102" s="638"/>
      <c r="F102" s="639"/>
      <c r="G102" s="649" t="s">
        <v>35</v>
      </c>
      <c r="H102" s="650"/>
      <c r="I102" s="650"/>
      <c r="J102" s="650"/>
      <c r="K102" s="650"/>
      <c r="L102" s="650"/>
      <c r="M102" s="650"/>
      <c r="N102" s="651"/>
      <c r="O102" s="612" t="s">
        <v>156</v>
      </c>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80"/>
    </row>
    <row r="103" spans="1:51" s="21" customFormat="1" ht="48" customHeight="1" thickBot="1" x14ac:dyDescent="0.2">
      <c r="A103" s="613" t="s">
        <v>101</v>
      </c>
      <c r="B103" s="614"/>
      <c r="C103" s="614"/>
      <c r="D103" s="614"/>
      <c r="E103" s="614"/>
      <c r="F103" s="615"/>
      <c r="G103" s="619" t="s">
        <v>98</v>
      </c>
      <c r="H103" s="620"/>
      <c r="I103" s="620"/>
      <c r="J103" s="620"/>
      <c r="K103" s="620"/>
      <c r="L103" s="620"/>
      <c r="M103" s="620"/>
      <c r="N103" s="621"/>
      <c r="O103" s="622" t="s">
        <v>156</v>
      </c>
      <c r="P103" s="623"/>
      <c r="Q103" s="623"/>
      <c r="R103" s="623"/>
      <c r="S103" s="623"/>
      <c r="T103" s="623"/>
      <c r="U103" s="623"/>
      <c r="V103" s="623"/>
      <c r="W103" s="623"/>
      <c r="X103" s="623"/>
      <c r="Y103" s="623"/>
      <c r="Z103" s="623"/>
      <c r="AA103" s="623"/>
      <c r="AB103" s="623"/>
      <c r="AC103" s="623"/>
      <c r="AD103" s="623"/>
      <c r="AE103" s="623"/>
      <c r="AF103" s="623"/>
      <c r="AG103" s="623"/>
      <c r="AH103" s="623"/>
      <c r="AI103" s="623"/>
      <c r="AJ103" s="623"/>
      <c r="AK103" s="623"/>
      <c r="AL103" s="623"/>
      <c r="AM103" s="623"/>
      <c r="AN103" s="623"/>
      <c r="AO103" s="623"/>
      <c r="AP103" s="623"/>
      <c r="AQ103" s="623"/>
      <c r="AR103" s="623"/>
      <c r="AS103" s="623"/>
      <c r="AT103" s="623"/>
      <c r="AU103" s="623"/>
      <c r="AV103" s="623"/>
      <c r="AW103" s="623"/>
      <c r="AX103" s="623"/>
      <c r="AY103" s="624"/>
    </row>
    <row r="104" spans="1:51" s="21" customFormat="1" ht="48" customHeight="1" thickBot="1" x14ac:dyDescent="0.2">
      <c r="A104" s="616"/>
      <c r="B104" s="617"/>
      <c r="C104" s="617"/>
      <c r="D104" s="617"/>
      <c r="E104" s="617"/>
      <c r="F104" s="618"/>
      <c r="G104" s="625" t="s">
        <v>99</v>
      </c>
      <c r="H104" s="626"/>
      <c r="I104" s="626"/>
      <c r="J104" s="626"/>
      <c r="K104" s="626"/>
      <c r="L104" s="626"/>
      <c r="M104" s="626"/>
      <c r="N104" s="627"/>
      <c r="O104" s="628" t="s">
        <v>156</v>
      </c>
      <c r="P104" s="629"/>
      <c r="Q104" s="629"/>
      <c r="R104" s="629"/>
      <c r="S104" s="629"/>
      <c r="T104" s="629"/>
      <c r="U104" s="629"/>
      <c r="V104" s="629"/>
      <c r="W104" s="629"/>
      <c r="X104" s="629"/>
      <c r="Y104" s="629"/>
      <c r="Z104" s="629"/>
      <c r="AA104" s="629"/>
      <c r="AB104" s="629"/>
      <c r="AC104" s="629"/>
      <c r="AD104" s="629"/>
      <c r="AE104" s="629"/>
      <c r="AF104" s="629"/>
      <c r="AG104" s="629"/>
      <c r="AH104" s="629"/>
      <c r="AI104" s="629"/>
      <c r="AJ104" s="629"/>
      <c r="AK104" s="629"/>
      <c r="AL104" s="629"/>
      <c r="AM104" s="629"/>
      <c r="AN104" s="629"/>
      <c r="AO104" s="629"/>
      <c r="AP104" s="629"/>
      <c r="AQ104" s="629"/>
      <c r="AR104" s="629"/>
      <c r="AS104" s="629"/>
      <c r="AT104" s="629"/>
      <c r="AU104" s="629"/>
      <c r="AV104" s="629"/>
      <c r="AW104" s="629"/>
      <c r="AX104" s="629"/>
      <c r="AY104" s="630"/>
    </row>
    <row r="105" spans="1:51" ht="72" customHeight="1" thickBot="1" x14ac:dyDescent="0.2">
      <c r="A105" s="670" t="s">
        <v>82</v>
      </c>
      <c r="B105" s="671"/>
      <c r="C105" s="671"/>
      <c r="D105" s="671"/>
      <c r="E105" s="671"/>
      <c r="F105" s="672"/>
      <c r="G105" s="45" t="s">
        <v>192</v>
      </c>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c r="AV105" s="46"/>
      <c r="AW105" s="46"/>
      <c r="AX105" s="46"/>
      <c r="AY105" s="47"/>
    </row>
    <row r="106" spans="1:51" ht="48" customHeight="1" x14ac:dyDescent="0.15">
      <c r="A106" s="652" t="s">
        <v>100</v>
      </c>
      <c r="B106" s="653"/>
      <c r="C106" s="653"/>
      <c r="D106" s="653"/>
      <c r="E106" s="653"/>
      <c r="F106" s="654"/>
      <c r="G106" s="658" t="s">
        <v>75</v>
      </c>
      <c r="H106" s="659"/>
      <c r="I106" s="659"/>
      <c r="J106" s="659"/>
      <c r="K106" s="659"/>
      <c r="L106" s="659"/>
      <c r="M106" s="659"/>
      <c r="N106" s="660"/>
      <c r="O106" s="661" t="s">
        <v>156</v>
      </c>
      <c r="P106" s="662"/>
      <c r="Q106" s="662"/>
      <c r="R106" s="662"/>
      <c r="S106" s="662"/>
      <c r="T106" s="662"/>
      <c r="U106" s="662"/>
      <c r="V106" s="662"/>
      <c r="W106" s="662"/>
      <c r="X106" s="662"/>
      <c r="Y106" s="662"/>
      <c r="Z106" s="662"/>
      <c r="AA106" s="662"/>
      <c r="AB106" s="662"/>
      <c r="AC106" s="662"/>
      <c r="AD106" s="662"/>
      <c r="AE106" s="662"/>
      <c r="AF106" s="662"/>
      <c r="AG106" s="662"/>
      <c r="AH106" s="662"/>
      <c r="AI106" s="662"/>
      <c r="AJ106" s="662"/>
      <c r="AK106" s="662"/>
      <c r="AL106" s="662"/>
      <c r="AM106" s="662"/>
      <c r="AN106" s="662"/>
      <c r="AO106" s="662"/>
      <c r="AP106" s="662"/>
      <c r="AQ106" s="662"/>
      <c r="AR106" s="662"/>
      <c r="AS106" s="662"/>
      <c r="AT106" s="662"/>
      <c r="AU106" s="662"/>
      <c r="AV106" s="662"/>
      <c r="AW106" s="662"/>
      <c r="AX106" s="662"/>
      <c r="AY106" s="663"/>
    </row>
    <row r="107" spans="1:51" ht="48" customHeight="1" thickBot="1" x14ac:dyDescent="0.2">
      <c r="A107" s="655"/>
      <c r="B107" s="656"/>
      <c r="C107" s="656"/>
      <c r="D107" s="656"/>
      <c r="E107" s="656"/>
      <c r="F107" s="657"/>
      <c r="G107" s="664" t="s">
        <v>76</v>
      </c>
      <c r="H107" s="665"/>
      <c r="I107" s="665"/>
      <c r="J107" s="665"/>
      <c r="K107" s="665"/>
      <c r="L107" s="665"/>
      <c r="M107" s="665"/>
      <c r="N107" s="666"/>
      <c r="O107" s="667" t="s">
        <v>156</v>
      </c>
      <c r="P107" s="668"/>
      <c r="Q107" s="668"/>
      <c r="R107" s="668"/>
      <c r="S107" s="668"/>
      <c r="T107" s="668"/>
      <c r="U107" s="668"/>
      <c r="V107" s="668"/>
      <c r="W107" s="668"/>
      <c r="X107" s="668"/>
      <c r="Y107" s="668"/>
      <c r="Z107" s="668"/>
      <c r="AA107" s="668"/>
      <c r="AB107" s="668"/>
      <c r="AC107" s="668"/>
      <c r="AD107" s="668"/>
      <c r="AE107" s="668"/>
      <c r="AF107" s="668"/>
      <c r="AG107" s="668"/>
      <c r="AH107" s="668"/>
      <c r="AI107" s="668"/>
      <c r="AJ107" s="668"/>
      <c r="AK107" s="668"/>
      <c r="AL107" s="668"/>
      <c r="AM107" s="668"/>
      <c r="AN107" s="668"/>
      <c r="AO107" s="668"/>
      <c r="AP107" s="668"/>
      <c r="AQ107" s="668"/>
      <c r="AR107" s="668"/>
      <c r="AS107" s="668"/>
      <c r="AT107" s="668"/>
      <c r="AU107" s="668"/>
      <c r="AV107" s="668"/>
      <c r="AW107" s="668"/>
      <c r="AX107" s="668"/>
      <c r="AY107" s="669"/>
    </row>
    <row r="108" spans="1:51" ht="48" customHeight="1" x14ac:dyDescent="0.15">
      <c r="A108" s="595" t="s">
        <v>61</v>
      </c>
      <c r="B108" s="596"/>
      <c r="C108" s="596"/>
      <c r="D108" s="596"/>
      <c r="E108" s="596"/>
      <c r="F108" s="597"/>
      <c r="G108" s="603" t="s">
        <v>193</v>
      </c>
      <c r="H108" s="604"/>
      <c r="I108" s="604"/>
      <c r="J108" s="604"/>
      <c r="K108" s="604"/>
      <c r="L108" s="604"/>
      <c r="M108" s="604"/>
      <c r="N108" s="604"/>
      <c r="O108" s="604"/>
      <c r="P108" s="604"/>
      <c r="Q108" s="604"/>
      <c r="R108" s="604"/>
      <c r="S108" s="604"/>
      <c r="T108" s="604"/>
      <c r="U108" s="604"/>
      <c r="V108" s="604"/>
      <c r="W108" s="604"/>
      <c r="X108" s="604"/>
      <c r="Y108" s="604"/>
      <c r="Z108" s="604"/>
      <c r="AA108" s="604"/>
      <c r="AB108" s="604"/>
      <c r="AC108" s="604"/>
      <c r="AD108" s="604"/>
      <c r="AE108" s="604"/>
      <c r="AF108" s="604"/>
      <c r="AG108" s="604"/>
      <c r="AH108" s="604"/>
      <c r="AI108" s="604"/>
      <c r="AJ108" s="604"/>
      <c r="AK108" s="604"/>
      <c r="AL108" s="604"/>
      <c r="AM108" s="604"/>
      <c r="AN108" s="604"/>
      <c r="AO108" s="604"/>
      <c r="AP108" s="604"/>
      <c r="AQ108" s="604"/>
      <c r="AR108" s="604"/>
      <c r="AS108" s="604"/>
      <c r="AT108" s="604"/>
      <c r="AU108" s="604"/>
      <c r="AV108" s="604"/>
      <c r="AW108" s="604"/>
      <c r="AX108" s="604"/>
      <c r="AY108" s="605"/>
    </row>
    <row r="109" spans="1:51" ht="48" customHeight="1" x14ac:dyDescent="0.15">
      <c r="A109" s="598"/>
      <c r="B109" s="492"/>
      <c r="C109" s="492"/>
      <c r="D109" s="492"/>
      <c r="E109" s="492"/>
      <c r="F109" s="599"/>
      <c r="G109" s="606" t="s">
        <v>216</v>
      </c>
      <c r="H109" s="607"/>
      <c r="I109" s="607"/>
      <c r="J109" s="607"/>
      <c r="K109" s="607"/>
      <c r="L109" s="607"/>
      <c r="M109" s="607"/>
      <c r="N109" s="607"/>
      <c r="O109" s="607"/>
      <c r="P109" s="607"/>
      <c r="Q109" s="607"/>
      <c r="R109" s="607"/>
      <c r="S109" s="607"/>
      <c r="T109" s="607"/>
      <c r="U109" s="607"/>
      <c r="V109" s="607"/>
      <c r="W109" s="607"/>
      <c r="X109" s="607"/>
      <c r="Y109" s="607"/>
      <c r="Z109" s="607"/>
      <c r="AA109" s="607"/>
      <c r="AB109" s="607"/>
      <c r="AC109" s="607"/>
      <c r="AD109" s="607"/>
      <c r="AE109" s="607"/>
      <c r="AF109" s="607"/>
      <c r="AG109" s="607"/>
      <c r="AH109" s="607"/>
      <c r="AI109" s="607"/>
      <c r="AJ109" s="607"/>
      <c r="AK109" s="607"/>
      <c r="AL109" s="607"/>
      <c r="AM109" s="607"/>
      <c r="AN109" s="607"/>
      <c r="AO109" s="607"/>
      <c r="AP109" s="607"/>
      <c r="AQ109" s="607"/>
      <c r="AR109" s="607"/>
      <c r="AS109" s="607"/>
      <c r="AT109" s="607"/>
      <c r="AU109" s="607"/>
      <c r="AV109" s="607"/>
      <c r="AW109" s="607"/>
      <c r="AX109" s="607"/>
      <c r="AY109" s="608"/>
    </row>
    <row r="110" spans="1:51" ht="48" customHeight="1" thickBot="1" x14ac:dyDescent="0.2">
      <c r="A110" s="600"/>
      <c r="B110" s="601"/>
      <c r="C110" s="601"/>
      <c r="D110" s="601"/>
      <c r="E110" s="601"/>
      <c r="F110" s="602"/>
      <c r="G110" s="609" t="s">
        <v>219</v>
      </c>
      <c r="H110" s="610"/>
      <c r="I110" s="610"/>
      <c r="J110" s="610"/>
      <c r="K110" s="610"/>
      <c r="L110" s="610"/>
      <c r="M110" s="610"/>
      <c r="N110" s="610"/>
      <c r="O110" s="610"/>
      <c r="P110" s="610"/>
      <c r="Q110" s="610"/>
      <c r="R110" s="610"/>
      <c r="S110" s="610"/>
      <c r="T110" s="610"/>
      <c r="U110" s="610"/>
      <c r="V110" s="610"/>
      <c r="W110" s="610"/>
      <c r="X110" s="610"/>
      <c r="Y110" s="610"/>
      <c r="Z110" s="610"/>
      <c r="AA110" s="610"/>
      <c r="AB110" s="610"/>
      <c r="AC110" s="610"/>
      <c r="AD110" s="610"/>
      <c r="AE110" s="610"/>
      <c r="AF110" s="610"/>
      <c r="AG110" s="610"/>
      <c r="AH110" s="610"/>
      <c r="AI110" s="610"/>
      <c r="AJ110" s="610"/>
      <c r="AK110" s="610"/>
      <c r="AL110" s="610"/>
      <c r="AM110" s="610"/>
      <c r="AN110" s="610"/>
      <c r="AO110" s="610"/>
      <c r="AP110" s="610"/>
      <c r="AQ110" s="610"/>
      <c r="AR110" s="610"/>
      <c r="AS110" s="610"/>
      <c r="AT110" s="610"/>
      <c r="AU110" s="610"/>
      <c r="AV110" s="610"/>
      <c r="AW110" s="610"/>
      <c r="AX110" s="610"/>
      <c r="AY110" s="611"/>
    </row>
    <row r="111" spans="1:51" ht="48" customHeight="1" thickBot="1" x14ac:dyDescent="0.2">
      <c r="A111" s="673" t="s">
        <v>60</v>
      </c>
      <c r="B111" s="509"/>
      <c r="C111" s="509"/>
      <c r="D111" s="509"/>
      <c r="E111" s="509"/>
      <c r="F111" s="674"/>
      <c r="G111" s="675" t="s">
        <v>218</v>
      </c>
      <c r="H111" s="676"/>
      <c r="I111" s="676"/>
      <c r="J111" s="676"/>
      <c r="K111" s="676"/>
      <c r="L111" s="676"/>
      <c r="M111" s="676"/>
      <c r="N111" s="676"/>
      <c r="O111" s="676"/>
      <c r="P111" s="676"/>
      <c r="Q111" s="676"/>
      <c r="R111" s="676"/>
      <c r="S111" s="676"/>
      <c r="T111" s="676"/>
      <c r="U111" s="676"/>
      <c r="V111" s="676"/>
      <c r="W111" s="676"/>
      <c r="X111" s="676"/>
      <c r="Y111" s="676"/>
      <c r="Z111" s="676"/>
      <c r="AA111" s="676"/>
      <c r="AB111" s="676"/>
      <c r="AC111" s="676"/>
      <c r="AD111" s="676"/>
      <c r="AE111" s="676"/>
      <c r="AF111" s="676"/>
      <c r="AG111" s="676"/>
      <c r="AH111" s="676"/>
      <c r="AI111" s="676"/>
      <c r="AJ111" s="676"/>
      <c r="AK111" s="676"/>
      <c r="AL111" s="676"/>
      <c r="AM111" s="676"/>
      <c r="AN111" s="676"/>
      <c r="AO111" s="676"/>
      <c r="AP111" s="676"/>
      <c r="AQ111" s="676"/>
      <c r="AR111" s="676"/>
      <c r="AS111" s="676"/>
      <c r="AT111" s="676"/>
      <c r="AU111" s="676"/>
      <c r="AV111" s="676"/>
      <c r="AW111" s="676"/>
      <c r="AX111" s="676"/>
      <c r="AY111" s="677"/>
    </row>
    <row r="112" spans="1:51" ht="92.25" customHeight="1" x14ac:dyDescent="0.15">
      <c r="A112" s="445" t="s">
        <v>9</v>
      </c>
      <c r="B112" s="446"/>
      <c r="C112" s="446"/>
      <c r="D112" s="446"/>
      <c r="E112" s="446"/>
      <c r="F112" s="447"/>
      <c r="G112" s="10" t="s">
        <v>151</v>
      </c>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2"/>
    </row>
    <row r="113" spans="1:59" ht="75.400000000000006" customHeight="1" x14ac:dyDescent="0.15">
      <c r="A113" s="448"/>
      <c r="B113" s="449"/>
      <c r="C113" s="449"/>
      <c r="D113" s="449"/>
      <c r="E113" s="449"/>
      <c r="F113" s="450"/>
      <c r="G113" s="13"/>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5"/>
    </row>
    <row r="114" spans="1:59" ht="180" customHeight="1" x14ac:dyDescent="0.15">
      <c r="A114" s="448"/>
      <c r="B114" s="449"/>
      <c r="C114" s="449"/>
      <c r="D114" s="449"/>
      <c r="E114" s="449"/>
      <c r="F114" s="450"/>
      <c r="G114" s="13"/>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5"/>
    </row>
    <row r="115" spans="1:59" ht="72.95" customHeight="1" x14ac:dyDescent="0.15">
      <c r="A115" s="448"/>
      <c r="B115" s="449"/>
      <c r="C115" s="449"/>
      <c r="D115" s="449"/>
      <c r="E115" s="449"/>
      <c r="F115" s="450"/>
      <c r="G115" s="13"/>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5"/>
    </row>
    <row r="116" spans="1:59" ht="72.95" customHeight="1" x14ac:dyDescent="0.15">
      <c r="A116" s="448"/>
      <c r="B116" s="449"/>
      <c r="C116" s="449"/>
      <c r="D116" s="449"/>
      <c r="E116" s="449"/>
      <c r="F116" s="450"/>
      <c r="G116" s="13"/>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5"/>
    </row>
    <row r="117" spans="1:59" ht="66.400000000000006" customHeight="1" x14ac:dyDescent="0.15">
      <c r="A117" s="448"/>
      <c r="B117" s="449"/>
      <c r="C117" s="449"/>
      <c r="D117" s="449"/>
      <c r="E117" s="449"/>
      <c r="F117" s="450"/>
      <c r="G117" s="13"/>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5"/>
    </row>
    <row r="118" spans="1:59" ht="66.400000000000006" customHeight="1" x14ac:dyDescent="0.15">
      <c r="A118" s="448"/>
      <c r="B118" s="449"/>
      <c r="C118" s="449"/>
      <c r="D118" s="449"/>
      <c r="E118" s="449"/>
      <c r="F118" s="450"/>
      <c r="G118" s="13"/>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5"/>
    </row>
    <row r="119" spans="1:59" ht="83.1" customHeight="1" x14ac:dyDescent="0.15">
      <c r="A119" s="448"/>
      <c r="B119" s="449"/>
      <c r="C119" s="449"/>
      <c r="D119" s="449"/>
      <c r="E119" s="449"/>
      <c r="F119" s="450"/>
      <c r="G119" s="13"/>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5"/>
    </row>
    <row r="120" spans="1:59" ht="83.1" customHeight="1" x14ac:dyDescent="0.15">
      <c r="A120" s="448"/>
      <c r="B120" s="449"/>
      <c r="C120" s="449"/>
      <c r="D120" s="449"/>
      <c r="E120" s="449"/>
      <c r="F120" s="450"/>
      <c r="G120" s="13"/>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5"/>
    </row>
    <row r="121" spans="1:59" ht="83.1" customHeight="1" x14ac:dyDescent="0.15">
      <c r="A121" s="448"/>
      <c r="B121" s="449"/>
      <c r="C121" s="449"/>
      <c r="D121" s="449"/>
      <c r="E121" s="449"/>
      <c r="F121" s="450"/>
      <c r="G121" s="13"/>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5"/>
      <c r="BG121" s="22"/>
    </row>
    <row r="122" spans="1:59" ht="47.85" customHeight="1" x14ac:dyDescent="0.15">
      <c r="A122" s="448"/>
      <c r="B122" s="449"/>
      <c r="C122" s="449"/>
      <c r="D122" s="449"/>
      <c r="E122" s="449"/>
      <c r="F122" s="450"/>
      <c r="G122" s="13"/>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5"/>
    </row>
    <row r="123" spans="1:59" ht="44.65" customHeight="1" thickBot="1" x14ac:dyDescent="0.2">
      <c r="A123" s="468"/>
      <c r="B123" s="469"/>
      <c r="C123" s="469"/>
      <c r="D123" s="469"/>
      <c r="E123" s="469"/>
      <c r="F123" s="711"/>
      <c r="G123" s="16"/>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8"/>
    </row>
    <row r="124" spans="1:59" ht="24.75" customHeight="1" x14ac:dyDescent="0.15">
      <c r="A124" s="712" t="s">
        <v>215</v>
      </c>
      <c r="B124" s="713"/>
      <c r="C124" s="713"/>
      <c r="D124" s="713"/>
      <c r="E124" s="713"/>
      <c r="F124" s="714"/>
      <c r="G124" s="721" t="s">
        <v>194</v>
      </c>
      <c r="H124" s="722"/>
      <c r="I124" s="722"/>
      <c r="J124" s="722"/>
      <c r="K124" s="722"/>
      <c r="L124" s="722"/>
      <c r="M124" s="722"/>
      <c r="N124" s="722"/>
      <c r="O124" s="722"/>
      <c r="P124" s="722"/>
      <c r="Q124" s="722"/>
      <c r="R124" s="722"/>
      <c r="S124" s="722"/>
      <c r="T124" s="722"/>
      <c r="U124" s="722"/>
      <c r="V124" s="722"/>
      <c r="W124" s="722"/>
      <c r="X124" s="722"/>
      <c r="Y124" s="722"/>
      <c r="Z124" s="722"/>
      <c r="AA124" s="722"/>
      <c r="AB124" s="722"/>
      <c r="AC124" s="723"/>
      <c r="AD124" s="724" t="s">
        <v>203</v>
      </c>
      <c r="AE124" s="725"/>
      <c r="AF124" s="725"/>
      <c r="AG124" s="725"/>
      <c r="AH124" s="725"/>
      <c r="AI124" s="725"/>
      <c r="AJ124" s="725"/>
      <c r="AK124" s="725"/>
      <c r="AL124" s="725"/>
      <c r="AM124" s="725"/>
      <c r="AN124" s="725"/>
      <c r="AO124" s="725"/>
      <c r="AP124" s="725"/>
      <c r="AQ124" s="725"/>
      <c r="AR124" s="725"/>
      <c r="AS124" s="725"/>
      <c r="AT124" s="725"/>
      <c r="AU124" s="725"/>
      <c r="AV124" s="725"/>
      <c r="AW124" s="725"/>
      <c r="AX124" s="725"/>
      <c r="AY124" s="726"/>
    </row>
    <row r="125" spans="1:59" ht="24.75" customHeight="1" x14ac:dyDescent="0.15">
      <c r="A125" s="715"/>
      <c r="B125" s="716"/>
      <c r="C125" s="716"/>
      <c r="D125" s="716"/>
      <c r="E125" s="716"/>
      <c r="F125" s="717"/>
      <c r="G125" s="727" t="s">
        <v>4</v>
      </c>
      <c r="H125" s="88"/>
      <c r="I125" s="88"/>
      <c r="J125" s="88"/>
      <c r="K125" s="89"/>
      <c r="L125" s="87" t="s">
        <v>5</v>
      </c>
      <c r="M125" s="88"/>
      <c r="N125" s="88"/>
      <c r="O125" s="88"/>
      <c r="P125" s="88"/>
      <c r="Q125" s="88"/>
      <c r="R125" s="88"/>
      <c r="S125" s="88"/>
      <c r="T125" s="88"/>
      <c r="U125" s="88"/>
      <c r="V125" s="88"/>
      <c r="W125" s="88"/>
      <c r="X125" s="89"/>
      <c r="Y125" s="728" t="s">
        <v>6</v>
      </c>
      <c r="Z125" s="729"/>
      <c r="AA125" s="729"/>
      <c r="AB125" s="729"/>
      <c r="AC125" s="730"/>
      <c r="AD125" s="731" t="s">
        <v>4</v>
      </c>
      <c r="AE125" s="732"/>
      <c r="AF125" s="732"/>
      <c r="AG125" s="732"/>
      <c r="AH125" s="733"/>
      <c r="AI125" s="734" t="s">
        <v>5</v>
      </c>
      <c r="AJ125" s="732"/>
      <c r="AK125" s="732"/>
      <c r="AL125" s="732"/>
      <c r="AM125" s="732"/>
      <c r="AN125" s="732"/>
      <c r="AO125" s="732"/>
      <c r="AP125" s="732"/>
      <c r="AQ125" s="732"/>
      <c r="AR125" s="732"/>
      <c r="AS125" s="732"/>
      <c r="AT125" s="732"/>
      <c r="AU125" s="733"/>
      <c r="AV125" s="735" t="s">
        <v>6</v>
      </c>
      <c r="AW125" s="736"/>
      <c r="AX125" s="736"/>
      <c r="AY125" s="737"/>
    </row>
    <row r="126" spans="1:59" ht="46.5" customHeight="1" x14ac:dyDescent="0.15">
      <c r="A126" s="715"/>
      <c r="B126" s="716"/>
      <c r="C126" s="716"/>
      <c r="D126" s="716"/>
      <c r="E126" s="716"/>
      <c r="F126" s="717"/>
      <c r="G126" s="793" t="s">
        <v>93</v>
      </c>
      <c r="H126" s="794"/>
      <c r="I126" s="794"/>
      <c r="J126" s="794"/>
      <c r="K126" s="795"/>
      <c r="L126" s="796" t="s">
        <v>221</v>
      </c>
      <c r="M126" s="797"/>
      <c r="N126" s="797"/>
      <c r="O126" s="797"/>
      <c r="P126" s="797"/>
      <c r="Q126" s="797"/>
      <c r="R126" s="797"/>
      <c r="S126" s="797"/>
      <c r="T126" s="797"/>
      <c r="U126" s="797"/>
      <c r="V126" s="797"/>
      <c r="W126" s="797"/>
      <c r="X126" s="798"/>
      <c r="Y126" s="699">
        <v>1609</v>
      </c>
      <c r="Z126" s="700"/>
      <c r="AA126" s="700"/>
      <c r="AB126" s="700"/>
      <c r="AC126" s="701"/>
      <c r="AD126" s="702" t="s">
        <v>204</v>
      </c>
      <c r="AE126" s="703"/>
      <c r="AF126" s="703"/>
      <c r="AG126" s="703"/>
      <c r="AH126" s="704"/>
      <c r="AI126" s="705" t="s">
        <v>205</v>
      </c>
      <c r="AJ126" s="706"/>
      <c r="AK126" s="706"/>
      <c r="AL126" s="706"/>
      <c r="AM126" s="706"/>
      <c r="AN126" s="706"/>
      <c r="AO126" s="706"/>
      <c r="AP126" s="706"/>
      <c r="AQ126" s="706"/>
      <c r="AR126" s="706"/>
      <c r="AS126" s="706"/>
      <c r="AT126" s="706"/>
      <c r="AU126" s="707"/>
      <c r="AV126" s="708">
        <v>909</v>
      </c>
      <c r="AW126" s="709"/>
      <c r="AX126" s="709"/>
      <c r="AY126" s="710"/>
    </row>
    <row r="127" spans="1:59" ht="24.75" customHeight="1" x14ac:dyDescent="0.15">
      <c r="A127" s="715"/>
      <c r="B127" s="716"/>
      <c r="C127" s="716"/>
      <c r="D127" s="716"/>
      <c r="E127" s="716"/>
      <c r="F127" s="717"/>
      <c r="G127" s="799" t="s">
        <v>13</v>
      </c>
      <c r="H127" s="800"/>
      <c r="I127" s="800"/>
      <c r="J127" s="800"/>
      <c r="K127" s="801"/>
      <c r="L127" s="690" t="s">
        <v>222</v>
      </c>
      <c r="M127" s="802"/>
      <c r="N127" s="802"/>
      <c r="O127" s="802"/>
      <c r="P127" s="802"/>
      <c r="Q127" s="802"/>
      <c r="R127" s="802"/>
      <c r="S127" s="802"/>
      <c r="T127" s="802"/>
      <c r="U127" s="802"/>
      <c r="V127" s="802"/>
      <c r="W127" s="802"/>
      <c r="X127" s="803"/>
      <c r="Y127" s="696">
        <v>211</v>
      </c>
      <c r="Z127" s="697"/>
      <c r="AA127" s="697"/>
      <c r="AB127" s="697"/>
      <c r="AC127" s="698"/>
      <c r="AD127" s="687"/>
      <c r="AE127" s="688"/>
      <c r="AF127" s="688"/>
      <c r="AG127" s="688"/>
      <c r="AH127" s="689"/>
      <c r="AI127" s="690"/>
      <c r="AJ127" s="691"/>
      <c r="AK127" s="691"/>
      <c r="AL127" s="691"/>
      <c r="AM127" s="691"/>
      <c r="AN127" s="691"/>
      <c r="AO127" s="691"/>
      <c r="AP127" s="691"/>
      <c r="AQ127" s="691"/>
      <c r="AR127" s="691"/>
      <c r="AS127" s="691"/>
      <c r="AT127" s="691"/>
      <c r="AU127" s="692"/>
      <c r="AV127" s="693"/>
      <c r="AW127" s="694"/>
      <c r="AX127" s="694"/>
      <c r="AY127" s="695"/>
    </row>
    <row r="128" spans="1:59" ht="24.75" hidden="1" customHeight="1" x14ac:dyDescent="0.15">
      <c r="A128" s="715"/>
      <c r="B128" s="716"/>
      <c r="C128" s="716"/>
      <c r="D128" s="716"/>
      <c r="E128" s="716"/>
      <c r="F128" s="717"/>
      <c r="G128" s="678"/>
      <c r="H128" s="679"/>
      <c r="I128" s="679"/>
      <c r="J128" s="679"/>
      <c r="K128" s="680"/>
      <c r="L128" s="681"/>
      <c r="M128" s="682"/>
      <c r="N128" s="682"/>
      <c r="O128" s="682"/>
      <c r="P128" s="682"/>
      <c r="Q128" s="682"/>
      <c r="R128" s="682"/>
      <c r="S128" s="682"/>
      <c r="T128" s="682"/>
      <c r="U128" s="682"/>
      <c r="V128" s="682"/>
      <c r="W128" s="682"/>
      <c r="X128" s="683"/>
      <c r="Y128" s="684"/>
      <c r="Z128" s="685"/>
      <c r="AA128" s="685"/>
      <c r="AB128" s="685"/>
      <c r="AC128" s="686"/>
      <c r="AD128" s="687"/>
      <c r="AE128" s="688"/>
      <c r="AF128" s="688"/>
      <c r="AG128" s="688"/>
      <c r="AH128" s="689"/>
      <c r="AI128" s="690"/>
      <c r="AJ128" s="691"/>
      <c r="AK128" s="691"/>
      <c r="AL128" s="691"/>
      <c r="AM128" s="691"/>
      <c r="AN128" s="691"/>
      <c r="AO128" s="691"/>
      <c r="AP128" s="691"/>
      <c r="AQ128" s="691"/>
      <c r="AR128" s="691"/>
      <c r="AS128" s="691"/>
      <c r="AT128" s="691"/>
      <c r="AU128" s="692"/>
      <c r="AV128" s="693"/>
      <c r="AW128" s="694"/>
      <c r="AX128" s="694"/>
      <c r="AY128" s="695"/>
    </row>
    <row r="129" spans="1:51" ht="24.75" hidden="1" customHeight="1" x14ac:dyDescent="0.15">
      <c r="A129" s="715"/>
      <c r="B129" s="716"/>
      <c r="C129" s="716"/>
      <c r="D129" s="716"/>
      <c r="E129" s="716"/>
      <c r="F129" s="717"/>
      <c r="G129" s="738"/>
      <c r="H129" s="739"/>
      <c r="I129" s="739"/>
      <c r="J129" s="739"/>
      <c r="K129" s="740"/>
      <c r="L129" s="681"/>
      <c r="M129" s="741"/>
      <c r="N129" s="741"/>
      <c r="O129" s="741"/>
      <c r="P129" s="741"/>
      <c r="Q129" s="741"/>
      <c r="R129" s="741"/>
      <c r="S129" s="741"/>
      <c r="T129" s="741"/>
      <c r="U129" s="741"/>
      <c r="V129" s="741"/>
      <c r="W129" s="741"/>
      <c r="X129" s="742"/>
      <c r="Y129" s="684"/>
      <c r="Z129" s="685"/>
      <c r="AA129" s="685"/>
      <c r="AB129" s="685"/>
      <c r="AC129" s="686"/>
      <c r="AD129" s="687"/>
      <c r="AE129" s="688"/>
      <c r="AF129" s="688"/>
      <c r="AG129" s="688"/>
      <c r="AH129" s="689"/>
      <c r="AI129" s="690"/>
      <c r="AJ129" s="691"/>
      <c r="AK129" s="691"/>
      <c r="AL129" s="691"/>
      <c r="AM129" s="691"/>
      <c r="AN129" s="691"/>
      <c r="AO129" s="691"/>
      <c r="AP129" s="691"/>
      <c r="AQ129" s="691"/>
      <c r="AR129" s="691"/>
      <c r="AS129" s="691"/>
      <c r="AT129" s="691"/>
      <c r="AU129" s="692"/>
      <c r="AV129" s="693"/>
      <c r="AW129" s="694"/>
      <c r="AX129" s="694"/>
      <c r="AY129" s="695"/>
    </row>
    <row r="130" spans="1:51" ht="24.75" hidden="1" customHeight="1" x14ac:dyDescent="0.15">
      <c r="A130" s="715"/>
      <c r="B130" s="716"/>
      <c r="C130" s="716"/>
      <c r="D130" s="716"/>
      <c r="E130" s="716"/>
      <c r="F130" s="717"/>
      <c r="G130" s="738"/>
      <c r="H130" s="739"/>
      <c r="I130" s="739"/>
      <c r="J130" s="739"/>
      <c r="K130" s="740"/>
      <c r="L130" s="681"/>
      <c r="M130" s="741"/>
      <c r="N130" s="741"/>
      <c r="O130" s="741"/>
      <c r="P130" s="741"/>
      <c r="Q130" s="741"/>
      <c r="R130" s="741"/>
      <c r="S130" s="741"/>
      <c r="T130" s="741"/>
      <c r="U130" s="741"/>
      <c r="V130" s="741"/>
      <c r="W130" s="741"/>
      <c r="X130" s="742"/>
      <c r="Y130" s="684"/>
      <c r="Z130" s="685"/>
      <c r="AA130" s="685"/>
      <c r="AB130" s="685"/>
      <c r="AC130" s="686"/>
      <c r="AD130" s="687"/>
      <c r="AE130" s="688"/>
      <c r="AF130" s="688"/>
      <c r="AG130" s="688"/>
      <c r="AH130" s="689"/>
      <c r="AI130" s="690"/>
      <c r="AJ130" s="691"/>
      <c r="AK130" s="691"/>
      <c r="AL130" s="691"/>
      <c r="AM130" s="691"/>
      <c r="AN130" s="691"/>
      <c r="AO130" s="691"/>
      <c r="AP130" s="691"/>
      <c r="AQ130" s="691"/>
      <c r="AR130" s="691"/>
      <c r="AS130" s="691"/>
      <c r="AT130" s="691"/>
      <c r="AU130" s="692"/>
      <c r="AV130" s="693"/>
      <c r="AW130" s="694"/>
      <c r="AX130" s="694"/>
      <c r="AY130" s="695"/>
    </row>
    <row r="131" spans="1:51" ht="24.75" hidden="1" customHeight="1" x14ac:dyDescent="0.15">
      <c r="A131" s="715"/>
      <c r="B131" s="716"/>
      <c r="C131" s="716"/>
      <c r="D131" s="716"/>
      <c r="E131" s="716"/>
      <c r="F131" s="717"/>
      <c r="G131" s="738"/>
      <c r="H131" s="739"/>
      <c r="I131" s="739"/>
      <c r="J131" s="739"/>
      <c r="K131" s="740"/>
      <c r="L131" s="681"/>
      <c r="M131" s="741"/>
      <c r="N131" s="741"/>
      <c r="O131" s="741"/>
      <c r="P131" s="741"/>
      <c r="Q131" s="741"/>
      <c r="R131" s="741"/>
      <c r="S131" s="741"/>
      <c r="T131" s="741"/>
      <c r="U131" s="741"/>
      <c r="V131" s="741"/>
      <c r="W131" s="741"/>
      <c r="X131" s="742"/>
      <c r="Y131" s="684"/>
      <c r="Z131" s="685"/>
      <c r="AA131" s="685"/>
      <c r="AB131" s="685"/>
      <c r="AC131" s="686"/>
      <c r="AD131" s="687"/>
      <c r="AE131" s="688"/>
      <c r="AF131" s="688"/>
      <c r="AG131" s="688"/>
      <c r="AH131" s="689"/>
      <c r="AI131" s="690"/>
      <c r="AJ131" s="691"/>
      <c r="AK131" s="691"/>
      <c r="AL131" s="691"/>
      <c r="AM131" s="691"/>
      <c r="AN131" s="691"/>
      <c r="AO131" s="691"/>
      <c r="AP131" s="691"/>
      <c r="AQ131" s="691"/>
      <c r="AR131" s="691"/>
      <c r="AS131" s="691"/>
      <c r="AT131" s="691"/>
      <c r="AU131" s="692"/>
      <c r="AV131" s="693"/>
      <c r="AW131" s="694"/>
      <c r="AX131" s="694"/>
      <c r="AY131" s="695"/>
    </row>
    <row r="132" spans="1:51" ht="24.75" hidden="1" customHeight="1" x14ac:dyDescent="0.15">
      <c r="A132" s="715"/>
      <c r="B132" s="716"/>
      <c r="C132" s="716"/>
      <c r="D132" s="716"/>
      <c r="E132" s="716"/>
      <c r="F132" s="717"/>
      <c r="G132" s="738"/>
      <c r="H132" s="739"/>
      <c r="I132" s="739"/>
      <c r="J132" s="739"/>
      <c r="K132" s="740"/>
      <c r="L132" s="681"/>
      <c r="M132" s="741"/>
      <c r="N132" s="741"/>
      <c r="O132" s="741"/>
      <c r="P132" s="741"/>
      <c r="Q132" s="741"/>
      <c r="R132" s="741"/>
      <c r="S132" s="741"/>
      <c r="T132" s="741"/>
      <c r="U132" s="741"/>
      <c r="V132" s="741"/>
      <c r="W132" s="741"/>
      <c r="X132" s="742"/>
      <c r="Y132" s="684"/>
      <c r="Z132" s="685"/>
      <c r="AA132" s="685"/>
      <c r="AB132" s="685"/>
      <c r="AC132" s="686"/>
      <c r="AD132" s="687"/>
      <c r="AE132" s="688"/>
      <c r="AF132" s="688"/>
      <c r="AG132" s="688"/>
      <c r="AH132" s="689"/>
      <c r="AI132" s="690"/>
      <c r="AJ132" s="691"/>
      <c r="AK132" s="691"/>
      <c r="AL132" s="691"/>
      <c r="AM132" s="691"/>
      <c r="AN132" s="691"/>
      <c r="AO132" s="691"/>
      <c r="AP132" s="691"/>
      <c r="AQ132" s="691"/>
      <c r="AR132" s="691"/>
      <c r="AS132" s="691"/>
      <c r="AT132" s="691"/>
      <c r="AU132" s="692"/>
      <c r="AV132" s="693"/>
      <c r="AW132" s="694"/>
      <c r="AX132" s="694"/>
      <c r="AY132" s="695"/>
    </row>
    <row r="133" spans="1:51" ht="24.75" hidden="1" customHeight="1" x14ac:dyDescent="0.15">
      <c r="A133" s="715"/>
      <c r="B133" s="716"/>
      <c r="C133" s="716"/>
      <c r="D133" s="716"/>
      <c r="E133" s="716"/>
      <c r="F133" s="717"/>
      <c r="G133" s="756"/>
      <c r="H133" s="757"/>
      <c r="I133" s="757"/>
      <c r="J133" s="757"/>
      <c r="K133" s="758"/>
      <c r="L133" s="759"/>
      <c r="M133" s="760"/>
      <c r="N133" s="760"/>
      <c r="O133" s="760"/>
      <c r="P133" s="760"/>
      <c r="Q133" s="760"/>
      <c r="R133" s="760"/>
      <c r="S133" s="760"/>
      <c r="T133" s="760"/>
      <c r="U133" s="760"/>
      <c r="V133" s="760"/>
      <c r="W133" s="760"/>
      <c r="X133" s="761"/>
      <c r="Y133" s="762"/>
      <c r="Z133" s="763"/>
      <c r="AA133" s="763"/>
      <c r="AB133" s="763"/>
      <c r="AC133" s="763"/>
      <c r="AD133" s="764"/>
      <c r="AE133" s="765"/>
      <c r="AF133" s="765"/>
      <c r="AG133" s="765"/>
      <c r="AH133" s="766"/>
      <c r="AI133" s="767"/>
      <c r="AJ133" s="768"/>
      <c r="AK133" s="768"/>
      <c r="AL133" s="768"/>
      <c r="AM133" s="768"/>
      <c r="AN133" s="768"/>
      <c r="AO133" s="768"/>
      <c r="AP133" s="768"/>
      <c r="AQ133" s="768"/>
      <c r="AR133" s="768"/>
      <c r="AS133" s="768"/>
      <c r="AT133" s="768"/>
      <c r="AU133" s="769"/>
      <c r="AV133" s="770"/>
      <c r="AW133" s="771"/>
      <c r="AX133" s="771"/>
      <c r="AY133" s="772"/>
    </row>
    <row r="134" spans="1:51" ht="24.75" customHeight="1" x14ac:dyDescent="0.15">
      <c r="A134" s="718"/>
      <c r="B134" s="719"/>
      <c r="C134" s="719"/>
      <c r="D134" s="719"/>
      <c r="E134" s="719"/>
      <c r="F134" s="720"/>
      <c r="G134" s="743" t="s">
        <v>7</v>
      </c>
      <c r="H134" s="744"/>
      <c r="I134" s="744"/>
      <c r="J134" s="744"/>
      <c r="K134" s="745"/>
      <c r="L134" s="746"/>
      <c r="M134" s="747"/>
      <c r="N134" s="747"/>
      <c r="O134" s="747"/>
      <c r="P134" s="747"/>
      <c r="Q134" s="747"/>
      <c r="R134" s="747"/>
      <c r="S134" s="747"/>
      <c r="T134" s="747"/>
      <c r="U134" s="747"/>
      <c r="V134" s="747"/>
      <c r="W134" s="747"/>
      <c r="X134" s="748"/>
      <c r="Y134" s="749">
        <f>SUM(Y126:AC133)</f>
        <v>1820</v>
      </c>
      <c r="Z134" s="750"/>
      <c r="AA134" s="750"/>
      <c r="AB134" s="750"/>
      <c r="AC134" s="751"/>
      <c r="AD134" s="731" t="s">
        <v>7</v>
      </c>
      <c r="AE134" s="732"/>
      <c r="AF134" s="732"/>
      <c r="AG134" s="732"/>
      <c r="AH134" s="733"/>
      <c r="AI134" s="752"/>
      <c r="AJ134" s="753"/>
      <c r="AK134" s="753"/>
      <c r="AL134" s="753"/>
      <c r="AM134" s="753"/>
      <c r="AN134" s="753"/>
      <c r="AO134" s="753"/>
      <c r="AP134" s="753"/>
      <c r="AQ134" s="753"/>
      <c r="AR134" s="753"/>
      <c r="AS134" s="753"/>
      <c r="AT134" s="753"/>
      <c r="AU134" s="754"/>
      <c r="AV134" s="381">
        <f>SUM(AV126:AY133)</f>
        <v>909</v>
      </c>
      <c r="AW134" s="382"/>
      <c r="AX134" s="382"/>
      <c r="AY134" s="755"/>
    </row>
    <row r="136" spans="1:51" ht="14.25" x14ac:dyDescent="0.15">
      <c r="A136" s="19"/>
      <c r="B136" s="4" t="s">
        <v>108</v>
      </c>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row>
    <row r="137" spans="1:51" x14ac:dyDescent="0.15">
      <c r="A137" s="21"/>
      <c r="B137" s="21" t="s">
        <v>3</v>
      </c>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row>
    <row r="138" spans="1:51" ht="34.5" customHeight="1" x14ac:dyDescent="0.15">
      <c r="A138" s="773"/>
      <c r="B138" s="774"/>
      <c r="C138" s="775" t="s">
        <v>10</v>
      </c>
      <c r="D138" s="776"/>
      <c r="E138" s="776"/>
      <c r="F138" s="776"/>
      <c r="G138" s="776"/>
      <c r="H138" s="776"/>
      <c r="I138" s="776"/>
      <c r="J138" s="776"/>
      <c r="K138" s="776"/>
      <c r="L138" s="776"/>
      <c r="M138" s="777" t="s">
        <v>111</v>
      </c>
      <c r="N138" s="778"/>
      <c r="O138" s="778"/>
      <c r="P138" s="778"/>
      <c r="Q138" s="778"/>
      <c r="R138" s="778"/>
      <c r="S138" s="778"/>
      <c r="T138" s="776" t="s">
        <v>110</v>
      </c>
      <c r="U138" s="776"/>
      <c r="V138" s="776"/>
      <c r="W138" s="776"/>
      <c r="X138" s="776"/>
      <c r="Y138" s="776"/>
      <c r="Z138" s="776"/>
      <c r="AA138" s="776"/>
      <c r="AB138" s="776"/>
      <c r="AC138" s="776"/>
      <c r="AD138" s="776"/>
      <c r="AE138" s="776"/>
      <c r="AF138" s="776"/>
      <c r="AG138" s="776"/>
      <c r="AH138" s="776"/>
      <c r="AI138" s="776"/>
      <c r="AJ138" s="776"/>
      <c r="AK138" s="779"/>
      <c r="AL138" s="780" t="s">
        <v>11</v>
      </c>
      <c r="AM138" s="781"/>
      <c r="AN138" s="781"/>
      <c r="AO138" s="781"/>
      <c r="AP138" s="781"/>
      <c r="AQ138" s="781"/>
      <c r="AR138" s="781"/>
      <c r="AS138" s="781"/>
      <c r="AT138" s="781"/>
      <c r="AU138" s="781"/>
      <c r="AV138" s="781"/>
      <c r="AW138" s="781"/>
      <c r="AX138" s="781"/>
      <c r="AY138" s="782"/>
    </row>
    <row r="139" spans="1:51" ht="68.25" customHeight="1" x14ac:dyDescent="0.15">
      <c r="A139" s="773">
        <v>1</v>
      </c>
      <c r="B139" s="774">
        <v>1</v>
      </c>
      <c r="C139" s="783" t="s">
        <v>195</v>
      </c>
      <c r="D139" s="784"/>
      <c r="E139" s="784"/>
      <c r="F139" s="784"/>
      <c r="G139" s="784"/>
      <c r="H139" s="784"/>
      <c r="I139" s="784"/>
      <c r="J139" s="784"/>
      <c r="K139" s="784"/>
      <c r="L139" s="784"/>
      <c r="M139" s="785" t="s">
        <v>196</v>
      </c>
      <c r="N139" s="785"/>
      <c r="O139" s="785"/>
      <c r="P139" s="785"/>
      <c r="Q139" s="785"/>
      <c r="R139" s="785"/>
      <c r="S139" s="785"/>
      <c r="T139" s="786" t="s">
        <v>197</v>
      </c>
      <c r="U139" s="647"/>
      <c r="V139" s="647"/>
      <c r="W139" s="647"/>
      <c r="X139" s="647"/>
      <c r="Y139" s="647"/>
      <c r="Z139" s="647"/>
      <c r="AA139" s="647"/>
      <c r="AB139" s="647"/>
      <c r="AC139" s="647"/>
      <c r="AD139" s="647"/>
      <c r="AE139" s="647"/>
      <c r="AF139" s="647"/>
      <c r="AG139" s="647"/>
      <c r="AH139" s="647"/>
      <c r="AI139" s="647"/>
      <c r="AJ139" s="647"/>
      <c r="AK139" s="787"/>
      <c r="AL139" s="788" t="s">
        <v>223</v>
      </c>
      <c r="AM139" s="789"/>
      <c r="AN139" s="789"/>
      <c r="AO139" s="789"/>
      <c r="AP139" s="789"/>
      <c r="AQ139" s="789"/>
      <c r="AR139" s="789"/>
      <c r="AS139" s="789"/>
      <c r="AT139" s="789"/>
      <c r="AU139" s="789"/>
      <c r="AV139" s="789"/>
      <c r="AW139" s="789"/>
      <c r="AX139" s="789"/>
      <c r="AY139" s="790"/>
    </row>
    <row r="140" spans="1:51" ht="24" hidden="1" customHeight="1" x14ac:dyDescent="0.15">
      <c r="A140" s="773">
        <v>2</v>
      </c>
      <c r="B140" s="774">
        <v>1</v>
      </c>
      <c r="C140" s="791"/>
      <c r="D140" s="784"/>
      <c r="E140" s="784"/>
      <c r="F140" s="784"/>
      <c r="G140" s="784"/>
      <c r="H140" s="784"/>
      <c r="I140" s="784"/>
      <c r="J140" s="784"/>
      <c r="K140" s="784"/>
      <c r="L140" s="784"/>
      <c r="M140" s="792"/>
      <c r="N140" s="792"/>
      <c r="O140" s="792"/>
      <c r="P140" s="792"/>
      <c r="Q140" s="792"/>
      <c r="R140" s="792"/>
      <c r="S140" s="792"/>
      <c r="T140" s="88"/>
      <c r="U140" s="88"/>
      <c r="V140" s="88"/>
      <c r="W140" s="88"/>
      <c r="X140" s="88"/>
      <c r="Y140" s="88"/>
      <c r="Z140" s="88"/>
      <c r="AA140" s="88"/>
      <c r="AB140" s="88"/>
      <c r="AC140" s="88"/>
      <c r="AD140" s="88"/>
      <c r="AE140" s="88"/>
      <c r="AF140" s="88"/>
      <c r="AG140" s="88"/>
      <c r="AH140" s="88"/>
      <c r="AI140" s="88"/>
      <c r="AJ140" s="88"/>
      <c r="AK140" s="89"/>
      <c r="AL140" s="788"/>
      <c r="AM140" s="789"/>
      <c r="AN140" s="789"/>
      <c r="AO140" s="789"/>
      <c r="AP140" s="789"/>
      <c r="AQ140" s="789"/>
      <c r="AR140" s="789"/>
      <c r="AS140" s="789"/>
      <c r="AT140" s="789"/>
      <c r="AU140" s="789"/>
      <c r="AV140" s="789"/>
      <c r="AW140" s="789"/>
      <c r="AX140" s="789"/>
      <c r="AY140" s="790"/>
    </row>
    <row r="141" spans="1:51" ht="24" hidden="1" customHeight="1" x14ac:dyDescent="0.15">
      <c r="A141" s="773">
        <v>3</v>
      </c>
      <c r="B141" s="774">
        <v>1</v>
      </c>
      <c r="C141" s="791"/>
      <c r="D141" s="784"/>
      <c r="E141" s="784"/>
      <c r="F141" s="784"/>
      <c r="G141" s="784"/>
      <c r="H141" s="784"/>
      <c r="I141" s="784"/>
      <c r="J141" s="784"/>
      <c r="K141" s="784"/>
      <c r="L141" s="784"/>
      <c r="M141" s="792"/>
      <c r="N141" s="792"/>
      <c r="O141" s="792"/>
      <c r="P141" s="792"/>
      <c r="Q141" s="792"/>
      <c r="R141" s="792"/>
      <c r="S141" s="792"/>
      <c r="T141" s="88"/>
      <c r="U141" s="88"/>
      <c r="V141" s="88"/>
      <c r="W141" s="88"/>
      <c r="X141" s="88"/>
      <c r="Y141" s="88"/>
      <c r="Z141" s="88"/>
      <c r="AA141" s="88"/>
      <c r="AB141" s="88"/>
      <c r="AC141" s="88"/>
      <c r="AD141" s="88"/>
      <c r="AE141" s="88"/>
      <c r="AF141" s="88"/>
      <c r="AG141" s="88"/>
      <c r="AH141" s="88"/>
      <c r="AI141" s="88"/>
      <c r="AJ141" s="88"/>
      <c r="AK141" s="89"/>
      <c r="AL141" s="788"/>
      <c r="AM141" s="789"/>
      <c r="AN141" s="789"/>
      <c r="AO141" s="789"/>
      <c r="AP141" s="789"/>
      <c r="AQ141" s="789"/>
      <c r="AR141" s="789"/>
      <c r="AS141" s="789"/>
      <c r="AT141" s="789"/>
      <c r="AU141" s="789"/>
      <c r="AV141" s="789"/>
      <c r="AW141" s="789"/>
      <c r="AX141" s="789"/>
      <c r="AY141" s="790"/>
    </row>
    <row r="142" spans="1:51" ht="24" hidden="1" customHeight="1" x14ac:dyDescent="0.15">
      <c r="A142" s="24">
        <v>4</v>
      </c>
      <c r="B142" s="25"/>
      <c r="C142" s="791"/>
      <c r="D142" s="784"/>
      <c r="E142" s="784"/>
      <c r="F142" s="784"/>
      <c r="G142" s="784"/>
      <c r="H142" s="784"/>
      <c r="I142" s="784"/>
      <c r="J142" s="784"/>
      <c r="K142" s="784"/>
      <c r="L142" s="784"/>
      <c r="M142" s="792"/>
      <c r="N142" s="792"/>
      <c r="O142" s="792"/>
      <c r="P142" s="792"/>
      <c r="Q142" s="792"/>
      <c r="R142" s="792"/>
      <c r="S142" s="792"/>
      <c r="T142" s="88"/>
      <c r="U142" s="88"/>
      <c r="V142" s="88"/>
      <c r="W142" s="88"/>
      <c r="X142" s="88"/>
      <c r="Y142" s="88"/>
      <c r="Z142" s="88"/>
      <c r="AA142" s="88"/>
      <c r="AB142" s="88"/>
      <c r="AC142" s="88"/>
      <c r="AD142" s="88"/>
      <c r="AE142" s="88"/>
      <c r="AF142" s="88"/>
      <c r="AG142" s="88"/>
      <c r="AH142" s="88"/>
      <c r="AI142" s="88"/>
      <c r="AJ142" s="88"/>
      <c r="AK142" s="89"/>
      <c r="AL142" s="788"/>
      <c r="AM142" s="789"/>
      <c r="AN142" s="789"/>
      <c r="AO142" s="789"/>
      <c r="AP142" s="789"/>
      <c r="AQ142" s="789"/>
      <c r="AR142" s="789"/>
      <c r="AS142" s="789"/>
      <c r="AT142" s="789"/>
      <c r="AU142" s="789"/>
      <c r="AV142" s="789"/>
      <c r="AW142" s="789"/>
      <c r="AX142" s="789"/>
      <c r="AY142" s="790"/>
    </row>
    <row r="143" spans="1:51" ht="24" hidden="1" customHeight="1" x14ac:dyDescent="0.15">
      <c r="A143" s="24">
        <v>5</v>
      </c>
      <c r="B143" s="25"/>
      <c r="C143" s="791"/>
      <c r="D143" s="784"/>
      <c r="E143" s="784"/>
      <c r="F143" s="784"/>
      <c r="G143" s="784"/>
      <c r="H143" s="784"/>
      <c r="I143" s="784"/>
      <c r="J143" s="784"/>
      <c r="K143" s="784"/>
      <c r="L143" s="784"/>
      <c r="M143" s="792"/>
      <c r="N143" s="792"/>
      <c r="O143" s="792"/>
      <c r="P143" s="792"/>
      <c r="Q143" s="792"/>
      <c r="R143" s="792"/>
      <c r="S143" s="792"/>
      <c r="T143" s="88"/>
      <c r="U143" s="88"/>
      <c r="V143" s="88"/>
      <c r="W143" s="88"/>
      <c r="X143" s="88"/>
      <c r="Y143" s="88"/>
      <c r="Z143" s="88"/>
      <c r="AA143" s="88"/>
      <c r="AB143" s="88"/>
      <c r="AC143" s="88"/>
      <c r="AD143" s="88"/>
      <c r="AE143" s="88"/>
      <c r="AF143" s="88"/>
      <c r="AG143" s="88"/>
      <c r="AH143" s="88"/>
      <c r="AI143" s="88"/>
      <c r="AJ143" s="88"/>
      <c r="AK143" s="89"/>
      <c r="AL143" s="788"/>
      <c r="AM143" s="789"/>
      <c r="AN143" s="789"/>
      <c r="AO143" s="789"/>
      <c r="AP143" s="789"/>
      <c r="AQ143" s="789"/>
      <c r="AR143" s="789"/>
      <c r="AS143" s="789"/>
      <c r="AT143" s="789"/>
      <c r="AU143" s="789"/>
      <c r="AV143" s="789"/>
      <c r="AW143" s="789"/>
      <c r="AX143" s="789"/>
      <c r="AY143" s="790"/>
    </row>
    <row r="144" spans="1:51" ht="24" hidden="1" customHeight="1" x14ac:dyDescent="0.15">
      <c r="A144" s="24">
        <v>6</v>
      </c>
      <c r="B144" s="25"/>
      <c r="C144" s="791"/>
      <c r="D144" s="784"/>
      <c r="E144" s="784"/>
      <c r="F144" s="784"/>
      <c r="G144" s="784"/>
      <c r="H144" s="784"/>
      <c r="I144" s="784"/>
      <c r="J144" s="784"/>
      <c r="K144" s="784"/>
      <c r="L144" s="784"/>
      <c r="M144" s="792"/>
      <c r="N144" s="792"/>
      <c r="O144" s="792"/>
      <c r="P144" s="792"/>
      <c r="Q144" s="792"/>
      <c r="R144" s="792"/>
      <c r="S144" s="792"/>
      <c r="T144" s="88"/>
      <c r="U144" s="88"/>
      <c r="V144" s="88"/>
      <c r="W144" s="88"/>
      <c r="X144" s="88"/>
      <c r="Y144" s="88"/>
      <c r="Z144" s="88"/>
      <c r="AA144" s="88"/>
      <c r="AB144" s="88"/>
      <c r="AC144" s="88"/>
      <c r="AD144" s="88"/>
      <c r="AE144" s="88"/>
      <c r="AF144" s="88"/>
      <c r="AG144" s="88"/>
      <c r="AH144" s="88"/>
      <c r="AI144" s="88"/>
      <c r="AJ144" s="88"/>
      <c r="AK144" s="89"/>
      <c r="AL144" s="788"/>
      <c r="AM144" s="789"/>
      <c r="AN144" s="789"/>
      <c r="AO144" s="789"/>
      <c r="AP144" s="789"/>
      <c r="AQ144" s="789"/>
      <c r="AR144" s="789"/>
      <c r="AS144" s="789"/>
      <c r="AT144" s="789"/>
      <c r="AU144" s="789"/>
      <c r="AV144" s="789"/>
      <c r="AW144" s="789"/>
      <c r="AX144" s="789"/>
      <c r="AY144" s="790"/>
    </row>
    <row r="145" spans="1:51" ht="24" hidden="1" customHeight="1" x14ac:dyDescent="0.15">
      <c r="A145" s="24">
        <v>7</v>
      </c>
      <c r="B145" s="25"/>
      <c r="C145" s="791"/>
      <c r="D145" s="784"/>
      <c r="E145" s="784"/>
      <c r="F145" s="784"/>
      <c r="G145" s="784"/>
      <c r="H145" s="784"/>
      <c r="I145" s="784"/>
      <c r="J145" s="784"/>
      <c r="K145" s="784"/>
      <c r="L145" s="784"/>
      <c r="M145" s="792"/>
      <c r="N145" s="792"/>
      <c r="O145" s="792"/>
      <c r="P145" s="792"/>
      <c r="Q145" s="792"/>
      <c r="R145" s="792"/>
      <c r="S145" s="792"/>
      <c r="T145" s="88"/>
      <c r="U145" s="88"/>
      <c r="V145" s="88"/>
      <c r="W145" s="88"/>
      <c r="X145" s="88"/>
      <c r="Y145" s="88"/>
      <c r="Z145" s="88"/>
      <c r="AA145" s="88"/>
      <c r="AB145" s="88"/>
      <c r="AC145" s="88"/>
      <c r="AD145" s="88"/>
      <c r="AE145" s="88"/>
      <c r="AF145" s="88"/>
      <c r="AG145" s="88"/>
      <c r="AH145" s="88"/>
      <c r="AI145" s="88"/>
      <c r="AJ145" s="88"/>
      <c r="AK145" s="89"/>
      <c r="AL145" s="788"/>
      <c r="AM145" s="789"/>
      <c r="AN145" s="789"/>
      <c r="AO145" s="789"/>
      <c r="AP145" s="789"/>
      <c r="AQ145" s="789"/>
      <c r="AR145" s="789"/>
      <c r="AS145" s="789"/>
      <c r="AT145" s="789"/>
      <c r="AU145" s="789"/>
      <c r="AV145" s="789"/>
      <c r="AW145" s="789"/>
      <c r="AX145" s="789"/>
      <c r="AY145" s="790"/>
    </row>
    <row r="146" spans="1:51" ht="24" hidden="1" customHeight="1" x14ac:dyDescent="0.15">
      <c r="A146" s="24">
        <v>8</v>
      </c>
      <c r="B146" s="25"/>
      <c r="C146" s="791"/>
      <c r="D146" s="784"/>
      <c r="E146" s="784"/>
      <c r="F146" s="784"/>
      <c r="G146" s="784"/>
      <c r="H146" s="784"/>
      <c r="I146" s="784"/>
      <c r="J146" s="784"/>
      <c r="K146" s="784"/>
      <c r="L146" s="784"/>
      <c r="M146" s="792"/>
      <c r="N146" s="792"/>
      <c r="O146" s="792"/>
      <c r="P146" s="792"/>
      <c r="Q146" s="792"/>
      <c r="R146" s="792"/>
      <c r="S146" s="792"/>
      <c r="T146" s="88"/>
      <c r="U146" s="88"/>
      <c r="V146" s="88"/>
      <c r="W146" s="88"/>
      <c r="X146" s="88"/>
      <c r="Y146" s="88"/>
      <c r="Z146" s="88"/>
      <c r="AA146" s="88"/>
      <c r="AB146" s="88"/>
      <c r="AC146" s="88"/>
      <c r="AD146" s="88"/>
      <c r="AE146" s="88"/>
      <c r="AF146" s="88"/>
      <c r="AG146" s="88"/>
      <c r="AH146" s="88"/>
      <c r="AI146" s="88"/>
      <c r="AJ146" s="88"/>
      <c r="AK146" s="89"/>
      <c r="AL146" s="788"/>
      <c r="AM146" s="789"/>
      <c r="AN146" s="789"/>
      <c r="AO146" s="789"/>
      <c r="AP146" s="789"/>
      <c r="AQ146" s="789"/>
      <c r="AR146" s="789"/>
      <c r="AS146" s="789"/>
      <c r="AT146" s="789"/>
      <c r="AU146" s="789"/>
      <c r="AV146" s="789"/>
      <c r="AW146" s="789"/>
      <c r="AX146" s="789"/>
      <c r="AY146" s="790"/>
    </row>
    <row r="147" spans="1:51" ht="24" hidden="1" customHeight="1" x14ac:dyDescent="0.15">
      <c r="A147" s="24">
        <v>9</v>
      </c>
      <c r="B147" s="25"/>
      <c r="C147" s="791"/>
      <c r="D147" s="784"/>
      <c r="E147" s="784"/>
      <c r="F147" s="784"/>
      <c r="G147" s="784"/>
      <c r="H147" s="784"/>
      <c r="I147" s="784"/>
      <c r="J147" s="784"/>
      <c r="K147" s="784"/>
      <c r="L147" s="784"/>
      <c r="M147" s="792"/>
      <c r="N147" s="792"/>
      <c r="O147" s="792"/>
      <c r="P147" s="792"/>
      <c r="Q147" s="792"/>
      <c r="R147" s="792"/>
      <c r="S147" s="792"/>
      <c r="T147" s="88"/>
      <c r="U147" s="88"/>
      <c r="V147" s="88"/>
      <c r="W147" s="88"/>
      <c r="X147" s="88"/>
      <c r="Y147" s="88"/>
      <c r="Z147" s="88"/>
      <c r="AA147" s="88"/>
      <c r="AB147" s="88"/>
      <c r="AC147" s="88"/>
      <c r="AD147" s="88"/>
      <c r="AE147" s="88"/>
      <c r="AF147" s="88"/>
      <c r="AG147" s="88"/>
      <c r="AH147" s="88"/>
      <c r="AI147" s="88"/>
      <c r="AJ147" s="88"/>
      <c r="AK147" s="89"/>
      <c r="AL147" s="788"/>
      <c r="AM147" s="789"/>
      <c r="AN147" s="789"/>
      <c r="AO147" s="789"/>
      <c r="AP147" s="789"/>
      <c r="AQ147" s="789"/>
      <c r="AR147" s="789"/>
      <c r="AS147" s="789"/>
      <c r="AT147" s="789"/>
      <c r="AU147" s="789"/>
      <c r="AV147" s="789"/>
      <c r="AW147" s="789"/>
      <c r="AX147" s="789"/>
      <c r="AY147" s="790"/>
    </row>
    <row r="148" spans="1:51" ht="24" hidden="1" customHeight="1" x14ac:dyDescent="0.15">
      <c r="A148" s="24">
        <v>10</v>
      </c>
      <c r="B148" s="25"/>
      <c r="C148" s="791"/>
      <c r="D148" s="784"/>
      <c r="E148" s="784"/>
      <c r="F148" s="784"/>
      <c r="G148" s="784"/>
      <c r="H148" s="784"/>
      <c r="I148" s="784"/>
      <c r="J148" s="784"/>
      <c r="K148" s="784"/>
      <c r="L148" s="784"/>
      <c r="M148" s="792"/>
      <c r="N148" s="792"/>
      <c r="O148" s="792"/>
      <c r="P148" s="792"/>
      <c r="Q148" s="792"/>
      <c r="R148" s="792"/>
      <c r="S148" s="792"/>
      <c r="T148" s="88"/>
      <c r="U148" s="88"/>
      <c r="V148" s="88"/>
      <c r="W148" s="88"/>
      <c r="X148" s="88"/>
      <c r="Y148" s="88"/>
      <c r="Z148" s="88"/>
      <c r="AA148" s="88"/>
      <c r="AB148" s="88"/>
      <c r="AC148" s="88"/>
      <c r="AD148" s="88"/>
      <c r="AE148" s="88"/>
      <c r="AF148" s="88"/>
      <c r="AG148" s="88"/>
      <c r="AH148" s="88"/>
      <c r="AI148" s="88"/>
      <c r="AJ148" s="88"/>
      <c r="AK148" s="89"/>
      <c r="AL148" s="788"/>
      <c r="AM148" s="789"/>
      <c r="AN148" s="789"/>
      <c r="AO148" s="789"/>
      <c r="AP148" s="789"/>
      <c r="AQ148" s="789"/>
      <c r="AR148" s="789"/>
      <c r="AS148" s="789"/>
      <c r="AT148" s="789"/>
      <c r="AU148" s="789"/>
      <c r="AV148" s="789"/>
      <c r="AW148" s="789"/>
      <c r="AX148" s="789"/>
      <c r="AY148" s="790"/>
    </row>
    <row r="149" spans="1:51" x14ac:dyDescent="0.15">
      <c r="A149" s="21"/>
      <c r="B149" s="21" t="s">
        <v>8</v>
      </c>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row>
    <row r="150" spans="1:51" ht="34.5" customHeight="1" x14ac:dyDescent="0.15">
      <c r="A150" s="773"/>
      <c r="B150" s="774"/>
      <c r="C150" s="775" t="s">
        <v>10</v>
      </c>
      <c r="D150" s="776"/>
      <c r="E150" s="776"/>
      <c r="F150" s="776"/>
      <c r="G150" s="776"/>
      <c r="H150" s="776"/>
      <c r="I150" s="776"/>
      <c r="J150" s="776"/>
      <c r="K150" s="776"/>
      <c r="L150" s="776"/>
      <c r="M150" s="777" t="s">
        <v>111</v>
      </c>
      <c r="N150" s="778"/>
      <c r="O150" s="778"/>
      <c r="P150" s="778"/>
      <c r="Q150" s="778"/>
      <c r="R150" s="778"/>
      <c r="S150" s="778"/>
      <c r="T150" s="776" t="s">
        <v>110</v>
      </c>
      <c r="U150" s="776"/>
      <c r="V150" s="776"/>
      <c r="W150" s="776"/>
      <c r="X150" s="776"/>
      <c r="Y150" s="776"/>
      <c r="Z150" s="776"/>
      <c r="AA150" s="776"/>
      <c r="AB150" s="776"/>
      <c r="AC150" s="776"/>
      <c r="AD150" s="776"/>
      <c r="AE150" s="776"/>
      <c r="AF150" s="776"/>
      <c r="AG150" s="776"/>
      <c r="AH150" s="776"/>
      <c r="AI150" s="776"/>
      <c r="AJ150" s="776"/>
      <c r="AK150" s="779"/>
      <c r="AL150" s="780" t="s">
        <v>11</v>
      </c>
      <c r="AM150" s="781"/>
      <c r="AN150" s="781"/>
      <c r="AO150" s="781"/>
      <c r="AP150" s="781"/>
      <c r="AQ150" s="781"/>
      <c r="AR150" s="781"/>
      <c r="AS150" s="781"/>
      <c r="AT150" s="781"/>
      <c r="AU150" s="781"/>
      <c r="AV150" s="781"/>
      <c r="AW150" s="781"/>
      <c r="AX150" s="781"/>
      <c r="AY150" s="782"/>
    </row>
    <row r="151" spans="1:51" ht="65.25" customHeight="1" x14ac:dyDescent="0.15">
      <c r="A151" s="24">
        <v>1</v>
      </c>
      <c r="B151" s="25"/>
      <c r="C151" s="26" t="s">
        <v>209</v>
      </c>
      <c r="D151" s="27"/>
      <c r="E151" s="27"/>
      <c r="F151" s="27"/>
      <c r="G151" s="27"/>
      <c r="H151" s="27"/>
      <c r="I151" s="27"/>
      <c r="J151" s="27"/>
      <c r="K151" s="27"/>
      <c r="L151" s="27"/>
      <c r="M151" s="28" t="s">
        <v>156</v>
      </c>
      <c r="N151" s="28"/>
      <c r="O151" s="28"/>
      <c r="P151" s="28"/>
      <c r="Q151" s="28"/>
      <c r="R151" s="28"/>
      <c r="S151" s="28"/>
      <c r="T151" s="29" t="s">
        <v>206</v>
      </c>
      <c r="U151" s="29"/>
      <c r="V151" s="29"/>
      <c r="W151" s="29"/>
      <c r="X151" s="29"/>
      <c r="Y151" s="29"/>
      <c r="Z151" s="29"/>
      <c r="AA151" s="29"/>
      <c r="AB151" s="29"/>
      <c r="AC151" s="29"/>
      <c r="AD151" s="29"/>
      <c r="AE151" s="29"/>
      <c r="AF151" s="29"/>
      <c r="AG151" s="29"/>
      <c r="AH151" s="29"/>
      <c r="AI151" s="29"/>
      <c r="AJ151" s="29"/>
      <c r="AK151" s="30"/>
      <c r="AL151" s="31">
        <v>909</v>
      </c>
      <c r="AM151" s="32"/>
      <c r="AN151" s="32"/>
      <c r="AO151" s="32"/>
      <c r="AP151" s="32"/>
      <c r="AQ151" s="32"/>
      <c r="AR151" s="32"/>
      <c r="AS151" s="32"/>
      <c r="AT151" s="32"/>
      <c r="AU151" s="32"/>
      <c r="AV151" s="32"/>
      <c r="AW151" s="32"/>
      <c r="AX151" s="32"/>
      <c r="AY151" s="33"/>
    </row>
    <row r="152" spans="1:51" ht="65.25" customHeight="1" x14ac:dyDescent="0.15">
      <c r="A152" s="24">
        <v>2</v>
      </c>
      <c r="B152" s="25"/>
      <c r="C152" s="26" t="s">
        <v>207</v>
      </c>
      <c r="D152" s="27"/>
      <c r="E152" s="27"/>
      <c r="F152" s="27"/>
      <c r="G152" s="27"/>
      <c r="H152" s="27"/>
      <c r="I152" s="27"/>
      <c r="J152" s="27"/>
      <c r="K152" s="27"/>
      <c r="L152" s="27"/>
      <c r="M152" s="28" t="s">
        <v>156</v>
      </c>
      <c r="N152" s="28"/>
      <c r="O152" s="28"/>
      <c r="P152" s="28"/>
      <c r="Q152" s="28"/>
      <c r="R152" s="28"/>
      <c r="S152" s="28"/>
      <c r="T152" s="29" t="s">
        <v>208</v>
      </c>
      <c r="U152" s="29"/>
      <c r="V152" s="29"/>
      <c r="W152" s="29"/>
      <c r="X152" s="29"/>
      <c r="Y152" s="29"/>
      <c r="Z152" s="29"/>
      <c r="AA152" s="29"/>
      <c r="AB152" s="29"/>
      <c r="AC152" s="29"/>
      <c r="AD152" s="29"/>
      <c r="AE152" s="29"/>
      <c r="AF152" s="29"/>
      <c r="AG152" s="29"/>
      <c r="AH152" s="29"/>
      <c r="AI152" s="29"/>
      <c r="AJ152" s="29"/>
      <c r="AK152" s="30"/>
      <c r="AL152" s="31">
        <v>700</v>
      </c>
      <c r="AM152" s="32"/>
      <c r="AN152" s="32"/>
      <c r="AO152" s="32"/>
      <c r="AP152" s="32"/>
      <c r="AQ152" s="32"/>
      <c r="AR152" s="32"/>
      <c r="AS152" s="32"/>
      <c r="AT152" s="32"/>
      <c r="AU152" s="32"/>
      <c r="AV152" s="32"/>
      <c r="AW152" s="32"/>
      <c r="AX152" s="32"/>
      <c r="AY152" s="33"/>
    </row>
  </sheetData>
  <mergeCells count="739">
    <mergeCell ref="A151:B151"/>
    <mergeCell ref="C151:L151"/>
    <mergeCell ref="M151:S151"/>
    <mergeCell ref="T151:AK151"/>
    <mergeCell ref="AL151:AY151"/>
    <mergeCell ref="A148:B148"/>
    <mergeCell ref="C148:L148"/>
    <mergeCell ref="M148:S148"/>
    <mergeCell ref="T148:AK148"/>
    <mergeCell ref="AL148:AY148"/>
    <mergeCell ref="A150:B150"/>
    <mergeCell ref="C150:L150"/>
    <mergeCell ref="M150:S150"/>
    <mergeCell ref="T150:AK150"/>
    <mergeCell ref="AL150:AY150"/>
    <mergeCell ref="A146:B146"/>
    <mergeCell ref="C146:L146"/>
    <mergeCell ref="M146:S146"/>
    <mergeCell ref="T146:AK146"/>
    <mergeCell ref="AL146:AY146"/>
    <mergeCell ref="A147:B147"/>
    <mergeCell ref="C147:L147"/>
    <mergeCell ref="M147:S147"/>
    <mergeCell ref="T147:AK147"/>
    <mergeCell ref="AL147:AY147"/>
    <mergeCell ref="A144:B144"/>
    <mergeCell ref="C144:L144"/>
    <mergeCell ref="M144:S144"/>
    <mergeCell ref="T144:AK144"/>
    <mergeCell ref="AL144:AY144"/>
    <mergeCell ref="A145:B145"/>
    <mergeCell ref="C145:L145"/>
    <mergeCell ref="M145:S145"/>
    <mergeCell ref="T145:AK145"/>
    <mergeCell ref="AL145:AY145"/>
    <mergeCell ref="A142:B142"/>
    <mergeCell ref="C142:L142"/>
    <mergeCell ref="M142:S142"/>
    <mergeCell ref="T142:AK142"/>
    <mergeCell ref="AL142:AY142"/>
    <mergeCell ref="A143:B143"/>
    <mergeCell ref="C143:L143"/>
    <mergeCell ref="M143:S143"/>
    <mergeCell ref="T143:AK143"/>
    <mergeCell ref="AL143:AY143"/>
    <mergeCell ref="A140:B140"/>
    <mergeCell ref="C140:L140"/>
    <mergeCell ref="M140:S140"/>
    <mergeCell ref="T140:AK140"/>
    <mergeCell ref="AL140:AY140"/>
    <mergeCell ref="A141:B141"/>
    <mergeCell ref="C141:L141"/>
    <mergeCell ref="M141:S141"/>
    <mergeCell ref="T141:AK141"/>
    <mergeCell ref="AL141:AY141"/>
    <mergeCell ref="A138:B138"/>
    <mergeCell ref="C138:L138"/>
    <mergeCell ref="M138:S138"/>
    <mergeCell ref="T138:AK138"/>
    <mergeCell ref="AL138:AY138"/>
    <mergeCell ref="A139:B139"/>
    <mergeCell ref="C139:L139"/>
    <mergeCell ref="M139:S139"/>
    <mergeCell ref="T139:AK139"/>
    <mergeCell ref="AL139:AY139"/>
    <mergeCell ref="G132:K132"/>
    <mergeCell ref="L132:X132"/>
    <mergeCell ref="Y132:AC132"/>
    <mergeCell ref="AD132:AH132"/>
    <mergeCell ref="AI132:AU132"/>
    <mergeCell ref="AV132:AY132"/>
    <mergeCell ref="Y131:AC131"/>
    <mergeCell ref="AD131:AH131"/>
    <mergeCell ref="AI131:AU131"/>
    <mergeCell ref="AV131:AY131"/>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25:K125"/>
    <mergeCell ref="L125:X125"/>
    <mergeCell ref="Y125:AC125"/>
    <mergeCell ref="AD125:AH125"/>
    <mergeCell ref="AI125:AU125"/>
    <mergeCell ref="AV125:AY125"/>
    <mergeCell ref="G131:K131"/>
    <mergeCell ref="L131:X131"/>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A111:F111"/>
    <mergeCell ref="G111:AY111"/>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A112:F123"/>
    <mergeCell ref="A124:F134"/>
    <mergeCell ref="G124:AC124"/>
    <mergeCell ref="AD124:AY124"/>
    <mergeCell ref="A108:F110"/>
    <mergeCell ref="G108:AY108"/>
    <mergeCell ref="G109:AY109"/>
    <mergeCell ref="G110:AY110"/>
    <mergeCell ref="O102:AY102"/>
    <mergeCell ref="A103:F104"/>
    <mergeCell ref="G103:N103"/>
    <mergeCell ref="O103:AY103"/>
    <mergeCell ref="G104:N104"/>
    <mergeCell ref="O104:AY104"/>
    <mergeCell ref="A99:F102"/>
    <mergeCell ref="G99:T99"/>
    <mergeCell ref="U99:AY99"/>
    <mergeCell ref="G100:N100"/>
    <mergeCell ref="O100:AY100"/>
    <mergeCell ref="G101:N101"/>
    <mergeCell ref="O101:AY101"/>
    <mergeCell ref="G102:N102"/>
    <mergeCell ref="A106:F107"/>
    <mergeCell ref="G106:N106"/>
    <mergeCell ref="O106:AY106"/>
    <mergeCell ref="G107:N107"/>
    <mergeCell ref="O107:AY107"/>
    <mergeCell ref="A105:F105"/>
    <mergeCell ref="G92:N92"/>
    <mergeCell ref="O92:AY92"/>
    <mergeCell ref="A93:F98"/>
    <mergeCell ref="G93:N98"/>
    <mergeCell ref="U93:AY93"/>
    <mergeCell ref="AQ86:AS86"/>
    <mergeCell ref="AU86:AY86"/>
    <mergeCell ref="A87:F92"/>
    <mergeCell ref="G87:N91"/>
    <mergeCell ref="O87:AF87"/>
    <mergeCell ref="AG87:AY88"/>
    <mergeCell ref="O88:AF88"/>
    <mergeCell ref="O89:AF89"/>
    <mergeCell ref="AG89:AY91"/>
    <mergeCell ref="O90:AF90"/>
    <mergeCell ref="A81:F86"/>
    <mergeCell ref="G81:K81"/>
    <mergeCell ref="L81:N81"/>
    <mergeCell ref="O81:W81"/>
    <mergeCell ref="X81:AG81"/>
    <mergeCell ref="AH81:AP81"/>
    <mergeCell ref="AQ81:AY81"/>
    <mergeCell ref="AQ85:AS85"/>
    <mergeCell ref="G86:K86"/>
    <mergeCell ref="L86:N86"/>
    <mergeCell ref="O86:Q86"/>
    <mergeCell ref="S86:W86"/>
    <mergeCell ref="X86:Z86"/>
    <mergeCell ref="AB86:AG86"/>
    <mergeCell ref="AH86:AJ86"/>
    <mergeCell ref="AL86:AP86"/>
    <mergeCell ref="O91:AF91"/>
    <mergeCell ref="AQ84:AS84"/>
    <mergeCell ref="AU84:AY84"/>
    <mergeCell ref="G85:K85"/>
    <mergeCell ref="L85:N85"/>
    <mergeCell ref="O85:Q85"/>
    <mergeCell ref="S85:W85"/>
    <mergeCell ref="X85:Z85"/>
    <mergeCell ref="AB85:AG85"/>
    <mergeCell ref="AH85:AJ85"/>
    <mergeCell ref="AL85:AP85"/>
    <mergeCell ref="AU85:AY85"/>
    <mergeCell ref="G84:K84"/>
    <mergeCell ref="L84:N84"/>
    <mergeCell ref="O84:Q84"/>
    <mergeCell ref="S84:W84"/>
    <mergeCell ref="X84:Z84"/>
    <mergeCell ref="AB84:AG84"/>
    <mergeCell ref="AH84:AJ84"/>
    <mergeCell ref="AL84:AP84"/>
    <mergeCell ref="G82:K83"/>
    <mergeCell ref="L82:N82"/>
    <mergeCell ref="O82:Q82"/>
    <mergeCell ref="S82:W82"/>
    <mergeCell ref="X82:Z82"/>
    <mergeCell ref="AB82:AG82"/>
    <mergeCell ref="AH82:AJ82"/>
    <mergeCell ref="AL82:AP82"/>
    <mergeCell ref="L83:N83"/>
    <mergeCell ref="O83:Q83"/>
    <mergeCell ref="S83:W83"/>
    <mergeCell ref="X83:Z83"/>
    <mergeCell ref="AB83:AG83"/>
    <mergeCell ref="AH83:AJ83"/>
    <mergeCell ref="AL83:AP83"/>
    <mergeCell ref="AQ77:AS77"/>
    <mergeCell ref="AU77:AY77"/>
    <mergeCell ref="AL76:AP76"/>
    <mergeCell ref="AQ76:AY76"/>
    <mergeCell ref="AU74:AY74"/>
    <mergeCell ref="X74:Z74"/>
    <mergeCell ref="AB74:AG74"/>
    <mergeCell ref="AH74:AJ74"/>
    <mergeCell ref="AL74:AP74"/>
    <mergeCell ref="AQ74:AS74"/>
    <mergeCell ref="AQ78:AS78"/>
    <mergeCell ref="AU78:AY78"/>
    <mergeCell ref="AQ83:AS83"/>
    <mergeCell ref="AU83:AY83"/>
    <mergeCell ref="AQ82:AY82"/>
    <mergeCell ref="AQ75:AY75"/>
    <mergeCell ref="G76:K77"/>
    <mergeCell ref="L76:N76"/>
    <mergeCell ref="O76:Q76"/>
    <mergeCell ref="L78:N78"/>
    <mergeCell ref="O78:Q78"/>
    <mergeCell ref="S78:W78"/>
    <mergeCell ref="X78:Z78"/>
    <mergeCell ref="AB78:AG78"/>
    <mergeCell ref="AH78:AJ78"/>
    <mergeCell ref="L77:N77"/>
    <mergeCell ref="O77:Q77"/>
    <mergeCell ref="S77:W77"/>
    <mergeCell ref="X77:Z77"/>
    <mergeCell ref="AB77:AG77"/>
    <mergeCell ref="AH77:AJ77"/>
    <mergeCell ref="AQ80:AS80"/>
    <mergeCell ref="AU80:AY80"/>
    <mergeCell ref="AL79:AP79"/>
    <mergeCell ref="AQ79:AS79"/>
    <mergeCell ref="AU79:AY79"/>
    <mergeCell ref="G80:K80"/>
    <mergeCell ref="L80:N80"/>
    <mergeCell ref="O80:Q80"/>
    <mergeCell ref="S80:W80"/>
    <mergeCell ref="X80:Z80"/>
    <mergeCell ref="AB80:AG80"/>
    <mergeCell ref="AH80:AJ80"/>
    <mergeCell ref="G78:K78"/>
    <mergeCell ref="S76:W76"/>
    <mergeCell ref="X76:Z76"/>
    <mergeCell ref="AB76:AG76"/>
    <mergeCell ref="AH76:AJ76"/>
    <mergeCell ref="A75:F80"/>
    <mergeCell ref="G75:K75"/>
    <mergeCell ref="L75:N75"/>
    <mergeCell ref="O75:W75"/>
    <mergeCell ref="X75:AG75"/>
    <mergeCell ref="AH75:AP75"/>
    <mergeCell ref="AL78:AP78"/>
    <mergeCell ref="G79:K79"/>
    <mergeCell ref="L79:N79"/>
    <mergeCell ref="O79:Q79"/>
    <mergeCell ref="S79:W79"/>
    <mergeCell ref="X79:Z79"/>
    <mergeCell ref="AB79:AG79"/>
    <mergeCell ref="AH79:AJ79"/>
    <mergeCell ref="AL80:AP80"/>
    <mergeCell ref="AL77:AP77"/>
    <mergeCell ref="G70:K71"/>
    <mergeCell ref="L70:N70"/>
    <mergeCell ref="O70:Q70"/>
    <mergeCell ref="A69:F74"/>
    <mergeCell ref="G69:K69"/>
    <mergeCell ref="L69:N69"/>
    <mergeCell ref="O69:W69"/>
    <mergeCell ref="S70:W70"/>
    <mergeCell ref="X70:Z70"/>
    <mergeCell ref="G73:K73"/>
    <mergeCell ref="L73:N73"/>
    <mergeCell ref="G74:K74"/>
    <mergeCell ref="L74:N74"/>
    <mergeCell ref="O74:Q74"/>
    <mergeCell ref="S74:W74"/>
    <mergeCell ref="O73:Q73"/>
    <mergeCell ref="S73:W73"/>
    <mergeCell ref="X73:Z73"/>
    <mergeCell ref="AQ70:AY70"/>
    <mergeCell ref="L71:N71"/>
    <mergeCell ref="O71:Q71"/>
    <mergeCell ref="AB70:AG70"/>
    <mergeCell ref="AH70:AJ70"/>
    <mergeCell ref="AL70:AP70"/>
    <mergeCell ref="AH73:AJ73"/>
    <mergeCell ref="AL73:AP73"/>
    <mergeCell ref="AQ73:AS73"/>
    <mergeCell ref="AU73:AY73"/>
    <mergeCell ref="S71:W71"/>
    <mergeCell ref="X71:Z71"/>
    <mergeCell ref="AB71:AG71"/>
    <mergeCell ref="AH71:AJ71"/>
    <mergeCell ref="AL71:AP71"/>
    <mergeCell ref="AQ71:AS71"/>
    <mergeCell ref="AU71:AY71"/>
    <mergeCell ref="AB73:AG73"/>
    <mergeCell ref="AL72:AP72"/>
    <mergeCell ref="AQ72:AS72"/>
    <mergeCell ref="AU72:AY72"/>
    <mergeCell ref="AH67:AM67"/>
    <mergeCell ref="AN67:AS67"/>
    <mergeCell ref="AT67:AY67"/>
    <mergeCell ref="AH69:AP69"/>
    <mergeCell ref="AQ69:AY69"/>
    <mergeCell ref="G72:K72"/>
    <mergeCell ref="L72:N72"/>
    <mergeCell ref="O72:Q72"/>
    <mergeCell ref="S72:W72"/>
    <mergeCell ref="AH68:AM68"/>
    <mergeCell ref="AN68:AO68"/>
    <mergeCell ref="AQ68:AS68"/>
    <mergeCell ref="AT68:AU68"/>
    <mergeCell ref="AW68:AY68"/>
    <mergeCell ref="X72:Z72"/>
    <mergeCell ref="AB72:AG72"/>
    <mergeCell ref="AH72:AJ72"/>
    <mergeCell ref="X69:AG69"/>
    <mergeCell ref="G68:K68"/>
    <mergeCell ref="L68:N68"/>
    <mergeCell ref="O68:P68"/>
    <mergeCell ref="R68:U68"/>
    <mergeCell ref="V68:AA68"/>
    <mergeCell ref="AB68:AG68"/>
    <mergeCell ref="G66:K67"/>
    <mergeCell ref="L66:N66"/>
    <mergeCell ref="O66:P66"/>
    <mergeCell ref="R66:U66"/>
    <mergeCell ref="V66:AA66"/>
    <mergeCell ref="AB66:AG66"/>
    <mergeCell ref="L67:N67"/>
    <mergeCell ref="O67:P67"/>
    <mergeCell ref="R67:U67"/>
    <mergeCell ref="V67:AA67"/>
    <mergeCell ref="AB67:AG67"/>
    <mergeCell ref="AT65:AY65"/>
    <mergeCell ref="AE64:AG64"/>
    <mergeCell ref="AH64:AI64"/>
    <mergeCell ref="AK64:AM64"/>
    <mergeCell ref="AN64:AO64"/>
    <mergeCell ref="AQ64:AS64"/>
    <mergeCell ref="AT64:AU64"/>
    <mergeCell ref="AH66:AI66"/>
    <mergeCell ref="AK66:AM66"/>
    <mergeCell ref="AN66:AO66"/>
    <mergeCell ref="AQ66:AS66"/>
    <mergeCell ref="AT66:AU66"/>
    <mergeCell ref="AW66:AY66"/>
    <mergeCell ref="AB65:AG65"/>
    <mergeCell ref="AH65:AM65"/>
    <mergeCell ref="AN65:AS65"/>
    <mergeCell ref="G56:H56"/>
    <mergeCell ref="I56:N56"/>
    <mergeCell ref="O56:W56"/>
    <mergeCell ref="X56:AG56"/>
    <mergeCell ref="AH56:AP56"/>
    <mergeCell ref="G64:K65"/>
    <mergeCell ref="O64:P64"/>
    <mergeCell ref="R64:U64"/>
    <mergeCell ref="V64:AA64"/>
    <mergeCell ref="AB64:AC64"/>
    <mergeCell ref="L63:N63"/>
    <mergeCell ref="O63:P63"/>
    <mergeCell ref="R63:U63"/>
    <mergeCell ref="V63:AA63"/>
    <mergeCell ref="AB63:AG63"/>
    <mergeCell ref="AH63:AM63"/>
    <mergeCell ref="AN63:AS63"/>
    <mergeCell ref="AB62:AC62"/>
    <mergeCell ref="AE62:AG62"/>
    <mergeCell ref="AH62:AI62"/>
    <mergeCell ref="AK62:AM62"/>
    <mergeCell ref="AN62:AO62"/>
    <mergeCell ref="AQ62:AS62"/>
    <mergeCell ref="L65:N65"/>
    <mergeCell ref="G62:K63"/>
    <mergeCell ref="L62:N62"/>
    <mergeCell ref="O62:P62"/>
    <mergeCell ref="R62:U62"/>
    <mergeCell ref="V62:W62"/>
    <mergeCell ref="Y62:AA62"/>
    <mergeCell ref="AT62:AU62"/>
    <mergeCell ref="AW62:AY62"/>
    <mergeCell ref="AT63:AY63"/>
    <mergeCell ref="G60:K61"/>
    <mergeCell ref="L60:N61"/>
    <mergeCell ref="O60:U61"/>
    <mergeCell ref="V60:AY60"/>
    <mergeCell ref="V61:AA61"/>
    <mergeCell ref="AB61:AG61"/>
    <mergeCell ref="AH61:AM61"/>
    <mergeCell ref="AN61:AS61"/>
    <mergeCell ref="AT61:AY61"/>
    <mergeCell ref="A40:F56"/>
    <mergeCell ref="G40:N40"/>
    <mergeCell ref="O40:W40"/>
    <mergeCell ref="X40:AG40"/>
    <mergeCell ref="AH40:AP40"/>
    <mergeCell ref="AQ40:AY40"/>
    <mergeCell ref="L64:N64"/>
    <mergeCell ref="O45:W45"/>
    <mergeCell ref="X45:AG45"/>
    <mergeCell ref="AH45:AP45"/>
    <mergeCell ref="O46:W46"/>
    <mergeCell ref="X46:AG46"/>
    <mergeCell ref="AH46:AP46"/>
    <mergeCell ref="AQ46:AY46"/>
    <mergeCell ref="G54:N54"/>
    <mergeCell ref="O54:W54"/>
    <mergeCell ref="X54:AG54"/>
    <mergeCell ref="AH54:AP54"/>
    <mergeCell ref="AQ54:AY54"/>
    <mergeCell ref="G55:N55"/>
    <mergeCell ref="O55:W55"/>
    <mergeCell ref="X55:AG55"/>
    <mergeCell ref="AH55:AP55"/>
    <mergeCell ref="A60:F68"/>
    <mergeCell ref="G49:H53"/>
    <mergeCell ref="I49:N49"/>
    <mergeCell ref="O49:W49"/>
    <mergeCell ref="X49:AG49"/>
    <mergeCell ref="AH49:AP49"/>
    <mergeCell ref="AQ49:AY49"/>
    <mergeCell ref="I50:N50"/>
    <mergeCell ref="AQ51:AY51"/>
    <mergeCell ref="I52:N52"/>
    <mergeCell ref="O52:W52"/>
    <mergeCell ref="X52:AG52"/>
    <mergeCell ref="AH52:AP52"/>
    <mergeCell ref="AQ52:AY52"/>
    <mergeCell ref="O50:W50"/>
    <mergeCell ref="X50:AG50"/>
    <mergeCell ref="AH50:AP50"/>
    <mergeCell ref="AQ55:AY55"/>
    <mergeCell ref="AQ50:AY50"/>
    <mergeCell ref="I53:N53"/>
    <mergeCell ref="O53:W53"/>
    <mergeCell ref="X53:AG53"/>
    <mergeCell ref="AH53:AP53"/>
    <mergeCell ref="AQ53:AY53"/>
    <mergeCell ref="I48:N48"/>
    <mergeCell ref="O48:W48"/>
    <mergeCell ref="X48:AG48"/>
    <mergeCell ref="AH48:AP48"/>
    <mergeCell ref="AQ48:AY48"/>
    <mergeCell ref="O51:W51"/>
    <mergeCell ref="X51:AG51"/>
    <mergeCell ref="AH51:AP51"/>
    <mergeCell ref="A37:F39"/>
    <mergeCell ref="G37:X37"/>
    <mergeCell ref="Y37:AB37"/>
    <mergeCell ref="AC37:AE37"/>
    <mergeCell ref="AF37:AJ37"/>
    <mergeCell ref="AK37:AO37"/>
    <mergeCell ref="AP37:AT37"/>
    <mergeCell ref="AU37:AY37"/>
    <mergeCell ref="G38:X39"/>
    <mergeCell ref="AQ44:AY44"/>
    <mergeCell ref="AQ41:AY41"/>
    <mergeCell ref="G42:H48"/>
    <mergeCell ref="I42:N42"/>
    <mergeCell ref="O42:W42"/>
    <mergeCell ref="X42:AG42"/>
    <mergeCell ref="AH42:AP42"/>
    <mergeCell ref="AQ42:AY42"/>
    <mergeCell ref="I43:N43"/>
    <mergeCell ref="O43:W43"/>
    <mergeCell ref="G41:N41"/>
    <mergeCell ref="O41:W41"/>
    <mergeCell ref="X41:AG41"/>
    <mergeCell ref="AH41:AP41"/>
    <mergeCell ref="I47:N47"/>
    <mergeCell ref="O47:W47"/>
    <mergeCell ref="X47:AG47"/>
    <mergeCell ref="AH47:AP47"/>
    <mergeCell ref="I45:N45"/>
    <mergeCell ref="I46:N46"/>
    <mergeCell ref="I44:N44"/>
    <mergeCell ref="O44:W44"/>
    <mergeCell ref="X44:AG44"/>
    <mergeCell ref="AH44:AP44"/>
    <mergeCell ref="G26:AY26"/>
    <mergeCell ref="A32:F36"/>
    <mergeCell ref="G32:K32"/>
    <mergeCell ref="L32:Q32"/>
    <mergeCell ref="R32:V32"/>
    <mergeCell ref="W32:AK32"/>
    <mergeCell ref="AL32:AR32"/>
    <mergeCell ref="AS32:AY32"/>
    <mergeCell ref="AQ34:AT34"/>
    <mergeCell ref="AU34:AY34"/>
    <mergeCell ref="Y35:AB35"/>
    <mergeCell ref="AC35:AD35"/>
    <mergeCell ref="AE35:AH35"/>
    <mergeCell ref="AI35:AL35"/>
    <mergeCell ref="AM35:AP35"/>
    <mergeCell ref="AQ35:AT35"/>
    <mergeCell ref="AU35:AY35"/>
    <mergeCell ref="AM33:AP33"/>
    <mergeCell ref="AU30:AY30"/>
    <mergeCell ref="A31:F31"/>
    <mergeCell ref="AQ36:AT36"/>
    <mergeCell ref="AQ33:AT33"/>
    <mergeCell ref="AU33:AY33"/>
    <mergeCell ref="Y33:AB33"/>
    <mergeCell ref="A27:F30"/>
    <mergeCell ref="G27:O27"/>
    <mergeCell ref="AQ25:AT25"/>
    <mergeCell ref="AM23:AP23"/>
    <mergeCell ref="AQ23:AT23"/>
    <mergeCell ref="AU23:AY23"/>
    <mergeCell ref="Y24:AB24"/>
    <mergeCell ref="AC24:AD24"/>
    <mergeCell ref="AE24:AH24"/>
    <mergeCell ref="AI24:AL24"/>
    <mergeCell ref="AM24:AP24"/>
    <mergeCell ref="AQ24:AT24"/>
    <mergeCell ref="AU24:AY24"/>
    <mergeCell ref="Y29:AB29"/>
    <mergeCell ref="AC29:AD29"/>
    <mergeCell ref="P27:X27"/>
    <mergeCell ref="Y27:AB27"/>
    <mergeCell ref="AC27:AD27"/>
    <mergeCell ref="AE27:AH27"/>
    <mergeCell ref="AI27:AL27"/>
    <mergeCell ref="AM27:AP27"/>
    <mergeCell ref="AQ27:AT27"/>
    <mergeCell ref="AU27:AY27"/>
    <mergeCell ref="A26:F26"/>
    <mergeCell ref="A21:F21"/>
    <mergeCell ref="G21:AY21"/>
    <mergeCell ref="A22:F25"/>
    <mergeCell ref="G22:O22"/>
    <mergeCell ref="P22:X22"/>
    <mergeCell ref="Y22:AB22"/>
    <mergeCell ref="AC22:AD22"/>
    <mergeCell ref="AE22:AH22"/>
    <mergeCell ref="AU25:AY25"/>
    <mergeCell ref="AI22:AL22"/>
    <mergeCell ref="AM22:AP22"/>
    <mergeCell ref="AQ22:AT22"/>
    <mergeCell ref="AU22:AY22"/>
    <mergeCell ref="G23:O25"/>
    <mergeCell ref="P23:X25"/>
    <mergeCell ref="Y23:AB23"/>
    <mergeCell ref="AC23:AD23"/>
    <mergeCell ref="AE23:AH23"/>
    <mergeCell ref="AI23:AL23"/>
    <mergeCell ref="Y25:AB25"/>
    <mergeCell ref="AC25:AD25"/>
    <mergeCell ref="AE25:AH25"/>
    <mergeCell ref="AI25:AL25"/>
    <mergeCell ref="AM25:AP25"/>
    <mergeCell ref="AJ2:AQ2"/>
    <mergeCell ref="AR2:AY2"/>
    <mergeCell ref="A3:AO3"/>
    <mergeCell ref="AP3:AY3"/>
    <mergeCell ref="A4:F4"/>
    <mergeCell ref="G4:Z4"/>
    <mergeCell ref="AA4:AF4"/>
    <mergeCell ref="AG4:AY4"/>
    <mergeCell ref="A20:F20"/>
    <mergeCell ref="G20:AY20"/>
    <mergeCell ref="AE15:AK15"/>
    <mergeCell ref="AL15:AR16"/>
    <mergeCell ref="AL12:AR13"/>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14:N14"/>
    <mergeCell ref="O14:V14"/>
    <mergeCell ref="W14:AD14"/>
    <mergeCell ref="AE14:AK14"/>
    <mergeCell ref="AL14:AR14"/>
    <mergeCell ref="AS14:AY14"/>
    <mergeCell ref="AS12:AY13"/>
    <mergeCell ref="W13:AD13"/>
    <mergeCell ref="AE13:AK13"/>
    <mergeCell ref="A9:F11"/>
    <mergeCell ref="G9:AY9"/>
    <mergeCell ref="G10:AY10"/>
    <mergeCell ref="G11:AY11"/>
    <mergeCell ref="A12:F14"/>
    <mergeCell ref="G12:N13"/>
    <mergeCell ref="O12:V13"/>
    <mergeCell ref="W12:AD12"/>
    <mergeCell ref="AE12:AK12"/>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O95:T98"/>
    <mergeCell ref="U95:W95"/>
    <mergeCell ref="X95:AY95"/>
    <mergeCell ref="U96:W96"/>
    <mergeCell ref="X96:AY96"/>
    <mergeCell ref="U97:W97"/>
    <mergeCell ref="X97:AY97"/>
    <mergeCell ref="U98:W98"/>
    <mergeCell ref="X98:AY98"/>
    <mergeCell ref="P33:X33"/>
    <mergeCell ref="O93:Q94"/>
    <mergeCell ref="R93:T93"/>
    <mergeCell ref="R94:T94"/>
    <mergeCell ref="U94:AY94"/>
    <mergeCell ref="AE36:AH36"/>
    <mergeCell ref="AI36:AL36"/>
    <mergeCell ref="AM36:AP36"/>
    <mergeCell ref="AH43:AP43"/>
    <mergeCell ref="AQ43:AY43"/>
    <mergeCell ref="Y39:AB39"/>
    <mergeCell ref="AC39:AE39"/>
    <mergeCell ref="AF39:AJ39"/>
    <mergeCell ref="AK39:AO39"/>
    <mergeCell ref="AP39:AT39"/>
    <mergeCell ref="AU39:AY39"/>
    <mergeCell ref="Y38:AB38"/>
    <mergeCell ref="AC38:AE38"/>
    <mergeCell ref="AF38:AJ38"/>
    <mergeCell ref="AK38:AO38"/>
    <mergeCell ref="AP38:AT38"/>
    <mergeCell ref="AQ45:AY45"/>
    <mergeCell ref="X43:AG43"/>
    <mergeCell ref="AQ47:AY47"/>
    <mergeCell ref="A57:F59"/>
    <mergeCell ref="G57:N57"/>
    <mergeCell ref="O57:W57"/>
    <mergeCell ref="X57:AG57"/>
    <mergeCell ref="AH57:AP57"/>
    <mergeCell ref="AQ57:AY57"/>
    <mergeCell ref="G58:N58"/>
    <mergeCell ref="O58:W58"/>
    <mergeCell ref="X58:AG58"/>
    <mergeCell ref="AH58:AP58"/>
    <mergeCell ref="AQ58:AY58"/>
    <mergeCell ref="G59:N59"/>
    <mergeCell ref="O59:W59"/>
    <mergeCell ref="X59:AG59"/>
    <mergeCell ref="AH59:AP59"/>
    <mergeCell ref="AQ59:AY59"/>
    <mergeCell ref="AC28:AD28"/>
    <mergeCell ref="AE28:AH28"/>
    <mergeCell ref="AI28:AL28"/>
    <mergeCell ref="AM28:AP28"/>
    <mergeCell ref="AQ28:AT28"/>
    <mergeCell ref="AU28:AY28"/>
    <mergeCell ref="AE29:AH29"/>
    <mergeCell ref="AI29:AL29"/>
    <mergeCell ref="AU38:AY38"/>
    <mergeCell ref="AU36:AY36"/>
    <mergeCell ref="G31:AY31"/>
    <mergeCell ref="AC33:AD33"/>
    <mergeCell ref="AE33:AH33"/>
    <mergeCell ref="AI33:AL33"/>
    <mergeCell ref="Y36:AB36"/>
    <mergeCell ref="AC36:AD36"/>
    <mergeCell ref="Y34:AB34"/>
    <mergeCell ref="AC34:AD34"/>
    <mergeCell ref="AE34:AH34"/>
    <mergeCell ref="AI34:AL34"/>
    <mergeCell ref="AM34:AP34"/>
    <mergeCell ref="G34:O36"/>
    <mergeCell ref="P34:X36"/>
    <mergeCell ref="G33:O33"/>
    <mergeCell ref="A152:B152"/>
    <mergeCell ref="C152:L152"/>
    <mergeCell ref="M152:S152"/>
    <mergeCell ref="T152:AK152"/>
    <mergeCell ref="AL152:AY152"/>
    <mergeCell ref="AM29:AP29"/>
    <mergeCell ref="AQ29:AT29"/>
    <mergeCell ref="AU29:AY29"/>
    <mergeCell ref="Y30:AB30"/>
    <mergeCell ref="AC30:AD30"/>
    <mergeCell ref="AE30:AH30"/>
    <mergeCell ref="G105:AY105"/>
    <mergeCell ref="AI30:AL30"/>
    <mergeCell ref="AM30:AP30"/>
    <mergeCell ref="AQ30:AT30"/>
    <mergeCell ref="I51:N51"/>
    <mergeCell ref="G28:O30"/>
    <mergeCell ref="P28:X30"/>
    <mergeCell ref="Y28:AB28"/>
    <mergeCell ref="AQ56:AY56"/>
    <mergeCell ref="AW64:AY64"/>
    <mergeCell ref="O65:P65"/>
    <mergeCell ref="R65:U65"/>
    <mergeCell ref="V65:AA65"/>
  </mergeCells>
  <phoneticPr fontId="3"/>
  <printOptions horizontalCentered="1"/>
  <pageMargins left="0.39370078740157483" right="0.39370078740157483" top="0.76" bottom="0.53" header="0.51181102362204722" footer="0.51181102362204722"/>
  <pageSetup paperSize="9" scale="57" fitToHeight="6" orientation="portrait" r:id="rId1"/>
  <headerFooter differentFirst="1" alignWithMargins="0"/>
  <rowBreaks count="3" manualBreakCount="3">
    <brk id="39" max="50" man="1"/>
    <brk id="86" max="50" man="1"/>
    <brk id="111"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2022-09-29T15:10:15Z</dcterms:modified>
</cp:coreProperties>
</file>