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0障害者優先調達推進法\令和05年度\09_R4実績\08.HP公表\"/>
    </mc:Choice>
  </mc:AlternateContent>
  <bookViews>
    <workbookView xWindow="0" yWindow="0" windowWidth="20490" windowHeight="6780" firstSheet="2" activeTab="2"/>
  </bookViews>
  <sheets>
    <sheet name="R元" sheetId="13" state="hidden" r:id="rId1"/>
    <sheet name="R2集計" sheetId="1" state="hidden" r:id="rId2"/>
    <sheet name="公表例 (各省各庁等)" sheetId="10" r:id="rId3"/>
    <sheet name="【別紙】分類例" sheetId="12" r:id="rId4"/>
  </sheets>
  <definedNames>
    <definedName name="_xlnm._FilterDatabase" localSheetId="1" hidden="1">'R2集計'!$A$6:$U$1216</definedName>
    <definedName name="_xlnm.Print_Area" localSheetId="1">'R2集計'!$A$1:$R$797</definedName>
    <definedName name="_xlnm.Print_Area" localSheetId="0">R元!$A$1:$AI$46</definedName>
    <definedName name="_xlnm.Print_Area" localSheetId="2">'公表例 (各省各庁等)'!$A$1:$AI$47</definedName>
    <definedName name="_xlnm.Print_Titles" localSheetId="0">R元!$3:$20</definedName>
    <definedName name="_xlnm.Print_Titles" localSheetId="2">'公表例 (各省各庁等)'!$3:$20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40" i="10" l="1"/>
  <c r="AH40" i="10"/>
  <c r="AG40" i="10"/>
  <c r="AF40" i="10"/>
  <c r="AE40" i="10"/>
  <c r="AD40" i="10"/>
  <c r="AC40" i="10"/>
  <c r="AB40" i="10"/>
  <c r="AA40" i="10"/>
  <c r="Z40" i="10"/>
  <c r="Y40" i="10"/>
  <c r="X40" i="10"/>
  <c r="W40" i="10"/>
  <c r="V40" i="10"/>
  <c r="U40" i="10"/>
  <c r="T40" i="10"/>
  <c r="S40" i="10"/>
  <c r="R40" i="10"/>
  <c r="Q40" i="10"/>
  <c r="P40" i="10"/>
  <c r="O40" i="10"/>
  <c r="N40" i="10"/>
  <c r="M40" i="10"/>
  <c r="L40" i="10"/>
  <c r="K40" i="10"/>
  <c r="J40" i="10"/>
  <c r="I40" i="10"/>
  <c r="H40" i="10"/>
  <c r="AG39" i="10"/>
  <c r="AF39" i="10"/>
  <c r="AE39" i="10"/>
  <c r="AD39" i="10"/>
  <c r="Q39" i="10"/>
  <c r="P39" i="10"/>
  <c r="AG38" i="10"/>
  <c r="AF38" i="10"/>
  <c r="AE38" i="10"/>
  <c r="AD38" i="10"/>
  <c r="Q38" i="10"/>
  <c r="P38" i="10"/>
  <c r="AG37" i="10"/>
  <c r="AF37" i="10"/>
  <c r="AE37" i="10"/>
  <c r="AD37" i="10"/>
  <c r="Q37" i="10"/>
  <c r="P37" i="10"/>
  <c r="AI36" i="10"/>
  <c r="AH36" i="10"/>
  <c r="AG36" i="10"/>
  <c r="AF36" i="10"/>
  <c r="AE36" i="10"/>
  <c r="AD36" i="10"/>
  <c r="AC36" i="10"/>
  <c r="AB36" i="10"/>
  <c r="AA36" i="10"/>
  <c r="Z36" i="10"/>
  <c r="Y36" i="10"/>
  <c r="X36" i="10"/>
  <c r="W36" i="10"/>
  <c r="V36" i="10"/>
  <c r="U36" i="10"/>
  <c r="T36" i="10"/>
  <c r="S36" i="10"/>
  <c r="R36" i="10"/>
  <c r="Q36" i="10"/>
  <c r="P36" i="10"/>
  <c r="O36" i="10"/>
  <c r="N36" i="10"/>
  <c r="M36" i="10"/>
  <c r="L36" i="10"/>
  <c r="K36" i="10"/>
  <c r="J36" i="10"/>
  <c r="I36" i="10"/>
  <c r="H36" i="10"/>
  <c r="AG35" i="10"/>
  <c r="AF35" i="10"/>
  <c r="AE35" i="10"/>
  <c r="AD35" i="10"/>
  <c r="Q35" i="10"/>
  <c r="P35" i="10"/>
  <c r="AG34" i="10"/>
  <c r="AF34" i="10"/>
  <c r="AE34" i="10"/>
  <c r="AD34" i="10"/>
  <c r="Q34" i="10"/>
  <c r="P34" i="10"/>
  <c r="AG33" i="10"/>
  <c r="AF33" i="10"/>
  <c r="AE33" i="10"/>
  <c r="AD33" i="10"/>
  <c r="Q33" i="10"/>
  <c r="P33" i="10"/>
  <c r="AI32" i="10"/>
  <c r="AH32" i="10"/>
  <c r="AG32" i="10"/>
  <c r="AF32" i="10"/>
  <c r="AE32" i="10"/>
  <c r="AD32" i="10"/>
  <c r="AC32" i="10"/>
  <c r="AB32" i="10"/>
  <c r="AA32" i="10"/>
  <c r="Z32" i="10"/>
  <c r="Y32" i="10"/>
  <c r="X32" i="10"/>
  <c r="W32" i="10"/>
  <c r="V32" i="10"/>
  <c r="U32" i="10"/>
  <c r="T32" i="10"/>
  <c r="S32" i="10"/>
  <c r="R32" i="10"/>
  <c r="Q32" i="10"/>
  <c r="P32" i="10"/>
  <c r="O32" i="10"/>
  <c r="N32" i="10"/>
  <c r="M32" i="10"/>
  <c r="L32" i="10"/>
  <c r="K32" i="10"/>
  <c r="J32" i="10"/>
  <c r="I32" i="10"/>
  <c r="H32" i="10"/>
  <c r="AG31" i="10"/>
  <c r="AF31" i="10"/>
  <c r="AE31" i="10"/>
  <c r="AD31" i="10"/>
  <c r="Q31" i="10"/>
  <c r="P31" i="10"/>
  <c r="AG30" i="10"/>
  <c r="AF30" i="10"/>
  <c r="AE30" i="10"/>
  <c r="AD30" i="10"/>
  <c r="Q30" i="10"/>
  <c r="P30" i="10"/>
  <c r="AG29" i="10"/>
  <c r="AF29" i="10"/>
  <c r="AE29" i="10"/>
  <c r="AD29" i="10"/>
  <c r="Q29" i="10"/>
  <c r="P29" i="10"/>
  <c r="AI28" i="10"/>
  <c r="AH28" i="10"/>
  <c r="AG28" i="10"/>
  <c r="AF28" i="10"/>
  <c r="AE28" i="10"/>
  <c r="AD28" i="10"/>
  <c r="AC28" i="10"/>
  <c r="AB28" i="10"/>
  <c r="AA28" i="10"/>
  <c r="Z28" i="10"/>
  <c r="Y28" i="10"/>
  <c r="X28" i="10"/>
  <c r="W28" i="10"/>
  <c r="V28" i="10"/>
  <c r="U28" i="10"/>
  <c r="T28" i="10"/>
  <c r="S28" i="10"/>
  <c r="R28" i="10"/>
  <c r="Q28" i="10"/>
  <c r="P28" i="10"/>
  <c r="O28" i="10"/>
  <c r="N28" i="10"/>
  <c r="M28" i="10"/>
  <c r="L28" i="10"/>
  <c r="K28" i="10"/>
  <c r="J28" i="10"/>
  <c r="I28" i="10"/>
  <c r="H28" i="10"/>
  <c r="AG27" i="10"/>
  <c r="AF27" i="10"/>
  <c r="AE27" i="10"/>
  <c r="AD27" i="10"/>
  <c r="Q27" i="10"/>
  <c r="P27" i="10"/>
  <c r="AG26" i="10"/>
  <c r="AF26" i="10"/>
  <c r="AE26" i="10"/>
  <c r="AD26" i="10"/>
  <c r="Q26" i="10"/>
  <c r="P26" i="10"/>
  <c r="AG25" i="10"/>
  <c r="AF25" i="10"/>
  <c r="AE25" i="10"/>
  <c r="AD25" i="10"/>
  <c r="Q25" i="10"/>
  <c r="P25" i="10"/>
  <c r="AI24" i="10"/>
  <c r="AI42" i="10" s="1"/>
  <c r="AH24" i="10"/>
  <c r="AH42" i="10" s="1"/>
  <c r="AC24" i="10"/>
  <c r="AC42" i="10" s="1"/>
  <c r="AB24" i="10"/>
  <c r="AB42" i="10" s="1"/>
  <c r="AA24" i="10"/>
  <c r="AA42" i="10" s="1"/>
  <c r="Z24" i="10"/>
  <c r="Z42" i="10" s="1"/>
  <c r="Y24" i="10"/>
  <c r="Y42" i="10" s="1"/>
  <c r="X24" i="10"/>
  <c r="X42" i="10" s="1"/>
  <c r="W24" i="10"/>
  <c r="W42" i="10" s="1"/>
  <c r="V24" i="10"/>
  <c r="V42" i="10" s="1"/>
  <c r="U24" i="10"/>
  <c r="U42" i="10" s="1"/>
  <c r="T24" i="10"/>
  <c r="T42" i="10" s="1"/>
  <c r="S24" i="10"/>
  <c r="S42" i="10" s="1"/>
  <c r="R24" i="10"/>
  <c r="R42" i="10" s="1"/>
  <c r="O24" i="10"/>
  <c r="O42" i="10" s="1"/>
  <c r="N24" i="10"/>
  <c r="N42" i="10" s="1"/>
  <c r="M24" i="10"/>
  <c r="M42" i="10" s="1"/>
  <c r="L24" i="10"/>
  <c r="L42" i="10" s="1"/>
  <c r="K24" i="10"/>
  <c r="K42" i="10" s="1"/>
  <c r="J24" i="10"/>
  <c r="J42" i="10" s="1"/>
  <c r="I24" i="10"/>
  <c r="I42" i="10" s="1"/>
  <c r="H24" i="10"/>
  <c r="H42" i="10" s="1"/>
  <c r="AE23" i="10"/>
  <c r="AD23" i="10"/>
  <c r="Q23" i="10"/>
  <c r="P23" i="10"/>
  <c r="AE22" i="10"/>
  <c r="AD22" i="10"/>
  <c r="Q22" i="10"/>
  <c r="AG22" i="10" s="1"/>
  <c r="P22" i="10"/>
  <c r="AF22" i="10" s="1"/>
  <c r="AE21" i="10"/>
  <c r="AE24" i="10" s="1"/>
  <c r="AE42" i="10" s="1"/>
  <c r="AD21" i="10"/>
  <c r="AD24" i="10" s="1"/>
  <c r="AD42" i="10" s="1"/>
  <c r="Q21" i="10"/>
  <c r="Q24" i="10" s="1"/>
  <c r="Q42" i="10" s="1"/>
  <c r="P21" i="10"/>
  <c r="P24" i="10" s="1"/>
  <c r="P42" i="10" s="1"/>
  <c r="T1216" i="1"/>
  <c r="S1216" i="1"/>
  <c r="T1215" i="1"/>
  <c r="S1215" i="1"/>
  <c r="T1214" i="1"/>
  <c r="S1214" i="1"/>
  <c r="T1213" i="1"/>
  <c r="S1213" i="1"/>
  <c r="T1212" i="1"/>
  <c r="S1212" i="1"/>
  <c r="T1211" i="1"/>
  <c r="S1211" i="1"/>
  <c r="T1210" i="1"/>
  <c r="S1210" i="1"/>
  <c r="T1209" i="1"/>
  <c r="S1209" i="1"/>
  <c r="T1208" i="1"/>
  <c r="S1208" i="1"/>
  <c r="T1207" i="1"/>
  <c r="S1207" i="1"/>
  <c r="T1206" i="1"/>
  <c r="S1206" i="1"/>
  <c r="T1205" i="1"/>
  <c r="S1205" i="1"/>
  <c r="T1204" i="1"/>
  <c r="S1204" i="1"/>
  <c r="T1203" i="1"/>
  <c r="S1203" i="1"/>
  <c r="T1202" i="1"/>
  <c r="S1202" i="1"/>
  <c r="T1201" i="1"/>
  <c r="S1201" i="1"/>
  <c r="T1200" i="1"/>
  <c r="S1200" i="1"/>
  <c r="T1199" i="1"/>
  <c r="S1199" i="1"/>
  <c r="T1198" i="1"/>
  <c r="S1198" i="1"/>
  <c r="T1197" i="1"/>
  <c r="S1197" i="1"/>
  <c r="T1196" i="1"/>
  <c r="S1196" i="1"/>
  <c r="T1195" i="1"/>
  <c r="S1195" i="1"/>
  <c r="T1194" i="1"/>
  <c r="S1194" i="1"/>
  <c r="T1193" i="1"/>
  <c r="S1193" i="1"/>
  <c r="T1192" i="1"/>
  <c r="S1192" i="1"/>
  <c r="T1191" i="1"/>
  <c r="S1191" i="1"/>
  <c r="T1190" i="1"/>
  <c r="S1190" i="1"/>
  <c r="T1189" i="1"/>
  <c r="S1189" i="1"/>
  <c r="T1188" i="1"/>
  <c r="S1188" i="1"/>
  <c r="T1187" i="1"/>
  <c r="S1187" i="1"/>
  <c r="T1186" i="1"/>
  <c r="S1186" i="1"/>
  <c r="T1185" i="1"/>
  <c r="S1185" i="1"/>
  <c r="T1184" i="1"/>
  <c r="S1184" i="1"/>
  <c r="T1183" i="1"/>
  <c r="S1183" i="1"/>
  <c r="T1182" i="1"/>
  <c r="S1182" i="1"/>
  <c r="T1181" i="1"/>
  <c r="S1181" i="1"/>
  <c r="T1180" i="1"/>
  <c r="S1180" i="1"/>
  <c r="T1179" i="1"/>
  <c r="S1179" i="1"/>
  <c r="T1178" i="1"/>
  <c r="S1178" i="1"/>
  <c r="T1177" i="1"/>
  <c r="S1177" i="1"/>
  <c r="T1176" i="1"/>
  <c r="S1176" i="1"/>
  <c r="T1175" i="1"/>
  <c r="S1175" i="1"/>
  <c r="T1174" i="1"/>
  <c r="S1174" i="1"/>
  <c r="T1173" i="1"/>
  <c r="S1173" i="1"/>
  <c r="T1172" i="1"/>
  <c r="S1172" i="1"/>
  <c r="T1171" i="1"/>
  <c r="S1171" i="1"/>
  <c r="T1170" i="1"/>
  <c r="S1170" i="1"/>
  <c r="T1169" i="1"/>
  <c r="S1169" i="1"/>
  <c r="T1168" i="1"/>
  <c r="S1168" i="1"/>
  <c r="T1167" i="1"/>
  <c r="S1167" i="1"/>
  <c r="T1166" i="1"/>
  <c r="S1166" i="1"/>
  <c r="T1165" i="1"/>
  <c r="S1165" i="1"/>
  <c r="T1164" i="1"/>
  <c r="S1164" i="1"/>
  <c r="T1163" i="1"/>
  <c r="S1163" i="1"/>
  <c r="T1162" i="1"/>
  <c r="S1162" i="1"/>
  <c r="T1161" i="1"/>
  <c r="S1161" i="1"/>
  <c r="T1160" i="1"/>
  <c r="S1160" i="1"/>
  <c r="T1159" i="1"/>
  <c r="S1159" i="1"/>
  <c r="T1158" i="1"/>
  <c r="S1158" i="1"/>
  <c r="T1157" i="1"/>
  <c r="S1157" i="1"/>
  <c r="T1156" i="1"/>
  <c r="S1156" i="1"/>
  <c r="T1155" i="1"/>
  <c r="S1155" i="1"/>
  <c r="T1154" i="1"/>
  <c r="S1154" i="1"/>
  <c r="T1153" i="1"/>
  <c r="S1153" i="1"/>
  <c r="T1152" i="1"/>
  <c r="S1152" i="1"/>
  <c r="T1151" i="1"/>
  <c r="S1151" i="1"/>
  <c r="T1150" i="1"/>
  <c r="S1150" i="1"/>
  <c r="T1149" i="1"/>
  <c r="S1149" i="1"/>
  <c r="T1148" i="1"/>
  <c r="S1148" i="1"/>
  <c r="T1147" i="1"/>
  <c r="S1147" i="1"/>
  <c r="T1146" i="1"/>
  <c r="S1146" i="1"/>
  <c r="T1145" i="1"/>
  <c r="S1145" i="1"/>
  <c r="T1144" i="1"/>
  <c r="S1144" i="1"/>
  <c r="T1143" i="1"/>
  <c r="S1143" i="1"/>
  <c r="T1142" i="1"/>
  <c r="S1142" i="1"/>
  <c r="T1141" i="1"/>
  <c r="S1141" i="1"/>
  <c r="T1140" i="1"/>
  <c r="S1140" i="1"/>
  <c r="T1139" i="1"/>
  <c r="S1139" i="1"/>
  <c r="T1138" i="1"/>
  <c r="S1138" i="1"/>
  <c r="T1137" i="1"/>
  <c r="S1137" i="1"/>
  <c r="T1136" i="1"/>
  <c r="S1136" i="1"/>
  <c r="T1135" i="1"/>
  <c r="S1135" i="1"/>
  <c r="T1134" i="1"/>
  <c r="S1134" i="1"/>
  <c r="T1133" i="1"/>
  <c r="S1133" i="1"/>
  <c r="T1132" i="1"/>
  <c r="S1132" i="1"/>
  <c r="T1131" i="1"/>
  <c r="S1131" i="1"/>
  <c r="T1130" i="1"/>
  <c r="S1130" i="1"/>
  <c r="T1129" i="1"/>
  <c r="S1129" i="1"/>
  <c r="T1128" i="1"/>
  <c r="S1128" i="1"/>
  <c r="T1127" i="1"/>
  <c r="S1127" i="1"/>
  <c r="T1126" i="1"/>
  <c r="S1126" i="1"/>
  <c r="T1125" i="1"/>
  <c r="S1125" i="1"/>
  <c r="T1124" i="1"/>
  <c r="S1124" i="1"/>
  <c r="T1123" i="1"/>
  <c r="S1123" i="1"/>
  <c r="T1122" i="1"/>
  <c r="S1122" i="1"/>
  <c r="T1121" i="1"/>
  <c r="S1121" i="1"/>
  <c r="T1120" i="1"/>
  <c r="S1120" i="1"/>
  <c r="T1119" i="1"/>
  <c r="S1119" i="1"/>
  <c r="T1118" i="1"/>
  <c r="S1118" i="1"/>
  <c r="T1117" i="1"/>
  <c r="S1117" i="1"/>
  <c r="T1116" i="1"/>
  <c r="S1116" i="1"/>
  <c r="T1115" i="1"/>
  <c r="S1115" i="1"/>
  <c r="T1114" i="1"/>
  <c r="S1114" i="1"/>
  <c r="T1113" i="1"/>
  <c r="S1113" i="1"/>
  <c r="T1112" i="1"/>
  <c r="S1112" i="1"/>
  <c r="T1111" i="1"/>
  <c r="S1111" i="1"/>
  <c r="T1110" i="1"/>
  <c r="S1110" i="1"/>
  <c r="T1109" i="1"/>
  <c r="S1109" i="1"/>
  <c r="T1108" i="1"/>
  <c r="S1108" i="1"/>
  <c r="T1107" i="1"/>
  <c r="S1107" i="1"/>
  <c r="T1106" i="1"/>
  <c r="S1106" i="1"/>
  <c r="T1105" i="1"/>
  <c r="S1105" i="1"/>
  <c r="T1104" i="1"/>
  <c r="S1104" i="1"/>
  <c r="T1103" i="1"/>
  <c r="S1103" i="1"/>
  <c r="T1102" i="1"/>
  <c r="S1102" i="1"/>
  <c r="T1101" i="1"/>
  <c r="S1101" i="1"/>
  <c r="T1100" i="1"/>
  <c r="S1100" i="1"/>
  <c r="T1099" i="1"/>
  <c r="S1099" i="1"/>
  <c r="T1098" i="1"/>
  <c r="S1098" i="1"/>
  <c r="T1097" i="1"/>
  <c r="S1097" i="1"/>
  <c r="T1096" i="1"/>
  <c r="S1096" i="1"/>
  <c r="T1095" i="1"/>
  <c r="S1095" i="1"/>
  <c r="T1094" i="1"/>
  <c r="S1094" i="1"/>
  <c r="T1093" i="1"/>
  <c r="S1093" i="1"/>
  <c r="T1092" i="1"/>
  <c r="S1092" i="1"/>
  <c r="T1091" i="1"/>
  <c r="S1091" i="1"/>
  <c r="T1090" i="1"/>
  <c r="S1090" i="1"/>
  <c r="T1089" i="1"/>
  <c r="S1089" i="1"/>
  <c r="T1088" i="1"/>
  <c r="S1088" i="1"/>
  <c r="T1087" i="1"/>
  <c r="S1087" i="1"/>
  <c r="T1086" i="1"/>
  <c r="S1086" i="1"/>
  <c r="T1085" i="1"/>
  <c r="S1085" i="1"/>
  <c r="T1084" i="1"/>
  <c r="S1084" i="1"/>
  <c r="T1083" i="1"/>
  <c r="S1083" i="1"/>
  <c r="T1082" i="1"/>
  <c r="S1082" i="1"/>
  <c r="T1081" i="1"/>
  <c r="S1081" i="1"/>
  <c r="T1080" i="1"/>
  <c r="S1080" i="1"/>
  <c r="T1079" i="1"/>
  <c r="S1079" i="1"/>
  <c r="T1078" i="1"/>
  <c r="S1078" i="1"/>
  <c r="T1077" i="1"/>
  <c r="S1077" i="1"/>
  <c r="T1076" i="1"/>
  <c r="S1076" i="1"/>
  <c r="T1075" i="1"/>
  <c r="S1075" i="1"/>
  <c r="T1074" i="1"/>
  <c r="S1074" i="1"/>
  <c r="T1073" i="1"/>
  <c r="S1073" i="1"/>
  <c r="T1072" i="1"/>
  <c r="S1072" i="1"/>
  <c r="T1071" i="1"/>
  <c r="S1071" i="1"/>
  <c r="T1070" i="1"/>
  <c r="S1070" i="1"/>
  <c r="T1069" i="1"/>
  <c r="S1069" i="1"/>
  <c r="T1068" i="1"/>
  <c r="S1068" i="1"/>
  <c r="T1067" i="1"/>
  <c r="S1067" i="1"/>
  <c r="T1066" i="1"/>
  <c r="S1066" i="1"/>
  <c r="T1065" i="1"/>
  <c r="S1065" i="1"/>
  <c r="T1064" i="1"/>
  <c r="S1064" i="1"/>
  <c r="T1063" i="1"/>
  <c r="S1063" i="1"/>
  <c r="T1062" i="1"/>
  <c r="S1062" i="1"/>
  <c r="T1061" i="1"/>
  <c r="S1061" i="1"/>
  <c r="T1060" i="1"/>
  <c r="S1060" i="1"/>
  <c r="T1059" i="1"/>
  <c r="S1059" i="1"/>
  <c r="T1058" i="1"/>
  <c r="S1058" i="1"/>
  <c r="T1057" i="1"/>
  <c r="S1057" i="1"/>
  <c r="T1056" i="1"/>
  <c r="S1056" i="1"/>
  <c r="T1055" i="1"/>
  <c r="S1055" i="1"/>
  <c r="T1054" i="1"/>
  <c r="S1054" i="1"/>
  <c r="T1053" i="1"/>
  <c r="S1053" i="1"/>
  <c r="T1052" i="1"/>
  <c r="S1052" i="1"/>
  <c r="T1051" i="1"/>
  <c r="S1051" i="1"/>
  <c r="T1050" i="1"/>
  <c r="S1050" i="1"/>
  <c r="T1049" i="1"/>
  <c r="S1049" i="1"/>
  <c r="T1048" i="1"/>
  <c r="S1048" i="1"/>
  <c r="T1047" i="1"/>
  <c r="S1047" i="1"/>
  <c r="T1046" i="1"/>
  <c r="S1046" i="1"/>
  <c r="T1045" i="1"/>
  <c r="S1045" i="1"/>
  <c r="T1044" i="1"/>
  <c r="S1044" i="1"/>
  <c r="T1043" i="1"/>
  <c r="S1043" i="1"/>
  <c r="T1042" i="1"/>
  <c r="S1042" i="1"/>
  <c r="T1041" i="1"/>
  <c r="S1041" i="1"/>
  <c r="T1040" i="1"/>
  <c r="S1040" i="1"/>
  <c r="T1039" i="1"/>
  <c r="S1039" i="1"/>
  <c r="T1038" i="1"/>
  <c r="S1038" i="1"/>
  <c r="T1037" i="1"/>
  <c r="S1037" i="1"/>
  <c r="T1036" i="1"/>
  <c r="S1036" i="1"/>
  <c r="T1035" i="1"/>
  <c r="S1035" i="1"/>
  <c r="T1034" i="1"/>
  <c r="S1034" i="1"/>
  <c r="T1033" i="1"/>
  <c r="S1033" i="1"/>
  <c r="T1032" i="1"/>
  <c r="S1032" i="1"/>
  <c r="T1031" i="1"/>
  <c r="S1031" i="1"/>
  <c r="T1030" i="1"/>
  <c r="S1030" i="1"/>
  <c r="T1029" i="1"/>
  <c r="S1029" i="1"/>
  <c r="T1028" i="1"/>
  <c r="S1028" i="1"/>
  <c r="T1027" i="1"/>
  <c r="S1027" i="1"/>
  <c r="T1026" i="1"/>
  <c r="S1026" i="1"/>
  <c r="T1025" i="1"/>
  <c r="S1025" i="1"/>
  <c r="T1024" i="1"/>
  <c r="S1024" i="1"/>
  <c r="T1023" i="1"/>
  <c r="S1023" i="1"/>
  <c r="T1022" i="1"/>
  <c r="S1022" i="1"/>
  <c r="T1021" i="1"/>
  <c r="S1021" i="1"/>
  <c r="T1020" i="1"/>
  <c r="S1020" i="1"/>
  <c r="T1019" i="1"/>
  <c r="S1019" i="1"/>
  <c r="T1018" i="1"/>
  <c r="S1018" i="1"/>
  <c r="T1017" i="1"/>
  <c r="S1017" i="1"/>
  <c r="T1016" i="1"/>
  <c r="S1016" i="1"/>
  <c r="T1015" i="1"/>
  <c r="S1015" i="1"/>
  <c r="T1014" i="1"/>
  <c r="S1014" i="1"/>
  <c r="T1013" i="1"/>
  <c r="S1013" i="1"/>
  <c r="T1012" i="1"/>
  <c r="S1012" i="1"/>
  <c r="T1011" i="1"/>
  <c r="S1011" i="1"/>
  <c r="T1010" i="1"/>
  <c r="S1010" i="1"/>
  <c r="T1009" i="1"/>
  <c r="S1009" i="1"/>
  <c r="T1008" i="1"/>
  <c r="S1008" i="1"/>
  <c r="T1007" i="1"/>
  <c r="S1007" i="1"/>
  <c r="T1006" i="1"/>
  <c r="S1006" i="1"/>
  <c r="T1005" i="1"/>
  <c r="S1005" i="1"/>
  <c r="T1004" i="1"/>
  <c r="S1004" i="1"/>
  <c r="T1003" i="1"/>
  <c r="S1003" i="1"/>
  <c r="T1002" i="1"/>
  <c r="S1002" i="1"/>
  <c r="T1001" i="1"/>
  <c r="S1001" i="1"/>
  <c r="T1000" i="1"/>
  <c r="S1000" i="1"/>
  <c r="T999" i="1"/>
  <c r="S999" i="1"/>
  <c r="T998" i="1"/>
  <c r="S998" i="1"/>
  <c r="T997" i="1"/>
  <c r="S997" i="1"/>
  <c r="T996" i="1"/>
  <c r="S996" i="1"/>
  <c r="T995" i="1"/>
  <c r="S995" i="1"/>
  <c r="T994" i="1"/>
  <c r="S994" i="1"/>
  <c r="T993" i="1"/>
  <c r="S993" i="1"/>
  <c r="T992" i="1"/>
  <c r="S992" i="1"/>
  <c r="T991" i="1"/>
  <c r="S991" i="1"/>
  <c r="T990" i="1"/>
  <c r="S990" i="1"/>
  <c r="T989" i="1"/>
  <c r="S989" i="1"/>
  <c r="T988" i="1"/>
  <c r="S988" i="1"/>
  <c r="T987" i="1"/>
  <c r="S987" i="1"/>
  <c r="T986" i="1"/>
  <c r="S986" i="1"/>
  <c r="T985" i="1"/>
  <c r="S985" i="1"/>
  <c r="T984" i="1"/>
  <c r="S984" i="1"/>
  <c r="T983" i="1"/>
  <c r="S983" i="1"/>
  <c r="T982" i="1"/>
  <c r="S982" i="1"/>
  <c r="T981" i="1"/>
  <c r="S981" i="1"/>
  <c r="T980" i="1"/>
  <c r="S980" i="1"/>
  <c r="T979" i="1"/>
  <c r="S979" i="1"/>
  <c r="T978" i="1"/>
  <c r="S978" i="1"/>
  <c r="T977" i="1"/>
  <c r="S977" i="1"/>
  <c r="T976" i="1"/>
  <c r="S976" i="1"/>
  <c r="T975" i="1"/>
  <c r="S975" i="1"/>
  <c r="T974" i="1"/>
  <c r="S974" i="1"/>
  <c r="T973" i="1"/>
  <c r="S973" i="1"/>
  <c r="T972" i="1"/>
  <c r="S972" i="1"/>
  <c r="T971" i="1"/>
  <c r="S971" i="1"/>
  <c r="T970" i="1"/>
  <c r="S970" i="1"/>
  <c r="T969" i="1"/>
  <c r="S969" i="1"/>
  <c r="T968" i="1"/>
  <c r="S968" i="1"/>
  <c r="T967" i="1"/>
  <c r="S967" i="1"/>
  <c r="T966" i="1"/>
  <c r="S966" i="1"/>
  <c r="T965" i="1"/>
  <c r="S965" i="1"/>
  <c r="T964" i="1"/>
  <c r="S964" i="1"/>
  <c r="T963" i="1"/>
  <c r="S963" i="1"/>
  <c r="T962" i="1"/>
  <c r="S962" i="1"/>
  <c r="T961" i="1"/>
  <c r="S961" i="1"/>
  <c r="T960" i="1"/>
  <c r="S960" i="1"/>
  <c r="T959" i="1"/>
  <c r="S959" i="1"/>
  <c r="T958" i="1"/>
  <c r="S958" i="1"/>
  <c r="T957" i="1"/>
  <c r="S957" i="1"/>
  <c r="T956" i="1"/>
  <c r="S956" i="1"/>
  <c r="T955" i="1"/>
  <c r="S955" i="1"/>
  <c r="T954" i="1"/>
  <c r="S954" i="1"/>
  <c r="T953" i="1"/>
  <c r="S953" i="1"/>
  <c r="T952" i="1"/>
  <c r="S952" i="1"/>
  <c r="T951" i="1"/>
  <c r="S951" i="1"/>
  <c r="T950" i="1"/>
  <c r="S950" i="1"/>
  <c r="T949" i="1"/>
  <c r="S949" i="1"/>
  <c r="T948" i="1"/>
  <c r="S948" i="1"/>
  <c r="T947" i="1"/>
  <c r="S947" i="1"/>
  <c r="T946" i="1"/>
  <c r="S946" i="1"/>
  <c r="T945" i="1"/>
  <c r="S945" i="1"/>
  <c r="T944" i="1"/>
  <c r="S944" i="1"/>
  <c r="T943" i="1"/>
  <c r="S943" i="1"/>
  <c r="T942" i="1"/>
  <c r="S942" i="1"/>
  <c r="T941" i="1"/>
  <c r="S941" i="1"/>
  <c r="T940" i="1"/>
  <c r="S940" i="1"/>
  <c r="T939" i="1"/>
  <c r="S939" i="1"/>
  <c r="T938" i="1"/>
  <c r="S938" i="1"/>
  <c r="T937" i="1"/>
  <c r="S937" i="1"/>
  <c r="T936" i="1"/>
  <c r="S936" i="1"/>
  <c r="T935" i="1"/>
  <c r="S935" i="1"/>
  <c r="T934" i="1"/>
  <c r="S934" i="1"/>
  <c r="T933" i="1"/>
  <c r="S933" i="1"/>
  <c r="T932" i="1"/>
  <c r="S932" i="1"/>
  <c r="T931" i="1"/>
  <c r="S931" i="1"/>
  <c r="T930" i="1"/>
  <c r="S930" i="1"/>
  <c r="T929" i="1"/>
  <c r="S929" i="1"/>
  <c r="T928" i="1"/>
  <c r="S928" i="1"/>
  <c r="T927" i="1"/>
  <c r="S927" i="1"/>
  <c r="T926" i="1"/>
  <c r="S926" i="1"/>
  <c r="T925" i="1"/>
  <c r="S925" i="1"/>
  <c r="T924" i="1"/>
  <c r="S924" i="1"/>
  <c r="T923" i="1"/>
  <c r="S923" i="1"/>
  <c r="T922" i="1"/>
  <c r="S922" i="1"/>
  <c r="T921" i="1"/>
  <c r="S921" i="1"/>
  <c r="T920" i="1"/>
  <c r="S920" i="1"/>
  <c r="T919" i="1"/>
  <c r="S919" i="1"/>
  <c r="T918" i="1"/>
  <c r="S918" i="1"/>
  <c r="T917" i="1"/>
  <c r="S917" i="1"/>
  <c r="T916" i="1"/>
  <c r="S916" i="1"/>
  <c r="T915" i="1"/>
  <c r="S915" i="1"/>
  <c r="T914" i="1"/>
  <c r="S914" i="1"/>
  <c r="T913" i="1"/>
  <c r="S913" i="1"/>
  <c r="T912" i="1"/>
  <c r="S912" i="1"/>
  <c r="T911" i="1"/>
  <c r="S911" i="1"/>
  <c r="T910" i="1"/>
  <c r="S910" i="1"/>
  <c r="T909" i="1"/>
  <c r="S909" i="1"/>
  <c r="T908" i="1"/>
  <c r="S908" i="1"/>
  <c r="T907" i="1"/>
  <c r="S907" i="1"/>
  <c r="T906" i="1"/>
  <c r="S906" i="1"/>
  <c r="T905" i="1"/>
  <c r="S905" i="1"/>
  <c r="T904" i="1"/>
  <c r="S904" i="1"/>
  <c r="T903" i="1"/>
  <c r="S903" i="1"/>
  <c r="T902" i="1"/>
  <c r="S902" i="1"/>
  <c r="T901" i="1"/>
  <c r="S901" i="1"/>
  <c r="T900" i="1"/>
  <c r="S900" i="1"/>
  <c r="T899" i="1"/>
  <c r="S899" i="1"/>
  <c r="T898" i="1"/>
  <c r="S898" i="1"/>
  <c r="T897" i="1"/>
  <c r="S897" i="1"/>
  <c r="T896" i="1"/>
  <c r="S896" i="1"/>
  <c r="T895" i="1"/>
  <c r="S895" i="1"/>
  <c r="T894" i="1"/>
  <c r="S894" i="1"/>
  <c r="T893" i="1"/>
  <c r="S893" i="1"/>
  <c r="T892" i="1"/>
  <c r="S892" i="1"/>
  <c r="T891" i="1"/>
  <c r="S891" i="1"/>
  <c r="T890" i="1"/>
  <c r="S890" i="1"/>
  <c r="T889" i="1"/>
  <c r="S889" i="1"/>
  <c r="T888" i="1"/>
  <c r="S888" i="1"/>
  <c r="T887" i="1"/>
  <c r="S887" i="1"/>
  <c r="T886" i="1"/>
  <c r="S886" i="1"/>
  <c r="T885" i="1"/>
  <c r="S885" i="1"/>
  <c r="T884" i="1"/>
  <c r="S884" i="1"/>
  <c r="T883" i="1"/>
  <c r="S883" i="1"/>
  <c r="T882" i="1"/>
  <c r="S882" i="1"/>
  <c r="T881" i="1"/>
  <c r="S881" i="1"/>
  <c r="T880" i="1"/>
  <c r="S880" i="1"/>
  <c r="T879" i="1"/>
  <c r="S879" i="1"/>
  <c r="T878" i="1"/>
  <c r="S878" i="1"/>
  <c r="T877" i="1"/>
  <c r="S877" i="1"/>
  <c r="T876" i="1"/>
  <c r="S876" i="1"/>
  <c r="T875" i="1"/>
  <c r="S875" i="1"/>
  <c r="T874" i="1"/>
  <c r="S874" i="1"/>
  <c r="T873" i="1"/>
  <c r="S873" i="1"/>
  <c r="T872" i="1"/>
  <c r="S872" i="1"/>
  <c r="T871" i="1"/>
  <c r="S871" i="1"/>
  <c r="T870" i="1"/>
  <c r="S870" i="1"/>
  <c r="T869" i="1"/>
  <c r="S869" i="1"/>
  <c r="T868" i="1"/>
  <c r="S868" i="1"/>
  <c r="T867" i="1"/>
  <c r="S867" i="1"/>
  <c r="T866" i="1"/>
  <c r="S866" i="1"/>
  <c r="T865" i="1"/>
  <c r="S865" i="1"/>
  <c r="T864" i="1"/>
  <c r="S864" i="1"/>
  <c r="T863" i="1"/>
  <c r="S863" i="1"/>
  <c r="T862" i="1"/>
  <c r="S862" i="1"/>
  <c r="T861" i="1"/>
  <c r="S861" i="1"/>
  <c r="T860" i="1"/>
  <c r="S860" i="1"/>
  <c r="T859" i="1"/>
  <c r="S859" i="1"/>
  <c r="T858" i="1"/>
  <c r="S858" i="1"/>
  <c r="T857" i="1"/>
  <c r="S857" i="1"/>
  <c r="T856" i="1"/>
  <c r="S856" i="1"/>
  <c r="T855" i="1"/>
  <c r="S855" i="1"/>
  <c r="T854" i="1"/>
  <c r="S854" i="1"/>
  <c r="T853" i="1"/>
  <c r="S853" i="1"/>
  <c r="T852" i="1"/>
  <c r="S852" i="1"/>
  <c r="T851" i="1"/>
  <c r="S851" i="1"/>
  <c r="T850" i="1"/>
  <c r="S850" i="1"/>
  <c r="T849" i="1"/>
  <c r="S849" i="1"/>
  <c r="T848" i="1"/>
  <c r="S848" i="1"/>
  <c r="T847" i="1"/>
  <c r="S847" i="1"/>
  <c r="T846" i="1"/>
  <c r="S846" i="1"/>
  <c r="T845" i="1"/>
  <c r="S845" i="1"/>
  <c r="T844" i="1"/>
  <c r="S844" i="1"/>
  <c r="T843" i="1"/>
  <c r="S843" i="1"/>
  <c r="T842" i="1"/>
  <c r="S842" i="1"/>
  <c r="T841" i="1"/>
  <c r="S841" i="1"/>
  <c r="T840" i="1"/>
  <c r="S840" i="1"/>
  <c r="T839" i="1"/>
  <c r="S839" i="1"/>
  <c r="T838" i="1"/>
  <c r="S838" i="1"/>
  <c r="T837" i="1"/>
  <c r="S837" i="1"/>
  <c r="T836" i="1"/>
  <c r="S836" i="1"/>
  <c r="T835" i="1"/>
  <c r="S835" i="1"/>
  <c r="T834" i="1"/>
  <c r="S834" i="1"/>
  <c r="T833" i="1"/>
  <c r="S833" i="1"/>
  <c r="T832" i="1"/>
  <c r="S832" i="1"/>
  <c r="T831" i="1"/>
  <c r="S831" i="1"/>
  <c r="T830" i="1"/>
  <c r="S830" i="1"/>
  <c r="T829" i="1"/>
  <c r="S829" i="1"/>
  <c r="T828" i="1"/>
  <c r="S828" i="1"/>
  <c r="T827" i="1"/>
  <c r="S827" i="1"/>
  <c r="T826" i="1"/>
  <c r="S826" i="1"/>
  <c r="T825" i="1"/>
  <c r="S825" i="1"/>
  <c r="T824" i="1"/>
  <c r="S824" i="1"/>
  <c r="T823" i="1"/>
  <c r="S823" i="1"/>
  <c r="T822" i="1"/>
  <c r="S822" i="1"/>
  <c r="T821" i="1"/>
  <c r="S821" i="1"/>
  <c r="T820" i="1"/>
  <c r="S820" i="1"/>
  <c r="T819" i="1"/>
  <c r="S819" i="1"/>
  <c r="T818" i="1"/>
  <c r="S818" i="1"/>
  <c r="T817" i="1"/>
  <c r="S817" i="1"/>
  <c r="T816" i="1"/>
  <c r="S816" i="1"/>
  <c r="T815" i="1"/>
  <c r="S815" i="1"/>
  <c r="T814" i="1"/>
  <c r="S814" i="1"/>
  <c r="T813" i="1"/>
  <c r="S813" i="1"/>
  <c r="T812" i="1"/>
  <c r="S812" i="1"/>
  <c r="T811" i="1"/>
  <c r="S811" i="1"/>
  <c r="T810" i="1"/>
  <c r="S810" i="1"/>
  <c r="T809" i="1"/>
  <c r="S809" i="1"/>
  <c r="T808" i="1"/>
  <c r="S808" i="1"/>
  <c r="T807" i="1"/>
  <c r="S807" i="1"/>
  <c r="T806" i="1"/>
  <c r="S806" i="1"/>
  <c r="T805" i="1"/>
  <c r="S805" i="1"/>
  <c r="T804" i="1"/>
  <c r="S804" i="1"/>
  <c r="T803" i="1"/>
  <c r="S803" i="1"/>
  <c r="T802" i="1"/>
  <c r="S802" i="1"/>
  <c r="T801" i="1"/>
  <c r="S801" i="1"/>
  <c r="T800" i="1"/>
  <c r="S800" i="1"/>
  <c r="T799" i="1"/>
  <c r="S799" i="1"/>
  <c r="T798" i="1"/>
  <c r="S798" i="1"/>
  <c r="T797" i="1"/>
  <c r="S797" i="1"/>
  <c r="T796" i="1"/>
  <c r="S796" i="1"/>
  <c r="T795" i="1"/>
  <c r="S795" i="1"/>
  <c r="T794" i="1"/>
  <c r="S794" i="1"/>
  <c r="T793" i="1"/>
  <c r="S793" i="1"/>
  <c r="T792" i="1"/>
  <c r="S792" i="1"/>
  <c r="T791" i="1"/>
  <c r="S791" i="1"/>
  <c r="T790" i="1"/>
  <c r="S790" i="1"/>
  <c r="T789" i="1"/>
  <c r="S789" i="1"/>
  <c r="T788" i="1"/>
  <c r="S788" i="1"/>
  <c r="T787" i="1"/>
  <c r="S787" i="1"/>
  <c r="T786" i="1"/>
  <c r="S786" i="1"/>
  <c r="T785" i="1"/>
  <c r="S785" i="1"/>
  <c r="T784" i="1"/>
  <c r="S784" i="1"/>
  <c r="T783" i="1"/>
  <c r="S783" i="1"/>
  <c r="T782" i="1"/>
  <c r="S782" i="1"/>
  <c r="T781" i="1"/>
  <c r="S781" i="1"/>
  <c r="T780" i="1"/>
  <c r="S780" i="1"/>
  <c r="T779" i="1"/>
  <c r="S779" i="1"/>
  <c r="T778" i="1"/>
  <c r="S778" i="1"/>
  <c r="T777" i="1"/>
  <c r="S777" i="1"/>
  <c r="T776" i="1"/>
  <c r="S776" i="1"/>
  <c r="T775" i="1"/>
  <c r="S775" i="1"/>
  <c r="T774" i="1"/>
  <c r="S774" i="1"/>
  <c r="T773" i="1"/>
  <c r="S773" i="1"/>
  <c r="T772" i="1"/>
  <c r="S772" i="1"/>
  <c r="T771" i="1"/>
  <c r="S771" i="1"/>
  <c r="T770" i="1"/>
  <c r="S770" i="1"/>
  <c r="T769" i="1"/>
  <c r="S769" i="1"/>
  <c r="T768" i="1"/>
  <c r="S768" i="1"/>
  <c r="T767" i="1"/>
  <c r="S767" i="1"/>
  <c r="T766" i="1"/>
  <c r="S766" i="1"/>
  <c r="T765" i="1"/>
  <c r="S765" i="1"/>
  <c r="T764" i="1"/>
  <c r="S764" i="1"/>
  <c r="T763" i="1"/>
  <c r="S763" i="1"/>
  <c r="T762" i="1"/>
  <c r="S762" i="1"/>
  <c r="T761" i="1"/>
  <c r="S761" i="1"/>
  <c r="T760" i="1"/>
  <c r="S760" i="1"/>
  <c r="T759" i="1"/>
  <c r="S759" i="1"/>
  <c r="T758" i="1"/>
  <c r="S758" i="1"/>
  <c r="T757" i="1"/>
  <c r="S757" i="1"/>
  <c r="T756" i="1"/>
  <c r="S756" i="1"/>
  <c r="T755" i="1"/>
  <c r="S755" i="1"/>
  <c r="T754" i="1"/>
  <c r="S754" i="1"/>
  <c r="T753" i="1"/>
  <c r="S753" i="1"/>
  <c r="T752" i="1"/>
  <c r="S752" i="1"/>
  <c r="T751" i="1"/>
  <c r="S751" i="1"/>
  <c r="T750" i="1"/>
  <c r="S750" i="1"/>
  <c r="T749" i="1"/>
  <c r="S749" i="1"/>
  <c r="T748" i="1"/>
  <c r="S748" i="1"/>
  <c r="T747" i="1"/>
  <c r="S747" i="1"/>
  <c r="T746" i="1"/>
  <c r="S746" i="1"/>
  <c r="T745" i="1"/>
  <c r="S745" i="1"/>
  <c r="T744" i="1"/>
  <c r="S744" i="1"/>
  <c r="T743" i="1"/>
  <c r="S743" i="1"/>
  <c r="T742" i="1"/>
  <c r="S742" i="1"/>
  <c r="T741" i="1"/>
  <c r="S741" i="1"/>
  <c r="T740" i="1"/>
  <c r="S740" i="1"/>
  <c r="T739" i="1"/>
  <c r="T738" i="1"/>
  <c r="T737" i="1"/>
  <c r="S737" i="1"/>
  <c r="T736" i="1"/>
  <c r="S736" i="1"/>
  <c r="T735" i="1"/>
  <c r="S735" i="1"/>
  <c r="T734" i="1"/>
  <c r="S734" i="1"/>
  <c r="T733" i="1"/>
  <c r="S733" i="1"/>
  <c r="T732" i="1"/>
  <c r="S732" i="1"/>
  <c r="T731" i="1"/>
  <c r="S731" i="1"/>
  <c r="T730" i="1"/>
  <c r="S730" i="1"/>
  <c r="T729" i="1"/>
  <c r="S729" i="1"/>
  <c r="T728" i="1"/>
  <c r="S728" i="1"/>
  <c r="T727" i="1"/>
  <c r="S727" i="1"/>
  <c r="T726" i="1"/>
  <c r="S726" i="1"/>
  <c r="T725" i="1"/>
  <c r="S725" i="1"/>
  <c r="T724" i="1"/>
  <c r="S724" i="1"/>
  <c r="T723" i="1"/>
  <c r="S723" i="1"/>
  <c r="T722" i="1"/>
  <c r="S722" i="1"/>
  <c r="T721" i="1"/>
  <c r="S721" i="1"/>
  <c r="T720" i="1"/>
  <c r="S720" i="1"/>
  <c r="T719" i="1"/>
  <c r="S719" i="1"/>
  <c r="T718" i="1"/>
  <c r="S718" i="1"/>
  <c r="T717" i="1"/>
  <c r="S717" i="1"/>
  <c r="T716" i="1"/>
  <c r="S716" i="1"/>
  <c r="T715" i="1"/>
  <c r="S715" i="1"/>
  <c r="T714" i="1"/>
  <c r="S714" i="1"/>
  <c r="T713" i="1"/>
  <c r="S713" i="1"/>
  <c r="T712" i="1"/>
  <c r="S712" i="1"/>
  <c r="T711" i="1"/>
  <c r="S711" i="1"/>
  <c r="T710" i="1"/>
  <c r="S710" i="1"/>
  <c r="T709" i="1"/>
  <c r="S709" i="1"/>
  <c r="T708" i="1"/>
  <c r="S708" i="1"/>
  <c r="T707" i="1"/>
  <c r="S707" i="1"/>
  <c r="T706" i="1"/>
  <c r="S706" i="1"/>
  <c r="T705" i="1"/>
  <c r="S705" i="1"/>
  <c r="T704" i="1"/>
  <c r="S704" i="1"/>
  <c r="T703" i="1"/>
  <c r="S703" i="1"/>
  <c r="T702" i="1"/>
  <c r="S702" i="1"/>
  <c r="T701" i="1"/>
  <c r="S701" i="1"/>
  <c r="T700" i="1"/>
  <c r="S700" i="1"/>
  <c r="T699" i="1"/>
  <c r="T698" i="1"/>
  <c r="T697" i="1"/>
  <c r="T696" i="1"/>
  <c r="T695" i="1"/>
  <c r="T694" i="1"/>
  <c r="T693" i="1"/>
  <c r="T692" i="1"/>
  <c r="T691" i="1"/>
  <c r="T690" i="1"/>
  <c r="T689" i="1"/>
  <c r="T688" i="1"/>
  <c r="S688" i="1"/>
  <c r="T687" i="1"/>
  <c r="S687" i="1"/>
  <c r="T686" i="1"/>
  <c r="S686" i="1"/>
  <c r="T685" i="1"/>
  <c r="S685" i="1"/>
  <c r="T684" i="1"/>
  <c r="S684" i="1"/>
  <c r="T683" i="1"/>
  <c r="S683" i="1"/>
  <c r="T682" i="1"/>
  <c r="S682" i="1"/>
  <c r="T681" i="1"/>
  <c r="S681" i="1"/>
  <c r="T680" i="1"/>
  <c r="S680" i="1"/>
  <c r="T679" i="1"/>
  <c r="S679" i="1"/>
  <c r="T678" i="1"/>
  <c r="S678" i="1"/>
  <c r="T677" i="1"/>
  <c r="S677" i="1"/>
  <c r="T676" i="1"/>
  <c r="S676" i="1"/>
  <c r="T675" i="1"/>
  <c r="S675" i="1"/>
  <c r="T674" i="1"/>
  <c r="T673" i="1"/>
  <c r="T672" i="1"/>
  <c r="T671" i="1"/>
  <c r="T670" i="1"/>
  <c r="S670" i="1"/>
  <c r="T669" i="1"/>
  <c r="S669" i="1"/>
  <c r="T668" i="1"/>
  <c r="S668" i="1"/>
  <c r="T667" i="1"/>
  <c r="S667" i="1"/>
  <c r="T666" i="1"/>
  <c r="S666" i="1"/>
  <c r="T665" i="1"/>
  <c r="S665" i="1"/>
  <c r="T664" i="1"/>
  <c r="S664" i="1"/>
  <c r="T663" i="1"/>
  <c r="S663" i="1"/>
  <c r="T662" i="1"/>
  <c r="S662" i="1"/>
  <c r="T661" i="1"/>
  <c r="S661" i="1"/>
  <c r="T660" i="1"/>
  <c r="S660" i="1"/>
  <c r="T659" i="1"/>
  <c r="S659" i="1"/>
  <c r="T658" i="1"/>
  <c r="S658" i="1"/>
  <c r="T657" i="1"/>
  <c r="S657" i="1"/>
  <c r="T656" i="1"/>
  <c r="S656" i="1"/>
  <c r="T655" i="1"/>
  <c r="S655" i="1"/>
  <c r="T654" i="1"/>
  <c r="S654" i="1"/>
  <c r="T653" i="1"/>
  <c r="S653" i="1"/>
  <c r="T652" i="1"/>
  <c r="S652" i="1"/>
  <c r="T651" i="1"/>
  <c r="S651" i="1"/>
  <c r="T650" i="1"/>
  <c r="S650" i="1"/>
  <c r="T649" i="1"/>
  <c r="S649" i="1"/>
  <c r="T648" i="1"/>
  <c r="S648" i="1"/>
  <c r="T647" i="1"/>
  <c r="T646" i="1"/>
  <c r="S646" i="1"/>
  <c r="T645" i="1"/>
  <c r="S645" i="1"/>
  <c r="T644" i="1"/>
  <c r="S644" i="1"/>
  <c r="T643" i="1"/>
  <c r="T642" i="1"/>
  <c r="S642" i="1"/>
  <c r="T641" i="1"/>
  <c r="S641" i="1"/>
  <c r="T640" i="1"/>
  <c r="T639" i="1"/>
  <c r="T638" i="1"/>
  <c r="T637" i="1"/>
  <c r="T636" i="1"/>
  <c r="S636" i="1"/>
  <c r="T635" i="1"/>
  <c r="S635" i="1"/>
  <c r="T634" i="1"/>
  <c r="S634" i="1"/>
  <c r="T633" i="1"/>
  <c r="S633" i="1"/>
  <c r="T632" i="1"/>
  <c r="S632" i="1"/>
  <c r="T631" i="1"/>
  <c r="S631" i="1"/>
  <c r="T630" i="1"/>
  <c r="S630" i="1"/>
  <c r="T629" i="1"/>
  <c r="S629" i="1"/>
  <c r="T628" i="1"/>
  <c r="S628" i="1"/>
  <c r="T627" i="1"/>
  <c r="S627" i="1"/>
  <c r="T626" i="1"/>
  <c r="S626" i="1"/>
  <c r="T625" i="1"/>
  <c r="S625" i="1"/>
  <c r="T624" i="1"/>
  <c r="S624" i="1"/>
  <c r="T623" i="1"/>
  <c r="S623" i="1"/>
  <c r="T622" i="1"/>
  <c r="S622" i="1"/>
  <c r="T621" i="1"/>
  <c r="S621" i="1"/>
  <c r="T620" i="1"/>
  <c r="S620" i="1"/>
  <c r="T619" i="1"/>
  <c r="S619" i="1"/>
  <c r="T618" i="1"/>
  <c r="S618" i="1"/>
  <c r="T617" i="1"/>
  <c r="S617" i="1"/>
  <c r="T616" i="1"/>
  <c r="S616" i="1"/>
  <c r="T615" i="1"/>
  <c r="S615" i="1"/>
  <c r="T614" i="1"/>
  <c r="S614" i="1"/>
  <c r="T613" i="1"/>
  <c r="S613" i="1"/>
  <c r="T612" i="1"/>
  <c r="S612" i="1"/>
  <c r="T611" i="1"/>
  <c r="S611" i="1"/>
  <c r="T610" i="1"/>
  <c r="S610" i="1"/>
  <c r="T609" i="1"/>
  <c r="S609" i="1"/>
  <c r="T608" i="1"/>
  <c r="S608" i="1"/>
  <c r="T607" i="1"/>
  <c r="S607" i="1"/>
  <c r="T606" i="1"/>
  <c r="S606" i="1"/>
  <c r="T605" i="1"/>
  <c r="S605" i="1"/>
  <c r="T604" i="1"/>
  <c r="S604" i="1"/>
  <c r="T603" i="1"/>
  <c r="S603" i="1"/>
  <c r="T602" i="1"/>
  <c r="S602" i="1"/>
  <c r="T601" i="1"/>
  <c r="S601" i="1"/>
  <c r="T600" i="1"/>
  <c r="S600" i="1"/>
  <c r="T599" i="1"/>
  <c r="S599" i="1"/>
  <c r="T598" i="1"/>
  <c r="S598" i="1"/>
  <c r="T597" i="1"/>
  <c r="S597" i="1"/>
  <c r="T596" i="1"/>
  <c r="S596" i="1"/>
  <c r="T595" i="1"/>
  <c r="S595" i="1"/>
  <c r="T594" i="1"/>
  <c r="S594" i="1"/>
  <c r="T593" i="1"/>
  <c r="S593" i="1"/>
  <c r="T592" i="1"/>
  <c r="S592" i="1"/>
  <c r="T591" i="1"/>
  <c r="S591" i="1"/>
  <c r="T590" i="1"/>
  <c r="S590" i="1"/>
  <c r="T589" i="1"/>
  <c r="S589" i="1"/>
  <c r="T588" i="1"/>
  <c r="S588" i="1"/>
  <c r="T587" i="1"/>
  <c r="S587" i="1"/>
  <c r="T586" i="1"/>
  <c r="S586" i="1"/>
  <c r="T585" i="1"/>
  <c r="S585" i="1"/>
  <c r="T584" i="1"/>
  <c r="S584" i="1"/>
  <c r="T583" i="1"/>
  <c r="S583" i="1"/>
  <c r="T582" i="1"/>
  <c r="S582" i="1"/>
  <c r="T581" i="1"/>
  <c r="S581" i="1"/>
  <c r="T580" i="1"/>
  <c r="S580" i="1"/>
  <c r="T579" i="1"/>
  <c r="S579" i="1"/>
  <c r="T578" i="1"/>
  <c r="S578" i="1"/>
  <c r="T577" i="1"/>
  <c r="S577" i="1"/>
  <c r="T576" i="1"/>
  <c r="S576" i="1"/>
  <c r="T575" i="1"/>
  <c r="S575" i="1"/>
  <c r="R575" i="1"/>
  <c r="T574" i="1"/>
  <c r="S574" i="1"/>
  <c r="T573" i="1"/>
  <c r="S573" i="1"/>
  <c r="T572" i="1"/>
  <c r="S572" i="1"/>
  <c r="T571" i="1"/>
  <c r="S571" i="1"/>
  <c r="T570" i="1"/>
  <c r="S570" i="1"/>
  <c r="T569" i="1"/>
  <c r="S569" i="1"/>
  <c r="T568" i="1"/>
  <c r="S568" i="1"/>
  <c r="T567" i="1"/>
  <c r="S567" i="1"/>
  <c r="T566" i="1"/>
  <c r="S566" i="1"/>
  <c r="T565" i="1"/>
  <c r="S565" i="1"/>
  <c r="T564" i="1"/>
  <c r="S564" i="1"/>
  <c r="T563" i="1"/>
  <c r="S563" i="1"/>
  <c r="T562" i="1"/>
  <c r="S562" i="1"/>
  <c r="T561" i="1"/>
  <c r="S561" i="1"/>
  <c r="T560" i="1"/>
  <c r="S560" i="1"/>
  <c r="T559" i="1"/>
  <c r="S559" i="1"/>
  <c r="T558" i="1"/>
  <c r="S558" i="1"/>
  <c r="T557" i="1"/>
  <c r="S557" i="1"/>
  <c r="T556" i="1"/>
  <c r="S556" i="1"/>
  <c r="T555" i="1"/>
  <c r="S555" i="1"/>
  <c r="T554" i="1"/>
  <c r="S554" i="1"/>
  <c r="T553" i="1"/>
  <c r="S553" i="1"/>
  <c r="T552" i="1"/>
  <c r="S552" i="1"/>
  <c r="T551" i="1"/>
  <c r="S551" i="1"/>
  <c r="T550" i="1"/>
  <c r="S550" i="1"/>
  <c r="T549" i="1"/>
  <c r="S549" i="1"/>
  <c r="T548" i="1"/>
  <c r="S548" i="1"/>
  <c r="T547" i="1"/>
  <c r="S547" i="1"/>
  <c r="T546" i="1"/>
  <c r="S546" i="1"/>
  <c r="T545" i="1"/>
  <c r="S545" i="1"/>
  <c r="T544" i="1"/>
  <c r="S544" i="1"/>
  <c r="T543" i="1"/>
  <c r="S543" i="1"/>
  <c r="T542" i="1"/>
  <c r="S542" i="1"/>
  <c r="T541" i="1"/>
  <c r="S541" i="1"/>
  <c r="T540" i="1"/>
  <c r="S540" i="1"/>
  <c r="T539" i="1"/>
  <c r="S539" i="1"/>
  <c r="T538" i="1"/>
  <c r="S538" i="1"/>
  <c r="T537" i="1"/>
  <c r="S537" i="1"/>
  <c r="T536" i="1"/>
  <c r="S536" i="1"/>
  <c r="T535" i="1"/>
  <c r="S535" i="1"/>
  <c r="T534" i="1"/>
  <c r="S534" i="1"/>
  <c r="T533" i="1"/>
  <c r="S533" i="1"/>
  <c r="T532" i="1"/>
  <c r="S532" i="1"/>
  <c r="T531" i="1"/>
  <c r="S531" i="1"/>
  <c r="T530" i="1"/>
  <c r="S530" i="1"/>
  <c r="T529" i="1"/>
  <c r="S529" i="1"/>
  <c r="T528" i="1"/>
  <c r="S528" i="1"/>
  <c r="T527" i="1"/>
  <c r="S527" i="1"/>
  <c r="T526" i="1"/>
  <c r="S526" i="1"/>
  <c r="T525" i="1"/>
  <c r="S525" i="1"/>
  <c r="T524" i="1"/>
  <c r="S524" i="1"/>
  <c r="T523" i="1"/>
  <c r="S523" i="1"/>
  <c r="T522" i="1"/>
  <c r="S522" i="1"/>
  <c r="T521" i="1"/>
  <c r="S521" i="1"/>
  <c r="T520" i="1"/>
  <c r="S520" i="1"/>
  <c r="T519" i="1"/>
  <c r="S519" i="1"/>
  <c r="T518" i="1"/>
  <c r="S518" i="1"/>
  <c r="T517" i="1"/>
  <c r="S517" i="1"/>
  <c r="T516" i="1"/>
  <c r="S516" i="1"/>
  <c r="T515" i="1"/>
  <c r="S515" i="1"/>
  <c r="T514" i="1"/>
  <c r="S514" i="1"/>
  <c r="T513" i="1"/>
  <c r="S513" i="1"/>
  <c r="T512" i="1"/>
  <c r="S512" i="1"/>
  <c r="T511" i="1"/>
  <c r="S511" i="1"/>
  <c r="T510" i="1"/>
  <c r="S510" i="1"/>
  <c r="T509" i="1"/>
  <c r="S509" i="1"/>
  <c r="T508" i="1"/>
  <c r="S508" i="1"/>
  <c r="T507" i="1"/>
  <c r="S507" i="1"/>
  <c r="T506" i="1"/>
  <c r="S506" i="1"/>
  <c r="T505" i="1"/>
  <c r="S505" i="1"/>
  <c r="T504" i="1"/>
  <c r="S504" i="1"/>
  <c r="T503" i="1"/>
  <c r="S503" i="1"/>
  <c r="T502" i="1"/>
  <c r="S502" i="1"/>
  <c r="T501" i="1"/>
  <c r="T500" i="1"/>
  <c r="T499" i="1"/>
  <c r="T498" i="1"/>
  <c r="T497" i="1"/>
  <c r="T496" i="1"/>
  <c r="T495" i="1"/>
  <c r="T494" i="1"/>
  <c r="S494" i="1"/>
  <c r="T493" i="1"/>
  <c r="S493" i="1"/>
  <c r="T492" i="1"/>
  <c r="S492" i="1"/>
  <c r="T491" i="1"/>
  <c r="S491" i="1"/>
  <c r="T490" i="1"/>
  <c r="S490" i="1"/>
  <c r="T489" i="1"/>
  <c r="S489" i="1"/>
  <c r="T488" i="1"/>
  <c r="S488" i="1"/>
  <c r="T487" i="1"/>
  <c r="S487" i="1"/>
  <c r="R487" i="1"/>
  <c r="T486" i="1"/>
  <c r="S486" i="1"/>
  <c r="T485" i="1"/>
  <c r="S485" i="1"/>
  <c r="T484" i="1"/>
  <c r="S484" i="1"/>
  <c r="T483" i="1"/>
  <c r="S483" i="1"/>
  <c r="T482" i="1"/>
  <c r="S482" i="1"/>
  <c r="T481" i="1"/>
  <c r="S481" i="1"/>
  <c r="T480" i="1"/>
  <c r="S480" i="1"/>
  <c r="T479" i="1"/>
  <c r="S479" i="1"/>
  <c r="T478" i="1"/>
  <c r="S478" i="1"/>
  <c r="T477" i="1"/>
  <c r="S477" i="1"/>
  <c r="T476" i="1"/>
  <c r="S476" i="1"/>
  <c r="T475" i="1"/>
  <c r="S475" i="1"/>
  <c r="T474" i="1"/>
  <c r="S474" i="1"/>
  <c r="T473" i="1"/>
  <c r="S473" i="1"/>
  <c r="T472" i="1"/>
  <c r="S472" i="1"/>
  <c r="T471" i="1"/>
  <c r="T470" i="1"/>
  <c r="S470" i="1"/>
  <c r="T469" i="1"/>
  <c r="S469" i="1"/>
  <c r="T468" i="1"/>
  <c r="S468" i="1"/>
  <c r="T467" i="1"/>
  <c r="S467" i="1"/>
  <c r="T466" i="1"/>
  <c r="S466" i="1"/>
  <c r="T465" i="1"/>
  <c r="S465" i="1"/>
  <c r="T464" i="1"/>
  <c r="S464" i="1"/>
  <c r="T463" i="1"/>
  <c r="S463" i="1"/>
  <c r="T462" i="1"/>
  <c r="S462" i="1"/>
  <c r="T461" i="1"/>
  <c r="S461" i="1"/>
  <c r="T460" i="1"/>
  <c r="S460" i="1"/>
  <c r="T459" i="1"/>
  <c r="S459" i="1"/>
  <c r="T458" i="1"/>
  <c r="S458" i="1"/>
  <c r="T457" i="1"/>
  <c r="S457" i="1"/>
  <c r="T456" i="1"/>
  <c r="S456" i="1"/>
  <c r="T455" i="1"/>
  <c r="S455" i="1"/>
  <c r="T454" i="1"/>
  <c r="S454" i="1"/>
  <c r="T453" i="1"/>
  <c r="S453" i="1"/>
  <c r="T452" i="1"/>
  <c r="S452" i="1"/>
  <c r="T451" i="1"/>
  <c r="S451" i="1"/>
  <c r="T450" i="1"/>
  <c r="S450" i="1"/>
  <c r="T449" i="1"/>
  <c r="S449" i="1"/>
  <c r="T448" i="1"/>
  <c r="S448" i="1"/>
  <c r="T447" i="1"/>
  <c r="S447" i="1"/>
  <c r="T446" i="1"/>
  <c r="S446" i="1"/>
  <c r="T445" i="1"/>
  <c r="S445" i="1"/>
  <c r="T444" i="1"/>
  <c r="S444" i="1"/>
  <c r="T443" i="1"/>
  <c r="S443" i="1"/>
  <c r="T442" i="1"/>
  <c r="S442" i="1"/>
  <c r="T441" i="1"/>
  <c r="S441" i="1"/>
  <c r="T440" i="1"/>
  <c r="S440" i="1"/>
  <c r="T439" i="1"/>
  <c r="S439" i="1"/>
  <c r="T438" i="1"/>
  <c r="S438" i="1"/>
  <c r="T437" i="1"/>
  <c r="S437" i="1"/>
  <c r="T436" i="1"/>
  <c r="S436" i="1"/>
  <c r="T435" i="1"/>
  <c r="S435" i="1"/>
  <c r="T434" i="1"/>
  <c r="S434" i="1"/>
  <c r="T433" i="1"/>
  <c r="S433" i="1"/>
  <c r="T432" i="1"/>
  <c r="S432" i="1"/>
  <c r="T431" i="1"/>
  <c r="S431" i="1"/>
  <c r="T430" i="1"/>
  <c r="S430" i="1"/>
  <c r="T429" i="1"/>
  <c r="S429" i="1"/>
  <c r="T428" i="1"/>
  <c r="S428" i="1"/>
  <c r="T427" i="1"/>
  <c r="S427" i="1"/>
  <c r="T426" i="1"/>
  <c r="S426" i="1"/>
  <c r="T425" i="1"/>
  <c r="S425" i="1"/>
  <c r="T424" i="1"/>
  <c r="S424" i="1"/>
  <c r="T423" i="1"/>
  <c r="S423" i="1"/>
  <c r="T422" i="1"/>
  <c r="S422" i="1"/>
  <c r="T421" i="1"/>
  <c r="S421" i="1"/>
  <c r="T420" i="1"/>
  <c r="S420" i="1"/>
  <c r="T419" i="1"/>
  <c r="S419" i="1"/>
  <c r="T418" i="1"/>
  <c r="S418" i="1"/>
  <c r="T417" i="1"/>
  <c r="S417" i="1"/>
  <c r="T416" i="1"/>
  <c r="S416" i="1"/>
  <c r="T415" i="1"/>
  <c r="S415" i="1"/>
  <c r="T414" i="1"/>
  <c r="S414" i="1"/>
  <c r="T413" i="1"/>
  <c r="S413" i="1"/>
  <c r="T412" i="1"/>
  <c r="S412" i="1"/>
  <c r="T411" i="1"/>
  <c r="S411" i="1"/>
  <c r="T410" i="1"/>
  <c r="S410" i="1"/>
  <c r="T409" i="1"/>
  <c r="S409" i="1"/>
  <c r="T408" i="1"/>
  <c r="S408" i="1"/>
  <c r="T407" i="1"/>
  <c r="S407" i="1"/>
  <c r="T406" i="1"/>
  <c r="S406" i="1"/>
  <c r="T405" i="1"/>
  <c r="S405" i="1"/>
  <c r="T404" i="1"/>
  <c r="S404" i="1"/>
  <c r="T403" i="1"/>
  <c r="S403" i="1"/>
  <c r="T402" i="1"/>
  <c r="S402" i="1"/>
  <c r="T401" i="1"/>
  <c r="S401" i="1"/>
  <c r="T400" i="1"/>
  <c r="S400" i="1"/>
  <c r="T399" i="1"/>
  <c r="S399" i="1"/>
  <c r="T398" i="1"/>
  <c r="S398" i="1"/>
  <c r="T397" i="1"/>
  <c r="S397" i="1"/>
  <c r="T396" i="1"/>
  <c r="S396" i="1"/>
  <c r="T395" i="1"/>
  <c r="S395" i="1"/>
  <c r="T394" i="1"/>
  <c r="S394" i="1"/>
  <c r="T393" i="1"/>
  <c r="S393" i="1"/>
  <c r="T392" i="1"/>
  <c r="S392" i="1"/>
  <c r="T391" i="1"/>
  <c r="S391" i="1"/>
  <c r="T390" i="1"/>
  <c r="S390" i="1"/>
  <c r="T389" i="1"/>
  <c r="S389" i="1"/>
  <c r="T388" i="1"/>
  <c r="S388" i="1"/>
  <c r="T387" i="1"/>
  <c r="S387" i="1"/>
  <c r="T386" i="1"/>
  <c r="S386" i="1"/>
  <c r="T385" i="1"/>
  <c r="S385" i="1"/>
  <c r="T384" i="1"/>
  <c r="S384" i="1"/>
  <c r="T383" i="1"/>
  <c r="S383" i="1"/>
  <c r="T382" i="1"/>
  <c r="S382" i="1"/>
  <c r="T381" i="1"/>
  <c r="S381" i="1"/>
  <c r="T380" i="1"/>
  <c r="S380" i="1"/>
  <c r="T379" i="1"/>
  <c r="S379" i="1"/>
  <c r="T378" i="1"/>
  <c r="S378" i="1"/>
  <c r="R378" i="1"/>
  <c r="T377" i="1"/>
  <c r="S377" i="1"/>
  <c r="T376" i="1"/>
  <c r="S376" i="1"/>
  <c r="T375" i="1"/>
  <c r="S375" i="1"/>
  <c r="T374" i="1"/>
  <c r="S374" i="1"/>
  <c r="T373" i="1"/>
  <c r="S373" i="1"/>
  <c r="T372" i="1"/>
  <c r="S372" i="1"/>
  <c r="T371" i="1"/>
  <c r="T370" i="1"/>
  <c r="T369" i="1"/>
  <c r="S369" i="1"/>
  <c r="T368" i="1"/>
  <c r="S368" i="1"/>
  <c r="T367" i="1"/>
  <c r="S367" i="1"/>
  <c r="T366" i="1"/>
  <c r="S366" i="1"/>
  <c r="T365" i="1"/>
  <c r="S365" i="1"/>
  <c r="T364" i="1"/>
  <c r="S364" i="1"/>
  <c r="T363" i="1"/>
  <c r="S363" i="1"/>
  <c r="T362" i="1"/>
  <c r="S362" i="1"/>
  <c r="T361" i="1"/>
  <c r="S361" i="1"/>
  <c r="T360" i="1"/>
  <c r="S360" i="1"/>
  <c r="T359" i="1"/>
  <c r="S359" i="1"/>
  <c r="T358" i="1"/>
  <c r="S358" i="1"/>
  <c r="T357" i="1"/>
  <c r="S357" i="1"/>
  <c r="T356" i="1"/>
  <c r="S356" i="1"/>
  <c r="T355" i="1"/>
  <c r="S355" i="1"/>
  <c r="T354" i="1"/>
  <c r="S354" i="1"/>
  <c r="T353" i="1"/>
  <c r="S353" i="1"/>
  <c r="T352" i="1"/>
  <c r="S352" i="1"/>
  <c r="T351" i="1"/>
  <c r="S351" i="1"/>
  <c r="T350" i="1"/>
  <c r="S350" i="1"/>
  <c r="T349" i="1"/>
  <c r="S349" i="1"/>
  <c r="T348" i="1"/>
  <c r="S348" i="1"/>
  <c r="T347" i="1"/>
  <c r="S347" i="1"/>
  <c r="T346" i="1"/>
  <c r="S346" i="1"/>
  <c r="T345" i="1"/>
  <c r="S345" i="1"/>
  <c r="T344" i="1"/>
  <c r="S344" i="1"/>
  <c r="T343" i="1"/>
  <c r="S343" i="1"/>
  <c r="T342" i="1"/>
  <c r="S342" i="1"/>
  <c r="T341" i="1"/>
  <c r="S341" i="1"/>
  <c r="T340" i="1"/>
  <c r="S340" i="1"/>
  <c r="T339" i="1"/>
  <c r="S339" i="1"/>
  <c r="T338" i="1"/>
  <c r="S338" i="1"/>
  <c r="T337" i="1"/>
  <c r="S337" i="1"/>
  <c r="T336" i="1"/>
  <c r="S336" i="1"/>
  <c r="T335" i="1"/>
  <c r="S335" i="1"/>
  <c r="T334" i="1"/>
  <c r="S334" i="1"/>
  <c r="T333" i="1"/>
  <c r="S333" i="1"/>
  <c r="T332" i="1"/>
  <c r="S332" i="1"/>
  <c r="T331" i="1"/>
  <c r="S331" i="1"/>
  <c r="T330" i="1"/>
  <c r="S330" i="1"/>
  <c r="T329" i="1"/>
  <c r="S329" i="1"/>
  <c r="T328" i="1"/>
  <c r="S328" i="1"/>
  <c r="T327" i="1"/>
  <c r="S327" i="1"/>
  <c r="T326" i="1"/>
  <c r="S326" i="1"/>
  <c r="T325" i="1"/>
  <c r="T324" i="1"/>
  <c r="S324" i="1"/>
  <c r="T323" i="1"/>
  <c r="S323" i="1"/>
  <c r="T322" i="1"/>
  <c r="S322" i="1"/>
  <c r="T321" i="1"/>
  <c r="S321" i="1"/>
  <c r="T320" i="1"/>
  <c r="S320" i="1"/>
  <c r="T319" i="1"/>
  <c r="S319" i="1"/>
  <c r="T318" i="1"/>
  <c r="S318" i="1"/>
  <c r="T317" i="1"/>
  <c r="S317" i="1"/>
  <c r="T316" i="1"/>
  <c r="S316" i="1"/>
  <c r="T315" i="1"/>
  <c r="S315" i="1"/>
  <c r="T314" i="1"/>
  <c r="S314" i="1"/>
  <c r="T313" i="1"/>
  <c r="S313" i="1"/>
  <c r="T312" i="1"/>
  <c r="S312" i="1"/>
  <c r="T311" i="1"/>
  <c r="S311" i="1"/>
  <c r="T310" i="1"/>
  <c r="S310" i="1"/>
  <c r="T309" i="1"/>
  <c r="S309" i="1"/>
  <c r="T308" i="1"/>
  <c r="S308" i="1"/>
  <c r="T307" i="1"/>
  <c r="S307" i="1"/>
  <c r="T306" i="1"/>
  <c r="S306" i="1"/>
  <c r="T305" i="1"/>
  <c r="S305" i="1"/>
  <c r="T304" i="1"/>
  <c r="S304" i="1"/>
  <c r="T303" i="1"/>
  <c r="S303" i="1"/>
  <c r="T302" i="1"/>
  <c r="S302" i="1"/>
  <c r="T301" i="1"/>
  <c r="S301" i="1"/>
  <c r="T300" i="1"/>
  <c r="S300" i="1"/>
  <c r="T299" i="1"/>
  <c r="S299" i="1"/>
  <c r="T298" i="1"/>
  <c r="S298" i="1"/>
  <c r="T297" i="1"/>
  <c r="S297" i="1"/>
  <c r="T296" i="1"/>
  <c r="S296" i="1"/>
  <c r="T295" i="1"/>
  <c r="S295" i="1"/>
  <c r="T294" i="1"/>
  <c r="S294" i="1"/>
  <c r="T293" i="1"/>
  <c r="S293" i="1"/>
  <c r="T292" i="1"/>
  <c r="S292" i="1"/>
  <c r="T291" i="1"/>
  <c r="S291" i="1"/>
  <c r="T290" i="1"/>
  <c r="S290" i="1"/>
  <c r="T289" i="1"/>
  <c r="S289" i="1"/>
  <c r="T288" i="1"/>
  <c r="S288" i="1"/>
  <c r="T287" i="1"/>
  <c r="S287" i="1"/>
  <c r="T286" i="1"/>
  <c r="S286" i="1"/>
  <c r="T285" i="1"/>
  <c r="S285" i="1"/>
  <c r="T284" i="1"/>
  <c r="T283" i="1"/>
  <c r="S283" i="1"/>
  <c r="T282" i="1"/>
  <c r="S282" i="1"/>
  <c r="T281" i="1"/>
  <c r="S281" i="1"/>
  <c r="T280" i="1"/>
  <c r="S280" i="1"/>
  <c r="T279" i="1"/>
  <c r="S279" i="1"/>
  <c r="T278" i="1"/>
  <c r="T277" i="1"/>
  <c r="T276" i="1"/>
  <c r="T275" i="1"/>
  <c r="T274" i="1"/>
  <c r="S274" i="1"/>
  <c r="T273" i="1"/>
  <c r="T272" i="1"/>
  <c r="S272" i="1"/>
  <c r="T271" i="1"/>
  <c r="S271" i="1"/>
  <c r="T270" i="1"/>
  <c r="S270" i="1"/>
  <c r="T269" i="1"/>
  <c r="S269" i="1"/>
  <c r="T268" i="1"/>
  <c r="S268" i="1"/>
  <c r="T267" i="1"/>
  <c r="S267" i="1"/>
  <c r="T266" i="1"/>
  <c r="S266" i="1"/>
  <c r="T265" i="1"/>
  <c r="S265" i="1"/>
  <c r="T264" i="1"/>
  <c r="S264" i="1"/>
  <c r="T263" i="1"/>
  <c r="S263" i="1"/>
  <c r="T262" i="1"/>
  <c r="S262" i="1"/>
  <c r="T261" i="1"/>
  <c r="S261" i="1"/>
  <c r="T260" i="1"/>
  <c r="S260" i="1"/>
  <c r="T259" i="1"/>
  <c r="S259" i="1"/>
  <c r="T258" i="1"/>
  <c r="T257" i="1"/>
  <c r="T256" i="1"/>
  <c r="T255" i="1"/>
  <c r="T254" i="1"/>
  <c r="T253" i="1"/>
  <c r="T252" i="1"/>
  <c r="T251" i="1"/>
  <c r="T250" i="1"/>
  <c r="T249" i="1"/>
  <c r="S249" i="1"/>
  <c r="T248" i="1"/>
  <c r="S248" i="1"/>
  <c r="T247" i="1"/>
  <c r="S247" i="1"/>
  <c r="T246" i="1"/>
  <c r="S246" i="1"/>
  <c r="T245" i="1"/>
  <c r="S245" i="1"/>
  <c r="T244" i="1"/>
  <c r="S244" i="1"/>
  <c r="T243" i="1"/>
  <c r="S243" i="1"/>
  <c r="T242" i="1"/>
  <c r="T241" i="1"/>
  <c r="S241" i="1"/>
  <c r="T240" i="1"/>
  <c r="S240" i="1"/>
  <c r="T239" i="1"/>
  <c r="S239" i="1"/>
  <c r="T238" i="1"/>
  <c r="S238" i="1"/>
  <c r="T237" i="1"/>
  <c r="S237" i="1"/>
  <c r="T236" i="1"/>
  <c r="S236" i="1"/>
  <c r="T235" i="1"/>
  <c r="S235" i="1"/>
  <c r="T234" i="1"/>
  <c r="S234" i="1"/>
  <c r="T233" i="1"/>
  <c r="S233" i="1"/>
  <c r="T232" i="1"/>
  <c r="S232" i="1"/>
  <c r="T231" i="1"/>
  <c r="S231" i="1"/>
  <c r="T230" i="1"/>
  <c r="S230" i="1"/>
  <c r="T229" i="1"/>
  <c r="S229" i="1"/>
  <c r="T228" i="1"/>
  <c r="S228" i="1"/>
  <c r="T227" i="1"/>
  <c r="S227" i="1"/>
  <c r="T226" i="1"/>
  <c r="S226" i="1"/>
  <c r="T225" i="1"/>
  <c r="S225" i="1"/>
  <c r="T224" i="1"/>
  <c r="S224" i="1"/>
  <c r="T223" i="1"/>
  <c r="S223" i="1"/>
  <c r="T222" i="1"/>
  <c r="S222" i="1"/>
  <c r="T221" i="1"/>
  <c r="S221" i="1"/>
  <c r="T220" i="1"/>
  <c r="S220" i="1"/>
  <c r="T219" i="1"/>
  <c r="S219" i="1"/>
  <c r="T218" i="1"/>
  <c r="S218" i="1"/>
  <c r="T217" i="1"/>
  <c r="S217" i="1"/>
  <c r="T216" i="1"/>
  <c r="S216" i="1"/>
  <c r="T215" i="1"/>
  <c r="S215" i="1"/>
  <c r="T214" i="1"/>
  <c r="S214" i="1"/>
  <c r="T213" i="1"/>
  <c r="S213" i="1"/>
  <c r="T212" i="1"/>
  <c r="S212" i="1"/>
  <c r="T211" i="1"/>
  <c r="S211" i="1"/>
  <c r="T210" i="1"/>
  <c r="S210" i="1"/>
  <c r="T209" i="1"/>
  <c r="S209" i="1"/>
  <c r="T208" i="1"/>
  <c r="S208" i="1"/>
  <c r="T207" i="1"/>
  <c r="S207" i="1"/>
  <c r="T206" i="1"/>
  <c r="S206" i="1"/>
  <c r="T205" i="1"/>
  <c r="S205" i="1"/>
  <c r="T204" i="1"/>
  <c r="S204" i="1"/>
  <c r="T203" i="1"/>
  <c r="S203" i="1"/>
  <c r="T202" i="1"/>
  <c r="S202" i="1"/>
  <c r="T201" i="1"/>
  <c r="S201" i="1"/>
  <c r="T200" i="1"/>
  <c r="S200" i="1"/>
  <c r="T199" i="1"/>
  <c r="S199" i="1"/>
  <c r="T198" i="1"/>
  <c r="S198" i="1"/>
  <c r="T197" i="1"/>
  <c r="S197" i="1"/>
  <c r="T196" i="1"/>
  <c r="S196" i="1"/>
  <c r="T195" i="1"/>
  <c r="S195" i="1"/>
  <c r="T194" i="1"/>
  <c r="S194" i="1"/>
  <c r="T193" i="1"/>
  <c r="S193" i="1"/>
  <c r="T192" i="1"/>
  <c r="S192" i="1"/>
  <c r="T191" i="1"/>
  <c r="S191" i="1"/>
  <c r="T190" i="1"/>
  <c r="S190" i="1"/>
  <c r="T189" i="1"/>
  <c r="S189" i="1"/>
  <c r="T188" i="1"/>
  <c r="S188" i="1"/>
  <c r="T187" i="1"/>
  <c r="S187" i="1"/>
  <c r="T186" i="1"/>
  <c r="S186" i="1"/>
  <c r="T185" i="1"/>
  <c r="S185" i="1"/>
  <c r="T184" i="1"/>
  <c r="S184" i="1"/>
  <c r="T183" i="1"/>
  <c r="S183" i="1"/>
  <c r="T182" i="1"/>
  <c r="S182" i="1"/>
  <c r="T181" i="1"/>
  <c r="S181" i="1"/>
  <c r="T180" i="1"/>
  <c r="S180" i="1"/>
  <c r="T179" i="1"/>
  <c r="S179" i="1"/>
  <c r="T178" i="1"/>
  <c r="S178" i="1"/>
  <c r="T177" i="1"/>
  <c r="S177" i="1"/>
  <c r="T176" i="1"/>
  <c r="S176" i="1"/>
  <c r="T175" i="1"/>
  <c r="S175" i="1"/>
  <c r="T174" i="1"/>
  <c r="S174" i="1"/>
  <c r="T173" i="1"/>
  <c r="S173" i="1"/>
  <c r="T172" i="1"/>
  <c r="S172" i="1"/>
  <c r="T171" i="1"/>
  <c r="S171" i="1"/>
  <c r="T170" i="1"/>
  <c r="T169" i="1"/>
  <c r="T168" i="1"/>
  <c r="T167" i="1"/>
  <c r="T166" i="1"/>
  <c r="T165" i="1"/>
  <c r="T164" i="1"/>
  <c r="T163" i="1"/>
  <c r="T162" i="1"/>
  <c r="T161" i="1"/>
  <c r="T160" i="1"/>
  <c r="T159" i="1"/>
  <c r="T158" i="1"/>
  <c r="T157" i="1"/>
  <c r="T156" i="1"/>
  <c r="S156" i="1"/>
  <c r="T155" i="1"/>
  <c r="S155" i="1"/>
  <c r="T154" i="1"/>
  <c r="S154" i="1"/>
  <c r="T153" i="1"/>
  <c r="S153" i="1"/>
  <c r="T152" i="1"/>
  <c r="S152" i="1"/>
  <c r="T151" i="1"/>
  <c r="S151" i="1"/>
  <c r="T150" i="1"/>
  <c r="S150" i="1"/>
  <c r="T149" i="1"/>
  <c r="S149" i="1"/>
  <c r="T148" i="1"/>
  <c r="S148" i="1"/>
  <c r="T147" i="1"/>
  <c r="S147" i="1"/>
  <c r="T146" i="1"/>
  <c r="S146" i="1"/>
  <c r="T145" i="1"/>
  <c r="S145" i="1"/>
  <c r="T144" i="1"/>
  <c r="S144" i="1"/>
  <c r="T143" i="1"/>
  <c r="S143" i="1"/>
  <c r="T142" i="1"/>
  <c r="S142" i="1"/>
  <c r="T141" i="1"/>
  <c r="S141" i="1"/>
  <c r="T140" i="1"/>
  <c r="S140" i="1"/>
  <c r="T139" i="1"/>
  <c r="S139" i="1"/>
  <c r="T138" i="1"/>
  <c r="S138" i="1"/>
  <c r="T137" i="1"/>
  <c r="S137" i="1"/>
  <c r="T136" i="1"/>
  <c r="S136" i="1"/>
  <c r="T135" i="1"/>
  <c r="S135" i="1"/>
  <c r="T134" i="1"/>
  <c r="S134" i="1"/>
  <c r="T133" i="1"/>
  <c r="S133" i="1"/>
  <c r="T132" i="1"/>
  <c r="S132" i="1"/>
  <c r="T131" i="1"/>
  <c r="S131" i="1"/>
  <c r="T130" i="1"/>
  <c r="S130" i="1"/>
  <c r="T129" i="1"/>
  <c r="S129" i="1"/>
  <c r="T128" i="1"/>
  <c r="S128" i="1"/>
  <c r="T127" i="1"/>
  <c r="S127" i="1"/>
  <c r="T126" i="1"/>
  <c r="S126" i="1"/>
  <c r="T125" i="1"/>
  <c r="S125" i="1"/>
  <c r="T124" i="1"/>
  <c r="S124" i="1"/>
  <c r="T123" i="1"/>
  <c r="S123" i="1"/>
  <c r="T122" i="1"/>
  <c r="S122" i="1"/>
  <c r="T121" i="1"/>
  <c r="S121" i="1"/>
  <c r="T120" i="1"/>
  <c r="S120" i="1"/>
  <c r="T119" i="1"/>
  <c r="S119" i="1"/>
  <c r="T118" i="1"/>
  <c r="S118" i="1"/>
  <c r="T117" i="1"/>
  <c r="S117" i="1"/>
  <c r="T116" i="1"/>
  <c r="S116" i="1"/>
  <c r="T115" i="1"/>
  <c r="S115" i="1"/>
  <c r="T114" i="1"/>
  <c r="S114" i="1"/>
  <c r="T113" i="1"/>
  <c r="S113" i="1"/>
  <c r="T112" i="1"/>
  <c r="S112" i="1"/>
  <c r="T111" i="1"/>
  <c r="S111" i="1"/>
  <c r="T110" i="1"/>
  <c r="S110" i="1"/>
  <c r="T109" i="1"/>
  <c r="S109" i="1"/>
  <c r="T108" i="1"/>
  <c r="S108" i="1"/>
  <c r="T107" i="1"/>
  <c r="S107" i="1"/>
  <c r="T106" i="1"/>
  <c r="S106" i="1"/>
  <c r="T105" i="1"/>
  <c r="S105" i="1"/>
  <c r="T104" i="1"/>
  <c r="S104" i="1"/>
  <c r="T103" i="1"/>
  <c r="S103" i="1"/>
  <c r="T102" i="1"/>
  <c r="S102" i="1"/>
  <c r="T101" i="1"/>
  <c r="S101" i="1"/>
  <c r="T100" i="1"/>
  <c r="S100" i="1"/>
  <c r="T99" i="1"/>
  <c r="S99" i="1"/>
  <c r="T98" i="1"/>
  <c r="S98" i="1"/>
  <c r="T97" i="1"/>
  <c r="S97" i="1"/>
  <c r="T96" i="1"/>
  <c r="S96" i="1"/>
  <c r="T95" i="1"/>
  <c r="S95" i="1"/>
  <c r="T94" i="1"/>
  <c r="S94" i="1"/>
  <c r="T93" i="1"/>
  <c r="S93" i="1"/>
  <c r="T92" i="1"/>
  <c r="S92" i="1"/>
  <c r="T91" i="1"/>
  <c r="S91" i="1"/>
  <c r="T90" i="1"/>
  <c r="S90" i="1"/>
  <c r="T89" i="1"/>
  <c r="S89" i="1"/>
  <c r="T88" i="1"/>
  <c r="S88" i="1"/>
  <c r="T87" i="1"/>
  <c r="S87" i="1"/>
  <c r="T86" i="1"/>
  <c r="S86" i="1"/>
  <c r="T85" i="1"/>
  <c r="S85" i="1"/>
  <c r="T84" i="1"/>
  <c r="S84" i="1"/>
  <c r="T83" i="1"/>
  <c r="S83" i="1"/>
  <c r="T82" i="1"/>
  <c r="S82" i="1"/>
  <c r="T81" i="1"/>
  <c r="S81" i="1"/>
  <c r="T80" i="1"/>
  <c r="S80" i="1"/>
  <c r="T79" i="1"/>
  <c r="S79" i="1"/>
  <c r="T78" i="1"/>
  <c r="S78" i="1"/>
  <c r="T77" i="1"/>
  <c r="S77" i="1"/>
  <c r="T76" i="1"/>
  <c r="S76" i="1"/>
  <c r="T75" i="1"/>
  <c r="S75" i="1"/>
  <c r="T74" i="1"/>
  <c r="S74" i="1"/>
  <c r="T73" i="1"/>
  <c r="S73" i="1"/>
  <c r="T72" i="1"/>
  <c r="S72" i="1"/>
  <c r="T71" i="1"/>
  <c r="S71" i="1"/>
  <c r="T70" i="1"/>
  <c r="S70" i="1"/>
  <c r="T69" i="1"/>
  <c r="S69" i="1"/>
  <c r="T68" i="1"/>
  <c r="S68" i="1"/>
  <c r="T67" i="1"/>
  <c r="S67" i="1"/>
  <c r="T66" i="1"/>
  <c r="S66" i="1"/>
  <c r="T65" i="1"/>
  <c r="T64" i="1"/>
  <c r="S64" i="1"/>
  <c r="T63" i="1"/>
  <c r="S63" i="1"/>
  <c r="T62" i="1"/>
  <c r="S62" i="1"/>
  <c r="T61" i="1"/>
  <c r="S61" i="1"/>
  <c r="T60" i="1"/>
  <c r="S60" i="1"/>
  <c r="T59" i="1"/>
  <c r="S59" i="1"/>
  <c r="T58" i="1"/>
  <c r="S58" i="1"/>
  <c r="T57" i="1"/>
  <c r="S57" i="1"/>
  <c r="T56" i="1"/>
  <c r="S56" i="1"/>
  <c r="T55" i="1"/>
  <c r="S55" i="1"/>
  <c r="T54" i="1"/>
  <c r="S54" i="1"/>
  <c r="T53" i="1"/>
  <c r="T52" i="1"/>
  <c r="T51" i="1"/>
  <c r="T50" i="1"/>
  <c r="T49" i="1"/>
  <c r="T48" i="1"/>
  <c r="T47" i="1"/>
  <c r="T46" i="1"/>
  <c r="S46" i="1"/>
  <c r="T45" i="1"/>
  <c r="S45" i="1"/>
  <c r="T44" i="1"/>
  <c r="S44" i="1"/>
  <c r="T43" i="1"/>
  <c r="S43" i="1"/>
  <c r="T42" i="1"/>
  <c r="S42" i="1"/>
  <c r="T41" i="1"/>
  <c r="S41" i="1"/>
  <c r="T40" i="1"/>
  <c r="T39" i="1"/>
  <c r="S39" i="1"/>
  <c r="T38" i="1"/>
  <c r="S38" i="1"/>
  <c r="T37" i="1"/>
  <c r="S37" i="1"/>
  <c r="T36" i="1"/>
  <c r="S36" i="1"/>
  <c r="T35" i="1"/>
  <c r="S35" i="1"/>
  <c r="T34" i="1"/>
  <c r="S34" i="1"/>
  <c r="T33" i="1"/>
  <c r="S33" i="1"/>
  <c r="T32" i="1"/>
  <c r="S32" i="1"/>
  <c r="T31" i="1"/>
  <c r="S31" i="1"/>
  <c r="T30" i="1"/>
  <c r="S30" i="1"/>
  <c r="T29" i="1"/>
  <c r="S29" i="1"/>
  <c r="T28" i="1"/>
  <c r="S28" i="1"/>
  <c r="T27" i="1"/>
  <c r="S27" i="1"/>
  <c r="T26" i="1"/>
  <c r="S26" i="1"/>
  <c r="T25" i="1"/>
  <c r="S25" i="1"/>
  <c r="T24" i="1"/>
  <c r="S24" i="1"/>
  <c r="T23" i="1"/>
  <c r="S23" i="1"/>
  <c r="T22" i="1"/>
  <c r="S22" i="1"/>
  <c r="T21" i="1"/>
  <c r="S21" i="1"/>
  <c r="T20" i="1"/>
  <c r="S20" i="1"/>
  <c r="T19" i="1"/>
  <c r="S19" i="1"/>
  <c r="T18" i="1"/>
  <c r="S18" i="1"/>
  <c r="T17" i="1"/>
  <c r="S17" i="1"/>
  <c r="T16" i="1"/>
  <c r="S16" i="1"/>
  <c r="T15" i="1"/>
  <c r="S15" i="1"/>
  <c r="T14" i="1"/>
  <c r="S14" i="1"/>
  <c r="T13" i="1"/>
  <c r="S13" i="1"/>
  <c r="T12" i="1"/>
  <c r="S12" i="1"/>
  <c r="T11" i="1"/>
  <c r="S11" i="1"/>
  <c r="T10" i="1"/>
  <c r="S10" i="1"/>
  <c r="T9" i="1"/>
  <c r="S9" i="1"/>
  <c r="T8" i="1"/>
  <c r="S8" i="1"/>
  <c r="T7" i="1"/>
  <c r="S7" i="1"/>
  <c r="AI40" i="13"/>
  <c r="AH40" i="13"/>
  <c r="AG40" i="13"/>
  <c r="AF40" i="13"/>
  <c r="AE40" i="13"/>
  <c r="AD40" i="13"/>
  <c r="AC40" i="13"/>
  <c r="AB40" i="13"/>
  <c r="AA40" i="13"/>
  <c r="Z40" i="13"/>
  <c r="Y40" i="13"/>
  <c r="X40" i="13"/>
  <c r="W40" i="13"/>
  <c r="V40" i="13"/>
  <c r="U40" i="13"/>
  <c r="T40" i="13"/>
  <c r="S40" i="13"/>
  <c r="R40" i="13"/>
  <c r="Q40" i="13"/>
  <c r="P40" i="13"/>
  <c r="O40" i="13"/>
  <c r="N40" i="13"/>
  <c r="M40" i="13"/>
  <c r="L40" i="13"/>
  <c r="K40" i="13"/>
  <c r="J40" i="13"/>
  <c r="I40" i="13"/>
  <c r="H40" i="13"/>
  <c r="AG39" i="13"/>
  <c r="AF39" i="13"/>
  <c r="AE39" i="13"/>
  <c r="AD39" i="13"/>
  <c r="Q39" i="13"/>
  <c r="P39" i="13"/>
  <c r="AG38" i="13"/>
  <c r="AF38" i="13"/>
  <c r="AE38" i="13"/>
  <c r="AD38" i="13"/>
  <c r="Q38" i="13"/>
  <c r="P38" i="13"/>
  <c r="AG37" i="13"/>
  <c r="AF37" i="13"/>
  <c r="AE37" i="13"/>
  <c r="AD37" i="13"/>
  <c r="Q37" i="13"/>
  <c r="P37" i="13"/>
  <c r="AI36" i="13"/>
  <c r="AH36" i="13"/>
  <c r="AG36" i="13"/>
  <c r="AF36" i="13"/>
  <c r="AE36" i="13"/>
  <c r="AD36" i="13"/>
  <c r="AC36" i="13"/>
  <c r="AB36" i="13"/>
  <c r="AA36" i="13"/>
  <c r="Z36" i="13"/>
  <c r="Y36" i="13"/>
  <c r="X36" i="13"/>
  <c r="W36" i="13"/>
  <c r="V36" i="13"/>
  <c r="U36" i="13"/>
  <c r="T36" i="13"/>
  <c r="S36" i="13"/>
  <c r="R36" i="13"/>
  <c r="Q36" i="13"/>
  <c r="P36" i="13"/>
  <c r="O36" i="13"/>
  <c r="N36" i="13"/>
  <c r="M36" i="13"/>
  <c r="L36" i="13"/>
  <c r="K36" i="13"/>
  <c r="J36" i="13"/>
  <c r="I36" i="13"/>
  <c r="H36" i="13"/>
  <c r="AG35" i="13"/>
  <c r="AF35" i="13"/>
  <c r="AE35" i="13"/>
  <c r="AD35" i="13"/>
  <c r="Q35" i="13"/>
  <c r="P35" i="13"/>
  <c r="AG34" i="13"/>
  <c r="AF34" i="13"/>
  <c r="AE34" i="13"/>
  <c r="AD34" i="13"/>
  <c r="Q34" i="13"/>
  <c r="P34" i="13"/>
  <c r="AG33" i="13"/>
  <c r="AF33" i="13"/>
  <c r="AE33" i="13"/>
  <c r="AD33" i="13"/>
  <c r="Q33" i="13"/>
  <c r="P33" i="13"/>
  <c r="AI32" i="13"/>
  <c r="AH32" i="13"/>
  <c r="AG32" i="13"/>
  <c r="AF32" i="13"/>
  <c r="AE32" i="13"/>
  <c r="AD32" i="13"/>
  <c r="AC32" i="13"/>
  <c r="AB32" i="13"/>
  <c r="AA32" i="13"/>
  <c r="Z32" i="13"/>
  <c r="Y32" i="13"/>
  <c r="X32" i="13"/>
  <c r="W32" i="13"/>
  <c r="V32" i="13"/>
  <c r="U32" i="13"/>
  <c r="T32" i="13"/>
  <c r="S32" i="13"/>
  <c r="R32" i="13"/>
  <c r="Q32" i="13"/>
  <c r="P32" i="13"/>
  <c r="O32" i="13"/>
  <c r="N32" i="13"/>
  <c r="M32" i="13"/>
  <c r="L32" i="13"/>
  <c r="K32" i="13"/>
  <c r="J32" i="13"/>
  <c r="I32" i="13"/>
  <c r="H32" i="13"/>
  <c r="AG31" i="13"/>
  <c r="AF31" i="13"/>
  <c r="AE31" i="13"/>
  <c r="AD31" i="13"/>
  <c r="Q31" i="13"/>
  <c r="P31" i="13"/>
  <c r="AG30" i="13"/>
  <c r="AF30" i="13"/>
  <c r="AE30" i="13"/>
  <c r="AD30" i="13"/>
  <c r="Q30" i="13"/>
  <c r="P30" i="13"/>
  <c r="AG29" i="13"/>
  <c r="AF29" i="13"/>
  <c r="AE29" i="13"/>
  <c r="AD29" i="13"/>
  <c r="Q29" i="13"/>
  <c r="P29" i="13"/>
  <c r="AI28" i="13"/>
  <c r="AH28" i="13"/>
  <c r="AG28" i="13"/>
  <c r="AF28" i="13"/>
  <c r="AE28" i="13"/>
  <c r="AD28" i="13"/>
  <c r="AC28" i="13"/>
  <c r="AB28" i="13"/>
  <c r="AA28" i="13"/>
  <c r="Z28" i="13"/>
  <c r="Y28" i="13"/>
  <c r="X28" i="13"/>
  <c r="W28" i="13"/>
  <c r="V28" i="13"/>
  <c r="U28" i="13"/>
  <c r="T28" i="13"/>
  <c r="S28" i="13"/>
  <c r="R28" i="13"/>
  <c r="Q28" i="13"/>
  <c r="P28" i="13"/>
  <c r="O28" i="13"/>
  <c r="N28" i="13"/>
  <c r="M28" i="13"/>
  <c r="L28" i="13"/>
  <c r="K28" i="13"/>
  <c r="J28" i="13"/>
  <c r="I28" i="13"/>
  <c r="H28" i="13"/>
  <c r="AG27" i="13"/>
  <c r="AF27" i="13"/>
  <c r="AE27" i="13"/>
  <c r="AD27" i="13"/>
  <c r="Q27" i="13"/>
  <c r="P27" i="13"/>
  <c r="AG26" i="13"/>
  <c r="AF26" i="13"/>
  <c r="AE26" i="13"/>
  <c r="AD26" i="13"/>
  <c r="Q26" i="13"/>
  <c r="P26" i="13"/>
  <c r="AG25" i="13"/>
  <c r="AF25" i="13"/>
  <c r="AE25" i="13"/>
  <c r="AD25" i="13"/>
  <c r="Q25" i="13"/>
  <c r="P25" i="13"/>
  <c r="AI24" i="13"/>
  <c r="AH24" i="13"/>
  <c r="AG24" i="13"/>
  <c r="AF24" i="13"/>
  <c r="AE24" i="13"/>
  <c r="AD24" i="13"/>
  <c r="AC24" i="13"/>
  <c r="AB24" i="13"/>
  <c r="AA24" i="13"/>
  <c r="Z24" i="13"/>
  <c r="Y24" i="13"/>
  <c r="X24" i="13"/>
  <c r="W24" i="13"/>
  <c r="V24" i="13"/>
  <c r="U24" i="13"/>
  <c r="T24" i="13"/>
  <c r="S24" i="13"/>
  <c r="R24" i="13"/>
  <c r="Q24" i="13"/>
  <c r="P24" i="13"/>
  <c r="O24" i="13"/>
  <c r="N24" i="13"/>
  <c r="M24" i="13"/>
  <c r="L24" i="13"/>
  <c r="K24" i="13"/>
  <c r="J24" i="13"/>
  <c r="I24" i="13"/>
  <c r="H24" i="13"/>
  <c r="AG23" i="13"/>
  <c r="AF23" i="13"/>
  <c r="AE23" i="13"/>
  <c r="AD23" i="13"/>
  <c r="Q23" i="13"/>
  <c r="P23" i="13"/>
  <c r="AG22" i="13"/>
  <c r="AF22" i="13"/>
  <c r="AE22" i="13"/>
  <c r="AD22" i="13"/>
  <c r="Q22" i="13"/>
  <c r="P22" i="13"/>
  <c r="AG21" i="13"/>
  <c r="AF21" i="13"/>
  <c r="AE21" i="13"/>
  <c r="AD21" i="13"/>
  <c r="Q21" i="13"/>
  <c r="P21" i="13"/>
  <c r="AF23" i="10" l="1"/>
  <c r="AG23" i="10"/>
  <c r="AF21" i="10"/>
  <c r="AF24" i="10" s="1"/>
  <c r="AF42" i="10" s="1"/>
  <c r="AG21" i="10"/>
  <c r="AG24" i="10" s="1"/>
  <c r="AG42" i="10" s="1"/>
</calcChain>
</file>

<file path=xl/sharedStrings.xml><?xml version="1.0" encoding="utf-8"?>
<sst xmlns="http://schemas.openxmlformats.org/spreadsheetml/2006/main" count="5775" uniqueCount="1679">
  <si>
    <t>ポスター、チラシ、リーフレット、報告書・冊子、名刺、封筒などの印刷</t>
    <rPh sb="16" eb="19">
      <t>ホウコクショ</t>
    </rPh>
    <rPh sb="20" eb="22">
      <t>サッシ</t>
    </rPh>
    <rPh sb="23" eb="25">
      <t>メイシ</t>
    </rPh>
    <rPh sb="26" eb="28">
      <t>フウトウ</t>
    </rPh>
    <rPh sb="31" eb="33">
      <t>インサツ</t>
    </rPh>
    <phoneticPr fontId="3"/>
  </si>
  <si>
    <t>窓付き封筒印刷</t>
    <rPh sb="0" eb="1">
      <t>マド</t>
    </rPh>
    <rPh sb="1" eb="2">
      <t>ツ</t>
    </rPh>
    <rPh sb="3" eb="5">
      <t>フウトウ</t>
    </rPh>
    <rPh sb="5" eb="7">
      <t>インサツ</t>
    </rPh>
    <phoneticPr fontId="10"/>
  </si>
  <si>
    <t>名古屋国道事務所</t>
    <rPh sb="0" eb="3">
      <t>ナゴヤ</t>
    </rPh>
    <rPh sb="3" eb="5">
      <t>コクドウ</t>
    </rPh>
    <rPh sb="5" eb="8">
      <t>ジムショ</t>
    </rPh>
    <phoneticPr fontId="10"/>
  </si>
  <si>
    <t>役
務</t>
    <rPh sb="0" eb="1">
      <t>ヤク</t>
    </rPh>
    <rPh sb="3" eb="4">
      <t>ツトム</t>
    </rPh>
    <phoneticPr fontId="3"/>
  </si>
  <si>
    <t>a</t>
  </si>
  <si>
    <t>気象庁</t>
    <rPh sb="0" eb="3">
      <t>キショウチョウ</t>
    </rPh>
    <phoneticPr fontId="22"/>
  </si>
  <si>
    <t>独立行政法人等名</t>
    <rPh sb="0" eb="2">
      <t>ドクリツ</t>
    </rPh>
    <rPh sb="2" eb="4">
      <t>ギョウセイ</t>
    </rPh>
    <rPh sb="4" eb="6">
      <t>ホウジン</t>
    </rPh>
    <rPh sb="6" eb="7">
      <t>トウ</t>
    </rPh>
    <rPh sb="7" eb="8">
      <t>メイ</t>
    </rPh>
    <phoneticPr fontId="3"/>
  </si>
  <si>
    <t>物品購入（非常食　保存水５００ｍｌ外１点）</t>
  </si>
  <si>
    <t>売店、レストラン、喫茶店　など</t>
  </si>
  <si>
    <t>封筒２点印刷（飯田国道）</t>
    <rPh sb="0" eb="2">
      <t>フウトウ</t>
    </rPh>
    <rPh sb="3" eb="4">
      <t>テン</t>
    </rPh>
    <rPh sb="4" eb="6">
      <t>インサツ</t>
    </rPh>
    <rPh sb="7" eb="9">
      <t>イイダ</t>
    </rPh>
    <rPh sb="9" eb="11">
      <t>コクドウ</t>
    </rPh>
    <phoneticPr fontId="10"/>
  </si>
  <si>
    <t>封筒購入（三峰川総合）</t>
    <rPh sb="0" eb="2">
      <t>フウトウ</t>
    </rPh>
    <rPh sb="2" eb="4">
      <t>コウニュウ</t>
    </rPh>
    <rPh sb="5" eb="10">
      <t>ミブガワソウゴウ</t>
    </rPh>
    <phoneticPr fontId="10"/>
  </si>
  <si>
    <t>北陸地方整備局（港湾空港）</t>
  </si>
  <si>
    <t>(社福)共生福祉会　萩の郷福祉工場</t>
  </si>
  <si>
    <t>調
達
先</t>
    <rPh sb="0" eb="1">
      <t>チョウ</t>
    </rPh>
    <rPh sb="3" eb="4">
      <t>タチ</t>
    </rPh>
    <rPh sb="6" eb="7">
      <t>サキ</t>
    </rPh>
    <phoneticPr fontId="3"/>
  </si>
  <si>
    <t>　障害者の雇用に特別の配慮をし、雇用される障害者数や割合が一定の基準を満たすものとして厚生労働大臣の認定を受けた会社。</t>
  </si>
  <si>
    <t>共同受注窓口</t>
    <rPh sb="0" eb="2">
      <t>キョウドウ</t>
    </rPh>
    <rPh sb="2" eb="4">
      <t>ジュチュウ</t>
    </rPh>
    <rPh sb="4" eb="6">
      <t>マドグチ</t>
    </rPh>
    <phoneticPr fontId="3"/>
  </si>
  <si>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3"/>
  </si>
  <si>
    <t>書籍の購入（政官要覧　他）</t>
    <rPh sb="0" eb="2">
      <t>ショセキ</t>
    </rPh>
    <rPh sb="3" eb="5">
      <t>コウニュウ</t>
    </rPh>
    <rPh sb="6" eb="8">
      <t>セイカン</t>
    </rPh>
    <rPh sb="8" eb="10">
      <t>ヨウラン</t>
    </rPh>
    <rPh sb="11" eb="12">
      <t>ホカ</t>
    </rPh>
    <phoneticPr fontId="10"/>
  </si>
  <si>
    <t>大洲河川国道事務所</t>
    <rPh sb="0" eb="2">
      <t>オオズ</t>
    </rPh>
    <rPh sb="2" eb="4">
      <t>カセン</t>
    </rPh>
    <rPh sb="4" eb="6">
      <t>コクドウ</t>
    </rPh>
    <rPh sb="6" eb="9">
      <t>ジムショ</t>
    </rPh>
    <phoneticPr fontId="10"/>
  </si>
  <si>
    <t>予算事務提要（令和２年度）２冊外１０点</t>
    <rPh sb="0" eb="2">
      <t>ヨサン</t>
    </rPh>
    <rPh sb="2" eb="4">
      <t>ジム</t>
    </rPh>
    <rPh sb="4" eb="6">
      <t>テイヨウ</t>
    </rPh>
    <rPh sb="7" eb="9">
      <t>レイワ</t>
    </rPh>
    <rPh sb="10" eb="12">
      <t>ネンド</t>
    </rPh>
    <rPh sb="14" eb="15">
      <t>サツ</t>
    </rPh>
    <rPh sb="15" eb="16">
      <t>ホカ</t>
    </rPh>
    <rPh sb="18" eb="19">
      <t>テン</t>
    </rPh>
    <phoneticPr fontId="10"/>
  </si>
  <si>
    <t>大阪港湾・空港整備事務所</t>
  </si>
  <si>
    <t>発注部署</t>
    <rPh sb="0" eb="2">
      <t>ハッチュウ</t>
    </rPh>
    <rPh sb="2" eb="4">
      <t>ブショ</t>
    </rPh>
    <phoneticPr fontId="10"/>
  </si>
  <si>
    <t>洗濯業務</t>
  </si>
  <si>
    <t>封筒印刷</t>
    <rPh sb="0" eb="2">
      <t>フウトウ</t>
    </rPh>
    <rPh sb="2" eb="4">
      <t>インサツ</t>
    </rPh>
    <phoneticPr fontId="10"/>
  </si>
  <si>
    <t>(一社）エンパワメント　セルフヘルプ宝町</t>
    <rPh sb="1" eb="2">
      <t>イチ</t>
    </rPh>
    <rPh sb="2" eb="3">
      <t>シャ</t>
    </rPh>
    <rPh sb="18" eb="20">
      <t>タカラマチ</t>
    </rPh>
    <phoneticPr fontId="3"/>
  </si>
  <si>
    <t>物品</t>
    <rPh sb="0" eb="2">
      <t>ブッピン</t>
    </rPh>
    <phoneticPr fontId="3"/>
  </si>
  <si>
    <t>八代河川国道事務所</t>
  </si>
  <si>
    <t>④
情報処理
テープ起こし</t>
    <rPh sb="2" eb="4">
      <t>ジョウホウ</t>
    </rPh>
    <rPh sb="4" eb="6">
      <t>ショリ</t>
    </rPh>
    <rPh sb="10" eb="11">
      <t>オ</t>
    </rPh>
    <phoneticPr fontId="3"/>
  </si>
  <si>
    <t>サンフラワーガーデン</t>
  </si>
  <si>
    <t>東京航空局</t>
    <rPh sb="0" eb="2">
      <t>トウキョウ</t>
    </rPh>
    <rPh sb="2" eb="5">
      <t>コウクウキョク</t>
    </rPh>
    <phoneticPr fontId="22"/>
  </si>
  <si>
    <t>(株)サンバーストにいがた</t>
    <rPh sb="0" eb="3">
      <t>カブ</t>
    </rPh>
    <phoneticPr fontId="10"/>
  </si>
  <si>
    <t>許認可用紙印刷</t>
  </si>
  <si>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3"/>
  </si>
  <si>
    <t>封筒（角２）料金後納郵便印刷有１５，０００枚外2点購入</t>
    <rPh sb="0" eb="2">
      <t>フウトウ</t>
    </rPh>
    <rPh sb="3" eb="4">
      <t>カク</t>
    </rPh>
    <rPh sb="6" eb="8">
      <t>リョウキン</t>
    </rPh>
    <rPh sb="8" eb="10">
      <t>コウノウ</t>
    </rPh>
    <rPh sb="10" eb="12">
      <t>ユウビン</t>
    </rPh>
    <rPh sb="12" eb="14">
      <t>インサツ</t>
    </rPh>
    <rPh sb="14" eb="15">
      <t>ア</t>
    </rPh>
    <rPh sb="21" eb="23">
      <t>マイホカ</t>
    </rPh>
    <rPh sb="24" eb="27">
      <t>テンコウニュウ</t>
    </rPh>
    <phoneticPr fontId="22"/>
  </si>
  <si>
    <t xml:space="preserve">①
印刷
</t>
    <rPh sb="2" eb="4">
      <t>インサツ</t>
    </rPh>
    <phoneticPr fontId="3"/>
  </si>
  <si>
    <t>（福）くまもと障害者労働センター</t>
  </si>
  <si>
    <t>東京航空局</t>
  </si>
  <si>
    <t>中部地方整備局（港湾空港）</t>
  </si>
  <si>
    <t>在宅就業障害者</t>
    <rPh sb="0" eb="2">
      <t>ザイタク</t>
    </rPh>
    <rPh sb="2" eb="4">
      <t>シュウギョウ</t>
    </rPh>
    <rPh sb="4" eb="7">
      <t>ショウガイシャ</t>
    </rPh>
    <phoneticPr fontId="3"/>
  </si>
  <si>
    <t>（特非）日本セルプセンター</t>
    <rPh sb="1" eb="2">
      <t>トク</t>
    </rPh>
    <rPh sb="2" eb="3">
      <t>ヒ</t>
    </rPh>
    <rPh sb="4" eb="6">
      <t>ニホン</t>
    </rPh>
    <phoneticPr fontId="22"/>
  </si>
  <si>
    <t>①
事務用品
書籍</t>
    <rPh sb="2" eb="4">
      <t>ジム</t>
    </rPh>
    <rPh sb="4" eb="6">
      <t>ヨウヒン</t>
    </rPh>
    <rPh sb="7" eb="9">
      <t>ショセキ</t>
    </rPh>
    <phoneticPr fontId="3"/>
  </si>
  <si>
    <t>表彰状（自動車無事故表彰）印刷契約</t>
  </si>
  <si>
    <t>設楽ダム工事事務所</t>
    <rPh sb="0" eb="2">
      <t>シタラ</t>
    </rPh>
    <rPh sb="4" eb="6">
      <t>コウジ</t>
    </rPh>
    <rPh sb="6" eb="9">
      <t>ジムショ</t>
    </rPh>
    <phoneticPr fontId="10"/>
  </si>
  <si>
    <t>収入印紙(1,000円)ほか３点買入</t>
    <rPh sb="0" eb="2">
      <t>シュウニュウ</t>
    </rPh>
    <rPh sb="2" eb="4">
      <t>インシ</t>
    </rPh>
    <rPh sb="10" eb="11">
      <t>エン</t>
    </rPh>
    <rPh sb="15" eb="16">
      <t>テン</t>
    </rPh>
    <rPh sb="16" eb="18">
      <t>カイイレ</t>
    </rPh>
    <phoneticPr fontId="10"/>
  </si>
  <si>
    <t>和歌山河川国道事務所</t>
  </si>
  <si>
    <t>中部地方整備局</t>
    <rPh sb="0" eb="2">
      <t>チュウブ</t>
    </rPh>
    <rPh sb="2" eb="4">
      <t>チホウ</t>
    </rPh>
    <rPh sb="4" eb="6">
      <t>セイビ</t>
    </rPh>
    <rPh sb="6" eb="7">
      <t>キョク</t>
    </rPh>
    <phoneticPr fontId="22"/>
  </si>
  <si>
    <t>(株)サンバーストにいがた</t>
    <rPh sb="0" eb="3">
      <t>カブ</t>
    </rPh>
    <phoneticPr fontId="23"/>
  </si>
  <si>
    <t>④
その他の
物品</t>
    <rPh sb="4" eb="5">
      <t>タ</t>
    </rPh>
    <rPh sb="7" eb="9">
      <t>ブッピン</t>
    </rPh>
    <phoneticPr fontId="3"/>
  </si>
  <si>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3"/>
  </si>
  <si>
    <t>中国運輸局</t>
    <rPh sb="0" eb="2">
      <t>チュウゴク</t>
    </rPh>
    <rPh sb="2" eb="5">
      <t>ウンユキョク</t>
    </rPh>
    <phoneticPr fontId="22"/>
  </si>
  <si>
    <t>図書購入（マイホームの彼方に―住宅政策の戦後史をどう読むか）</t>
    <rPh sb="0" eb="2">
      <t>トショ</t>
    </rPh>
    <rPh sb="2" eb="4">
      <t>コウニュウ</t>
    </rPh>
    <rPh sb="11" eb="13">
      <t>カナタ</t>
    </rPh>
    <rPh sb="15" eb="17">
      <t>ジュウタク</t>
    </rPh>
    <rPh sb="17" eb="19">
      <t>セイサク</t>
    </rPh>
    <rPh sb="20" eb="23">
      <t>センゴシ</t>
    </rPh>
    <rPh sb="26" eb="27">
      <t>ヨ</t>
    </rPh>
    <phoneticPr fontId="24"/>
  </si>
  <si>
    <t>うち
随意
契約</t>
    <rPh sb="3" eb="5">
      <t>ズイイ</t>
    </rPh>
    <rPh sb="6" eb="8">
      <t>ケイヤク</t>
    </rPh>
    <phoneticPr fontId="3"/>
  </si>
  <si>
    <t>人事小六法ほかの購入</t>
    <rPh sb="0" eb="2">
      <t>ジンジ</t>
    </rPh>
    <rPh sb="2" eb="3">
      <t>ショウ</t>
    </rPh>
    <rPh sb="3" eb="5">
      <t>ロッポウ</t>
    </rPh>
    <rPh sb="8" eb="10">
      <t>コウニュウ</t>
    </rPh>
    <phoneticPr fontId="10"/>
  </si>
  <si>
    <t>特定非営利活動法人　フレンドハウス</t>
  </si>
  <si>
    <t>社会福祉法人名古屋ライトハウス光和寮</t>
    <rPh sb="0" eb="2">
      <t>シャカイ</t>
    </rPh>
    <rPh sb="2" eb="4">
      <t>フクシ</t>
    </rPh>
    <rPh sb="4" eb="6">
      <t>ホウジン</t>
    </rPh>
    <rPh sb="6" eb="9">
      <t>ナゴヤ</t>
    </rPh>
    <rPh sb="15" eb="18">
      <t>コウワリョウ</t>
    </rPh>
    <phoneticPr fontId="10"/>
  </si>
  <si>
    <t>役務</t>
    <rPh sb="0" eb="2">
      <t>エキム</t>
    </rPh>
    <phoneticPr fontId="3"/>
  </si>
  <si>
    <t>九州運輸局</t>
    <rPh sb="0" eb="2">
      <t>キュウシュウ</t>
    </rPh>
    <rPh sb="2" eb="5">
      <t>ウンユキョク</t>
    </rPh>
    <phoneticPr fontId="22"/>
  </si>
  <si>
    <t>トイレットペーパー購入（その２）</t>
    <rPh sb="9" eb="11">
      <t>コウニュウ</t>
    </rPh>
    <phoneticPr fontId="10"/>
  </si>
  <si>
    <t>厚生労働省</t>
    <rPh sb="0" eb="2">
      <t>コウセイ</t>
    </rPh>
    <rPh sb="4" eb="5">
      <t>ショウ</t>
    </rPh>
    <phoneticPr fontId="3"/>
  </si>
  <si>
    <t>（株）同仁社</t>
    <rPh sb="0" eb="3">
      <t>カブ</t>
    </rPh>
    <rPh sb="3" eb="5">
      <t>ドウジン</t>
    </rPh>
    <rPh sb="5" eb="6">
      <t>シャ</t>
    </rPh>
    <phoneticPr fontId="10"/>
  </si>
  <si>
    <t>b</t>
  </si>
  <si>
    <t>防寒着のクリーニング</t>
  </si>
  <si>
    <t>※昨年度の目標内容については、①、②、③、④を選択。④を選択した場合は右欄にその内容をご記入ください。</t>
    <rPh sb="1" eb="4">
      <t>サクネンド</t>
    </rPh>
    <rPh sb="5" eb="7">
      <t>モクヒョウ</t>
    </rPh>
    <rPh sb="7" eb="9">
      <t>ナイヨウ</t>
    </rPh>
    <rPh sb="23" eb="25">
      <t>センタク</t>
    </rPh>
    <rPh sb="28" eb="30">
      <t>センタク</t>
    </rPh>
    <rPh sb="32" eb="34">
      <t>バアイ</t>
    </rPh>
    <rPh sb="35" eb="36">
      <t>ミギ</t>
    </rPh>
    <rPh sb="36" eb="37">
      <t>ラン</t>
    </rPh>
    <rPh sb="40" eb="42">
      <t>ナイヨウ</t>
    </rPh>
    <rPh sb="44" eb="46">
      <t>キニュウ</t>
    </rPh>
    <phoneticPr fontId="3"/>
  </si>
  <si>
    <t>切手他購入</t>
    <rPh sb="0" eb="2">
      <t>キッテ</t>
    </rPh>
    <rPh sb="2" eb="3">
      <t>ホカ</t>
    </rPh>
    <rPh sb="3" eb="5">
      <t>コウニュウ</t>
    </rPh>
    <phoneticPr fontId="10"/>
  </si>
  <si>
    <t>⑥その他のサービス・役務</t>
  </si>
  <si>
    <t>（監理課）神津島験潮所点検</t>
    <rPh sb="1" eb="3">
      <t>カンリ</t>
    </rPh>
    <rPh sb="3" eb="4">
      <t>カ</t>
    </rPh>
    <rPh sb="5" eb="8">
      <t>コウヅシマ</t>
    </rPh>
    <rPh sb="8" eb="10">
      <t>ケンチョウ</t>
    </rPh>
    <rPh sb="10" eb="11">
      <t>ジョ</t>
    </rPh>
    <rPh sb="11" eb="13">
      <t>テンケン</t>
    </rPh>
    <phoneticPr fontId="10"/>
  </si>
  <si>
    <t>（社福）　清流会</t>
  </si>
  <si>
    <t>福山河川国道事務所</t>
  </si>
  <si>
    <t>ｃ</t>
  </si>
  <si>
    <t>京浜港湾事務所</t>
    <rPh sb="0" eb="2">
      <t>ケイヒン</t>
    </rPh>
    <rPh sb="2" eb="4">
      <t>コウワン</t>
    </rPh>
    <rPh sb="4" eb="7">
      <t>ジムショ</t>
    </rPh>
    <phoneticPr fontId="10"/>
  </si>
  <si>
    <t>件数</t>
    <rPh sb="0" eb="2">
      <t>ケンスウ</t>
    </rPh>
    <phoneticPr fontId="3"/>
  </si>
  <si>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3"/>
  </si>
  <si>
    <t>物品計</t>
    <rPh sb="0" eb="2">
      <t>ブッピン</t>
    </rPh>
    <rPh sb="2" eb="3">
      <t>ケイ</t>
    </rPh>
    <phoneticPr fontId="3"/>
  </si>
  <si>
    <t>封筒５，０００枚購入</t>
    <rPh sb="0" eb="2">
      <t>フウトウ</t>
    </rPh>
    <rPh sb="7" eb="8">
      <t>マイ</t>
    </rPh>
    <rPh sb="8" eb="10">
      <t>コウニュウ</t>
    </rPh>
    <phoneticPr fontId="10"/>
  </si>
  <si>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3"/>
  </si>
  <si>
    <t>印刷物「鉄道関係表彰状」（鉄道）</t>
    <rPh sb="0" eb="3">
      <t>インサツブツ</t>
    </rPh>
    <rPh sb="4" eb="6">
      <t>テツドウ</t>
    </rPh>
    <rPh sb="6" eb="8">
      <t>カンケイ</t>
    </rPh>
    <rPh sb="8" eb="11">
      <t>ヒョウショウジョウ</t>
    </rPh>
    <rPh sb="13" eb="15">
      <t>テツドウ</t>
    </rPh>
    <phoneticPr fontId="10"/>
  </si>
  <si>
    <t>松尾商事（株）</t>
  </si>
  <si>
    <t>切手、レターパックの買入（補給）</t>
  </si>
  <si>
    <t>本院</t>
    <rPh sb="0" eb="2">
      <t>ホンイン</t>
    </rPh>
    <phoneticPr fontId="10"/>
  </si>
  <si>
    <t>感謝状筆耕</t>
    <rPh sb="0" eb="5">
      <t>カンシャジョウヒッコウ</t>
    </rPh>
    <phoneticPr fontId="25"/>
  </si>
  <si>
    <t>封筒印刷（境）</t>
    <rPh sb="0" eb="2">
      <t>フウトウ</t>
    </rPh>
    <rPh sb="2" eb="4">
      <t>インサツ</t>
    </rPh>
    <rPh sb="5" eb="6">
      <t>サカイ</t>
    </rPh>
    <phoneticPr fontId="22"/>
  </si>
  <si>
    <t>金額
（円）</t>
    <rPh sb="0" eb="2">
      <t>キンガク</t>
    </rPh>
    <rPh sb="4" eb="5">
      <t>エン</t>
    </rPh>
    <phoneticPr fontId="3"/>
  </si>
  <si>
    <t>（社福）北九州障害者福祉事業協会</t>
    <rPh sb="1" eb="2">
      <t>シャ</t>
    </rPh>
    <phoneticPr fontId="10"/>
  </si>
  <si>
    <t>　在宅就業障害者に対する援助の業務等を行う団体。</t>
  </si>
  <si>
    <t>福岡国道事務所</t>
  </si>
  <si>
    <t>北陸地方整備局（港湾空港）</t>
    <rPh sb="0" eb="2">
      <t>ホクリク</t>
    </rPh>
    <rPh sb="2" eb="4">
      <t>チホウ</t>
    </rPh>
    <rPh sb="4" eb="7">
      <t>セイビキョク</t>
    </rPh>
    <rPh sb="8" eb="10">
      <t>コウワン</t>
    </rPh>
    <rPh sb="10" eb="12">
      <t>クウコウ</t>
    </rPh>
    <phoneticPr fontId="22"/>
  </si>
  <si>
    <t>役務計</t>
    <rPh sb="0" eb="2">
      <t>エキム</t>
    </rPh>
    <rPh sb="2" eb="3">
      <t>ケイ</t>
    </rPh>
    <phoneticPr fontId="3"/>
  </si>
  <si>
    <t>封筒（名入）長３外３点購入</t>
  </si>
  <si>
    <t>計</t>
    <rPh sb="0" eb="1">
      <t>ケイ</t>
    </rPh>
    <phoneticPr fontId="3"/>
  </si>
  <si>
    <t>東北運輸局</t>
  </si>
  <si>
    <t>合計
（物品＋役務）</t>
    <rPh sb="0" eb="2">
      <t>ゴウケイ</t>
    </rPh>
    <rPh sb="4" eb="6">
      <t>ブッピン</t>
    </rPh>
    <rPh sb="7" eb="9">
      <t>エキム</t>
    </rPh>
    <phoneticPr fontId="3"/>
  </si>
  <si>
    <t>図書の購入</t>
    <rPh sb="0" eb="2">
      <t>トショ</t>
    </rPh>
    <rPh sb="3" eb="5">
      <t>コウニュウ</t>
    </rPh>
    <phoneticPr fontId="10"/>
  </si>
  <si>
    <t>ゴム印２８個購入</t>
  </si>
  <si>
    <t>北海道運輸局</t>
  </si>
  <si>
    <t>特定非営利活動法人　障がい者就労支援の会</t>
  </si>
  <si>
    <t>レターパックライト２０部外１点購入</t>
    <rPh sb="11" eb="12">
      <t>ブ</t>
    </rPh>
    <rPh sb="12" eb="13">
      <t>ホカ</t>
    </rPh>
    <rPh sb="14" eb="15">
      <t>テン</t>
    </rPh>
    <rPh sb="15" eb="17">
      <t>コウニュウ</t>
    </rPh>
    <phoneticPr fontId="22"/>
  </si>
  <si>
    <t>地域活動支援センター</t>
    <rPh sb="0" eb="2">
      <t>チイキ</t>
    </rPh>
    <rPh sb="2" eb="4">
      <t>カツドウ</t>
    </rPh>
    <rPh sb="4" eb="6">
      <t>シエン</t>
    </rPh>
    <phoneticPr fontId="3"/>
  </si>
  <si>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3"/>
  </si>
  <si>
    <t>第五管区海上保安本部</t>
    <rPh sb="0" eb="10">
      <t>ダイゴ</t>
    </rPh>
    <phoneticPr fontId="10"/>
  </si>
  <si>
    <t>独立行政
法人等合計</t>
    <rPh sb="0" eb="2">
      <t>ドクリツ</t>
    </rPh>
    <rPh sb="2" eb="4">
      <t>ギョウセイ</t>
    </rPh>
    <rPh sb="5" eb="7">
      <t>ホウジン</t>
    </rPh>
    <rPh sb="7" eb="8">
      <t>トウ</t>
    </rPh>
    <rPh sb="8" eb="10">
      <t>ゴウケイ</t>
    </rPh>
    <phoneticPr fontId="3"/>
  </si>
  <si>
    <t>図書購入</t>
    <rPh sb="0" eb="2">
      <t>トショ</t>
    </rPh>
    <rPh sb="2" eb="4">
      <t>コウニュウ</t>
    </rPh>
    <phoneticPr fontId="10"/>
  </si>
  <si>
    <t>【調達先の分類】</t>
    <rPh sb="1" eb="3">
      <t>チョウタツ</t>
    </rPh>
    <rPh sb="3" eb="4">
      <t>サキ</t>
    </rPh>
    <rPh sb="5" eb="7">
      <t>ブンルイ</t>
    </rPh>
    <phoneticPr fontId="3"/>
  </si>
  <si>
    <t>図書「改訂5版 公共工事標準請負契約約款の解説」購入</t>
    <rPh sb="0" eb="2">
      <t>トショ</t>
    </rPh>
    <rPh sb="3" eb="5">
      <t>カイテイ</t>
    </rPh>
    <rPh sb="6" eb="7">
      <t>ハン</t>
    </rPh>
    <rPh sb="8" eb="10">
      <t>コウキョウ</t>
    </rPh>
    <rPh sb="10" eb="12">
      <t>コウジ</t>
    </rPh>
    <rPh sb="12" eb="14">
      <t>ヒョウジュン</t>
    </rPh>
    <rPh sb="14" eb="16">
      <t>ウケオイ</t>
    </rPh>
    <rPh sb="16" eb="18">
      <t>ケイヤク</t>
    </rPh>
    <rPh sb="18" eb="20">
      <t>ヤッカン</t>
    </rPh>
    <rPh sb="21" eb="23">
      <t>カイセツ</t>
    </rPh>
    <rPh sb="24" eb="26">
      <t>コウニュウ</t>
    </rPh>
    <phoneticPr fontId="10"/>
  </si>
  <si>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3"/>
  </si>
  <si>
    <t>(特非)コネクト　障害福祉サービス事業所　癒とりの里</t>
    <rPh sb="1" eb="2">
      <t>トク</t>
    </rPh>
    <rPh sb="2" eb="3">
      <t>ヒ</t>
    </rPh>
    <rPh sb="9" eb="11">
      <t>ショウガイ</t>
    </rPh>
    <rPh sb="11" eb="13">
      <t>フクシ</t>
    </rPh>
    <rPh sb="17" eb="20">
      <t>ジギョウショ</t>
    </rPh>
    <rPh sb="21" eb="22">
      <t>イ</t>
    </rPh>
    <rPh sb="25" eb="26">
      <t>サト</t>
    </rPh>
    <phoneticPr fontId="10"/>
  </si>
  <si>
    <t xml:space="preserve">②
食料品・飲料
</t>
    <rPh sb="2" eb="5">
      <t>ショクリョウヒン</t>
    </rPh>
    <rPh sb="6" eb="8">
      <t>インリョウ</t>
    </rPh>
    <phoneticPr fontId="3"/>
  </si>
  <si>
    <t>特例子会社</t>
    <rPh sb="0" eb="2">
      <t>トクレイ</t>
    </rPh>
    <rPh sb="2" eb="5">
      <t>コガイシャ</t>
    </rPh>
    <phoneticPr fontId="3"/>
  </si>
  <si>
    <t>ゴム印</t>
  </si>
  <si>
    <t>ゴム印11点製造買入</t>
    <rPh sb="2" eb="3">
      <t>イン</t>
    </rPh>
    <rPh sb="5" eb="6">
      <t>テン</t>
    </rPh>
    <rPh sb="6" eb="8">
      <t>セイゾウ</t>
    </rPh>
    <rPh sb="8" eb="10">
      <t>カイイレ</t>
    </rPh>
    <phoneticPr fontId="10"/>
  </si>
  <si>
    <t>宮崎河川国道事務所</t>
    <rPh sb="0" eb="9">
      <t>ミヤザキカセンコクドウジムショ</t>
    </rPh>
    <phoneticPr fontId="10"/>
  </si>
  <si>
    <t>四日市港湾事務所</t>
  </si>
  <si>
    <t>③
小物雑貨</t>
    <rPh sb="2" eb="4">
      <t>コモノ</t>
    </rPh>
    <rPh sb="4" eb="6">
      <t>ザッカ</t>
    </rPh>
    <phoneticPr fontId="3"/>
  </si>
  <si>
    <t>④
情報処理・テープ起こし</t>
    <rPh sb="2" eb="4">
      <t>ジョウホウ</t>
    </rPh>
    <rPh sb="4" eb="6">
      <t>ショリ</t>
    </rPh>
    <rPh sb="10" eb="11">
      <t>オ</t>
    </rPh>
    <phoneticPr fontId="10"/>
  </si>
  <si>
    <t>窓付封筒（経営事項審査結果通知書用）３，５００枚印刷物購入</t>
    <rPh sb="0" eb="2">
      <t>マドツ</t>
    </rPh>
    <rPh sb="2" eb="4">
      <t>フウトウ</t>
    </rPh>
    <rPh sb="5" eb="7">
      <t>ケイエイ</t>
    </rPh>
    <rPh sb="7" eb="9">
      <t>ジコウ</t>
    </rPh>
    <rPh sb="9" eb="11">
      <t>シンサ</t>
    </rPh>
    <rPh sb="11" eb="13">
      <t>ケッカ</t>
    </rPh>
    <rPh sb="13" eb="16">
      <t>ツウチショ</t>
    </rPh>
    <rPh sb="16" eb="17">
      <t>ヨウ</t>
    </rPh>
    <rPh sb="23" eb="24">
      <t>マイ</t>
    </rPh>
    <rPh sb="24" eb="27">
      <t>インサツブツ</t>
    </rPh>
    <rPh sb="27" eb="29">
      <t>コウニュウ</t>
    </rPh>
    <phoneticPr fontId="26"/>
  </si>
  <si>
    <t>大阪管区気象台</t>
    <rPh sb="0" eb="7">
      <t>オオサカカ</t>
    </rPh>
    <phoneticPr fontId="10"/>
  </si>
  <si>
    <t xml:space="preserve">③
清掃・
施設管理
</t>
    <rPh sb="2" eb="4">
      <t>セイソウ</t>
    </rPh>
    <rPh sb="6" eb="8">
      <t>シセツ</t>
    </rPh>
    <rPh sb="8" eb="10">
      <t>カンリ</t>
    </rPh>
    <phoneticPr fontId="3"/>
  </si>
  <si>
    <t>封筒印刷</t>
    <rPh sb="0" eb="4">
      <t>フウトウインサツ</t>
    </rPh>
    <phoneticPr fontId="10"/>
  </si>
  <si>
    <t>令和2年度国土交通行政インターネットモニターシステム改良業務</t>
  </si>
  <si>
    <t>社会福祉法人　宮城県障害者福祉協会　第二啓生園</t>
    <rPh sb="0" eb="2">
      <t>シャカイ</t>
    </rPh>
    <rPh sb="2" eb="4">
      <t>フクシ</t>
    </rPh>
    <rPh sb="4" eb="6">
      <t>ホウジン</t>
    </rPh>
    <rPh sb="7" eb="10">
      <t>ミヤギケン</t>
    </rPh>
    <rPh sb="10" eb="13">
      <t>ショウガイシャ</t>
    </rPh>
    <rPh sb="13" eb="15">
      <t>フクシ</t>
    </rPh>
    <rPh sb="15" eb="17">
      <t>キョウカイ</t>
    </rPh>
    <rPh sb="18" eb="20">
      <t>ダイニ</t>
    </rPh>
    <rPh sb="20" eb="22">
      <t>ヒロミ</t>
    </rPh>
    <rPh sb="22" eb="23">
      <t>エン</t>
    </rPh>
    <phoneticPr fontId="10"/>
  </si>
  <si>
    <t>※目標達成状況では、○（達成）、△（一部達成）、×（未達成）で選択してください。また、○又は△を選択した場合は、具体的に目標に対してどのような実績だったことから達成（又は一部達成）としたのか記載ください。</t>
    <rPh sb="1" eb="3">
      <t>モクヒョウ</t>
    </rPh>
    <rPh sb="3" eb="5">
      <t>タッセイ</t>
    </rPh>
    <rPh sb="5" eb="7">
      <t>ジョウキョウ</t>
    </rPh>
    <rPh sb="12" eb="14">
      <t>タッセイ</t>
    </rPh>
    <rPh sb="18" eb="20">
      <t>イチブ</t>
    </rPh>
    <rPh sb="20" eb="22">
      <t>タッセイ</t>
    </rPh>
    <rPh sb="26" eb="29">
      <t>ミタッセイ</t>
    </rPh>
    <rPh sb="31" eb="33">
      <t>センタク</t>
    </rPh>
    <rPh sb="44" eb="45">
      <t>マタ</t>
    </rPh>
    <rPh sb="48" eb="50">
      <t>センタク</t>
    </rPh>
    <rPh sb="52" eb="54">
      <t>バアイ</t>
    </rPh>
    <rPh sb="56" eb="59">
      <t>グタイテキ</t>
    </rPh>
    <rPh sb="60" eb="62">
      <t>モクヒョウ</t>
    </rPh>
    <rPh sb="63" eb="64">
      <t>タイ</t>
    </rPh>
    <rPh sb="71" eb="73">
      <t>ジッセキ</t>
    </rPh>
    <rPh sb="80" eb="82">
      <t>タッセイ</t>
    </rPh>
    <rPh sb="83" eb="84">
      <t>マタ</t>
    </rPh>
    <rPh sb="85" eb="87">
      <t>イチブ</t>
    </rPh>
    <rPh sb="87" eb="89">
      <t>タッセイ</t>
    </rPh>
    <rPh sb="95" eb="97">
      <t>キサイ</t>
    </rPh>
    <phoneticPr fontId="3"/>
  </si>
  <si>
    <t>特定非営利活動法人神戸高齢者障がい者事業団</t>
    <rPh sb="0" eb="9">
      <t>トクテイヒエイリカツドウホウジン</t>
    </rPh>
    <rPh sb="9" eb="11">
      <t>コウベ</t>
    </rPh>
    <rPh sb="11" eb="15">
      <t>コウレイシャショウ</t>
    </rPh>
    <rPh sb="17" eb="21">
      <t>シャジギョウダン</t>
    </rPh>
    <phoneticPr fontId="27"/>
  </si>
  <si>
    <t>⑥
その他の役務</t>
    <rPh sb="4" eb="5">
      <t>タ</t>
    </rPh>
    <rPh sb="6" eb="8">
      <t>エキム</t>
    </rPh>
    <phoneticPr fontId="3"/>
  </si>
  <si>
    <t>雑印刷物200枚</t>
  </si>
  <si>
    <t>⑤
飲食店等
の運営</t>
    <rPh sb="2" eb="5">
      <t>インショクテン</t>
    </rPh>
    <rPh sb="5" eb="6">
      <t>トウ</t>
    </rPh>
    <rPh sb="8" eb="10">
      <t>ウンエイ</t>
    </rPh>
    <phoneticPr fontId="3"/>
  </si>
  <si>
    <t xml:space="preserve">②
クリーニング
</t>
  </si>
  <si>
    <t>図書（基本建築関係法令集外２点）購入</t>
    <rPh sb="0" eb="2">
      <t>トショ</t>
    </rPh>
    <rPh sb="3" eb="5">
      <t>キホン</t>
    </rPh>
    <rPh sb="5" eb="7">
      <t>ケンチク</t>
    </rPh>
    <rPh sb="7" eb="9">
      <t>カンケイ</t>
    </rPh>
    <rPh sb="9" eb="12">
      <t>ホウレイシュウ</t>
    </rPh>
    <rPh sb="12" eb="13">
      <t>ソト</t>
    </rPh>
    <rPh sb="14" eb="15">
      <t>テン</t>
    </rPh>
    <rPh sb="16" eb="18">
      <t>コウニュウ</t>
    </rPh>
    <phoneticPr fontId="22"/>
  </si>
  <si>
    <t>四国地方測量部</t>
    <rPh sb="0" eb="2">
      <t>シコク</t>
    </rPh>
    <rPh sb="2" eb="4">
      <t>チホウ</t>
    </rPh>
    <rPh sb="4" eb="6">
      <t>ソクリョウ</t>
    </rPh>
    <rPh sb="6" eb="7">
      <t>ブ</t>
    </rPh>
    <phoneticPr fontId="10"/>
  </si>
  <si>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3"/>
  </si>
  <si>
    <t>①事務用品・書籍</t>
    <rPh sb="1" eb="3">
      <t>ジム</t>
    </rPh>
    <rPh sb="3" eb="5">
      <t>ヨウヒン</t>
    </rPh>
    <rPh sb="6" eb="8">
      <t>ショセキ</t>
    </rPh>
    <phoneticPr fontId="3"/>
  </si>
  <si>
    <t>社会福祉法人　朝日園</t>
    <rPh sb="0" eb="2">
      <t>シャカイ</t>
    </rPh>
    <rPh sb="2" eb="4">
      <t>フクシ</t>
    </rPh>
    <rPh sb="4" eb="6">
      <t>ホウジン</t>
    </rPh>
    <rPh sb="7" eb="9">
      <t>アサヒ</t>
    </rPh>
    <rPh sb="9" eb="10">
      <t>エン</t>
    </rPh>
    <phoneticPr fontId="27"/>
  </si>
  <si>
    <t>在宅就業支援団体</t>
    <rPh sb="0" eb="2">
      <t>ザイタク</t>
    </rPh>
    <rPh sb="2" eb="4">
      <t>シュウギョウ</t>
    </rPh>
    <rPh sb="4" eb="6">
      <t>シエン</t>
    </rPh>
    <rPh sb="6" eb="8">
      <t>ダンタイ</t>
    </rPh>
    <phoneticPr fontId="3"/>
  </si>
  <si>
    <t>　自宅等において物品の製造、役務の提供等の業務を自ら行う障害者。</t>
  </si>
  <si>
    <t>　重度身体障害者等を常時労働者として多数雇い入れるか継続して雇用している事業主。</t>
  </si>
  <si>
    <t>倉吉河川国道事務所</t>
  </si>
  <si>
    <t>ゴム印９個購入</t>
  </si>
  <si>
    <t>重度障害者多数雇用事業所</t>
    <rPh sb="0" eb="2">
      <t>ジュウド</t>
    </rPh>
    <rPh sb="2" eb="5">
      <t>ショウガイシャ</t>
    </rPh>
    <rPh sb="5" eb="7">
      <t>タスウ</t>
    </rPh>
    <rPh sb="7" eb="9">
      <t>コヨウ</t>
    </rPh>
    <rPh sb="9" eb="11">
      <t>ジギョウ</t>
    </rPh>
    <rPh sb="11" eb="12">
      <t>ショ</t>
    </rPh>
    <phoneticPr fontId="3"/>
  </si>
  <si>
    <t>障がい者支援センターまるべりー就労支援事業所めーぷる</t>
  </si>
  <si>
    <t>吉野川ダム統合管理事務所</t>
  </si>
  <si>
    <t>渡川ダム統合管理事務所</t>
  </si>
  <si>
    <t>飯田国道事務所</t>
    <rPh sb="0" eb="2">
      <t>イイダ</t>
    </rPh>
    <rPh sb="2" eb="4">
      <t>コクドウ</t>
    </rPh>
    <rPh sb="4" eb="6">
      <t>ジム</t>
    </rPh>
    <rPh sb="6" eb="7">
      <t>ショ</t>
    </rPh>
    <phoneticPr fontId="10"/>
  </si>
  <si>
    <t>封筒（角２）購入</t>
    <rPh sb="0" eb="2">
      <t>フウトウ</t>
    </rPh>
    <rPh sb="3" eb="4">
      <t>カク</t>
    </rPh>
    <rPh sb="6" eb="8">
      <t>コウニュウ</t>
    </rPh>
    <phoneticPr fontId="10"/>
  </si>
  <si>
    <t>地域活動支援センターＪOY工房オークス</t>
    <rPh sb="0" eb="2">
      <t>チイキ</t>
    </rPh>
    <rPh sb="2" eb="4">
      <t>カツドウ</t>
    </rPh>
    <rPh sb="4" eb="6">
      <t>シエン</t>
    </rPh>
    <rPh sb="13" eb="15">
      <t>コウボウ</t>
    </rPh>
    <phoneticPr fontId="10"/>
  </si>
  <si>
    <t>c</t>
  </si>
  <si>
    <t>令和２年度トイレットペーパー共同調達（単価契約）（８月分）</t>
    <rPh sb="0" eb="2">
      <t>レイワ</t>
    </rPh>
    <phoneticPr fontId="10"/>
  </si>
  <si>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3"/>
  </si>
  <si>
    <t>東予港臨時清掃</t>
  </si>
  <si>
    <t>東京外かく環状国道事務所</t>
  </si>
  <si>
    <t>東京空港整備事務所書籍「建設機械等損料表」他購入</t>
    <rPh sb="0" eb="9">
      <t>トウ</t>
    </rPh>
    <rPh sb="9" eb="11">
      <t>ショセキ</t>
    </rPh>
    <rPh sb="12" eb="14">
      <t>ケンセツ</t>
    </rPh>
    <rPh sb="14" eb="16">
      <t>キカイ</t>
    </rPh>
    <rPh sb="16" eb="17">
      <t>トウ</t>
    </rPh>
    <rPh sb="17" eb="19">
      <t>ソンリョウ</t>
    </rPh>
    <rPh sb="19" eb="20">
      <t>ヒョウ</t>
    </rPh>
    <rPh sb="21" eb="22">
      <t>ホカ</t>
    </rPh>
    <rPh sb="22" eb="24">
      <t>コウニュウ</t>
    </rPh>
    <phoneticPr fontId="10"/>
  </si>
  <si>
    <t>パンフレット「国家機関の建築物等の点検」他２件の印刷等業務</t>
  </si>
  <si>
    <t>クリーニング、リネンサプライ　など</t>
  </si>
  <si>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3"/>
  </si>
  <si>
    <t>社会福祉法人常盤会しろやまの風</t>
  </si>
  <si>
    <t>③清掃・施設管理</t>
    <rPh sb="1" eb="3">
      <t>セイソウ</t>
    </rPh>
    <rPh sb="4" eb="6">
      <t>シセツ</t>
    </rPh>
    <rPh sb="6" eb="8">
      <t>カンリ</t>
    </rPh>
    <phoneticPr fontId="3"/>
  </si>
  <si>
    <t>姫路自動車検査登録事務所</t>
    <rPh sb="0" eb="12">
      <t>ヒメジジドウシャケンサトウロクジムショ</t>
    </rPh>
    <phoneticPr fontId="10"/>
  </si>
  <si>
    <t>小規模作業所</t>
    <rPh sb="0" eb="3">
      <t>ショウキボ</t>
    </rPh>
    <rPh sb="3" eb="6">
      <t>サギョウショ</t>
    </rPh>
    <phoneticPr fontId="3"/>
  </si>
  <si>
    <t>利根川水系砂防事務所</t>
    <rPh sb="0" eb="3">
      <t>トネガワ</t>
    </rPh>
    <rPh sb="3" eb="5">
      <t>スイケイ</t>
    </rPh>
    <rPh sb="5" eb="7">
      <t>サボウ</t>
    </rPh>
    <rPh sb="7" eb="10">
      <t>ジムショ</t>
    </rPh>
    <phoneticPr fontId="10"/>
  </si>
  <si>
    <t>緑川ダム管理所</t>
    <rPh sb="0" eb="2">
      <t>ミドリカワ</t>
    </rPh>
    <rPh sb="4" eb="7">
      <t>カンリショ</t>
    </rPh>
    <phoneticPr fontId="10"/>
  </si>
  <si>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3"/>
  </si>
  <si>
    <t>事務用消耗品購入</t>
    <rPh sb="0" eb="3">
      <t>ジムヨウ</t>
    </rPh>
    <rPh sb="3" eb="5">
      <t>ショウモウ</t>
    </rPh>
    <rPh sb="5" eb="6">
      <t>ヒン</t>
    </rPh>
    <rPh sb="6" eb="8">
      <t>コウニュウ</t>
    </rPh>
    <phoneticPr fontId="10"/>
  </si>
  <si>
    <t>⑤飲食店等の運営</t>
    <rPh sb="1" eb="4">
      <t>インショクテン</t>
    </rPh>
    <rPh sb="4" eb="5">
      <t>トウ</t>
    </rPh>
    <rPh sb="6" eb="8">
      <t>ウンエイ</t>
    </rPh>
    <phoneticPr fontId="3"/>
  </si>
  <si>
    <t>トイレットペーパー購入（長島ダム）</t>
    <rPh sb="9" eb="11">
      <t>コウニュウ</t>
    </rPh>
    <rPh sb="12" eb="14">
      <t>ナガシマ</t>
    </rPh>
    <phoneticPr fontId="10"/>
  </si>
  <si>
    <t>構内除草外作業（深川農業事務所）</t>
  </si>
  <si>
    <t>障害者支援施設</t>
    <rPh sb="0" eb="3">
      <t>ショウガイシャ</t>
    </rPh>
    <rPh sb="3" eb="5">
      <t>シエン</t>
    </rPh>
    <rPh sb="5" eb="7">
      <t>シセツ</t>
    </rPh>
    <phoneticPr fontId="3"/>
  </si>
  <si>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3"/>
  </si>
  <si>
    <t>第三管区海上保安本部</t>
  </si>
  <si>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3"/>
  </si>
  <si>
    <t>収入印紙外購入</t>
    <rPh sb="0" eb="2">
      <t>シュウニュウ</t>
    </rPh>
    <rPh sb="2" eb="4">
      <t>インシ</t>
    </rPh>
    <rPh sb="4" eb="5">
      <t>ホカ</t>
    </rPh>
    <rPh sb="5" eb="7">
      <t>コウニュウ</t>
    </rPh>
    <phoneticPr fontId="10"/>
  </si>
  <si>
    <t>（有）北光舎</t>
    <rPh sb="1" eb="2">
      <t>ユウ</t>
    </rPh>
    <rPh sb="3" eb="4">
      <t>キタ</t>
    </rPh>
    <rPh sb="4" eb="5">
      <t>ヒカリ</t>
    </rPh>
    <rPh sb="5" eb="6">
      <t>シャ</t>
    </rPh>
    <phoneticPr fontId="10"/>
  </si>
  <si>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3"/>
  </si>
  <si>
    <t>図書購入（令和２年版　国土交通六法（社会資本整備編））</t>
  </si>
  <si>
    <t>アビリティーズジャスコ（株）</t>
    <rPh sb="11" eb="14">
      <t>カブ</t>
    </rPh>
    <phoneticPr fontId="27"/>
  </si>
  <si>
    <t>海上保安学校</t>
    <rPh sb="0" eb="2">
      <t>カイジョウ</t>
    </rPh>
    <rPh sb="2" eb="4">
      <t>ホアン</t>
    </rPh>
    <rPh sb="4" eb="6">
      <t>ガッコウ</t>
    </rPh>
    <phoneticPr fontId="10"/>
  </si>
  <si>
    <t>岩手河川国道事務所</t>
    <rPh sb="0" eb="9">
      <t>イワテカセンコクドウジムショ</t>
    </rPh>
    <phoneticPr fontId="10"/>
  </si>
  <si>
    <t>ホームページ作成、プログラミング、データ入力・集計、テープ起こし　など</t>
    <rPh sb="6" eb="8">
      <t>サクセイ</t>
    </rPh>
    <rPh sb="20" eb="22">
      <t>ニュウリョク</t>
    </rPh>
    <rPh sb="23" eb="25">
      <t>シュウケイ</t>
    </rPh>
    <rPh sb="29" eb="30">
      <t>オ</t>
    </rPh>
    <phoneticPr fontId="3"/>
  </si>
  <si>
    <t>北陸地方整備局</t>
    <rPh sb="0" eb="2">
      <t>ホクリク</t>
    </rPh>
    <rPh sb="2" eb="4">
      <t>チホウ</t>
    </rPh>
    <rPh sb="4" eb="7">
      <t>セイビキョク</t>
    </rPh>
    <phoneticPr fontId="22"/>
  </si>
  <si>
    <t>伊藤忠ユニダス（株）</t>
  </si>
  <si>
    <t>角２封筒（紀勢国道事務所）外１点印刷</t>
  </si>
  <si>
    <t>④情報処理・テープ起こし</t>
    <rPh sb="1" eb="3">
      <t>ジョウホウ</t>
    </rPh>
    <rPh sb="3" eb="5">
      <t>ショリ</t>
    </rPh>
    <rPh sb="9" eb="10">
      <t>オ</t>
    </rPh>
    <phoneticPr fontId="3"/>
  </si>
  <si>
    <t>広島西部山系砂防事務所</t>
    <rPh sb="0" eb="11">
      <t>ヒロシマセイブサンケイサボウジムショ</t>
    </rPh>
    <phoneticPr fontId="10"/>
  </si>
  <si>
    <t>東北運輸局</t>
    <rPh sb="0" eb="2">
      <t>トウホク</t>
    </rPh>
    <rPh sb="2" eb="5">
      <t>ウンユキョク</t>
    </rPh>
    <phoneticPr fontId="22"/>
  </si>
  <si>
    <t>大臣官房会計課</t>
    <rPh sb="0" eb="2">
      <t>ダイジン</t>
    </rPh>
    <rPh sb="2" eb="4">
      <t>カンボウ</t>
    </rPh>
    <rPh sb="4" eb="7">
      <t>カイケイカ</t>
    </rPh>
    <phoneticPr fontId="22"/>
  </si>
  <si>
    <t>特定非営利活動法人山口県社会就労事業振興センター</t>
    <rPh sb="0" eb="2">
      <t>トクテイ</t>
    </rPh>
    <rPh sb="2" eb="5">
      <t>ヒエイリ</t>
    </rPh>
    <rPh sb="5" eb="7">
      <t>カツドウ</t>
    </rPh>
    <rPh sb="7" eb="9">
      <t>ホウジン</t>
    </rPh>
    <rPh sb="9" eb="12">
      <t>ヤマグチケン</t>
    </rPh>
    <rPh sb="12" eb="14">
      <t>シャカイ</t>
    </rPh>
    <rPh sb="14" eb="16">
      <t>シュウロウ</t>
    </rPh>
    <rPh sb="16" eb="18">
      <t>ジギョウ</t>
    </rPh>
    <rPh sb="18" eb="20">
      <t>シンコウ</t>
    </rPh>
    <phoneticPr fontId="10"/>
  </si>
  <si>
    <t>図書購入（都市計画法令要覧　令和２年版）外</t>
  </si>
  <si>
    <t>合同会社ＨＬサポート</t>
    <rPh sb="0" eb="2">
      <t>ゴウドウ</t>
    </rPh>
    <rPh sb="2" eb="4">
      <t>カイシャ</t>
    </rPh>
    <phoneticPr fontId="10"/>
  </si>
  <si>
    <t>②クリーニング</t>
  </si>
  <si>
    <t>保存食購入</t>
    <rPh sb="0" eb="3">
      <t>ホゾンショク</t>
    </rPh>
    <rPh sb="3" eb="5">
      <t>コウニュウ</t>
    </rPh>
    <phoneticPr fontId="10"/>
  </si>
  <si>
    <t>①印刷</t>
  </si>
  <si>
    <t>（福）長野コロニー　長野福祉工場</t>
    <rPh sb="1" eb="2">
      <t>フク</t>
    </rPh>
    <rPh sb="3" eb="5">
      <t>ナガノ</t>
    </rPh>
    <rPh sb="10" eb="12">
      <t>ナガノ</t>
    </rPh>
    <rPh sb="12" eb="14">
      <t>フクシ</t>
    </rPh>
    <rPh sb="14" eb="16">
      <t>コウジョウ</t>
    </rPh>
    <phoneticPr fontId="10"/>
  </si>
  <si>
    <t>月山ダム管理所</t>
  </si>
  <si>
    <t>④その他の物品</t>
    <rPh sb="3" eb="4">
      <t>タ</t>
    </rPh>
    <rPh sb="5" eb="7">
      <t>ブッピン</t>
    </rPh>
    <phoneticPr fontId="3"/>
  </si>
  <si>
    <t>会計法詳解ほかの購入</t>
    <rPh sb="0" eb="3">
      <t>カイケイホウ</t>
    </rPh>
    <rPh sb="3" eb="5">
      <t>ショウカイ</t>
    </rPh>
    <rPh sb="8" eb="10">
      <t>コウニュウ</t>
    </rPh>
    <phoneticPr fontId="10"/>
  </si>
  <si>
    <t>渡良瀬川河川事務所</t>
    <rPh sb="0" eb="9">
      <t>ワタラセガワカセンジムショ</t>
    </rPh>
    <phoneticPr fontId="10"/>
  </si>
  <si>
    <t>社会福祉法人　優輝福祉会</t>
  </si>
  <si>
    <t>洗濯代　防災服（シャツ）４９枚　外４点</t>
  </si>
  <si>
    <t>網走開発建設部</t>
    <rPh sb="0" eb="2">
      <t>アバシリ</t>
    </rPh>
    <rPh sb="2" eb="4">
      <t>カイハツ</t>
    </rPh>
    <rPh sb="4" eb="6">
      <t>ケンセツ</t>
    </rPh>
    <rPh sb="6" eb="7">
      <t>ブ</t>
    </rPh>
    <phoneticPr fontId="10"/>
  </si>
  <si>
    <t>（本部）ゴム印（着任）１個ほか４８点買入</t>
    <rPh sb="1" eb="3">
      <t>ホンブ</t>
    </rPh>
    <rPh sb="6" eb="7">
      <t>イン</t>
    </rPh>
    <rPh sb="8" eb="10">
      <t>チャクニン</t>
    </rPh>
    <rPh sb="12" eb="13">
      <t>コ</t>
    </rPh>
    <rPh sb="17" eb="18">
      <t>テン</t>
    </rPh>
    <rPh sb="18" eb="20">
      <t>カイイレ</t>
    </rPh>
    <phoneticPr fontId="10"/>
  </si>
  <si>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3"/>
  </si>
  <si>
    <t>③小物雑貨</t>
    <rPh sb="1" eb="3">
      <t>コモノ</t>
    </rPh>
    <rPh sb="3" eb="5">
      <t>ザッカ</t>
    </rPh>
    <phoneticPr fontId="3"/>
  </si>
  <si>
    <t>「国家機関の建築物等の保全の現況」印刷等業務</t>
  </si>
  <si>
    <t>パン、弁当・おにぎり、麺類、加工食品、菓子類、飲料、コーヒー・茶、米、野菜、果物　など</t>
    <rPh sb="14" eb="16">
      <t>カコウ</t>
    </rPh>
    <rPh sb="16" eb="18">
      <t>ショクヒン</t>
    </rPh>
    <rPh sb="23" eb="25">
      <t>インリョウ</t>
    </rPh>
    <rPh sb="31" eb="32">
      <t>チャ</t>
    </rPh>
    <phoneticPr fontId="3"/>
  </si>
  <si>
    <t>（株）光生舎</t>
    <rPh sb="1" eb="2">
      <t>カブ</t>
    </rPh>
    <rPh sb="3" eb="4">
      <t>ヒカリ</t>
    </rPh>
    <rPh sb="4" eb="5">
      <t>ナマ</t>
    </rPh>
    <rPh sb="5" eb="6">
      <t>シャ</t>
    </rPh>
    <phoneticPr fontId="10"/>
  </si>
  <si>
    <t>岡山国道事務所</t>
  </si>
  <si>
    <t>②食料品・飲料</t>
    <rPh sb="1" eb="4">
      <t>ショクリョウヒン</t>
    </rPh>
    <rPh sb="5" eb="7">
      <t>インリョウ</t>
    </rPh>
    <phoneticPr fontId="3"/>
  </si>
  <si>
    <t>封筒7500枚外２点購入</t>
  </si>
  <si>
    <t>自動車交通部　消耗品（ゴム印）購入</t>
  </si>
  <si>
    <t>東北地方整備局</t>
    <rPh sb="0" eb="7">
      <t>t</t>
    </rPh>
    <phoneticPr fontId="22"/>
  </si>
  <si>
    <t>近畿地方整備局（港湾空港）</t>
    <rPh sb="0" eb="2">
      <t>キンキ</t>
    </rPh>
    <rPh sb="2" eb="4">
      <t>チホウ</t>
    </rPh>
    <rPh sb="4" eb="7">
      <t>セイビキョク</t>
    </rPh>
    <rPh sb="8" eb="10">
      <t>コウワン</t>
    </rPh>
    <rPh sb="10" eb="12">
      <t>クウコウ</t>
    </rPh>
    <phoneticPr fontId="22"/>
  </si>
  <si>
    <t>ＮＰＯ法人十勝障害者サポートネットショップぴあ</t>
  </si>
  <si>
    <t>筆記具、事務用具、用紙、封筒、ゴム印、書籍　など</t>
    <rPh sb="0" eb="3">
      <t>ヒッキグ</t>
    </rPh>
    <rPh sb="4" eb="6">
      <t>ジム</t>
    </rPh>
    <rPh sb="6" eb="8">
      <t>ヨウグ</t>
    </rPh>
    <rPh sb="19" eb="21">
      <t>ショセキ</t>
    </rPh>
    <phoneticPr fontId="3"/>
  </si>
  <si>
    <t>物品「角２封筒」外購入</t>
  </si>
  <si>
    <t>物
品</t>
    <rPh sb="0" eb="1">
      <t>モノ</t>
    </rPh>
    <rPh sb="3" eb="4">
      <t>ヒン</t>
    </rPh>
    <phoneticPr fontId="3"/>
  </si>
  <si>
    <t>神戸港湾事務所</t>
    <rPh sb="0" eb="2">
      <t>コウベ</t>
    </rPh>
    <rPh sb="2" eb="4">
      <t>コウワン</t>
    </rPh>
    <rPh sb="4" eb="6">
      <t>ジム</t>
    </rPh>
    <rPh sb="6" eb="7">
      <t>ショ</t>
    </rPh>
    <phoneticPr fontId="10"/>
  </si>
  <si>
    <t>封筒角形１号１，０００枚外１点購入</t>
  </si>
  <si>
    <t>郵便切手１０円（６０枚）外５点購入（空知川河川事務所）</t>
  </si>
  <si>
    <t>具体例</t>
    <rPh sb="0" eb="3">
      <t>グタイレイ</t>
    </rPh>
    <phoneticPr fontId="3"/>
  </si>
  <si>
    <t>品目</t>
    <rPh sb="0" eb="2">
      <t>ヒンモク</t>
    </rPh>
    <phoneticPr fontId="3"/>
  </si>
  <si>
    <t>木曽川下流河川事務所</t>
    <rPh sb="0" eb="10">
      <t>キソガワカリュウカセンジムショ</t>
    </rPh>
    <phoneticPr fontId="10"/>
  </si>
  <si>
    <t>【物品・役務の品目分類例】</t>
    <rPh sb="1" eb="3">
      <t>ブッピン</t>
    </rPh>
    <rPh sb="4" eb="6">
      <t>エキム</t>
    </rPh>
    <rPh sb="7" eb="9">
      <t>ヒンモク</t>
    </rPh>
    <rPh sb="9" eb="11">
      <t>ブンルイ</t>
    </rPh>
    <rPh sb="11" eb="12">
      <t>レイ</t>
    </rPh>
    <phoneticPr fontId="3"/>
  </si>
  <si>
    <t>図書購入（五訂版　予算と財政法）</t>
    <rPh sb="0" eb="2">
      <t>トショ</t>
    </rPh>
    <rPh sb="2" eb="4">
      <t>コウニュウ</t>
    </rPh>
    <rPh sb="5" eb="7">
      <t>ゴテイ</t>
    </rPh>
    <rPh sb="7" eb="8">
      <t>バン</t>
    </rPh>
    <rPh sb="9" eb="11">
      <t>ヨサン</t>
    </rPh>
    <rPh sb="12" eb="14">
      <t>ザイセイ</t>
    </rPh>
    <rPh sb="14" eb="15">
      <t>ホウ</t>
    </rPh>
    <phoneticPr fontId="26"/>
  </si>
  <si>
    <t>ゴム印の購入</t>
    <rPh sb="2" eb="3">
      <t>イン</t>
    </rPh>
    <rPh sb="4" eb="6">
      <t>コウニュウ</t>
    </rPh>
    <phoneticPr fontId="23"/>
  </si>
  <si>
    <t>分類例</t>
    <rPh sb="0" eb="2">
      <t>ブンルイ</t>
    </rPh>
    <rPh sb="2" eb="3">
      <t>レイ</t>
    </rPh>
    <phoneticPr fontId="3"/>
  </si>
  <si>
    <t>令和２年度事業系廃棄物処理単価契約（その３）</t>
  </si>
  <si>
    <t>公益財団法人横浜市知的障害者育成会</t>
    <rPh sb="0" eb="2">
      <t>コウエキ</t>
    </rPh>
    <rPh sb="2" eb="4">
      <t>ザイダン</t>
    </rPh>
    <rPh sb="4" eb="6">
      <t>ホウジン</t>
    </rPh>
    <rPh sb="6" eb="9">
      <t>ヨコハマシ</t>
    </rPh>
    <rPh sb="9" eb="11">
      <t>チテキ</t>
    </rPh>
    <rPh sb="11" eb="14">
      <t>ショウガイシャ</t>
    </rPh>
    <rPh sb="14" eb="17">
      <t>イクセイカイ</t>
    </rPh>
    <phoneticPr fontId="10"/>
  </si>
  <si>
    <t>大臣官房官庁営繕部</t>
    <rPh sb="0" eb="2">
      <t>ダイジン</t>
    </rPh>
    <rPh sb="2" eb="4">
      <t>カンボウ</t>
    </rPh>
    <rPh sb="4" eb="6">
      <t>カンチョウ</t>
    </rPh>
    <rPh sb="6" eb="9">
      <t>エイゼンブ</t>
    </rPh>
    <phoneticPr fontId="22"/>
  </si>
  <si>
    <t>就労継続支援Ａ型・Ｂ型事業所</t>
    <rPh sb="0" eb="2">
      <t>シュウロウ</t>
    </rPh>
    <rPh sb="2" eb="4">
      <t>ケイゾク</t>
    </rPh>
    <rPh sb="4" eb="6">
      <t>シエン</t>
    </rPh>
    <rPh sb="7" eb="8">
      <t>ガタ</t>
    </rPh>
    <rPh sb="10" eb="11">
      <t>ガタ</t>
    </rPh>
    <rPh sb="11" eb="14">
      <t>ジギョウショ</t>
    </rPh>
    <phoneticPr fontId="3"/>
  </si>
  <si>
    <t>中部地方整備局（港湾空港）</t>
    <rPh sb="0" eb="2">
      <t>チュウブ</t>
    </rPh>
    <rPh sb="2" eb="4">
      <t>チホウ</t>
    </rPh>
    <rPh sb="4" eb="7">
      <t>セイビキョク</t>
    </rPh>
    <rPh sb="8" eb="10">
      <t>コウワン</t>
    </rPh>
    <rPh sb="10" eb="12">
      <t>クウコウ</t>
    </rPh>
    <phoneticPr fontId="22"/>
  </si>
  <si>
    <t>鹿島港湾・空港整備事務所</t>
    <rPh sb="0" eb="2">
      <t>カシマ</t>
    </rPh>
    <rPh sb="2" eb="4">
      <t>コウワン</t>
    </rPh>
    <rPh sb="5" eb="7">
      <t>クウコウ</t>
    </rPh>
    <rPh sb="7" eb="9">
      <t>セイビ</t>
    </rPh>
    <rPh sb="9" eb="12">
      <t>ジムショ</t>
    </rPh>
    <phoneticPr fontId="10"/>
  </si>
  <si>
    <t>就労移行支援事業所</t>
    <rPh sb="0" eb="2">
      <t>シュウロウ</t>
    </rPh>
    <rPh sb="2" eb="4">
      <t>イコウ</t>
    </rPh>
    <rPh sb="4" eb="6">
      <t>シエン</t>
    </rPh>
    <rPh sb="6" eb="9">
      <t>ジギョウショ</t>
    </rPh>
    <phoneticPr fontId="3"/>
  </si>
  <si>
    <t>生活介護事業所</t>
    <rPh sb="0" eb="2">
      <t>セイカツ</t>
    </rPh>
    <rPh sb="2" eb="4">
      <t>カイゴ</t>
    </rPh>
    <rPh sb="4" eb="7">
      <t>ジギョウショ</t>
    </rPh>
    <phoneticPr fontId="3"/>
  </si>
  <si>
    <t>鹿児島港湾・空港整備事務所</t>
  </si>
  <si>
    <t>就労継続支援Ａ型
就労継続支援Ｂ型
就労移行支援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シュウロウ</t>
    </rPh>
    <rPh sb="20" eb="22">
      <t>イコウ</t>
    </rPh>
    <rPh sb="22" eb="24">
      <t>シエン</t>
    </rPh>
    <rPh sb="25" eb="27">
      <t>セイカツ</t>
    </rPh>
    <rPh sb="27" eb="29">
      <t>カイゴ</t>
    </rPh>
    <rPh sb="30" eb="33">
      <t>ショウガイシャ</t>
    </rPh>
    <rPh sb="33" eb="35">
      <t>シエン</t>
    </rPh>
    <rPh sb="35" eb="37">
      <t>シセツ</t>
    </rPh>
    <rPh sb="38" eb="40">
      <t>チイキ</t>
    </rPh>
    <rPh sb="40" eb="42">
      <t>カツドウ</t>
    </rPh>
    <rPh sb="42" eb="44">
      <t>シエン</t>
    </rPh>
    <rPh sb="49" eb="52">
      <t>ショウキボ</t>
    </rPh>
    <rPh sb="52" eb="55">
      <t>サギョウショ</t>
    </rPh>
    <phoneticPr fontId="3"/>
  </si>
  <si>
    <t>北上川ダム統合管理事務所</t>
  </si>
  <si>
    <t>道路局</t>
  </si>
  <si>
    <t xml:space="preserve">※物品・役務の品目分類については、別紙の品目分類例を参照の上作成。
</t>
    <rPh sb="20" eb="22">
      <t>ヒンモク</t>
    </rPh>
    <rPh sb="22" eb="24">
      <t>ブンルイ</t>
    </rPh>
    <rPh sb="24" eb="25">
      <t>レイ</t>
    </rPh>
    <rPh sb="26" eb="28">
      <t>サンショウ</t>
    </rPh>
    <rPh sb="29" eb="30">
      <t>ウエ</t>
    </rPh>
    <rPh sb="30" eb="32">
      <t>サクセイ</t>
    </rPh>
    <phoneticPr fontId="3"/>
  </si>
  <si>
    <t>高知河川国道事務所</t>
  </si>
  <si>
    <t>目標達成状況</t>
  </si>
  <si>
    <t>図書「道路標識設置基準・同解説 改訂版」外購入</t>
    <rPh sb="0" eb="2">
      <t>トショ</t>
    </rPh>
    <rPh sb="3" eb="5">
      <t>ドウロ</t>
    </rPh>
    <rPh sb="5" eb="7">
      <t>ヒョウシキ</t>
    </rPh>
    <rPh sb="7" eb="9">
      <t>セッチ</t>
    </rPh>
    <rPh sb="9" eb="11">
      <t>キジュン</t>
    </rPh>
    <rPh sb="12" eb="13">
      <t>ドウ</t>
    </rPh>
    <rPh sb="13" eb="15">
      <t>カイセツ</t>
    </rPh>
    <rPh sb="16" eb="19">
      <t>カイテイバン</t>
    </rPh>
    <rPh sb="20" eb="21">
      <t>ホカ</t>
    </rPh>
    <rPh sb="21" eb="23">
      <t>コウニュウ</t>
    </rPh>
    <phoneticPr fontId="10"/>
  </si>
  <si>
    <t>（一社）かごしま障がい者共同受注センター</t>
  </si>
  <si>
    <t>○達成
△一部達成
×未達成</t>
  </si>
  <si>
    <t>①　物品及び役務の種別毎の調達件数及び調達金額がともに前年度実績を上回る
②　調達件数及び調達金額それぞれの合計がともに前年度実績を上回る
③　調達件数又は調達金額のどちらかの合計が前年度実績を上回る
④　その他</t>
  </si>
  <si>
    <t>留萌開発建設部</t>
    <rPh sb="0" eb="7">
      <t>ルモイカイハツケンセツブ</t>
    </rPh>
    <phoneticPr fontId="10"/>
  </si>
  <si>
    <t>高松港湾空港技術調査事務所</t>
    <rPh sb="0" eb="13">
      <t>タ</t>
    </rPh>
    <phoneticPr fontId="10"/>
  </si>
  <si>
    <t>④その他の内容</t>
  </si>
  <si>
    <t>松山港湾・空港整備事務所</t>
  </si>
  <si>
    <t>三河港湾事務所</t>
    <rPh sb="0" eb="2">
      <t>ミカワ</t>
    </rPh>
    <rPh sb="2" eb="4">
      <t>コウワン</t>
    </rPh>
    <rPh sb="4" eb="7">
      <t>ジムショ</t>
    </rPh>
    <phoneticPr fontId="10"/>
  </si>
  <si>
    <t>具体的に目標に対してどのような実績だったことから達成（又は一部達成）としたのか記載
※○（達成）、△（一部達成）の場合のみ記入</t>
    <rPh sb="51" eb="53">
      <t>イチブ</t>
    </rPh>
    <rPh sb="53" eb="55">
      <t>タッセイ</t>
    </rPh>
    <phoneticPr fontId="3"/>
  </si>
  <si>
    <t>社会福祉法人　さくら福祉事業会</t>
  </si>
  <si>
    <t>荒川下流河川事務所</t>
    <rPh sb="0" eb="9">
      <t>アラカワカリュウカセンジムショ</t>
    </rPh>
    <phoneticPr fontId="10"/>
  </si>
  <si>
    <t>東京国道事務所</t>
    <rPh sb="0" eb="2">
      <t>トウキョウ</t>
    </rPh>
    <rPh sb="2" eb="4">
      <t>コクドウ</t>
    </rPh>
    <rPh sb="4" eb="7">
      <t>ジムショ</t>
    </rPh>
    <phoneticPr fontId="10"/>
  </si>
  <si>
    <t>構内整備等業務</t>
    <rPh sb="0" eb="2">
      <t>コウナイ</t>
    </rPh>
    <rPh sb="2" eb="4">
      <t>セイビ</t>
    </rPh>
    <rPh sb="4" eb="5">
      <t>トウ</t>
    </rPh>
    <rPh sb="5" eb="7">
      <t>ギョウム</t>
    </rPh>
    <phoneticPr fontId="10"/>
  </si>
  <si>
    <t>物品及び役務の種別毎に前年度の実績を上回る。前年度に実績がない部局については 、 確実に実績を挙げられるよう努力する。</t>
  </si>
  <si>
    <t>社会福祉法人　池田博愛会　セルプ箸蔵</t>
  </si>
  <si>
    <t>モニター購入</t>
    <rPh sb="4" eb="6">
      <t>コウニュウ</t>
    </rPh>
    <phoneticPr fontId="3"/>
  </si>
  <si>
    <t>タブレットケース購入</t>
    <rPh sb="8" eb="10">
      <t>コウニュウ</t>
    </rPh>
    <phoneticPr fontId="3"/>
  </si>
  <si>
    <t>武雄河川事務所</t>
    <rPh sb="0" eb="2">
      <t>タケオ</t>
    </rPh>
    <rPh sb="2" eb="4">
      <t>カセン</t>
    </rPh>
    <rPh sb="4" eb="6">
      <t>ジム</t>
    </rPh>
    <rPh sb="6" eb="7">
      <t>ショ</t>
    </rPh>
    <phoneticPr fontId="10"/>
  </si>
  <si>
    <t>プロのための建築法規ハンドブック（５訂版）１冊外７点</t>
    <rPh sb="6" eb="8">
      <t>ケンチク</t>
    </rPh>
    <rPh sb="8" eb="10">
      <t>ホウキ</t>
    </rPh>
    <rPh sb="18" eb="19">
      <t>テイ</t>
    </rPh>
    <rPh sb="19" eb="20">
      <t>バン</t>
    </rPh>
    <rPh sb="22" eb="23">
      <t>サツ</t>
    </rPh>
    <rPh sb="23" eb="24">
      <t>ホカ</t>
    </rPh>
    <rPh sb="25" eb="26">
      <t>テン</t>
    </rPh>
    <phoneticPr fontId="10"/>
  </si>
  <si>
    <t>高崎河川国道事務所</t>
    <rPh sb="0" eb="4">
      <t>タカサキカセン</t>
    </rPh>
    <rPh sb="4" eb="6">
      <t>コクドウ</t>
    </rPh>
    <rPh sb="6" eb="9">
      <t>ジムショ</t>
    </rPh>
    <phoneticPr fontId="10"/>
  </si>
  <si>
    <t>角２封筒作成</t>
    <rPh sb="0" eb="1">
      <t>カク</t>
    </rPh>
    <rPh sb="2" eb="4">
      <t>フウトウ</t>
    </rPh>
    <rPh sb="4" eb="6">
      <t>サクセイ</t>
    </rPh>
    <phoneticPr fontId="10"/>
  </si>
  <si>
    <t>障害者就労施設等からの物品等の調達実績（１件別）</t>
  </si>
  <si>
    <t>九州地方整備局（港湾空港）</t>
  </si>
  <si>
    <t>クリーニング作業（２回目）</t>
    <rPh sb="6" eb="8">
      <t>サギョウ</t>
    </rPh>
    <rPh sb="10" eb="12">
      <t>カイメ</t>
    </rPh>
    <phoneticPr fontId="10"/>
  </si>
  <si>
    <t>＜令和２年度＞</t>
    <rPh sb="1" eb="3">
      <t>レイワ</t>
    </rPh>
    <rPh sb="4" eb="5">
      <t>ネン</t>
    </rPh>
    <rPh sb="5" eb="6">
      <t>ド</t>
    </rPh>
    <phoneticPr fontId="10"/>
  </si>
  <si>
    <t>地方支分
部局等名</t>
    <rPh sb="0" eb="2">
      <t>チホウ</t>
    </rPh>
    <rPh sb="2" eb="3">
      <t>シ</t>
    </rPh>
    <rPh sb="3" eb="4">
      <t>ブン</t>
    </rPh>
    <rPh sb="5" eb="7">
      <t>ブキョク</t>
    </rPh>
    <rPh sb="7" eb="8">
      <t>トウ</t>
    </rPh>
    <rPh sb="8" eb="9">
      <t>メイ</t>
    </rPh>
    <phoneticPr fontId="10"/>
  </si>
  <si>
    <t>道路局</t>
    <rPh sb="0" eb="2">
      <t>ドウロ</t>
    </rPh>
    <rPh sb="2" eb="3">
      <t>キョク</t>
    </rPh>
    <phoneticPr fontId="22"/>
  </si>
  <si>
    <t>封筒印刷購入（その２）</t>
  </si>
  <si>
    <t>不動産・建設経済局</t>
    <rPh sb="0" eb="3">
      <t>フドウサン</t>
    </rPh>
    <rPh sb="4" eb="6">
      <t>ケンセツ</t>
    </rPh>
    <rPh sb="6" eb="9">
      <t>ケイザイキョク</t>
    </rPh>
    <phoneticPr fontId="22"/>
  </si>
  <si>
    <t>国土交通大学校（小平）</t>
    <rPh sb="0" eb="2">
      <t>コクド</t>
    </rPh>
    <rPh sb="2" eb="4">
      <t>コウツウ</t>
    </rPh>
    <rPh sb="4" eb="7">
      <t>ダイガッコウ</t>
    </rPh>
    <rPh sb="8" eb="10">
      <t>コダイラ</t>
    </rPh>
    <phoneticPr fontId="22"/>
  </si>
  <si>
    <t>令和2年度クリーニング（愛知国道）</t>
    <rPh sb="0" eb="2">
      <t>レイワ</t>
    </rPh>
    <rPh sb="3" eb="5">
      <t>ネンド</t>
    </rPh>
    <rPh sb="12" eb="16">
      <t>アイチコクドウ</t>
    </rPh>
    <phoneticPr fontId="10"/>
  </si>
  <si>
    <t>宮崎河川国道事務所</t>
  </si>
  <si>
    <t>国土技術政策総合研究所（つくば）</t>
    <rPh sb="0" eb="2">
      <t>コクド</t>
    </rPh>
    <rPh sb="2" eb="4">
      <t>ギジュツ</t>
    </rPh>
    <rPh sb="4" eb="6">
      <t>セイサク</t>
    </rPh>
    <rPh sb="6" eb="8">
      <t>ソウゴウ</t>
    </rPh>
    <rPh sb="8" eb="11">
      <t>ケンキュウジョ</t>
    </rPh>
    <phoneticPr fontId="22"/>
  </si>
  <si>
    <t>特定非営利活動法人　日本セルプセンター</t>
    <rPh sb="0" eb="2">
      <t>トクテイ</t>
    </rPh>
    <rPh sb="2" eb="5">
      <t>ヒエイリ</t>
    </rPh>
    <rPh sb="5" eb="7">
      <t>カツドウ</t>
    </rPh>
    <rPh sb="7" eb="9">
      <t>ホウジン</t>
    </rPh>
    <rPh sb="10" eb="12">
      <t>ニホン</t>
    </rPh>
    <phoneticPr fontId="10"/>
  </si>
  <si>
    <t>北海道開発局</t>
    <rPh sb="0" eb="3">
      <t>ホッカイドウ</t>
    </rPh>
    <rPh sb="3" eb="6">
      <t>カイハツキョク</t>
    </rPh>
    <phoneticPr fontId="22"/>
  </si>
  <si>
    <t>国土地理院</t>
    <rPh sb="0" eb="2">
      <t>コクド</t>
    </rPh>
    <rPh sb="2" eb="5">
      <t>チリイン</t>
    </rPh>
    <phoneticPr fontId="22"/>
  </si>
  <si>
    <t>庁舎エアコン室外機カバー取り外し外作業（幾春別川ダム建設事業所）</t>
  </si>
  <si>
    <t>北海道収入証紙（２００円）１枚外２点購入（空知川河川事務所）</t>
  </si>
  <si>
    <t>令和２年度トイレットペーパー共同調達（単価契約）（10月分）</t>
  </si>
  <si>
    <t>（株）光生舎</t>
  </si>
  <si>
    <t>社会福祉法人　名古屋市身体障害者福祉連合会　名身連第二ワークス・第二デイサービス</t>
  </si>
  <si>
    <t>特定非営利活動法人ぽぴあ</t>
    <rPh sb="0" eb="9">
      <t>トクテイヒエイリカツドウホウジン</t>
    </rPh>
    <phoneticPr fontId="10"/>
  </si>
  <si>
    <t>ゴム印４８個購入</t>
    <rPh sb="2" eb="3">
      <t>イン</t>
    </rPh>
    <rPh sb="5" eb="6">
      <t>コ</t>
    </rPh>
    <rPh sb="6" eb="8">
      <t>コウニュウ</t>
    </rPh>
    <phoneticPr fontId="10"/>
  </si>
  <si>
    <t>京都国道事務所</t>
  </si>
  <si>
    <t>鬼怒川ダム統合管理事務所</t>
    <rPh sb="0" eb="3">
      <t>キヌガワ</t>
    </rPh>
    <rPh sb="5" eb="12">
      <t>トウゴウカンリジムショ</t>
    </rPh>
    <phoneticPr fontId="10"/>
  </si>
  <si>
    <t>国土地理院</t>
  </si>
  <si>
    <t>東北地方整備局</t>
    <rPh sb="0" eb="2">
      <t>トウホク</t>
    </rPh>
    <rPh sb="2" eb="4">
      <t>チホウ</t>
    </rPh>
    <rPh sb="4" eb="7">
      <t>セイビキョク</t>
    </rPh>
    <phoneticPr fontId="22"/>
  </si>
  <si>
    <t>中部技術事務所</t>
  </si>
  <si>
    <t>合同会社SATSUMA</t>
    <rPh sb="0" eb="4">
      <t>ゴウドウカイシャ</t>
    </rPh>
    <phoneticPr fontId="10"/>
  </si>
  <si>
    <t>海上保安庁</t>
    <rPh sb="0" eb="2">
      <t>カイジョウ</t>
    </rPh>
    <rPh sb="2" eb="4">
      <t>ホアン</t>
    </rPh>
    <rPh sb="4" eb="5">
      <t>チョウ</t>
    </rPh>
    <phoneticPr fontId="22"/>
  </si>
  <si>
    <t>ゴム印</t>
    <rPh sb="2" eb="3">
      <t>ジルシ</t>
    </rPh>
    <phoneticPr fontId="22"/>
  </si>
  <si>
    <t>(福)さくら福祉事業会</t>
    <rPh sb="1" eb="2">
      <t>フク</t>
    </rPh>
    <rPh sb="6" eb="8">
      <t>フクシ</t>
    </rPh>
    <rPh sb="8" eb="10">
      <t>ジギョウ</t>
    </rPh>
    <rPh sb="10" eb="11">
      <t>カイ</t>
    </rPh>
    <phoneticPr fontId="10"/>
  </si>
  <si>
    <t>防災服・シャツ外３点クリーニング</t>
    <rPh sb="0" eb="3">
      <t>ボウサイフク</t>
    </rPh>
    <rPh sb="7" eb="8">
      <t>ホカ</t>
    </rPh>
    <rPh sb="9" eb="10">
      <t>テン</t>
    </rPh>
    <phoneticPr fontId="10"/>
  </si>
  <si>
    <t>関東地方整備局</t>
    <rPh sb="0" eb="2">
      <t>カントウ</t>
    </rPh>
    <rPh sb="2" eb="4">
      <t>チホウ</t>
    </rPh>
    <rPh sb="4" eb="7">
      <t>セイビキョク</t>
    </rPh>
    <phoneticPr fontId="22"/>
  </si>
  <si>
    <t>長３封筒2000枚</t>
  </si>
  <si>
    <t>仙台河川国道事務所</t>
    <rPh sb="0" eb="2">
      <t>センダイ</t>
    </rPh>
    <rPh sb="2" eb="4">
      <t>カセン</t>
    </rPh>
    <rPh sb="4" eb="6">
      <t>コクドウ</t>
    </rPh>
    <rPh sb="6" eb="9">
      <t>ジムショ</t>
    </rPh>
    <phoneticPr fontId="10"/>
  </si>
  <si>
    <t>封筒外印刷</t>
    <rPh sb="0" eb="2">
      <t>フウトウ</t>
    </rPh>
    <rPh sb="2" eb="3">
      <t>ホカ</t>
    </rPh>
    <rPh sb="3" eb="5">
      <t>インサツ</t>
    </rPh>
    <phoneticPr fontId="3"/>
  </si>
  <si>
    <t>防災服クリーニング</t>
    <rPh sb="0" eb="3">
      <t>ボウサイフク</t>
    </rPh>
    <phoneticPr fontId="10"/>
  </si>
  <si>
    <t>関東地方整備局</t>
    <rPh sb="0" eb="2">
      <t>カントウ</t>
    </rPh>
    <rPh sb="2" eb="4">
      <t>チホウ</t>
    </rPh>
    <rPh sb="4" eb="6">
      <t>セイビ</t>
    </rPh>
    <rPh sb="6" eb="7">
      <t>キョク</t>
    </rPh>
    <phoneticPr fontId="22"/>
  </si>
  <si>
    <t>２００円収入印紙１２枚外１点購入</t>
    <rPh sb="3" eb="4">
      <t>エン</t>
    </rPh>
    <rPh sb="4" eb="6">
      <t>シュウニュウ</t>
    </rPh>
    <rPh sb="6" eb="8">
      <t>インシ</t>
    </rPh>
    <rPh sb="10" eb="11">
      <t>マイ</t>
    </rPh>
    <rPh sb="11" eb="12">
      <t>ホカ</t>
    </rPh>
    <rPh sb="13" eb="14">
      <t>テン</t>
    </rPh>
    <rPh sb="14" eb="16">
      <t>コウニュウ</t>
    </rPh>
    <phoneticPr fontId="28"/>
  </si>
  <si>
    <t>中村河川国道事務所</t>
  </si>
  <si>
    <t>第三管区海上保安本部</t>
    <rPh sb="0" eb="1">
      <t>ダイ</t>
    </rPh>
    <rPh sb="1" eb="4">
      <t>サンカンク</t>
    </rPh>
    <rPh sb="4" eb="6">
      <t>カイジョウ</t>
    </rPh>
    <rPh sb="6" eb="8">
      <t>ホアン</t>
    </rPh>
    <rPh sb="8" eb="10">
      <t>ホンブ</t>
    </rPh>
    <phoneticPr fontId="10"/>
  </si>
  <si>
    <t>図書（公務員の勤務時間・休暇法詳解）ほか購入</t>
    <rPh sb="0" eb="2">
      <t>トショ</t>
    </rPh>
    <rPh sb="3" eb="6">
      <t>コウムイン</t>
    </rPh>
    <rPh sb="7" eb="11">
      <t>キンムジカン</t>
    </rPh>
    <rPh sb="12" eb="17">
      <t>キュウカホウショウカイ</t>
    </rPh>
    <rPh sb="20" eb="22">
      <t>コウニュウ</t>
    </rPh>
    <phoneticPr fontId="22"/>
  </si>
  <si>
    <t>中国地方測量部</t>
  </si>
  <si>
    <t>中部地方整備局</t>
    <rPh sb="0" eb="2">
      <t>チュウブ</t>
    </rPh>
    <rPh sb="2" eb="4">
      <t>チホウ</t>
    </rPh>
    <rPh sb="4" eb="7">
      <t>セイビキョク</t>
    </rPh>
    <phoneticPr fontId="22"/>
  </si>
  <si>
    <t>書籍の買入（補給、併合）</t>
  </si>
  <si>
    <t>令和２年度　はがき購入</t>
    <rPh sb="0" eb="2">
      <t>レイワ</t>
    </rPh>
    <rPh sb="3" eb="5">
      <t>ネンド</t>
    </rPh>
    <rPh sb="9" eb="11">
      <t>コウニュウ</t>
    </rPh>
    <phoneticPr fontId="10"/>
  </si>
  <si>
    <t>秋田河川国道事務所</t>
  </si>
  <si>
    <t>作業服等クリーニング</t>
  </si>
  <si>
    <t>中部地方整備局</t>
  </si>
  <si>
    <t>図書「財政会計六法（令和２年版）」外１点購入</t>
    <rPh sb="0" eb="2">
      <t>トショ</t>
    </rPh>
    <rPh sb="3" eb="5">
      <t>ザイセイ</t>
    </rPh>
    <rPh sb="5" eb="7">
      <t>カイケイ</t>
    </rPh>
    <rPh sb="7" eb="9">
      <t>ロッポウ</t>
    </rPh>
    <rPh sb="10" eb="12">
      <t>レイワ</t>
    </rPh>
    <rPh sb="13" eb="15">
      <t>ネンバン</t>
    </rPh>
    <rPh sb="17" eb="18">
      <t>ホカ</t>
    </rPh>
    <rPh sb="19" eb="20">
      <t>テン</t>
    </rPh>
    <rPh sb="20" eb="22">
      <t>コウニュウ</t>
    </rPh>
    <phoneticPr fontId="10"/>
  </si>
  <si>
    <t>中部地方整備局</t>
    <rPh sb="0" eb="7">
      <t>チュウブ</t>
    </rPh>
    <phoneticPr fontId="22"/>
  </si>
  <si>
    <t>中部地方整備局</t>
    <rPh sb="0" eb="7">
      <t>チュウブチホウセイビキョク</t>
    </rPh>
    <phoneticPr fontId="22"/>
  </si>
  <si>
    <t>封筒印刷購入</t>
    <rPh sb="0" eb="2">
      <t>フウトウ</t>
    </rPh>
    <rPh sb="2" eb="4">
      <t>インサツ</t>
    </rPh>
    <rPh sb="4" eb="6">
      <t>コウニュウ</t>
    </rPh>
    <phoneticPr fontId="10"/>
  </si>
  <si>
    <t>国土交通省　会計実務要覧　令和２年度版　１４５冊</t>
    <rPh sb="0" eb="2">
      <t>コクド</t>
    </rPh>
    <rPh sb="2" eb="5">
      <t>コウツウショウ</t>
    </rPh>
    <rPh sb="6" eb="8">
      <t>カイケイ</t>
    </rPh>
    <rPh sb="8" eb="10">
      <t>ジツム</t>
    </rPh>
    <rPh sb="10" eb="12">
      <t>ヨウラン</t>
    </rPh>
    <rPh sb="13" eb="15">
      <t>レイワ</t>
    </rPh>
    <rPh sb="16" eb="18">
      <t>ネンド</t>
    </rPh>
    <rPh sb="18" eb="19">
      <t>バン</t>
    </rPh>
    <rPh sb="23" eb="24">
      <t>サツ</t>
    </rPh>
    <phoneticPr fontId="10"/>
  </si>
  <si>
    <t>社会福祉法人わかたけ・らふかっと</t>
  </si>
  <si>
    <t>近畿地方整備局</t>
    <rPh sb="0" eb="7">
      <t>キンキチホウセイビキョク</t>
    </rPh>
    <phoneticPr fontId="22"/>
  </si>
  <si>
    <t>中国地方整備局</t>
    <rPh sb="0" eb="2">
      <t>チュウゴク</t>
    </rPh>
    <rPh sb="2" eb="4">
      <t>チホウ</t>
    </rPh>
    <rPh sb="4" eb="6">
      <t>セイビ</t>
    </rPh>
    <rPh sb="6" eb="7">
      <t>キョク</t>
    </rPh>
    <phoneticPr fontId="22"/>
  </si>
  <si>
    <t>四国地方整備局</t>
    <rPh sb="0" eb="2">
      <t>シコク</t>
    </rPh>
    <rPh sb="2" eb="4">
      <t>チホウ</t>
    </rPh>
    <rPh sb="4" eb="6">
      <t>セイビ</t>
    </rPh>
    <rPh sb="6" eb="7">
      <t>キョク</t>
    </rPh>
    <phoneticPr fontId="22"/>
  </si>
  <si>
    <t>四国地方整備局</t>
    <rPh sb="0" eb="2">
      <t>シコク</t>
    </rPh>
    <rPh sb="2" eb="4">
      <t>チホウ</t>
    </rPh>
    <rPh sb="4" eb="7">
      <t>セイビキョク</t>
    </rPh>
    <phoneticPr fontId="22"/>
  </si>
  <si>
    <t>四国地方整備局</t>
  </si>
  <si>
    <t>非常食購入（木曽川下流）</t>
    <rPh sb="0" eb="3">
      <t>ヒジョウショク</t>
    </rPh>
    <rPh sb="3" eb="5">
      <t>コウニュウ</t>
    </rPh>
    <rPh sb="6" eb="11">
      <t>キソガワカリュウ</t>
    </rPh>
    <phoneticPr fontId="10"/>
  </si>
  <si>
    <t>越美山系砂防事務所</t>
    <rPh sb="0" eb="9">
      <t>エツミサンケイサボウジムショ</t>
    </rPh>
    <phoneticPr fontId="10"/>
  </si>
  <si>
    <t>九州地方整備局</t>
    <rPh sb="0" eb="2">
      <t>キュウシュウ</t>
    </rPh>
    <rPh sb="2" eb="4">
      <t>チホウ</t>
    </rPh>
    <rPh sb="4" eb="7">
      <t>セイビキョク</t>
    </rPh>
    <phoneticPr fontId="22"/>
  </si>
  <si>
    <t>（書籍）＊都市公園のトリセツ　１冊外</t>
  </si>
  <si>
    <t>天竜川上流河川事務所</t>
    <rPh sb="0" eb="10">
      <t>テンジョウ</t>
    </rPh>
    <phoneticPr fontId="10"/>
  </si>
  <si>
    <t>構内整備等業務(その3)</t>
    <rPh sb="0" eb="2">
      <t>コウナイ</t>
    </rPh>
    <rPh sb="2" eb="4">
      <t>セイビ</t>
    </rPh>
    <rPh sb="4" eb="5">
      <t>トウ</t>
    </rPh>
    <rPh sb="5" eb="7">
      <t>ギョウム</t>
    </rPh>
    <phoneticPr fontId="10"/>
  </si>
  <si>
    <t>淀川河川事務所</t>
    <rPh sb="0" eb="7">
      <t>ヨドガワカセンジムショ</t>
    </rPh>
    <phoneticPr fontId="10"/>
  </si>
  <si>
    <t>九州地方整備局</t>
    <rPh sb="0" eb="2">
      <t>キュウシュウ</t>
    </rPh>
    <rPh sb="2" eb="4">
      <t>チホウ</t>
    </rPh>
    <rPh sb="4" eb="6">
      <t>セイビ</t>
    </rPh>
    <rPh sb="6" eb="7">
      <t>キョク</t>
    </rPh>
    <phoneticPr fontId="22"/>
  </si>
  <si>
    <t>航空局</t>
    <rPh sb="0" eb="3">
      <t>コウクウキョク</t>
    </rPh>
    <phoneticPr fontId="22"/>
  </si>
  <si>
    <t>東北地方整備局（港湾空港）</t>
    <rPh sb="0" eb="2">
      <t>トウホク</t>
    </rPh>
    <rPh sb="2" eb="4">
      <t>チホウ</t>
    </rPh>
    <rPh sb="4" eb="7">
      <t>セイビキョク</t>
    </rPh>
    <rPh sb="8" eb="10">
      <t>コウワン</t>
    </rPh>
    <rPh sb="10" eb="12">
      <t>クウコウ</t>
    </rPh>
    <phoneticPr fontId="22"/>
  </si>
  <si>
    <t>図書購入（独占禁止法（第３版）　外）</t>
    <rPh sb="0" eb="2">
      <t>トショ</t>
    </rPh>
    <rPh sb="2" eb="4">
      <t>コウニュウ</t>
    </rPh>
    <rPh sb="5" eb="7">
      <t>ドクセン</t>
    </rPh>
    <rPh sb="7" eb="10">
      <t>キンシホウ</t>
    </rPh>
    <rPh sb="11" eb="12">
      <t>ダイ</t>
    </rPh>
    <rPh sb="13" eb="14">
      <t>バン</t>
    </rPh>
    <rPh sb="16" eb="17">
      <t>ホカ</t>
    </rPh>
    <phoneticPr fontId="26"/>
  </si>
  <si>
    <t>関東地方整備局（港湾空港）</t>
    <rPh sb="0" eb="2">
      <t>カントウ</t>
    </rPh>
    <rPh sb="2" eb="4">
      <t>チホウ</t>
    </rPh>
    <rPh sb="4" eb="7">
      <t>セイビキョク</t>
    </rPh>
    <rPh sb="8" eb="10">
      <t>コウワン</t>
    </rPh>
    <rPh sb="10" eb="12">
      <t>クウコウ</t>
    </rPh>
    <phoneticPr fontId="22"/>
  </si>
  <si>
    <t>MTIジャパン（株）</t>
    <rPh sb="7" eb="10">
      <t>カブ</t>
    </rPh>
    <phoneticPr fontId="27"/>
  </si>
  <si>
    <t>（福）きのかわ福祉会</t>
    <rPh sb="1" eb="2">
      <t>フク</t>
    </rPh>
    <rPh sb="7" eb="9">
      <t>フクシ</t>
    </rPh>
    <rPh sb="9" eb="10">
      <t>カイ</t>
    </rPh>
    <phoneticPr fontId="10"/>
  </si>
  <si>
    <t>四国地方整備局（港湾空港）</t>
    <rPh sb="0" eb="2">
      <t>シコク</t>
    </rPh>
    <rPh sb="2" eb="4">
      <t>チホウ</t>
    </rPh>
    <rPh sb="4" eb="7">
      <t>セイビキョク</t>
    </rPh>
    <rPh sb="8" eb="10">
      <t>コウワン</t>
    </rPh>
    <rPh sb="10" eb="12">
      <t>クウコウ</t>
    </rPh>
    <phoneticPr fontId="22"/>
  </si>
  <si>
    <t>食事支給（江差地区）</t>
    <rPh sb="0" eb="2">
      <t>ショクジ</t>
    </rPh>
    <rPh sb="2" eb="4">
      <t>シキュウ</t>
    </rPh>
    <rPh sb="5" eb="7">
      <t>エサシ</t>
    </rPh>
    <rPh sb="7" eb="9">
      <t>チク</t>
    </rPh>
    <phoneticPr fontId="10"/>
  </si>
  <si>
    <t>社会福祉法人ステップさが</t>
    <rPh sb="0" eb="6">
      <t>シャカイフクシホウジン</t>
    </rPh>
    <phoneticPr fontId="10"/>
  </si>
  <si>
    <t>局</t>
    <rPh sb="0" eb="1">
      <t>キョク</t>
    </rPh>
    <phoneticPr fontId="10"/>
  </si>
  <si>
    <t>九州地方整備局（港湾空港）</t>
    <rPh sb="0" eb="2">
      <t>キュウシュウ</t>
    </rPh>
    <rPh sb="2" eb="4">
      <t>チホウ</t>
    </rPh>
    <rPh sb="4" eb="7">
      <t>セイビキョク</t>
    </rPh>
    <rPh sb="8" eb="10">
      <t>コウワン</t>
    </rPh>
    <rPh sb="10" eb="12">
      <t>クウコウ</t>
    </rPh>
    <phoneticPr fontId="22"/>
  </si>
  <si>
    <t>名古屋市身体障害者福祉連合会名身連第二ワークス・第二デイサービス</t>
  </si>
  <si>
    <t>松山河川国道事務所</t>
  </si>
  <si>
    <t>国営昭和記念公園事務所</t>
    <rPh sb="0" eb="2">
      <t>コクエイ</t>
    </rPh>
    <rPh sb="2" eb="4">
      <t>ショウワ</t>
    </rPh>
    <rPh sb="4" eb="6">
      <t>キネン</t>
    </rPh>
    <rPh sb="6" eb="8">
      <t>コウエン</t>
    </rPh>
    <rPh sb="8" eb="11">
      <t>ジムショ</t>
    </rPh>
    <phoneticPr fontId="10"/>
  </si>
  <si>
    <t>北海道運輸局</t>
    <rPh sb="0" eb="3">
      <t>ホッカイドウ</t>
    </rPh>
    <rPh sb="3" eb="6">
      <t>ウンユキョク</t>
    </rPh>
    <phoneticPr fontId="22"/>
  </si>
  <si>
    <t>ゴム印購入（１０月分）</t>
  </si>
  <si>
    <t>北海道局</t>
    <rPh sb="0" eb="3">
      <t>ホッカイドウ</t>
    </rPh>
    <rPh sb="3" eb="4">
      <t>キョク</t>
    </rPh>
    <phoneticPr fontId="22"/>
  </si>
  <si>
    <t>北陸信越運輸局</t>
    <rPh sb="0" eb="2">
      <t>ホクリク</t>
    </rPh>
    <rPh sb="2" eb="4">
      <t>シンエツ</t>
    </rPh>
    <rPh sb="4" eb="7">
      <t>ウンユキョク</t>
    </rPh>
    <phoneticPr fontId="22"/>
  </si>
  <si>
    <t>令和２年度永年勤続表彰状筆耕及び国土交通大臣氏名印刷</t>
  </si>
  <si>
    <t>整備命令書の印刷</t>
    <rPh sb="0" eb="2">
      <t>セイビ</t>
    </rPh>
    <rPh sb="2" eb="5">
      <t>メイレイショ</t>
    </rPh>
    <rPh sb="6" eb="8">
      <t>インサツ</t>
    </rPh>
    <phoneticPr fontId="10"/>
  </si>
  <si>
    <t>中部運輸局</t>
    <rPh sb="0" eb="2">
      <t>チュウブ</t>
    </rPh>
    <rPh sb="2" eb="5">
      <t>ウンユキョク</t>
    </rPh>
    <phoneticPr fontId="22"/>
  </si>
  <si>
    <t>ゴム印12点購入</t>
    <rPh sb="2" eb="3">
      <t>イン</t>
    </rPh>
    <rPh sb="5" eb="6">
      <t>テン</t>
    </rPh>
    <rPh sb="6" eb="8">
      <t>コウニュウ</t>
    </rPh>
    <phoneticPr fontId="10"/>
  </si>
  <si>
    <t>特定非営利活動法人とっとり未来</t>
    <rPh sb="0" eb="2">
      <t>トクテイ</t>
    </rPh>
    <rPh sb="2" eb="5">
      <t>ヒエイリ</t>
    </rPh>
    <rPh sb="5" eb="7">
      <t>カツドウ</t>
    </rPh>
    <rPh sb="7" eb="9">
      <t>ホウジン</t>
    </rPh>
    <rPh sb="13" eb="15">
      <t>ミライ</t>
    </rPh>
    <phoneticPr fontId="3"/>
  </si>
  <si>
    <t>木曽川下流河川事務所</t>
    <rPh sb="0" eb="3">
      <t>キソガワ</t>
    </rPh>
    <rPh sb="3" eb="5">
      <t>カリュウ</t>
    </rPh>
    <rPh sb="5" eb="10">
      <t>カセンジムショ</t>
    </rPh>
    <phoneticPr fontId="10"/>
  </si>
  <si>
    <t>一般国道２４０号外　道路情報等に関する意見収集及び景観調査</t>
  </si>
  <si>
    <t>日光砂防事務所</t>
  </si>
  <si>
    <t>寝具のクリーニング</t>
  </si>
  <si>
    <t>近畿運輸局</t>
    <rPh sb="0" eb="2">
      <t>キンキ</t>
    </rPh>
    <rPh sb="2" eb="5">
      <t>ウンユキョク</t>
    </rPh>
    <phoneticPr fontId="22"/>
  </si>
  <si>
    <t>社会福祉法人　たけふ福祉会　たけふ福祉工場</t>
  </si>
  <si>
    <t>図書購入（労働総覧　令和２年版）</t>
    <rPh sb="0" eb="2">
      <t>トショ</t>
    </rPh>
    <rPh sb="2" eb="4">
      <t>コウニュウ</t>
    </rPh>
    <rPh sb="5" eb="7">
      <t>ロウドウ</t>
    </rPh>
    <rPh sb="7" eb="9">
      <t>ソウラン</t>
    </rPh>
    <rPh sb="10" eb="12">
      <t>レイワ</t>
    </rPh>
    <rPh sb="13" eb="14">
      <t>ネン</t>
    </rPh>
    <rPh sb="14" eb="15">
      <t>バン</t>
    </rPh>
    <phoneticPr fontId="24"/>
  </si>
  <si>
    <t>総合政策局</t>
    <rPh sb="0" eb="2">
      <t>ソウゴウ</t>
    </rPh>
    <rPh sb="2" eb="4">
      <t>セイサク</t>
    </rPh>
    <rPh sb="4" eb="5">
      <t>キョク</t>
    </rPh>
    <phoneticPr fontId="22"/>
  </si>
  <si>
    <t>東北地方整備局</t>
    <rPh sb="0" eb="2">
      <t>トウホク</t>
    </rPh>
    <rPh sb="2" eb="4">
      <t>チホウ</t>
    </rPh>
    <rPh sb="4" eb="6">
      <t>セイビ</t>
    </rPh>
    <rPh sb="6" eb="7">
      <t>キョク</t>
    </rPh>
    <phoneticPr fontId="22"/>
  </si>
  <si>
    <t>事務所用封筒　長３号外購入</t>
  </si>
  <si>
    <t>鶴田ダム管理所</t>
    <rPh sb="0" eb="2">
      <t>ツルタ</t>
    </rPh>
    <rPh sb="4" eb="7">
      <t>カンリジョ</t>
    </rPh>
    <phoneticPr fontId="10"/>
  </si>
  <si>
    <t>公務員給与法精義　第５次全訂版　外１８点</t>
  </si>
  <si>
    <t>東京港湾事務所</t>
    <rPh sb="0" eb="7">
      <t>トウキョウコウワンジムショ</t>
    </rPh>
    <phoneticPr fontId="10"/>
  </si>
  <si>
    <t>木曽川上流河川事務所</t>
    <rPh sb="0" eb="2">
      <t>キソ</t>
    </rPh>
    <rPh sb="2" eb="3">
      <t>カワ</t>
    </rPh>
    <rPh sb="3" eb="5">
      <t>ジョウリュウ</t>
    </rPh>
    <rPh sb="5" eb="7">
      <t>カセン</t>
    </rPh>
    <rPh sb="7" eb="10">
      <t>ジムショ</t>
    </rPh>
    <phoneticPr fontId="10"/>
  </si>
  <si>
    <t>関東地方整備局</t>
  </si>
  <si>
    <t>(有)はなぶさ就労支援施設オオダラワークス</t>
    <rPh sb="0" eb="3">
      <t>ユウ</t>
    </rPh>
    <rPh sb="7" eb="9">
      <t>シュウロウ</t>
    </rPh>
    <rPh sb="9" eb="11">
      <t>シエン</t>
    </rPh>
    <rPh sb="11" eb="13">
      <t>シセツ</t>
    </rPh>
    <phoneticPr fontId="10"/>
  </si>
  <si>
    <t>アビリティーズジャスコ　株式会社　スクラム大館店</t>
  </si>
  <si>
    <t>物品購入（封筒）</t>
  </si>
  <si>
    <t>太田川河川事務所</t>
    <rPh sb="0" eb="3">
      <t>オオタガワ</t>
    </rPh>
    <rPh sb="3" eb="5">
      <t>カセン</t>
    </rPh>
    <rPh sb="5" eb="8">
      <t>ジムショ</t>
    </rPh>
    <phoneticPr fontId="10"/>
  </si>
  <si>
    <t>近畿地方整備局</t>
  </si>
  <si>
    <t>近畿地方整備局</t>
    <rPh sb="0" eb="2">
      <t>キンキ</t>
    </rPh>
    <rPh sb="2" eb="4">
      <t>チホウ</t>
    </rPh>
    <rPh sb="4" eb="7">
      <t>セイビキョク</t>
    </rPh>
    <phoneticPr fontId="22"/>
  </si>
  <si>
    <t>愛知国道事務所</t>
    <rPh sb="0" eb="7">
      <t>アイチコクドウジムショ</t>
    </rPh>
    <phoneticPr fontId="10"/>
  </si>
  <si>
    <t>図書購入（所有者不明土地の利用の円滑化等に関する特別措置法解説　外１件）</t>
    <rPh sb="0" eb="2">
      <t>トショ</t>
    </rPh>
    <rPh sb="2" eb="4">
      <t>コウニュウ</t>
    </rPh>
    <rPh sb="5" eb="8">
      <t>ショユウシャ</t>
    </rPh>
    <rPh sb="8" eb="10">
      <t>フメイ</t>
    </rPh>
    <rPh sb="10" eb="12">
      <t>トチ</t>
    </rPh>
    <rPh sb="13" eb="15">
      <t>リヨウ</t>
    </rPh>
    <rPh sb="16" eb="20">
      <t>エンカツカトウ</t>
    </rPh>
    <rPh sb="21" eb="22">
      <t>カン</t>
    </rPh>
    <rPh sb="24" eb="26">
      <t>トクベツ</t>
    </rPh>
    <rPh sb="26" eb="29">
      <t>ソチホウ</t>
    </rPh>
    <rPh sb="29" eb="31">
      <t>カイセツ</t>
    </rPh>
    <rPh sb="32" eb="33">
      <t>ホカ</t>
    </rPh>
    <rPh sb="34" eb="35">
      <t>ケン</t>
    </rPh>
    <phoneticPr fontId="26"/>
  </si>
  <si>
    <t>浜松河川国道事務所</t>
    <rPh sb="0" eb="2">
      <t>ハママツ</t>
    </rPh>
    <rPh sb="2" eb="4">
      <t>カセン</t>
    </rPh>
    <rPh sb="4" eb="6">
      <t>コクドウ</t>
    </rPh>
    <rPh sb="6" eb="9">
      <t>ジムショ</t>
    </rPh>
    <phoneticPr fontId="10"/>
  </si>
  <si>
    <t>災害用備蓄品の購入</t>
  </si>
  <si>
    <t>図書購入（法令用語辞典）</t>
    <rPh sb="0" eb="2">
      <t>トショ</t>
    </rPh>
    <rPh sb="2" eb="4">
      <t>コウニュウ</t>
    </rPh>
    <rPh sb="5" eb="7">
      <t>ホウレイ</t>
    </rPh>
    <rPh sb="7" eb="9">
      <t>ヨウゴ</t>
    </rPh>
    <rPh sb="9" eb="11">
      <t>ジテン</t>
    </rPh>
    <phoneticPr fontId="24"/>
  </si>
  <si>
    <t>九州地方整備局</t>
    <rPh sb="0" eb="7">
      <t>キュウシュウチホウセイビキョク</t>
    </rPh>
    <phoneticPr fontId="22"/>
  </si>
  <si>
    <t>表彰関係物品の購入</t>
  </si>
  <si>
    <t>中国地方整備局（港湾空港）</t>
  </si>
  <si>
    <t>大臣官房会計課</t>
  </si>
  <si>
    <t>文献複写</t>
    <rPh sb="0" eb="2">
      <t>ブンケン</t>
    </rPh>
    <rPh sb="2" eb="4">
      <t>フクシャ</t>
    </rPh>
    <phoneticPr fontId="10"/>
  </si>
  <si>
    <t>自動車局</t>
    <rPh sb="0" eb="3">
      <t>ジドウシャ</t>
    </rPh>
    <rPh sb="3" eb="4">
      <t>キョク</t>
    </rPh>
    <phoneticPr fontId="22"/>
  </si>
  <si>
    <t>港湾局</t>
    <rPh sb="0" eb="3">
      <t>コウワンキョク</t>
    </rPh>
    <phoneticPr fontId="22"/>
  </si>
  <si>
    <t>社会福祉法人旭川ねむのき　ねむのき神居</t>
  </si>
  <si>
    <t>海難審判所</t>
    <rPh sb="0" eb="2">
      <t>カイナン</t>
    </rPh>
    <rPh sb="2" eb="5">
      <t>シンパンショ</t>
    </rPh>
    <phoneticPr fontId="22"/>
  </si>
  <si>
    <t>ワンタッチクラフト封筒角２　２箱外８点購入（東京第二営繕）</t>
    <rPh sb="9" eb="11">
      <t>フウトウ</t>
    </rPh>
    <rPh sb="11" eb="12">
      <t>カク</t>
    </rPh>
    <rPh sb="15" eb="16">
      <t>ハコ</t>
    </rPh>
    <rPh sb="16" eb="17">
      <t>ソト</t>
    </rPh>
    <rPh sb="18" eb="19">
      <t>テン</t>
    </rPh>
    <rPh sb="19" eb="21">
      <t>コウニュウ</t>
    </rPh>
    <rPh sb="22" eb="24">
      <t>トウキョウ</t>
    </rPh>
    <rPh sb="24" eb="26">
      <t>ダイニ</t>
    </rPh>
    <rPh sb="26" eb="28">
      <t>エイゼン</t>
    </rPh>
    <phoneticPr fontId="10"/>
  </si>
  <si>
    <t>Ｒ２京浜河川事務所外１ヶ所除草等業務</t>
    <rPh sb="2" eb="4">
      <t>ケイヒン</t>
    </rPh>
    <rPh sb="4" eb="6">
      <t>カセン</t>
    </rPh>
    <rPh sb="6" eb="9">
      <t>ジムショ</t>
    </rPh>
    <rPh sb="9" eb="10">
      <t>ホカ</t>
    </rPh>
    <rPh sb="12" eb="13">
      <t>ショ</t>
    </rPh>
    <rPh sb="13" eb="15">
      <t>ジョソウ</t>
    </rPh>
    <rPh sb="15" eb="16">
      <t>トウ</t>
    </rPh>
    <rPh sb="16" eb="18">
      <t>ギョウム</t>
    </rPh>
    <phoneticPr fontId="10"/>
  </si>
  <si>
    <t>志布志港湾事務所</t>
    <rPh sb="0" eb="3">
      <t>シブシ</t>
    </rPh>
    <rPh sb="3" eb="5">
      <t>コウワン</t>
    </rPh>
    <rPh sb="5" eb="8">
      <t>ジムショ</t>
    </rPh>
    <phoneticPr fontId="10"/>
  </si>
  <si>
    <t>中国地方整備局（港湾空港）</t>
    <rPh sb="0" eb="2">
      <t>チュウゴク</t>
    </rPh>
    <rPh sb="2" eb="4">
      <t>チホウ</t>
    </rPh>
    <rPh sb="4" eb="7">
      <t>セイビキョク</t>
    </rPh>
    <rPh sb="8" eb="10">
      <t>コウワン</t>
    </rPh>
    <rPh sb="10" eb="12">
      <t>クウコウ</t>
    </rPh>
    <phoneticPr fontId="22"/>
  </si>
  <si>
    <t>ゴム印買入（姫路・和歌山）</t>
    <rPh sb="2" eb="3">
      <t>イン</t>
    </rPh>
    <rPh sb="3" eb="5">
      <t>カイイレ</t>
    </rPh>
    <rPh sb="6" eb="8">
      <t>ヒメジ</t>
    </rPh>
    <rPh sb="9" eb="12">
      <t>ワカヤマ</t>
    </rPh>
    <phoneticPr fontId="10"/>
  </si>
  <si>
    <t>（社福）清穂会　石谷事業所</t>
  </si>
  <si>
    <t>国土技術政策総合研究所（横須賀）</t>
    <rPh sb="0" eb="2">
      <t>コクド</t>
    </rPh>
    <phoneticPr fontId="22"/>
  </si>
  <si>
    <t>図書購入（「海洋ガバナンス　海洋基本法制定　海のグローバルガバナンスへ」外）</t>
    <rPh sb="0" eb="2">
      <t>トショ</t>
    </rPh>
    <rPh sb="2" eb="4">
      <t>コウニュウ</t>
    </rPh>
    <rPh sb="6" eb="8">
      <t>カイヨウ</t>
    </rPh>
    <rPh sb="14" eb="16">
      <t>カイヨウ</t>
    </rPh>
    <rPh sb="16" eb="19">
      <t>キホンホウ</t>
    </rPh>
    <rPh sb="19" eb="21">
      <t>セイテイ</t>
    </rPh>
    <rPh sb="22" eb="23">
      <t>ウミ</t>
    </rPh>
    <rPh sb="36" eb="37">
      <t>ホカ</t>
    </rPh>
    <phoneticPr fontId="24"/>
  </si>
  <si>
    <t>東京空港整備事務所</t>
    <rPh sb="0" eb="9">
      <t>トウ</t>
    </rPh>
    <phoneticPr fontId="10"/>
  </si>
  <si>
    <t>関東運輸局</t>
    <rPh sb="0" eb="2">
      <t>カントウ</t>
    </rPh>
    <rPh sb="2" eb="4">
      <t>ウンユ</t>
    </rPh>
    <rPh sb="4" eb="5">
      <t>キョク</t>
    </rPh>
    <phoneticPr fontId="22"/>
  </si>
  <si>
    <t>神戸運輸監理部</t>
    <rPh sb="0" eb="2">
      <t>コウベ</t>
    </rPh>
    <rPh sb="2" eb="4">
      <t>ウンユ</t>
    </rPh>
    <rPh sb="4" eb="6">
      <t>カンリ</t>
    </rPh>
    <rPh sb="6" eb="7">
      <t>ブ</t>
    </rPh>
    <phoneticPr fontId="22"/>
  </si>
  <si>
    <t>スマートレター10枚ほか11点買入</t>
    <rPh sb="9" eb="10">
      <t>マイ</t>
    </rPh>
    <rPh sb="14" eb="15">
      <t>テン</t>
    </rPh>
    <rPh sb="15" eb="17">
      <t>カイイレ</t>
    </rPh>
    <phoneticPr fontId="10"/>
  </si>
  <si>
    <t>四国運輸局</t>
    <rPh sb="0" eb="2">
      <t>シコク</t>
    </rPh>
    <rPh sb="2" eb="5">
      <t>ウンユキョク</t>
    </rPh>
    <phoneticPr fontId="22"/>
  </si>
  <si>
    <t>クリーニング作業（１回目）</t>
    <rPh sb="6" eb="8">
      <t>サギョウ</t>
    </rPh>
    <rPh sb="10" eb="12">
      <t>カイメ</t>
    </rPh>
    <phoneticPr fontId="10"/>
  </si>
  <si>
    <t>釧路開発建設部</t>
    <rPh sb="0" eb="2">
      <t>クシロ</t>
    </rPh>
    <rPh sb="2" eb="4">
      <t>カイハツ</t>
    </rPh>
    <rPh sb="4" eb="7">
      <t>ケンセツブ</t>
    </rPh>
    <phoneticPr fontId="10"/>
  </si>
  <si>
    <t>第3四半期</t>
  </si>
  <si>
    <t>気象庁</t>
  </si>
  <si>
    <t>第4四半期に追加</t>
    <rPh sb="0" eb="1">
      <t>ダイ</t>
    </rPh>
    <rPh sb="2" eb="5">
      <t>シハンキ</t>
    </rPh>
    <rPh sb="6" eb="8">
      <t>ツイカ</t>
    </rPh>
    <phoneticPr fontId="10"/>
  </si>
  <si>
    <t>七ヶ宿ダム管理所</t>
  </si>
  <si>
    <t>土佐国道事務所</t>
    <rPh sb="0" eb="7">
      <t>トサコクドウジムショ</t>
    </rPh>
    <phoneticPr fontId="10"/>
  </si>
  <si>
    <t>大和川河川事務所</t>
    <rPh sb="0" eb="3">
      <t>ヤマトガワ</t>
    </rPh>
    <rPh sb="3" eb="5">
      <t>カセン</t>
    </rPh>
    <rPh sb="5" eb="8">
      <t>ジムショ</t>
    </rPh>
    <phoneticPr fontId="10"/>
  </si>
  <si>
    <t>海上保安庁</t>
  </si>
  <si>
    <t>近畿地方整備局</t>
    <rPh sb="0" eb="2">
      <t>キンキ</t>
    </rPh>
    <rPh sb="2" eb="4">
      <t>チホウ</t>
    </rPh>
    <rPh sb="4" eb="6">
      <t>セイビ</t>
    </rPh>
    <rPh sb="6" eb="7">
      <t>キョク</t>
    </rPh>
    <phoneticPr fontId="22"/>
  </si>
  <si>
    <t>四国地方整備局</t>
    <rPh sb="0" eb="7">
      <t>シコクチホウセイビキョク</t>
    </rPh>
    <phoneticPr fontId="22"/>
  </si>
  <si>
    <t>九州地方整備局</t>
  </si>
  <si>
    <t>作業服外クリーニング</t>
    <rPh sb="0" eb="3">
      <t>サギョウフク</t>
    </rPh>
    <rPh sb="3" eb="4">
      <t>ソト</t>
    </rPh>
    <phoneticPr fontId="10"/>
  </si>
  <si>
    <t>草刈作業（名護特別地域気象観測所）</t>
    <rPh sb="0" eb="2">
      <t>クサカリ</t>
    </rPh>
    <rPh sb="2" eb="4">
      <t>サギョウ</t>
    </rPh>
    <rPh sb="5" eb="7">
      <t>ナゴ</t>
    </rPh>
    <rPh sb="7" eb="9">
      <t>トクベツ</t>
    </rPh>
    <rPh sb="9" eb="11">
      <t>チイキ</t>
    </rPh>
    <rPh sb="11" eb="13">
      <t>キショウ</t>
    </rPh>
    <rPh sb="13" eb="15">
      <t>カンソク</t>
    </rPh>
    <rPh sb="15" eb="16">
      <t>ショ</t>
    </rPh>
    <phoneticPr fontId="10"/>
  </si>
  <si>
    <t>有明海沿岸国道事務所</t>
    <rPh sb="0" eb="3">
      <t>アリアケカイ</t>
    </rPh>
    <rPh sb="3" eb="5">
      <t>エンガン</t>
    </rPh>
    <rPh sb="5" eb="7">
      <t>コクドウ</t>
    </rPh>
    <rPh sb="7" eb="10">
      <t>ジムショ</t>
    </rPh>
    <phoneticPr fontId="10"/>
  </si>
  <si>
    <t>自動車局</t>
    <rPh sb="0" eb="2">
      <t>ジドウ</t>
    </rPh>
    <rPh sb="2" eb="3">
      <t>シャ</t>
    </rPh>
    <rPh sb="3" eb="4">
      <t>キョク</t>
    </rPh>
    <phoneticPr fontId="22"/>
  </si>
  <si>
    <t>観光庁</t>
    <rPh sb="0" eb="3">
      <t>カンコウチョウ</t>
    </rPh>
    <phoneticPr fontId="22"/>
  </si>
  <si>
    <t>小松島港湾・空港整備事務所</t>
    <rPh sb="0" eb="3">
      <t>コマツシマ</t>
    </rPh>
    <rPh sb="3" eb="5">
      <t>コウワン</t>
    </rPh>
    <rPh sb="6" eb="13">
      <t>クウコウセイビジムショ</t>
    </rPh>
    <phoneticPr fontId="10"/>
  </si>
  <si>
    <t>運輸安全委員会</t>
    <rPh sb="0" eb="2">
      <t>ウンユ</t>
    </rPh>
    <rPh sb="2" eb="4">
      <t>アンゼン</t>
    </rPh>
    <rPh sb="4" eb="7">
      <t>イインカイ</t>
    </rPh>
    <phoneticPr fontId="22"/>
  </si>
  <si>
    <t>函館開発建設部</t>
    <rPh sb="0" eb="2">
      <t>ハコダテ</t>
    </rPh>
    <rPh sb="2" eb="4">
      <t>カイハツ</t>
    </rPh>
    <rPh sb="4" eb="7">
      <t>ケンセツブ</t>
    </rPh>
    <phoneticPr fontId="10"/>
  </si>
  <si>
    <t>認定通知書送付用封筒印刷</t>
  </si>
  <si>
    <t>合同会社ＨＬサポート</t>
  </si>
  <si>
    <t>関東運輸局</t>
    <rPh sb="0" eb="2">
      <t>カントウ</t>
    </rPh>
    <rPh sb="2" eb="5">
      <t>ウンユキョク</t>
    </rPh>
    <phoneticPr fontId="22"/>
  </si>
  <si>
    <t>海難審判所</t>
    <rPh sb="0" eb="2">
      <t>カイナン</t>
    </rPh>
    <rPh sb="2" eb="4">
      <t>シンパン</t>
    </rPh>
    <rPh sb="4" eb="5">
      <t>ショ</t>
    </rPh>
    <phoneticPr fontId="22"/>
  </si>
  <si>
    <t>(社福)山形県身体障害者福祉協会</t>
    <rPh sb="1" eb="2">
      <t>シャ</t>
    </rPh>
    <rPh sb="2" eb="3">
      <t>フク</t>
    </rPh>
    <rPh sb="4" eb="7">
      <t>ヤマガタケン</t>
    </rPh>
    <rPh sb="7" eb="9">
      <t>シンタイ</t>
    </rPh>
    <rPh sb="9" eb="12">
      <t>ショウガイシャ</t>
    </rPh>
    <rPh sb="12" eb="14">
      <t>フクシ</t>
    </rPh>
    <rPh sb="14" eb="16">
      <t>キョウカイ</t>
    </rPh>
    <phoneticPr fontId="10"/>
  </si>
  <si>
    <t>東北地方整備局</t>
  </si>
  <si>
    <t>北陸地方整備局</t>
  </si>
  <si>
    <t>契約第一係</t>
  </si>
  <si>
    <t>中国地方整備局</t>
  </si>
  <si>
    <t>植栽剪定・除草業務</t>
    <rPh sb="0" eb="2">
      <t>ショクサイ</t>
    </rPh>
    <rPh sb="2" eb="4">
      <t>センテイ</t>
    </rPh>
    <rPh sb="5" eb="7">
      <t>ジョソウ</t>
    </rPh>
    <rPh sb="7" eb="9">
      <t>ギョウム</t>
    </rPh>
    <phoneticPr fontId="10"/>
  </si>
  <si>
    <t>感謝状筆耕</t>
    <rPh sb="0" eb="5">
      <t>カンシャジョウヒッコウ</t>
    </rPh>
    <phoneticPr fontId="28"/>
  </si>
  <si>
    <t>元年度</t>
    <rPh sb="0" eb="2">
      <t>ガンネン</t>
    </rPh>
    <rPh sb="2" eb="3">
      <t>ド</t>
    </rPh>
    <phoneticPr fontId="3"/>
  </si>
  <si>
    <t>封筒購入及びラベルシール貼付作業</t>
  </si>
  <si>
    <t>大臣官房官庁営繕部</t>
  </si>
  <si>
    <t>北上川下流河川事務所</t>
  </si>
  <si>
    <t>総合政策局</t>
  </si>
  <si>
    <t>１円切手１０枚外６点購入</t>
    <rPh sb="1" eb="2">
      <t>エン</t>
    </rPh>
    <rPh sb="2" eb="4">
      <t>キッテ</t>
    </rPh>
    <rPh sb="6" eb="7">
      <t>マイ</t>
    </rPh>
    <rPh sb="7" eb="8">
      <t>ホカ</t>
    </rPh>
    <rPh sb="9" eb="10">
      <t>テン</t>
    </rPh>
    <rPh sb="10" eb="12">
      <t>コウニュウ</t>
    </rPh>
    <phoneticPr fontId="28"/>
  </si>
  <si>
    <t>不動産・建設経済局</t>
  </si>
  <si>
    <t>小松島港湾・空港整備事務所構内整備</t>
  </si>
  <si>
    <t>封筒（長３）外購入</t>
    <rPh sb="0" eb="2">
      <t>フウトウ</t>
    </rPh>
    <rPh sb="3" eb="4">
      <t>ナガ</t>
    </rPh>
    <rPh sb="6" eb="7">
      <t>ホカ</t>
    </rPh>
    <rPh sb="7" eb="9">
      <t>コウニュウ</t>
    </rPh>
    <phoneticPr fontId="10"/>
  </si>
  <si>
    <t>(株)サンテック　スミールステッド就労支援事業所</t>
    <rPh sb="0" eb="3">
      <t>カブ</t>
    </rPh>
    <rPh sb="17" eb="24">
      <t>シュウロウシエンジギョウショ</t>
    </rPh>
    <phoneticPr fontId="25"/>
  </si>
  <si>
    <t>国土技術政策総合研究所（横須賀）</t>
  </si>
  <si>
    <t>常陸河川国道事務所</t>
    <rPh sb="0" eb="9">
      <t>ヒタチカセンコクドウジムショ</t>
    </rPh>
    <phoneticPr fontId="10"/>
  </si>
  <si>
    <t>切手</t>
  </si>
  <si>
    <t>水管理・国土保全局</t>
  </si>
  <si>
    <t>自動車局</t>
  </si>
  <si>
    <t>志布志港湾事務所</t>
    <rPh sb="0" eb="8">
      <t>シブシコウワンジムショ</t>
    </rPh>
    <phoneticPr fontId="10"/>
  </si>
  <si>
    <t>港湾局</t>
  </si>
  <si>
    <t>山形河川国道事務所</t>
  </si>
  <si>
    <t>東北地方整備局（港湾空港）</t>
  </si>
  <si>
    <t>（社福）甲賀市社会福祉協議会　甲賀福祉作業所</t>
  </si>
  <si>
    <t>千葉国道事務所</t>
  </si>
  <si>
    <t>近畿地方整備局（港湾空港）</t>
  </si>
  <si>
    <t>江戸川河川事務所</t>
    <rPh sb="0" eb="3">
      <t>エドガワ</t>
    </rPh>
    <rPh sb="3" eb="5">
      <t>カセン</t>
    </rPh>
    <rPh sb="5" eb="8">
      <t>ジムショ</t>
    </rPh>
    <phoneticPr fontId="10"/>
  </si>
  <si>
    <t>封筒(長3)1点購入(中部技術）</t>
  </si>
  <si>
    <t>庁舎屋根軒下除雪その２（国営滝野すずらん丘陵公園事務所）</t>
  </si>
  <si>
    <t>四国地方整備局（港湾空港）</t>
  </si>
  <si>
    <t>鳴瀬川総合開発工事事務所</t>
  </si>
  <si>
    <t>航空局</t>
  </si>
  <si>
    <t>秋田河川国道事務所</t>
    <rPh sb="0" eb="6">
      <t>アキタカセンコクドウ</t>
    </rPh>
    <rPh sb="6" eb="9">
      <t>ジムショ</t>
    </rPh>
    <phoneticPr fontId="10"/>
  </si>
  <si>
    <t>鹿児島国道事務所</t>
    <rPh sb="0" eb="8">
      <t>カ</t>
    </rPh>
    <phoneticPr fontId="10"/>
  </si>
  <si>
    <t>大阪航空局</t>
  </si>
  <si>
    <t>観光庁</t>
  </si>
  <si>
    <t>第4四半期に品目分類修正</t>
    <rPh sb="0" eb="1">
      <t>ダイ</t>
    </rPh>
    <rPh sb="2" eb="5">
      <t>シハンキ</t>
    </rPh>
    <rPh sb="6" eb="8">
      <t>ヒンモク</t>
    </rPh>
    <rPh sb="8" eb="10">
      <t>ブンルイ</t>
    </rPh>
    <rPh sb="10" eb="12">
      <t>シュウセイ</t>
    </rPh>
    <phoneticPr fontId="10"/>
  </si>
  <si>
    <t>海難審判所</t>
  </si>
  <si>
    <t>社会福祉法人　東京コロニー　東京都葛飾福祉工場</t>
  </si>
  <si>
    <t>令和２年度トイレットペーパー共同調達（単価契約）（3月分）</t>
  </si>
  <si>
    <t>運輸安全委員会</t>
  </si>
  <si>
    <t>社会福祉法人東京コロニー</t>
    <rPh sb="0" eb="6">
      <t>シャカイフクシホウジン</t>
    </rPh>
    <rPh sb="6" eb="8">
      <t>トウキョウ</t>
    </rPh>
    <phoneticPr fontId="10"/>
  </si>
  <si>
    <t>高知河川国道事務所</t>
    <rPh sb="0" eb="2">
      <t>コウチ</t>
    </rPh>
    <rPh sb="2" eb="4">
      <t>カセン</t>
    </rPh>
    <rPh sb="4" eb="6">
      <t>コクドウ</t>
    </rPh>
    <rPh sb="6" eb="8">
      <t>ジム</t>
    </rPh>
    <rPh sb="8" eb="9">
      <t>ショ</t>
    </rPh>
    <phoneticPr fontId="10"/>
  </si>
  <si>
    <t>８４円切手９４９枚外１点購入</t>
  </si>
  <si>
    <t>北陸信越運輸局</t>
  </si>
  <si>
    <t>封筒5000枚</t>
    <rPh sb="0" eb="2">
      <t>フウトウ</t>
    </rPh>
    <rPh sb="6" eb="7">
      <t>マイ</t>
    </rPh>
    <phoneticPr fontId="10"/>
  </si>
  <si>
    <t>案内表示板等購入・作製契約</t>
  </si>
  <si>
    <t>関東運輸局</t>
  </si>
  <si>
    <t>第4四半期修正（案件名）</t>
    <rPh sb="0" eb="1">
      <t>ダイ</t>
    </rPh>
    <rPh sb="2" eb="5">
      <t>シハンキ</t>
    </rPh>
    <rPh sb="5" eb="7">
      <t>シュウセイ</t>
    </rPh>
    <rPh sb="8" eb="10">
      <t>アンケン</t>
    </rPh>
    <rPh sb="10" eb="11">
      <t>メイ</t>
    </rPh>
    <phoneticPr fontId="10"/>
  </si>
  <si>
    <t>封筒の購入（印刷）</t>
  </si>
  <si>
    <t>中部運輸局</t>
  </si>
  <si>
    <t>静岡国道事務所</t>
  </si>
  <si>
    <t>トイレットペーパー４５箱購入</t>
  </si>
  <si>
    <t>近畿運輸局</t>
  </si>
  <si>
    <t>神戸運輸監理部</t>
  </si>
  <si>
    <t>中国運輸局</t>
  </si>
  <si>
    <t>四国運輸局</t>
  </si>
  <si>
    <t>九州運輸局</t>
  </si>
  <si>
    <t>局・事務所
等名</t>
    <rPh sb="0" eb="1">
      <t>キョク</t>
    </rPh>
    <rPh sb="2" eb="4">
      <t>ジム</t>
    </rPh>
    <rPh sb="4" eb="5">
      <t>ショ</t>
    </rPh>
    <rPh sb="6" eb="7">
      <t>トウ</t>
    </rPh>
    <rPh sb="7" eb="8">
      <t>メイ</t>
    </rPh>
    <phoneticPr fontId="10"/>
  </si>
  <si>
    <t>特定非営利活動法人石鎚就労継続支援Ｂ型事業所くろ～ば～</t>
  </si>
  <si>
    <t>（特非）ぽぴあ</t>
    <rPh sb="1" eb="2">
      <t>トク</t>
    </rPh>
    <rPh sb="2" eb="3">
      <t>ヒ</t>
    </rPh>
    <phoneticPr fontId="10"/>
  </si>
  <si>
    <t>佐伯河川国道事務所</t>
    <rPh sb="0" eb="2">
      <t>サイキ</t>
    </rPh>
    <rPh sb="2" eb="4">
      <t>カセン</t>
    </rPh>
    <rPh sb="4" eb="6">
      <t>コクドウ</t>
    </rPh>
    <rPh sb="6" eb="9">
      <t>ジムショ</t>
    </rPh>
    <phoneticPr fontId="10"/>
  </si>
  <si>
    <t>契約第一係</t>
    <rPh sb="0" eb="2">
      <t>ケイヤク</t>
    </rPh>
    <rPh sb="2" eb="4">
      <t>ダイイチ</t>
    </rPh>
    <rPh sb="4" eb="5">
      <t>カカリ</t>
    </rPh>
    <phoneticPr fontId="10"/>
  </si>
  <si>
    <t>つくば</t>
  </si>
  <si>
    <t>事務所構内除草（江別河川事務所）</t>
  </si>
  <si>
    <t>近畿地方測量部</t>
    <rPh sb="0" eb="2">
      <t>キンキ</t>
    </rPh>
    <rPh sb="2" eb="4">
      <t>チホウ</t>
    </rPh>
    <rPh sb="4" eb="7">
      <t>ソクリョウブ</t>
    </rPh>
    <phoneticPr fontId="10"/>
  </si>
  <si>
    <t>長崎河川国道事務所</t>
  </si>
  <si>
    <t>防寒服クリーニング</t>
    <rPh sb="0" eb="3">
      <t>ボウカンフク</t>
    </rPh>
    <phoneticPr fontId="10"/>
  </si>
  <si>
    <t>防寒着クリーニング業務</t>
    <rPh sb="0" eb="3">
      <t>ボウカンギ</t>
    </rPh>
    <rPh sb="9" eb="11">
      <t>ギョウム</t>
    </rPh>
    <phoneticPr fontId="10"/>
  </si>
  <si>
    <t>本局</t>
    <rPh sb="0" eb="2">
      <t>ホンキョク</t>
    </rPh>
    <phoneticPr fontId="10"/>
  </si>
  <si>
    <t>札幌開発建設部</t>
    <rPh sb="0" eb="2">
      <t>サッポロ</t>
    </rPh>
    <rPh sb="2" eb="4">
      <t>カイハツ</t>
    </rPh>
    <rPh sb="4" eb="7">
      <t>ケンセツブ</t>
    </rPh>
    <phoneticPr fontId="10"/>
  </si>
  <si>
    <t>青森河川国道事務所</t>
    <rPh sb="0" eb="2">
      <t>アオモリ</t>
    </rPh>
    <rPh sb="2" eb="4">
      <t>カセン</t>
    </rPh>
    <rPh sb="4" eb="6">
      <t>コクドウ</t>
    </rPh>
    <rPh sb="6" eb="9">
      <t>ジムショ</t>
    </rPh>
    <phoneticPr fontId="10"/>
  </si>
  <si>
    <t>社会福祉法人　みずなぎ学園　みずなぎ鹿原学園</t>
  </si>
  <si>
    <t>小樽開発建設部</t>
    <rPh sb="0" eb="2">
      <t>オタル</t>
    </rPh>
    <rPh sb="2" eb="4">
      <t>カイハツ</t>
    </rPh>
    <rPh sb="4" eb="7">
      <t>ケンセツブ</t>
    </rPh>
    <phoneticPr fontId="10"/>
  </si>
  <si>
    <t>図書購入（金融商品取引法（第６版））</t>
  </si>
  <si>
    <t>図書購入（借地借家契約における正当事由・立退料　実務裁判例）</t>
    <rPh sb="0" eb="2">
      <t>トショ</t>
    </rPh>
    <rPh sb="2" eb="4">
      <t>コウニュウ</t>
    </rPh>
    <rPh sb="5" eb="7">
      <t>シャクチ</t>
    </rPh>
    <rPh sb="7" eb="9">
      <t>シャッカ</t>
    </rPh>
    <rPh sb="9" eb="11">
      <t>ケイヤク</t>
    </rPh>
    <rPh sb="15" eb="17">
      <t>セイトウ</t>
    </rPh>
    <rPh sb="17" eb="19">
      <t>ジユウ</t>
    </rPh>
    <rPh sb="20" eb="22">
      <t>タチノ</t>
    </rPh>
    <rPh sb="22" eb="23">
      <t>リョウ</t>
    </rPh>
    <rPh sb="24" eb="26">
      <t>ジツム</t>
    </rPh>
    <rPh sb="26" eb="28">
      <t>サイバン</t>
    </rPh>
    <rPh sb="28" eb="29">
      <t>レイ</t>
    </rPh>
    <phoneticPr fontId="24"/>
  </si>
  <si>
    <t>高輝度反射ステッカー（縦40㎝×8㎝）100枚外3点</t>
  </si>
  <si>
    <t>購入（非常食外７点）</t>
  </si>
  <si>
    <t>能代河川国道事務所</t>
    <rPh sb="0" eb="4">
      <t>ノシロカセン</t>
    </rPh>
    <rPh sb="4" eb="6">
      <t>コクドウ</t>
    </rPh>
    <rPh sb="6" eb="9">
      <t>ジムショ</t>
    </rPh>
    <phoneticPr fontId="10"/>
  </si>
  <si>
    <t>道路占用許可済証ステッカー４色各２５０枚購入</t>
  </si>
  <si>
    <t>社会福祉法人宮城県障がい者福祉協会 第二啓生園</t>
  </si>
  <si>
    <t>非常食購入</t>
  </si>
  <si>
    <t>山形河川国道事務所</t>
    <rPh sb="0" eb="9">
      <t>ヤマガタカセンコクドウジムショ</t>
    </rPh>
    <phoneticPr fontId="10"/>
  </si>
  <si>
    <t>角２封筒購入印刷</t>
  </si>
  <si>
    <t>社会福祉法人共友会</t>
  </si>
  <si>
    <t>酒田河川国道事務所</t>
    <rPh sb="0" eb="9">
      <t>サカ</t>
    </rPh>
    <phoneticPr fontId="10"/>
  </si>
  <si>
    <t>封筒印刷業務（予定価格）</t>
  </si>
  <si>
    <t>最上川ダム統合管理事務所</t>
    <rPh sb="0" eb="3">
      <t>モガミガワ</t>
    </rPh>
    <rPh sb="5" eb="7">
      <t>トウゴウ</t>
    </rPh>
    <rPh sb="7" eb="9">
      <t>カンリ</t>
    </rPh>
    <rPh sb="9" eb="12">
      <t>ジムショ</t>
    </rPh>
    <phoneticPr fontId="10"/>
  </si>
  <si>
    <t>書籍「国土交通省 機械設備工事積算基準」他購入</t>
    <rPh sb="0" eb="2">
      <t>ショセキ</t>
    </rPh>
    <rPh sb="3" eb="5">
      <t>コクド</t>
    </rPh>
    <rPh sb="5" eb="8">
      <t>コウツウショウ</t>
    </rPh>
    <rPh sb="9" eb="11">
      <t>キカイ</t>
    </rPh>
    <rPh sb="11" eb="13">
      <t>セツビ</t>
    </rPh>
    <rPh sb="13" eb="15">
      <t>コウジ</t>
    </rPh>
    <rPh sb="15" eb="17">
      <t>セキサン</t>
    </rPh>
    <rPh sb="17" eb="19">
      <t>キジュン</t>
    </rPh>
    <rPh sb="20" eb="21">
      <t>ホカ</t>
    </rPh>
    <rPh sb="21" eb="23">
      <t>コウニュウ</t>
    </rPh>
    <phoneticPr fontId="10"/>
  </si>
  <si>
    <t>封筒作成</t>
    <rPh sb="0" eb="2">
      <t>フウトウ</t>
    </rPh>
    <rPh sb="2" eb="4">
      <t>サクセイ</t>
    </rPh>
    <phoneticPr fontId="10"/>
  </si>
  <si>
    <t>封筒（角２）２０００枚購入</t>
    <rPh sb="0" eb="2">
      <t>フウトウ</t>
    </rPh>
    <rPh sb="3" eb="4">
      <t>カク</t>
    </rPh>
    <rPh sb="10" eb="11">
      <t>マイ</t>
    </rPh>
    <rPh sb="11" eb="13">
      <t>コウニュウ</t>
    </rPh>
    <phoneticPr fontId="10"/>
  </si>
  <si>
    <t>構内整備</t>
  </si>
  <si>
    <t>東北国営公園事務所</t>
    <rPh sb="0" eb="2">
      <t>トウホク</t>
    </rPh>
    <rPh sb="2" eb="4">
      <t>コクエイ</t>
    </rPh>
    <rPh sb="4" eb="6">
      <t>コウエン</t>
    </rPh>
    <rPh sb="6" eb="8">
      <t>ジム</t>
    </rPh>
    <rPh sb="8" eb="9">
      <t>ショ</t>
    </rPh>
    <phoneticPr fontId="10"/>
  </si>
  <si>
    <t>筑後川河川事務所</t>
    <rPh sb="0" eb="3">
      <t>チクゴガワ</t>
    </rPh>
    <rPh sb="3" eb="5">
      <t>カセン</t>
    </rPh>
    <rPh sb="5" eb="8">
      <t>ジムショ</t>
    </rPh>
    <phoneticPr fontId="10"/>
  </si>
  <si>
    <t>書籍の購入（自動車六法）</t>
  </si>
  <si>
    <t>パンフレット作成</t>
    <rPh sb="6" eb="8">
      <t>サクセイ</t>
    </rPh>
    <phoneticPr fontId="10"/>
  </si>
  <si>
    <t>中部道路メンテナンスセンター</t>
    <rPh sb="0" eb="4">
      <t>チュウブドウロ</t>
    </rPh>
    <phoneticPr fontId="10"/>
  </si>
  <si>
    <t>霞ヶ浦河川事務所</t>
    <rPh sb="0" eb="3">
      <t>カスミガウラ</t>
    </rPh>
    <rPh sb="3" eb="5">
      <t>カセン</t>
    </rPh>
    <rPh sb="5" eb="8">
      <t>ジムショ</t>
    </rPh>
    <phoneticPr fontId="10"/>
  </si>
  <si>
    <t>常総国道事務所</t>
  </si>
  <si>
    <t>利根川上流河川事務所</t>
    <rPh sb="0" eb="3">
      <t>トネガワ</t>
    </rPh>
    <rPh sb="3" eb="5">
      <t>ジョウリュウ</t>
    </rPh>
    <rPh sb="5" eb="7">
      <t>カセン</t>
    </rPh>
    <rPh sb="7" eb="10">
      <t>ジムショ</t>
    </rPh>
    <phoneticPr fontId="10"/>
  </si>
  <si>
    <t>(有)なごみの部屋</t>
    <rPh sb="0" eb="3">
      <t>ユウ</t>
    </rPh>
    <rPh sb="7" eb="9">
      <t>ヘヤ</t>
    </rPh>
    <phoneticPr fontId="10"/>
  </si>
  <si>
    <t>荒川下流河川事務所</t>
    <rPh sb="0" eb="2">
      <t>アラカワ</t>
    </rPh>
    <rPh sb="2" eb="4">
      <t>カリュウ</t>
    </rPh>
    <rPh sb="4" eb="6">
      <t>カセン</t>
    </rPh>
    <rPh sb="6" eb="9">
      <t>ジムショ</t>
    </rPh>
    <phoneticPr fontId="10"/>
  </si>
  <si>
    <t>気象衛星センター</t>
  </si>
  <si>
    <t>京浜河川事務所</t>
    <rPh sb="0" eb="2">
      <t>ケイヒン</t>
    </rPh>
    <rPh sb="2" eb="4">
      <t>カセン</t>
    </rPh>
    <rPh sb="4" eb="7">
      <t>ジムショ</t>
    </rPh>
    <phoneticPr fontId="10"/>
  </si>
  <si>
    <t>物品購入（ゴム印１３点購入）</t>
  </si>
  <si>
    <t>（一財）沖縄県セルプセンター</t>
    <rPh sb="1" eb="2">
      <t>イチ</t>
    </rPh>
    <rPh sb="2" eb="3">
      <t>ザイ</t>
    </rPh>
    <rPh sb="4" eb="7">
      <t>オキナワケン</t>
    </rPh>
    <phoneticPr fontId="27"/>
  </si>
  <si>
    <t>東京外かく環状国道事務所</t>
    <rPh sb="0" eb="2">
      <t>トウキョウ</t>
    </rPh>
    <rPh sb="2" eb="3">
      <t>ガイ</t>
    </rPh>
    <rPh sb="5" eb="12">
      <t>カンジョウコクドウジムショ</t>
    </rPh>
    <phoneticPr fontId="10"/>
  </si>
  <si>
    <t>ちばぎんハートフル（株）</t>
    <rPh sb="9" eb="12">
      <t>カブ</t>
    </rPh>
    <phoneticPr fontId="10"/>
  </si>
  <si>
    <t>仙台管区気象台</t>
  </si>
  <si>
    <t>長野国道事務所</t>
    <rPh sb="0" eb="2">
      <t>ナガノ</t>
    </rPh>
    <rPh sb="2" eb="4">
      <t>コクドウ</t>
    </rPh>
    <rPh sb="4" eb="7">
      <t>ジムショ</t>
    </rPh>
    <phoneticPr fontId="10"/>
  </si>
  <si>
    <t>(株)ビー・ピー・シー</t>
    <rPh sb="0" eb="3">
      <t>カブ</t>
    </rPh>
    <phoneticPr fontId="10"/>
  </si>
  <si>
    <t>利根川ダム統合管理事務所</t>
    <rPh sb="0" eb="12">
      <t>ト</t>
    </rPh>
    <phoneticPr fontId="10"/>
  </si>
  <si>
    <t>東京第二営繕事務所</t>
    <rPh sb="0" eb="6">
      <t>トウキョウダイニエイゼン</t>
    </rPh>
    <rPh sb="6" eb="9">
      <t>ジムショ</t>
    </rPh>
    <phoneticPr fontId="10"/>
  </si>
  <si>
    <t>角２封筒　１，５００枚</t>
    <rPh sb="0" eb="1">
      <t>カク</t>
    </rPh>
    <rPh sb="2" eb="4">
      <t>フウトウ</t>
    </rPh>
    <rPh sb="10" eb="11">
      <t>マイ</t>
    </rPh>
    <phoneticPr fontId="10"/>
  </si>
  <si>
    <t>金沢河川国道事務所</t>
  </si>
  <si>
    <t>ゴム印２９０個購入</t>
    <rPh sb="2" eb="3">
      <t>イン</t>
    </rPh>
    <rPh sb="6" eb="7">
      <t>コ</t>
    </rPh>
    <rPh sb="7" eb="9">
      <t>コウニュウ</t>
    </rPh>
    <phoneticPr fontId="26"/>
  </si>
  <si>
    <t>木曽川上流河川事務所</t>
  </si>
  <si>
    <t>山口河川国道事務所</t>
  </si>
  <si>
    <t>富士砂防事務所</t>
    <rPh sb="0" eb="7">
      <t>フジ</t>
    </rPh>
    <phoneticPr fontId="10"/>
  </si>
  <si>
    <t>福岡航空交通管制部</t>
  </si>
  <si>
    <t>防災服（長袖シャツ）３着外２点クリーニング</t>
  </si>
  <si>
    <t>封筒（長３）外１点購入（北勢国道）</t>
    <rPh sb="0" eb="2">
      <t>フウトウ</t>
    </rPh>
    <rPh sb="3" eb="4">
      <t>チョウ</t>
    </rPh>
    <rPh sb="6" eb="7">
      <t>ホカ</t>
    </rPh>
    <rPh sb="8" eb="9">
      <t>テン</t>
    </rPh>
    <rPh sb="9" eb="11">
      <t>コウニュウ</t>
    </rPh>
    <rPh sb="12" eb="16">
      <t>ホクセイコクドウ</t>
    </rPh>
    <phoneticPr fontId="10"/>
  </si>
  <si>
    <t>（株）サンバーストにいがた</t>
    <rPh sb="0" eb="3">
      <t>カブ</t>
    </rPh>
    <phoneticPr fontId="10"/>
  </si>
  <si>
    <t>丸山ダム管理所</t>
    <rPh sb="0" eb="2">
      <t>マルヤマ</t>
    </rPh>
    <rPh sb="4" eb="6">
      <t>カンリ</t>
    </rPh>
    <rPh sb="6" eb="7">
      <t>ショ</t>
    </rPh>
    <phoneticPr fontId="10"/>
  </si>
  <si>
    <t>三峰川総合開発工事事務所</t>
    <rPh sb="0" eb="12">
      <t>ミブガワソウゴウカイハツコウジジムショ</t>
    </rPh>
    <phoneticPr fontId="10"/>
  </si>
  <si>
    <t>（福）ステップさが</t>
    <rPh sb="1" eb="2">
      <t>フク</t>
    </rPh>
    <phoneticPr fontId="10"/>
  </si>
  <si>
    <t>図書（新復興論ほか）購入</t>
    <rPh sb="0" eb="2">
      <t>トショ</t>
    </rPh>
    <rPh sb="3" eb="4">
      <t>シン</t>
    </rPh>
    <rPh sb="4" eb="6">
      <t>フッコウ</t>
    </rPh>
    <rPh sb="6" eb="7">
      <t>ロン</t>
    </rPh>
    <rPh sb="10" eb="12">
      <t>コウニュウ</t>
    </rPh>
    <phoneticPr fontId="10"/>
  </si>
  <si>
    <t>太田川河川事務所工務課</t>
    <rPh sb="0" eb="3">
      <t>オオタガワ</t>
    </rPh>
    <rPh sb="3" eb="5">
      <t>カセン</t>
    </rPh>
    <rPh sb="5" eb="8">
      <t>ジムショ</t>
    </rPh>
    <rPh sb="8" eb="10">
      <t>コウム</t>
    </rPh>
    <rPh sb="10" eb="11">
      <t>カ</t>
    </rPh>
    <phoneticPr fontId="10"/>
  </si>
  <si>
    <t>静岡河川事務所</t>
    <rPh sb="0" eb="2">
      <t>シズオカ</t>
    </rPh>
    <rPh sb="2" eb="4">
      <t>カセン</t>
    </rPh>
    <rPh sb="4" eb="7">
      <t>ジムショ</t>
    </rPh>
    <phoneticPr fontId="10"/>
  </si>
  <si>
    <t>徳島河川国道事務所</t>
    <rPh sb="0" eb="2">
      <t>トクシマ</t>
    </rPh>
    <rPh sb="2" eb="4">
      <t>カセン</t>
    </rPh>
    <rPh sb="4" eb="6">
      <t>コクドウ</t>
    </rPh>
    <rPh sb="6" eb="8">
      <t>ジム</t>
    </rPh>
    <rPh sb="8" eb="9">
      <t>ショ</t>
    </rPh>
    <phoneticPr fontId="10"/>
  </si>
  <si>
    <t>富士川砂防事務所</t>
    <rPh sb="0" eb="8">
      <t>フジカワサボウジムショ</t>
    </rPh>
    <phoneticPr fontId="10"/>
  </si>
  <si>
    <t>物品購入（ゴム印３５点購入）</t>
  </si>
  <si>
    <t>中村河川国道事務所</t>
    <rPh sb="0" eb="2">
      <t>ナカムラ</t>
    </rPh>
    <rPh sb="2" eb="4">
      <t>カセン</t>
    </rPh>
    <rPh sb="4" eb="6">
      <t>コクドウ</t>
    </rPh>
    <rPh sb="6" eb="9">
      <t>ジムショ</t>
    </rPh>
    <phoneticPr fontId="10"/>
  </si>
  <si>
    <t>大分河川国道事務所</t>
    <rPh sb="0" eb="9">
      <t>オオイタカセンコクドウジムショ</t>
    </rPh>
    <phoneticPr fontId="10"/>
  </si>
  <si>
    <t>封筒（角２）9,500枚外３点印刷</t>
    <rPh sb="0" eb="2">
      <t>フウトウ</t>
    </rPh>
    <rPh sb="3" eb="4">
      <t>カク</t>
    </rPh>
    <rPh sb="11" eb="12">
      <t>マイ</t>
    </rPh>
    <rPh sb="12" eb="13">
      <t>ホカ</t>
    </rPh>
    <rPh sb="14" eb="15">
      <t>テン</t>
    </rPh>
    <rPh sb="15" eb="17">
      <t>インサツ</t>
    </rPh>
    <phoneticPr fontId="10"/>
  </si>
  <si>
    <t>山形運輸支局</t>
    <rPh sb="0" eb="2">
      <t>ヤマガタ</t>
    </rPh>
    <rPh sb="2" eb="4">
      <t>ウンユ</t>
    </rPh>
    <rPh sb="4" eb="6">
      <t>シキョク</t>
    </rPh>
    <phoneticPr fontId="10"/>
  </si>
  <si>
    <t>旧鳴尾寮環境整備</t>
    <rPh sb="0" eb="1">
      <t>キュウ</t>
    </rPh>
    <rPh sb="1" eb="3">
      <t>ナルオ</t>
    </rPh>
    <rPh sb="3" eb="4">
      <t>リョウ</t>
    </rPh>
    <rPh sb="4" eb="6">
      <t>カンキョウ</t>
    </rPh>
    <rPh sb="6" eb="8">
      <t>セイビ</t>
    </rPh>
    <phoneticPr fontId="10"/>
  </si>
  <si>
    <t>総務部</t>
    <rPh sb="0" eb="2">
      <t>ソウム</t>
    </rPh>
    <rPh sb="2" eb="3">
      <t>ブ</t>
    </rPh>
    <phoneticPr fontId="10"/>
  </si>
  <si>
    <t>川内川河川事務所</t>
    <rPh sb="0" eb="8">
      <t>センダイガワカセンジムショ</t>
    </rPh>
    <phoneticPr fontId="10"/>
  </si>
  <si>
    <t>北海道開発局</t>
    <rPh sb="0" eb="3">
      <t>ホッカイドウ</t>
    </rPh>
    <rPh sb="3" eb="6">
      <t>カイハツキョク</t>
    </rPh>
    <phoneticPr fontId="10"/>
  </si>
  <si>
    <t>旭川開発建設部</t>
    <rPh sb="0" eb="2">
      <t>アサヒカワ</t>
    </rPh>
    <phoneticPr fontId="10"/>
  </si>
  <si>
    <t>青森港湾事務所</t>
  </si>
  <si>
    <t>高崎河川国道事務所</t>
  </si>
  <si>
    <t>網走開発建設部　作業服上衣（防災派遣用）外４点クリーニング</t>
    <rPh sb="0" eb="2">
      <t>アバシリ</t>
    </rPh>
    <rPh sb="2" eb="4">
      <t>カイハツ</t>
    </rPh>
    <rPh sb="4" eb="6">
      <t>ケンセツ</t>
    </rPh>
    <rPh sb="6" eb="7">
      <t>ブ</t>
    </rPh>
    <rPh sb="8" eb="11">
      <t>サギョウフク</t>
    </rPh>
    <rPh sb="11" eb="12">
      <t>ウエ</t>
    </rPh>
    <rPh sb="12" eb="13">
      <t>ギヌ</t>
    </rPh>
    <rPh sb="14" eb="16">
      <t>ボウサイ</t>
    </rPh>
    <rPh sb="16" eb="19">
      <t>ハケンヨウ</t>
    </rPh>
    <rPh sb="20" eb="21">
      <t>ガイ</t>
    </rPh>
    <rPh sb="22" eb="23">
      <t>テン</t>
    </rPh>
    <phoneticPr fontId="10"/>
  </si>
  <si>
    <t>京浜港湾事務所封筒購入</t>
  </si>
  <si>
    <t>特定非営利活動法人神奈川セルプセンター</t>
    <rPh sb="0" eb="2">
      <t>トクテイ</t>
    </rPh>
    <rPh sb="2" eb="5">
      <t>ヒエイリ</t>
    </rPh>
    <rPh sb="5" eb="7">
      <t>カツドウ</t>
    </rPh>
    <rPh sb="7" eb="9">
      <t>ホウジン</t>
    </rPh>
    <rPh sb="9" eb="12">
      <t>カナガワ</t>
    </rPh>
    <phoneticPr fontId="10"/>
  </si>
  <si>
    <t>帯広開発建設部</t>
    <rPh sb="0" eb="2">
      <t>オビヒロ</t>
    </rPh>
    <rPh sb="2" eb="4">
      <t>カイハツ</t>
    </rPh>
    <rPh sb="4" eb="7">
      <t>ケンセツブ</t>
    </rPh>
    <phoneticPr fontId="10"/>
  </si>
  <si>
    <t>契約第二係</t>
    <rPh sb="0" eb="2">
      <t>ケイヤク</t>
    </rPh>
    <rPh sb="2" eb="4">
      <t>ダイニ</t>
    </rPh>
    <rPh sb="4" eb="5">
      <t>カカ</t>
    </rPh>
    <phoneticPr fontId="10"/>
  </si>
  <si>
    <t>札幌航空交通管制部</t>
    <rPh sb="0" eb="2">
      <t>サッポロ</t>
    </rPh>
    <rPh sb="2" eb="4">
      <t>コウクウ</t>
    </rPh>
    <rPh sb="4" eb="6">
      <t>コウツウ</t>
    </rPh>
    <rPh sb="6" eb="9">
      <t>カンセイブ</t>
    </rPh>
    <phoneticPr fontId="10"/>
  </si>
  <si>
    <t>（社福）優輝福祉会</t>
  </si>
  <si>
    <t>舞鶴港湾事務所</t>
    <rPh sb="0" eb="2">
      <t>マイヅル</t>
    </rPh>
    <rPh sb="2" eb="4">
      <t>コウワン</t>
    </rPh>
    <rPh sb="4" eb="7">
      <t>ジムショ</t>
    </rPh>
    <phoneticPr fontId="10"/>
  </si>
  <si>
    <t>新千歳空港事務所</t>
    <rPh sb="0" eb="3">
      <t>シンチトセ</t>
    </rPh>
    <rPh sb="3" eb="5">
      <t>クウコウ</t>
    </rPh>
    <rPh sb="5" eb="7">
      <t>ジム</t>
    </rPh>
    <rPh sb="7" eb="8">
      <t>ショ</t>
    </rPh>
    <phoneticPr fontId="10"/>
  </si>
  <si>
    <t>高知港湾・空港整備事務所</t>
    <rPh sb="0" eb="4">
      <t>コウチコウワン</t>
    </rPh>
    <rPh sb="5" eb="12">
      <t>クウコウセイビジムショ</t>
    </rPh>
    <phoneticPr fontId="10"/>
  </si>
  <si>
    <t>千葉港湾事務所</t>
    <rPh sb="0" eb="7">
      <t>チバコウワンジムショ</t>
    </rPh>
    <phoneticPr fontId="10"/>
  </si>
  <si>
    <t>鹿児島港湾・空港整備事務所</t>
    <rPh sb="0" eb="5">
      <t>カゴシマコウワン</t>
    </rPh>
    <phoneticPr fontId="10"/>
  </si>
  <si>
    <t>本局</t>
  </si>
  <si>
    <t>金沢港</t>
    <rPh sb="0" eb="3">
      <t>カナザワコウ</t>
    </rPh>
    <phoneticPr fontId="10"/>
  </si>
  <si>
    <t>滋賀国道事務所</t>
    <rPh sb="0" eb="7">
      <t>シガコクドウジムショ</t>
    </rPh>
    <phoneticPr fontId="10"/>
  </si>
  <si>
    <t>神戸港湾空港技術調査事務所</t>
  </si>
  <si>
    <t>和歌山港湾事務所</t>
    <rPh sb="0" eb="3">
      <t>ワカヤマ</t>
    </rPh>
    <rPh sb="3" eb="5">
      <t>コウワン</t>
    </rPh>
    <rPh sb="5" eb="7">
      <t>ジム</t>
    </rPh>
    <rPh sb="7" eb="8">
      <t>ショ</t>
    </rPh>
    <phoneticPr fontId="10"/>
  </si>
  <si>
    <t>長崎港湾･空港整備事務所</t>
    <rPh sb="0" eb="2">
      <t>ナガサキ</t>
    </rPh>
    <rPh sb="2" eb="4">
      <t>コウワン</t>
    </rPh>
    <rPh sb="5" eb="7">
      <t>クウコウ</t>
    </rPh>
    <rPh sb="7" eb="9">
      <t>セイビ</t>
    </rPh>
    <rPh sb="9" eb="11">
      <t>ジム</t>
    </rPh>
    <rPh sb="11" eb="12">
      <t>ショ</t>
    </rPh>
    <phoneticPr fontId="10"/>
  </si>
  <si>
    <t>社会福祉法人旭川荘吉備ワークホーム</t>
    <rPh sb="0" eb="2">
      <t>シャカイ</t>
    </rPh>
    <rPh sb="2" eb="4">
      <t>フクシ</t>
    </rPh>
    <rPh sb="4" eb="6">
      <t>ホウジン</t>
    </rPh>
    <rPh sb="6" eb="8">
      <t>アサヒガワ</t>
    </rPh>
    <rPh sb="8" eb="9">
      <t>ソウ</t>
    </rPh>
    <rPh sb="9" eb="11">
      <t>キビ</t>
    </rPh>
    <phoneticPr fontId="27"/>
  </si>
  <si>
    <t>総務部会計課</t>
    <rPh sb="0" eb="3">
      <t>ソウムブ</t>
    </rPh>
    <rPh sb="3" eb="6">
      <t>カイケイカ</t>
    </rPh>
    <phoneticPr fontId="10"/>
  </si>
  <si>
    <t>気象衛星センター</t>
    <rPh sb="0" eb="4">
      <t>キショウエイセイ</t>
    </rPh>
    <phoneticPr fontId="10"/>
  </si>
  <si>
    <t>東京湾口航路事務所</t>
    <rPh sb="0" eb="2">
      <t>トウキョウ</t>
    </rPh>
    <rPh sb="2" eb="4">
      <t>ワンコウ</t>
    </rPh>
    <rPh sb="4" eb="6">
      <t>コウロ</t>
    </rPh>
    <rPh sb="6" eb="9">
      <t>ジムショ</t>
    </rPh>
    <phoneticPr fontId="10"/>
  </si>
  <si>
    <t>郵便切手１円　予定数量60枚ほか9点買入</t>
    <rPh sb="0" eb="2">
      <t>ユウビン</t>
    </rPh>
    <rPh sb="2" eb="4">
      <t>キッテ</t>
    </rPh>
    <rPh sb="5" eb="6">
      <t>エン</t>
    </rPh>
    <rPh sb="7" eb="9">
      <t>ヨテイ</t>
    </rPh>
    <rPh sb="9" eb="11">
      <t>スウリョウ</t>
    </rPh>
    <rPh sb="13" eb="14">
      <t>マイ</t>
    </rPh>
    <rPh sb="17" eb="18">
      <t>テン</t>
    </rPh>
    <rPh sb="18" eb="20">
      <t>カイイレ</t>
    </rPh>
    <phoneticPr fontId="10"/>
  </si>
  <si>
    <t>（福）健祥会　健祥苑授産センター金太郎</t>
    <rPh sb="1" eb="2">
      <t>フク</t>
    </rPh>
    <rPh sb="3" eb="4">
      <t>ケン</t>
    </rPh>
    <rPh sb="4" eb="5">
      <t>ショウ</t>
    </rPh>
    <rPh sb="5" eb="6">
      <t>カイ</t>
    </rPh>
    <rPh sb="7" eb="8">
      <t>ケン</t>
    </rPh>
    <rPh sb="8" eb="9">
      <t>ショウ</t>
    </rPh>
    <rPh sb="9" eb="10">
      <t>エン</t>
    </rPh>
    <rPh sb="10" eb="12">
      <t>ジュサン</t>
    </rPh>
    <rPh sb="16" eb="19">
      <t>キンタロウ</t>
    </rPh>
    <phoneticPr fontId="10"/>
  </si>
  <si>
    <t>札幌管区気象台</t>
    <rPh sb="0" eb="2">
      <t>サッポロ</t>
    </rPh>
    <rPh sb="2" eb="4">
      <t>カンク</t>
    </rPh>
    <rPh sb="4" eb="7">
      <t>キショウダイ</t>
    </rPh>
    <phoneticPr fontId="10"/>
  </si>
  <si>
    <t>仙台管区気象台</t>
    <rPh sb="0" eb="2">
      <t>センダイ</t>
    </rPh>
    <rPh sb="2" eb="4">
      <t>カンク</t>
    </rPh>
    <rPh sb="4" eb="7">
      <t>キショウダイ</t>
    </rPh>
    <phoneticPr fontId="10"/>
  </si>
  <si>
    <t>アビリティーズジャスコ（株）スクラム大館店</t>
    <rPh sb="11" eb="14">
      <t>カブ</t>
    </rPh>
    <rPh sb="18" eb="20">
      <t>オオダテ</t>
    </rPh>
    <rPh sb="20" eb="21">
      <t>テン</t>
    </rPh>
    <phoneticPr fontId="10"/>
  </si>
  <si>
    <t>ゴム印１５個購入</t>
  </si>
  <si>
    <t>沖縄県収入証紙（3000円）4枚ほか３点買入</t>
  </si>
  <si>
    <t>東京管区気象台</t>
    <rPh sb="0" eb="2">
      <t>トウキョウ</t>
    </rPh>
    <rPh sb="2" eb="4">
      <t>カンク</t>
    </rPh>
    <rPh sb="4" eb="7">
      <t>キショウダイ</t>
    </rPh>
    <phoneticPr fontId="10"/>
  </si>
  <si>
    <t>福岡管区気象台</t>
    <rPh sb="0" eb="2">
      <t>フクオカ</t>
    </rPh>
    <rPh sb="2" eb="4">
      <t>カンク</t>
    </rPh>
    <rPh sb="4" eb="7">
      <t>キショウダイ</t>
    </rPh>
    <phoneticPr fontId="10"/>
  </si>
  <si>
    <t>米子ワークホーム</t>
    <rPh sb="0" eb="2">
      <t>ヨナゴ</t>
    </rPh>
    <phoneticPr fontId="22"/>
  </si>
  <si>
    <t>沖縄気象台</t>
    <rPh sb="0" eb="2">
      <t>オキナワ</t>
    </rPh>
    <rPh sb="2" eb="4">
      <t>キショウ</t>
    </rPh>
    <rPh sb="4" eb="5">
      <t>ダイ</t>
    </rPh>
    <phoneticPr fontId="10"/>
  </si>
  <si>
    <t>200円収入印紙12枚外2点購入</t>
    <rPh sb="3" eb="4">
      <t>エン</t>
    </rPh>
    <rPh sb="4" eb="6">
      <t>シュウニュウ</t>
    </rPh>
    <rPh sb="6" eb="8">
      <t>インシ</t>
    </rPh>
    <rPh sb="10" eb="11">
      <t>マイ</t>
    </rPh>
    <rPh sb="11" eb="12">
      <t>ホカ</t>
    </rPh>
    <rPh sb="13" eb="14">
      <t>テン</t>
    </rPh>
    <rPh sb="14" eb="16">
      <t>コウニュウ</t>
    </rPh>
    <phoneticPr fontId="28"/>
  </si>
  <si>
    <t>江戸川河川事務所</t>
  </si>
  <si>
    <t>（社福）秋田県身体障害者福祉協会障害者支援施設秋田ワークセンター</t>
  </si>
  <si>
    <t>社会福祉法人　東京コロニー　東京都葛飾福祉工場</t>
    <rPh sb="0" eb="2">
      <t>シャカイ</t>
    </rPh>
    <rPh sb="2" eb="4">
      <t>フクシ</t>
    </rPh>
    <rPh sb="4" eb="6">
      <t>ホウジン</t>
    </rPh>
    <rPh sb="7" eb="9">
      <t>トウキョウ</t>
    </rPh>
    <rPh sb="14" eb="17">
      <t>トウキョウト</t>
    </rPh>
    <rPh sb="17" eb="19">
      <t>カツシカ</t>
    </rPh>
    <rPh sb="19" eb="21">
      <t>フクシ</t>
    </rPh>
    <rPh sb="21" eb="23">
      <t>コウジョウ</t>
    </rPh>
    <phoneticPr fontId="22"/>
  </si>
  <si>
    <t>図書購入（コンパクトシティのアーバニズム）</t>
  </si>
  <si>
    <t>図書購入（「集積の経済学　都市、産業立地、グローバル化」）</t>
    <rPh sb="0" eb="2">
      <t>トショ</t>
    </rPh>
    <rPh sb="2" eb="4">
      <t>コウニュウ</t>
    </rPh>
    <rPh sb="6" eb="8">
      <t>シュウセキ</t>
    </rPh>
    <rPh sb="9" eb="12">
      <t>ケイザイガク</t>
    </rPh>
    <rPh sb="13" eb="15">
      <t>トシ</t>
    </rPh>
    <rPh sb="16" eb="18">
      <t>サンギョウ</t>
    </rPh>
    <rPh sb="18" eb="20">
      <t>リッチ</t>
    </rPh>
    <rPh sb="26" eb="27">
      <t>カ</t>
    </rPh>
    <phoneticPr fontId="24"/>
  </si>
  <si>
    <t>海洋情報部</t>
    <rPh sb="0" eb="5">
      <t>カイヨウジョウホウブ</t>
    </rPh>
    <phoneticPr fontId="10"/>
  </si>
  <si>
    <t>東京管区気象台</t>
  </si>
  <si>
    <t>第一管区海上保安本部</t>
    <rPh sb="0" eb="2">
      <t>ダイイチ</t>
    </rPh>
    <rPh sb="2" eb="4">
      <t>カンク</t>
    </rPh>
    <rPh sb="4" eb="6">
      <t>カイジョウ</t>
    </rPh>
    <rPh sb="6" eb="8">
      <t>ホアン</t>
    </rPh>
    <rPh sb="8" eb="10">
      <t>ホンブ</t>
    </rPh>
    <phoneticPr fontId="10"/>
  </si>
  <si>
    <t>（社福）北区社会事業協会</t>
    <rPh sb="1" eb="3">
      <t>シャフク</t>
    </rPh>
    <phoneticPr fontId="10"/>
  </si>
  <si>
    <t>第三管区海上保安本部</t>
    <rPh sb="0" eb="10">
      <t>ダイサンカンクカイジョウホアンホンブ</t>
    </rPh>
    <phoneticPr fontId="10"/>
  </si>
  <si>
    <t>第六管区海上保安本部</t>
    <rPh sb="0" eb="10">
      <t>ダイロクカンクカイジョウホアンホンブ</t>
    </rPh>
    <phoneticPr fontId="10"/>
  </si>
  <si>
    <t>図書購入（道路政策の変遷）外</t>
    <rPh sb="5" eb="7">
      <t>ドウロ</t>
    </rPh>
    <rPh sb="7" eb="9">
      <t>セイサク</t>
    </rPh>
    <rPh sb="10" eb="12">
      <t>ヘンセン</t>
    </rPh>
    <phoneticPr fontId="10"/>
  </si>
  <si>
    <t>第八管区海上保安本部</t>
    <rPh sb="0" eb="1">
      <t>ダイ</t>
    </rPh>
    <rPh sb="1" eb="2">
      <t>ハチ</t>
    </rPh>
    <rPh sb="2" eb="4">
      <t>カンク</t>
    </rPh>
    <rPh sb="4" eb="6">
      <t>カイジョウ</t>
    </rPh>
    <rPh sb="6" eb="8">
      <t>ホアン</t>
    </rPh>
    <rPh sb="8" eb="10">
      <t>ホンブ</t>
    </rPh>
    <phoneticPr fontId="10"/>
  </si>
  <si>
    <t>第九管区海上保安本部</t>
    <rPh sb="0" eb="1">
      <t>ダイ</t>
    </rPh>
    <rPh sb="1" eb="4">
      <t>キュウカンク</t>
    </rPh>
    <rPh sb="4" eb="6">
      <t>カイジョウ</t>
    </rPh>
    <rPh sb="6" eb="8">
      <t>ホアン</t>
    </rPh>
    <rPh sb="8" eb="10">
      <t>ホンブ</t>
    </rPh>
    <phoneticPr fontId="10"/>
  </si>
  <si>
    <t>寝具洗濯</t>
  </si>
  <si>
    <t>封筒（無地）の購入</t>
    <rPh sb="0" eb="2">
      <t>フウトウ</t>
    </rPh>
    <rPh sb="3" eb="5">
      <t>ムジ</t>
    </rPh>
    <rPh sb="7" eb="9">
      <t>コウニュウ</t>
    </rPh>
    <phoneticPr fontId="24"/>
  </si>
  <si>
    <t>名古屋港湾事務所</t>
  </si>
  <si>
    <t>契約相手方名</t>
    <rPh sb="0" eb="2">
      <t>ケイヤク</t>
    </rPh>
    <rPh sb="2" eb="5">
      <t>アイテガタ</t>
    </rPh>
    <rPh sb="5" eb="6">
      <t>メイ</t>
    </rPh>
    <phoneticPr fontId="10"/>
  </si>
  <si>
    <t>予算課</t>
    <rPh sb="0" eb="2">
      <t>ヨサン</t>
    </rPh>
    <rPh sb="2" eb="3">
      <t>カ</t>
    </rPh>
    <phoneticPr fontId="10"/>
  </si>
  <si>
    <t>長島ダム管理所</t>
    <rPh sb="0" eb="2">
      <t>ナガシマ</t>
    </rPh>
    <rPh sb="4" eb="7">
      <t>カンリジョ</t>
    </rPh>
    <phoneticPr fontId="10"/>
  </si>
  <si>
    <t>宮城南部復興事務所</t>
    <rPh sb="0" eb="2">
      <t>ミヤギ</t>
    </rPh>
    <rPh sb="2" eb="4">
      <t>ナンブ</t>
    </rPh>
    <rPh sb="4" eb="6">
      <t>フッコウ</t>
    </rPh>
    <rPh sb="6" eb="9">
      <t>ジムショ</t>
    </rPh>
    <phoneticPr fontId="10"/>
  </si>
  <si>
    <t>郡山国道事務所</t>
    <rPh sb="0" eb="2">
      <t>コオリヤマ</t>
    </rPh>
    <rPh sb="2" eb="4">
      <t>コクドウ</t>
    </rPh>
    <rPh sb="4" eb="7">
      <t>ジムショ</t>
    </rPh>
    <phoneticPr fontId="10"/>
  </si>
  <si>
    <t>渡川ダム統合管理事務所</t>
    <rPh sb="0" eb="2">
      <t>ワタリガワ</t>
    </rPh>
    <rPh sb="4" eb="11">
      <t>トウゴウカンリジムショ</t>
    </rPh>
    <phoneticPr fontId="10"/>
  </si>
  <si>
    <t>磐城国道事務所</t>
    <rPh sb="0" eb="7">
      <t>イワキコクドウジムショ</t>
    </rPh>
    <phoneticPr fontId="10"/>
  </si>
  <si>
    <t>霞ヶ浦導水工事事務所</t>
    <rPh sb="0" eb="10">
      <t>カスミガウラドウスイコウジジムショ</t>
    </rPh>
    <phoneticPr fontId="10"/>
  </si>
  <si>
    <t>印刷物「海事関係表彰状」（人事）</t>
    <rPh sb="0" eb="3">
      <t>インサツブツ</t>
    </rPh>
    <rPh sb="4" eb="6">
      <t>カイジ</t>
    </rPh>
    <rPh sb="6" eb="8">
      <t>カンケイ</t>
    </rPh>
    <rPh sb="8" eb="11">
      <t>ヒョウショウジョウ</t>
    </rPh>
    <rPh sb="13" eb="15">
      <t>ジンジ</t>
    </rPh>
    <phoneticPr fontId="10"/>
  </si>
  <si>
    <t>トイレットペーパー購入（高知河川国道事務所）</t>
  </si>
  <si>
    <t>常総国道事務所</t>
    <rPh sb="0" eb="2">
      <t>ジョウソウ</t>
    </rPh>
    <rPh sb="2" eb="4">
      <t>コクドウ</t>
    </rPh>
    <rPh sb="4" eb="7">
      <t>ジムショ</t>
    </rPh>
    <phoneticPr fontId="10"/>
  </si>
  <si>
    <t>宇都宮国道事務所</t>
    <rPh sb="0" eb="3">
      <t>ウツノミヤ</t>
    </rPh>
    <rPh sb="3" eb="5">
      <t>コクドウ</t>
    </rPh>
    <rPh sb="5" eb="8">
      <t>ジムショ</t>
    </rPh>
    <phoneticPr fontId="10"/>
  </si>
  <si>
    <t>○</t>
  </si>
  <si>
    <t>荒川上流河川事務所</t>
    <rPh sb="0" eb="2">
      <t>アラカワ</t>
    </rPh>
    <rPh sb="2" eb="4">
      <t>ジョウリュウ</t>
    </rPh>
    <rPh sb="4" eb="6">
      <t>カセン</t>
    </rPh>
    <rPh sb="6" eb="8">
      <t>ジム</t>
    </rPh>
    <rPh sb="8" eb="9">
      <t>ショ</t>
    </rPh>
    <phoneticPr fontId="10"/>
  </si>
  <si>
    <t>大宮国道事務所</t>
    <rPh sb="0" eb="4">
      <t>オオミヤコクドウ</t>
    </rPh>
    <rPh sb="4" eb="7">
      <t>ジムショ</t>
    </rPh>
    <phoneticPr fontId="10"/>
  </si>
  <si>
    <t>北海道開発技術研究発表会　授賞式用資料作成</t>
  </si>
  <si>
    <t>ｉＰａｄケース外購入</t>
  </si>
  <si>
    <t>４月分寝具洗濯業務</t>
  </si>
  <si>
    <t>下関港湾事務所</t>
    <rPh sb="0" eb="2">
      <t>シモノセキ</t>
    </rPh>
    <rPh sb="2" eb="4">
      <t>コウワン</t>
    </rPh>
    <rPh sb="4" eb="7">
      <t>ジムショ</t>
    </rPh>
    <phoneticPr fontId="10"/>
  </si>
  <si>
    <t>利根川下流河川事務所</t>
    <rPh sb="0" eb="10">
      <t>トネガワカリュウカセンジムショ</t>
    </rPh>
    <phoneticPr fontId="10"/>
  </si>
  <si>
    <t>構内清掃等</t>
    <rPh sb="0" eb="2">
      <t>コウナイ</t>
    </rPh>
    <rPh sb="2" eb="4">
      <t>セイソウ</t>
    </rPh>
    <rPh sb="4" eb="5">
      <t>トウ</t>
    </rPh>
    <phoneticPr fontId="10"/>
  </si>
  <si>
    <t>静岡営繕事務所</t>
  </si>
  <si>
    <t>トナー他購入</t>
    <rPh sb="3" eb="4">
      <t>ホカ</t>
    </rPh>
    <rPh sb="4" eb="6">
      <t>コウニュウ</t>
    </rPh>
    <phoneticPr fontId="10"/>
  </si>
  <si>
    <t>（一社）エンパワメント</t>
    <rPh sb="1" eb="2">
      <t>イチ</t>
    </rPh>
    <rPh sb="2" eb="3">
      <t>シャ</t>
    </rPh>
    <phoneticPr fontId="10"/>
  </si>
  <si>
    <t>千葉国道事務所</t>
    <rPh sb="0" eb="7">
      <t>チバコクドウジムショ</t>
    </rPh>
    <phoneticPr fontId="10"/>
  </si>
  <si>
    <t>宇都宮営繕事務所</t>
    <rPh sb="0" eb="8">
      <t>ウツノミヤエイゼンジムショ</t>
    </rPh>
    <phoneticPr fontId="10"/>
  </si>
  <si>
    <t>相武国道事務所</t>
    <rPh sb="0" eb="2">
      <t>ソウブ</t>
    </rPh>
    <rPh sb="2" eb="4">
      <t>コクドウ</t>
    </rPh>
    <rPh sb="4" eb="7">
      <t>ジムショ</t>
    </rPh>
    <phoneticPr fontId="10"/>
  </si>
  <si>
    <t>図書購入（用地補償実務六法　令和２年版）外</t>
    <rPh sb="5" eb="7">
      <t>ヨウチ</t>
    </rPh>
    <rPh sb="7" eb="9">
      <t>ホショウ</t>
    </rPh>
    <rPh sb="9" eb="11">
      <t>ジツム</t>
    </rPh>
    <rPh sb="11" eb="13">
      <t>ロッポウ</t>
    </rPh>
    <rPh sb="14" eb="16">
      <t>レイワ</t>
    </rPh>
    <rPh sb="17" eb="19">
      <t>ネンバン</t>
    </rPh>
    <rPh sb="20" eb="21">
      <t>ソト</t>
    </rPh>
    <phoneticPr fontId="10"/>
  </si>
  <si>
    <t>関東技術事務所</t>
    <rPh sb="0" eb="2">
      <t>カントウ</t>
    </rPh>
    <rPh sb="2" eb="4">
      <t>ギジュツ</t>
    </rPh>
    <rPh sb="4" eb="7">
      <t>ジムショ</t>
    </rPh>
    <phoneticPr fontId="10"/>
  </si>
  <si>
    <t>社会福祉法人　みずなぎ鹿原学園</t>
    <rPh sb="11" eb="13">
      <t>シカハラ</t>
    </rPh>
    <phoneticPr fontId="10"/>
  </si>
  <si>
    <t>旧垂水寮等環境整備</t>
    <rPh sb="0" eb="1">
      <t>キュウ</t>
    </rPh>
    <rPh sb="1" eb="3">
      <t>タルミ</t>
    </rPh>
    <rPh sb="3" eb="4">
      <t>リョウ</t>
    </rPh>
    <rPh sb="4" eb="5">
      <t>トウ</t>
    </rPh>
    <rPh sb="5" eb="7">
      <t>カンキョウ</t>
    </rPh>
    <rPh sb="7" eb="9">
      <t>セイビ</t>
    </rPh>
    <phoneticPr fontId="22"/>
  </si>
  <si>
    <t>横浜営繕事務所</t>
    <rPh sb="0" eb="7">
      <t>ヨコハマエイゼンジムショ</t>
    </rPh>
    <phoneticPr fontId="10"/>
  </si>
  <si>
    <t>物品購入（アルコール消毒液購入）</t>
  </si>
  <si>
    <t>関東道路メンテナンスセンター</t>
    <rPh sb="0" eb="4">
      <t>カントウドウロ</t>
    </rPh>
    <phoneticPr fontId="10"/>
  </si>
  <si>
    <t>株式会社新潟フレキソ</t>
  </si>
  <si>
    <t>荒川調節池工事事務所</t>
    <rPh sb="0" eb="10">
      <t>アラカワチョウセツチコウジジムショ</t>
    </rPh>
    <phoneticPr fontId="10"/>
  </si>
  <si>
    <t>図書購入（逐条解説　行政手続法（改正行審法対応版））</t>
    <rPh sb="0" eb="2">
      <t>トショ</t>
    </rPh>
    <rPh sb="2" eb="4">
      <t>コウニュウ</t>
    </rPh>
    <rPh sb="5" eb="7">
      <t>チクジョウ</t>
    </rPh>
    <rPh sb="7" eb="9">
      <t>カイセツ</t>
    </rPh>
    <rPh sb="10" eb="12">
      <t>ギョウセイ</t>
    </rPh>
    <rPh sb="12" eb="14">
      <t>テツヅキ</t>
    </rPh>
    <rPh sb="14" eb="15">
      <t>ホウ</t>
    </rPh>
    <rPh sb="16" eb="18">
      <t>カイセイ</t>
    </rPh>
    <rPh sb="18" eb="21">
      <t>ギョウシンホウ</t>
    </rPh>
    <rPh sb="21" eb="24">
      <t>タイオウバン</t>
    </rPh>
    <phoneticPr fontId="26"/>
  </si>
  <si>
    <t>首都国道事務所</t>
    <rPh sb="0" eb="2">
      <t>シュト</t>
    </rPh>
    <rPh sb="2" eb="4">
      <t>コクドウ</t>
    </rPh>
    <rPh sb="4" eb="7">
      <t>ジムショ</t>
    </rPh>
    <phoneticPr fontId="10"/>
  </si>
  <si>
    <t>神戸港湾空港技術調査事務所</t>
    <rPh sb="0" eb="2">
      <t>コウベ</t>
    </rPh>
    <rPh sb="2" eb="4">
      <t>コウワン</t>
    </rPh>
    <rPh sb="4" eb="6">
      <t>クウコウ</t>
    </rPh>
    <rPh sb="6" eb="8">
      <t>ギジュツ</t>
    </rPh>
    <rPh sb="8" eb="10">
      <t>チョウサ</t>
    </rPh>
    <rPh sb="10" eb="13">
      <t>ジムショ</t>
    </rPh>
    <phoneticPr fontId="10"/>
  </si>
  <si>
    <t>福岡市立清水ワークプラザ</t>
  </si>
  <si>
    <t>清水港湾事務所</t>
    <rPh sb="0" eb="7">
      <t>シミズコウワンジムショ</t>
    </rPh>
    <phoneticPr fontId="10"/>
  </si>
  <si>
    <t>令和２年度トイレットペーパー共同調達（単価契約）（12月分）</t>
  </si>
  <si>
    <t>荒川下流河川事務所</t>
  </si>
  <si>
    <t>障害のある職員への就業支援業務委託</t>
  </si>
  <si>
    <t>令和2年度　毛布クリーニング業務（新丸山ダム）</t>
  </si>
  <si>
    <t>多治見砂防国道事務所</t>
    <rPh sb="0" eb="3">
      <t>タジミ</t>
    </rPh>
    <rPh sb="3" eb="5">
      <t>サボウ</t>
    </rPh>
    <rPh sb="5" eb="7">
      <t>コクドウ</t>
    </rPh>
    <rPh sb="7" eb="10">
      <t>ジムショ</t>
    </rPh>
    <phoneticPr fontId="10"/>
  </si>
  <si>
    <t>沼津河川国道事務所</t>
    <rPh sb="0" eb="9">
      <t>ヌマヅカセンコクドウジムショ</t>
    </rPh>
    <phoneticPr fontId="10"/>
  </si>
  <si>
    <t>表彰状（観光関係功労者表彰）印刷</t>
  </si>
  <si>
    <t>三重河川国道事務所</t>
    <rPh sb="0" eb="2">
      <t>ミエ</t>
    </rPh>
    <rPh sb="2" eb="4">
      <t>カセン</t>
    </rPh>
    <rPh sb="4" eb="6">
      <t>コクドウ</t>
    </rPh>
    <rPh sb="6" eb="9">
      <t>ジムショ</t>
    </rPh>
    <phoneticPr fontId="10"/>
  </si>
  <si>
    <t>令和２年度非常食（缶詰パン）４点購入（中部道路メンテナンスセンター）</t>
  </si>
  <si>
    <t>淀川ダム統合管理事務所</t>
    <rPh sb="0" eb="2">
      <t>ヨドガワ</t>
    </rPh>
    <rPh sb="4" eb="6">
      <t>トウゴウ</t>
    </rPh>
    <rPh sb="6" eb="8">
      <t>カンリ</t>
    </rPh>
    <rPh sb="8" eb="10">
      <t>ジム</t>
    </rPh>
    <rPh sb="10" eb="11">
      <t>ショ</t>
    </rPh>
    <phoneticPr fontId="10"/>
  </si>
  <si>
    <t>長野国道事務所</t>
  </si>
  <si>
    <t>アビリティーズジャスコ（株）スクラム鏡石点</t>
  </si>
  <si>
    <t>岡山国道事務所</t>
    <rPh sb="0" eb="7">
      <t>オカヤマコクドウジムショ</t>
    </rPh>
    <phoneticPr fontId="10"/>
  </si>
  <si>
    <t>クリーニング</t>
  </si>
  <si>
    <t>ゴム印１２個購入</t>
    <rPh sb="2" eb="3">
      <t>イン</t>
    </rPh>
    <rPh sb="5" eb="6">
      <t>コ</t>
    </rPh>
    <rPh sb="6" eb="8">
      <t>コウニュウ</t>
    </rPh>
    <phoneticPr fontId="10"/>
  </si>
  <si>
    <t>表彰状（安全優良事業所）印刷</t>
  </si>
  <si>
    <t>広島国道事務所</t>
    <rPh sb="0" eb="7">
      <t>ヒロシマコクドウジムショ</t>
    </rPh>
    <phoneticPr fontId="10"/>
  </si>
  <si>
    <t>Ｗｅｂカメラ外購入</t>
    <rPh sb="6" eb="7">
      <t>ホカ</t>
    </rPh>
    <rPh sb="7" eb="9">
      <t>コウニュウ</t>
    </rPh>
    <phoneticPr fontId="27"/>
  </si>
  <si>
    <t>土佐国道事務所</t>
    <rPh sb="0" eb="2">
      <t>トサ</t>
    </rPh>
    <rPh sb="2" eb="4">
      <t>コクドウ</t>
    </rPh>
    <rPh sb="4" eb="7">
      <t>ジムショ</t>
    </rPh>
    <phoneticPr fontId="10"/>
  </si>
  <si>
    <t>消耗品購入</t>
  </si>
  <si>
    <t>封筒（角２）外２点購入</t>
    <rPh sb="9" eb="11">
      <t>コウニュウ</t>
    </rPh>
    <phoneticPr fontId="22"/>
  </si>
  <si>
    <t>株式会社サンバーストにいがた</t>
  </si>
  <si>
    <t>香川河川国道事務所</t>
    <rPh sb="0" eb="9">
      <t>カガワカセンコクドウジムショ</t>
    </rPh>
    <phoneticPr fontId="10"/>
  </si>
  <si>
    <t>（株）ラグーナ出版</t>
  </si>
  <si>
    <t>松山河川国道事務所</t>
    <rPh sb="0" eb="9">
      <t>マツヤマカセンコクドウジムショ</t>
    </rPh>
    <phoneticPr fontId="10"/>
  </si>
  <si>
    <t>令和２年度　収入印紙購入</t>
  </si>
  <si>
    <t>遠賀川河川事務所</t>
    <rPh sb="0" eb="3">
      <t>オンガガワ</t>
    </rPh>
    <rPh sb="3" eb="5">
      <t>カセン</t>
    </rPh>
    <rPh sb="5" eb="8">
      <t>ジムショ</t>
    </rPh>
    <phoneticPr fontId="10"/>
  </si>
  <si>
    <t>熊本河川国道事務所</t>
    <rPh sb="0" eb="9">
      <t>クマモトカセンコクドウジムショ</t>
    </rPh>
    <phoneticPr fontId="10"/>
  </si>
  <si>
    <t>菊池川河川事務所</t>
  </si>
  <si>
    <t>八代河川国道事務所</t>
    <rPh sb="0" eb="2">
      <t>ヤツシロ</t>
    </rPh>
    <rPh sb="2" eb="4">
      <t>カセン</t>
    </rPh>
    <rPh sb="4" eb="6">
      <t>コクドウ</t>
    </rPh>
    <rPh sb="6" eb="8">
      <t>ジム</t>
    </rPh>
    <rPh sb="8" eb="9">
      <t>ショ</t>
    </rPh>
    <phoneticPr fontId="10"/>
  </si>
  <si>
    <t>図書購入「水害列島日本の挑戦」</t>
  </si>
  <si>
    <t>ゴミ袋（４５Ｌ）１２０袋他２点の購入</t>
  </si>
  <si>
    <t>山国川河川事務所</t>
    <rPh sb="0" eb="3">
      <t>ヤマクニガワ</t>
    </rPh>
    <rPh sb="3" eb="5">
      <t>カセン</t>
    </rPh>
    <rPh sb="5" eb="8">
      <t>ジムショ</t>
    </rPh>
    <phoneticPr fontId="10"/>
  </si>
  <si>
    <t>事務局総務課</t>
  </si>
  <si>
    <t>網走開発建設部</t>
  </si>
  <si>
    <t>リクルート用パンフレット印刷業務</t>
    <rPh sb="5" eb="6">
      <t>ヨウ</t>
    </rPh>
    <rPh sb="12" eb="14">
      <t>インサツ</t>
    </rPh>
    <rPh sb="14" eb="16">
      <t>ギョウム</t>
    </rPh>
    <phoneticPr fontId="27"/>
  </si>
  <si>
    <t>書籍3点購入</t>
  </si>
  <si>
    <t>封筒（角２）外２点購入</t>
  </si>
  <si>
    <t>令和２年度トイレットペーパー共同調達（単価契約）（６月分）</t>
    <rPh sb="0" eb="2">
      <t>レイワ</t>
    </rPh>
    <phoneticPr fontId="10"/>
  </si>
  <si>
    <r>
      <rPr>
        <sz val="11"/>
        <rFont val="ＭＳ Ｐゴシック"/>
        <family val="3"/>
        <charset val="128"/>
      </rPr>
      <t>北海道開発局</t>
    </r>
    <rPh sb="0" eb="3">
      <t>ホッカイドウ</t>
    </rPh>
    <rPh sb="3" eb="6">
      <t>カイハツキョク</t>
    </rPh>
    <phoneticPr fontId="10"/>
  </si>
  <si>
    <t>（社福）友愛十字会　友愛書房</t>
  </si>
  <si>
    <t>仙台技調</t>
    <rPh sb="0" eb="2">
      <t>センダイ</t>
    </rPh>
    <rPh sb="2" eb="3">
      <t>ワザ</t>
    </rPh>
    <rPh sb="3" eb="4">
      <t>シラ</t>
    </rPh>
    <phoneticPr fontId="10"/>
  </si>
  <si>
    <t>小松島港湾・空港整備事務所</t>
  </si>
  <si>
    <t>特定離島港湾事務所</t>
    <rPh sb="0" eb="2">
      <t>トクテイ</t>
    </rPh>
    <rPh sb="2" eb="4">
      <t>リトウ</t>
    </rPh>
    <rPh sb="4" eb="6">
      <t>コウワン</t>
    </rPh>
    <rPh sb="6" eb="9">
      <t>ジムショ</t>
    </rPh>
    <phoneticPr fontId="10"/>
  </si>
  <si>
    <t>契約年月日</t>
    <rPh sb="0" eb="2">
      <t>ケイヤク</t>
    </rPh>
    <rPh sb="2" eb="5">
      <t>ネンガッピ</t>
    </rPh>
    <phoneticPr fontId="10"/>
  </si>
  <si>
    <t>名古屋港湾空港技術調査事務所</t>
    <rPh sb="0" eb="14">
      <t>ナゴヤコウワンクウコウギジュツチョウサジムショ</t>
    </rPh>
    <phoneticPr fontId="10"/>
  </si>
  <si>
    <t>大阪港湾・空港整備事務所</t>
    <rPh sb="0" eb="4">
      <t>オオサカコウワン</t>
    </rPh>
    <rPh sb="5" eb="7">
      <t>クウコウ</t>
    </rPh>
    <rPh sb="7" eb="9">
      <t>セイビ</t>
    </rPh>
    <rPh sb="9" eb="12">
      <t>ジムショ</t>
    </rPh>
    <phoneticPr fontId="10"/>
  </si>
  <si>
    <t>図書購入（実務　税法六法　法令編　令和２年）</t>
    <rPh sb="0" eb="2">
      <t>トショ</t>
    </rPh>
    <rPh sb="2" eb="4">
      <t>コウニュウ</t>
    </rPh>
    <rPh sb="5" eb="7">
      <t>ジツム</t>
    </rPh>
    <rPh sb="8" eb="10">
      <t>ゼイホウ</t>
    </rPh>
    <rPh sb="10" eb="12">
      <t>ロッポウ</t>
    </rPh>
    <rPh sb="13" eb="15">
      <t>ホウレイ</t>
    </rPh>
    <rPh sb="15" eb="16">
      <t>ヘン</t>
    </rPh>
    <rPh sb="17" eb="19">
      <t>レイワ</t>
    </rPh>
    <rPh sb="20" eb="21">
      <t>ネン</t>
    </rPh>
    <phoneticPr fontId="26"/>
  </si>
  <si>
    <t>高松港湾・空港整備事務所</t>
    <rPh sb="0" eb="2">
      <t>タカマツ</t>
    </rPh>
    <rPh sb="2" eb="4">
      <t>コウワン</t>
    </rPh>
    <rPh sb="5" eb="12">
      <t>クウコウセイビジムショ</t>
    </rPh>
    <phoneticPr fontId="10"/>
  </si>
  <si>
    <t>非常食（災害備蓄保存用パン）購入</t>
  </si>
  <si>
    <t>北陸信越運輸局</t>
    <rPh sb="0" eb="7">
      <t>ホクリクシンエツウンユキョク</t>
    </rPh>
    <phoneticPr fontId="10"/>
  </si>
  <si>
    <t>第六管区海上保安本部</t>
  </si>
  <si>
    <t>兵庫陸運部</t>
    <rPh sb="0" eb="2">
      <t>ヒョウゴ</t>
    </rPh>
    <rPh sb="2" eb="4">
      <t>リクウン</t>
    </rPh>
    <rPh sb="4" eb="5">
      <t>ブ</t>
    </rPh>
    <phoneticPr fontId="10"/>
  </si>
  <si>
    <t>自動車検査員教習受講申込書他印刷</t>
    <rPh sb="0" eb="16">
      <t>ジドウシャケンサインキョウシュウジュコウモウシコミショホカインサツ</t>
    </rPh>
    <phoneticPr fontId="10"/>
  </si>
  <si>
    <t>気象研究所</t>
    <rPh sb="0" eb="5">
      <t>キショウケンキュウジョ</t>
    </rPh>
    <phoneticPr fontId="10"/>
  </si>
  <si>
    <t>第二管区海上保安本部</t>
    <rPh sb="0" eb="1">
      <t>ダイ</t>
    </rPh>
    <rPh sb="1" eb="4">
      <t>ニカンク</t>
    </rPh>
    <rPh sb="4" eb="6">
      <t>カイジョウ</t>
    </rPh>
    <rPh sb="6" eb="8">
      <t>ホアン</t>
    </rPh>
    <rPh sb="8" eb="10">
      <t>ホンブ</t>
    </rPh>
    <phoneticPr fontId="10"/>
  </si>
  <si>
    <t>事業用ごみ袋（７０リットル、１０枚入）２５０冊ほか１点買入</t>
  </si>
  <si>
    <t>挨拶状・封筒印刷、挨拶状宛名書き、封入れ作業</t>
  </si>
  <si>
    <t>名四国道事務所</t>
    <rPh sb="0" eb="7">
      <t>メイシコクドウジムショ</t>
    </rPh>
    <phoneticPr fontId="10"/>
  </si>
  <si>
    <t>社会福祉法人かだん</t>
  </si>
  <si>
    <t>第四管区海上保安本部</t>
    <rPh sb="0" eb="10">
      <t>ダイヨンカンクカイジョウホアンホンブ</t>
    </rPh>
    <phoneticPr fontId="10"/>
  </si>
  <si>
    <t>（福）友愛十字会　友愛書房</t>
    <rPh sb="1" eb="2">
      <t>フク</t>
    </rPh>
    <rPh sb="3" eb="4">
      <t>トモ</t>
    </rPh>
    <rPh sb="4" eb="5">
      <t>アイ</t>
    </rPh>
    <rPh sb="5" eb="7">
      <t>ジュウジ</t>
    </rPh>
    <rPh sb="7" eb="8">
      <t>カイ</t>
    </rPh>
    <rPh sb="9" eb="10">
      <t>トモ</t>
    </rPh>
    <rPh sb="10" eb="11">
      <t>アイ</t>
    </rPh>
    <rPh sb="11" eb="13">
      <t>ショボウ</t>
    </rPh>
    <phoneticPr fontId="10"/>
  </si>
  <si>
    <t>第八管区海上保安本部</t>
    <rPh sb="0" eb="10">
      <t>ダ</t>
    </rPh>
    <phoneticPr fontId="10"/>
  </si>
  <si>
    <t>図書「受渡実務マニュアル輸出編」他購入</t>
    <rPh sb="0" eb="2">
      <t>トショ</t>
    </rPh>
    <rPh sb="3" eb="5">
      <t>ウケワタシ</t>
    </rPh>
    <rPh sb="5" eb="7">
      <t>ジツム</t>
    </rPh>
    <rPh sb="12" eb="14">
      <t>ユシュツ</t>
    </rPh>
    <rPh sb="14" eb="15">
      <t>ヘン</t>
    </rPh>
    <rPh sb="16" eb="17">
      <t>ホカ</t>
    </rPh>
    <rPh sb="17" eb="19">
      <t>コウニュウ</t>
    </rPh>
    <phoneticPr fontId="27"/>
  </si>
  <si>
    <t>第十一管区海上保安本部</t>
    <rPh sb="0" eb="1">
      <t>ダイ</t>
    </rPh>
    <rPh sb="1" eb="5">
      <t>ジュウイチカンク</t>
    </rPh>
    <rPh sb="5" eb="7">
      <t>カイジョウ</t>
    </rPh>
    <rPh sb="7" eb="9">
      <t>ホアン</t>
    </rPh>
    <rPh sb="9" eb="11">
      <t>ホンブ</t>
    </rPh>
    <phoneticPr fontId="10"/>
  </si>
  <si>
    <t>封筒外購入</t>
    <rPh sb="0" eb="2">
      <t>フウトウ</t>
    </rPh>
    <rPh sb="2" eb="3">
      <t>ホカ</t>
    </rPh>
    <rPh sb="3" eb="5">
      <t>コウニュウ</t>
    </rPh>
    <phoneticPr fontId="10"/>
  </si>
  <si>
    <t>下館河川事務所</t>
    <rPh sb="0" eb="7">
      <t>シモダテカセンジムショ</t>
    </rPh>
    <phoneticPr fontId="10"/>
  </si>
  <si>
    <t>ゴム印購入</t>
    <rPh sb="2" eb="3">
      <t>イン</t>
    </rPh>
    <rPh sb="3" eb="5">
      <t>コウニュウ</t>
    </rPh>
    <phoneticPr fontId="10"/>
  </si>
  <si>
    <t>日光砂防事務所</t>
    <rPh sb="0" eb="2">
      <t>ニッコウ</t>
    </rPh>
    <rPh sb="2" eb="4">
      <t>サボウ</t>
    </rPh>
    <rPh sb="4" eb="7">
      <t>ジムショ</t>
    </rPh>
    <phoneticPr fontId="10"/>
  </si>
  <si>
    <t>国家公務員給与のてびき令和２年版他の購入　</t>
  </si>
  <si>
    <t>蓮ダム管理所</t>
    <rPh sb="0" eb="1">
      <t>ハチス</t>
    </rPh>
    <rPh sb="3" eb="5">
      <t>カンリ</t>
    </rPh>
    <rPh sb="5" eb="6">
      <t>ショ</t>
    </rPh>
    <phoneticPr fontId="10"/>
  </si>
  <si>
    <t>社会福祉法人江差福祉会　あすなろパン</t>
  </si>
  <si>
    <t>１０円切手５０枚外１点購入</t>
  </si>
  <si>
    <t>渡良瀬川河川事務所</t>
    <rPh sb="0" eb="3">
      <t>ワタラセ</t>
    </rPh>
    <rPh sb="3" eb="4">
      <t>ガワ</t>
    </rPh>
    <rPh sb="4" eb="6">
      <t>カセン</t>
    </rPh>
    <rPh sb="6" eb="8">
      <t>ジム</t>
    </rPh>
    <rPh sb="8" eb="9">
      <t>ショ</t>
    </rPh>
    <phoneticPr fontId="10"/>
  </si>
  <si>
    <t>社会福祉法人新生会</t>
    <rPh sb="0" eb="2">
      <t>シャカイ</t>
    </rPh>
    <rPh sb="2" eb="4">
      <t>フクシ</t>
    </rPh>
    <rPh sb="4" eb="6">
      <t>ホウジン</t>
    </rPh>
    <rPh sb="6" eb="8">
      <t>シンセイ</t>
    </rPh>
    <rPh sb="8" eb="9">
      <t>カイ</t>
    </rPh>
    <phoneticPr fontId="10"/>
  </si>
  <si>
    <t>川崎国道事務所</t>
    <rPh sb="0" eb="7">
      <t>カワサキコクドウジムショ</t>
    </rPh>
    <phoneticPr fontId="10"/>
  </si>
  <si>
    <t>デスクマット２枚外９点購入</t>
    <rPh sb="7" eb="8">
      <t>マイ</t>
    </rPh>
    <rPh sb="8" eb="9">
      <t>ホカ</t>
    </rPh>
    <rPh sb="10" eb="11">
      <t>テン</t>
    </rPh>
    <rPh sb="11" eb="13">
      <t>コウニュウ</t>
    </rPh>
    <phoneticPr fontId="10"/>
  </si>
  <si>
    <t>横浜国道事務所</t>
    <rPh sb="0" eb="2">
      <t>ヨコハマ</t>
    </rPh>
    <rPh sb="2" eb="4">
      <t>コクドウ</t>
    </rPh>
    <rPh sb="4" eb="7">
      <t>ジムショ</t>
    </rPh>
    <phoneticPr fontId="10"/>
  </si>
  <si>
    <t>社会福祉法人障害者支援施設秋田ワークセンター</t>
    <rPh sb="6" eb="9">
      <t>ショウガイシャ</t>
    </rPh>
    <rPh sb="9" eb="11">
      <t>シエン</t>
    </rPh>
    <rPh sb="11" eb="13">
      <t>シセツ</t>
    </rPh>
    <rPh sb="13" eb="15">
      <t>アキタ</t>
    </rPh>
    <phoneticPr fontId="23"/>
  </si>
  <si>
    <t>(株)サンテック　スミールステッド就労支援事業所</t>
    <rPh sb="0" eb="3">
      <t>カブ</t>
    </rPh>
    <rPh sb="17" eb="24">
      <t>シュウロウシエンジギョウショ</t>
    </rPh>
    <phoneticPr fontId="28"/>
  </si>
  <si>
    <t>北海道地方測量部</t>
  </si>
  <si>
    <t>千曲川河川事務所</t>
    <rPh sb="0" eb="8">
      <t>チクマガワカセンジムショ</t>
    </rPh>
    <phoneticPr fontId="10"/>
  </si>
  <si>
    <t>封筒（角２　マチ・紐付き）購入</t>
    <rPh sb="0" eb="2">
      <t>フウトウ</t>
    </rPh>
    <rPh sb="3" eb="4">
      <t>カク</t>
    </rPh>
    <rPh sb="9" eb="10">
      <t>ヒモ</t>
    </rPh>
    <rPh sb="10" eb="11">
      <t>ツ</t>
    </rPh>
    <rPh sb="13" eb="15">
      <t>コウニュウ</t>
    </rPh>
    <phoneticPr fontId="10"/>
  </si>
  <si>
    <t>高山国道事務所</t>
    <rPh sb="0" eb="7">
      <t>タカヤマコクドウジムショ</t>
    </rPh>
    <phoneticPr fontId="10"/>
  </si>
  <si>
    <t>封筒１０００枚</t>
    <rPh sb="0" eb="2">
      <t>フウトウ</t>
    </rPh>
    <rPh sb="6" eb="7">
      <t>マイ</t>
    </rPh>
    <phoneticPr fontId="10"/>
  </si>
  <si>
    <t>パソコン液晶保護フィルム２個ほか５３点の購入</t>
  </si>
  <si>
    <t>豊橋河川事務所</t>
    <rPh sb="0" eb="2">
      <t>トヨハシ</t>
    </rPh>
    <rPh sb="2" eb="4">
      <t>カセン</t>
    </rPh>
    <rPh sb="4" eb="6">
      <t>ジム</t>
    </rPh>
    <rPh sb="6" eb="7">
      <t>ショ</t>
    </rPh>
    <phoneticPr fontId="10"/>
  </si>
  <si>
    <t>北勢国道事務所</t>
    <rPh sb="0" eb="2">
      <t>ホクセイ</t>
    </rPh>
    <rPh sb="2" eb="4">
      <t>コクドウ</t>
    </rPh>
    <rPh sb="4" eb="6">
      <t>ジム</t>
    </rPh>
    <rPh sb="6" eb="7">
      <t>ショ</t>
    </rPh>
    <phoneticPr fontId="10"/>
  </si>
  <si>
    <t>洗濯代　寝袋</t>
  </si>
  <si>
    <t>飯田国道事務所</t>
    <rPh sb="0" eb="2">
      <t>イイダ</t>
    </rPh>
    <rPh sb="2" eb="4">
      <t>コクドウ</t>
    </rPh>
    <rPh sb="4" eb="7">
      <t>ジムショ</t>
    </rPh>
    <phoneticPr fontId="10"/>
  </si>
  <si>
    <t>天竜川ダム統合管理事務所</t>
    <rPh sb="0" eb="3">
      <t>テンリュウガワ</t>
    </rPh>
    <rPh sb="5" eb="12">
      <t>トウゴウカンリジムショ</t>
    </rPh>
    <phoneticPr fontId="10"/>
  </si>
  <si>
    <t>鳥取河川国道事務所</t>
    <rPh sb="0" eb="4">
      <t>トットリカセン</t>
    </rPh>
    <rPh sb="4" eb="6">
      <t>コクドウ</t>
    </rPh>
    <rPh sb="6" eb="9">
      <t>ジムショ</t>
    </rPh>
    <phoneticPr fontId="10"/>
  </si>
  <si>
    <t>ゴム印３９個購入</t>
    <rPh sb="2" eb="3">
      <t>イン</t>
    </rPh>
    <rPh sb="5" eb="6">
      <t>コ</t>
    </rPh>
    <rPh sb="6" eb="8">
      <t>コウニュウ</t>
    </rPh>
    <phoneticPr fontId="10"/>
  </si>
  <si>
    <t>高知河川国道事務所</t>
    <rPh sb="0" eb="2">
      <t>コウチ</t>
    </rPh>
    <rPh sb="2" eb="4">
      <t>カセン</t>
    </rPh>
    <rPh sb="4" eb="6">
      <t>コクドウ</t>
    </rPh>
    <rPh sb="6" eb="9">
      <t>ジムショ</t>
    </rPh>
    <phoneticPr fontId="10"/>
  </si>
  <si>
    <t>社会福祉法人　藍野福祉会　出藍荘</t>
  </si>
  <si>
    <t>九州地方整備局</t>
    <rPh sb="0" eb="2">
      <t>キュウシュウ</t>
    </rPh>
    <rPh sb="2" eb="4">
      <t>チホウ</t>
    </rPh>
    <rPh sb="4" eb="7">
      <t>セイビキョク</t>
    </rPh>
    <phoneticPr fontId="10"/>
  </si>
  <si>
    <t>筑後川ダム統合管理事務所</t>
    <rPh sb="0" eb="3">
      <t>チクゴガワ</t>
    </rPh>
    <rPh sb="5" eb="12">
      <t>トウゴウカンリジムショ</t>
    </rPh>
    <phoneticPr fontId="10"/>
  </si>
  <si>
    <t>佐賀国道事務所</t>
    <rPh sb="0" eb="7">
      <t>サガ</t>
    </rPh>
    <phoneticPr fontId="10"/>
  </si>
  <si>
    <t>福岡管区気象台</t>
  </si>
  <si>
    <t>（福）長野コロニー　長野福祉工場</t>
  </si>
  <si>
    <t>（株）ニシキプリント</t>
    <rPh sb="0" eb="3">
      <t>カブ</t>
    </rPh>
    <phoneticPr fontId="26"/>
  </si>
  <si>
    <t>封筒の印刷について</t>
    <rPh sb="0" eb="2">
      <t>フウトウ</t>
    </rPh>
    <rPh sb="3" eb="5">
      <t>インサツ</t>
    </rPh>
    <phoneticPr fontId="10"/>
  </si>
  <si>
    <t>第４四半期に品目分類修正</t>
    <rPh sb="0" eb="1">
      <t>ダイ</t>
    </rPh>
    <rPh sb="2" eb="5">
      <t>シハンキ</t>
    </rPh>
    <rPh sb="6" eb="8">
      <t>ヒンモク</t>
    </rPh>
    <rPh sb="8" eb="10">
      <t>ブンルイ</t>
    </rPh>
    <rPh sb="10" eb="12">
      <t>シュウセイ</t>
    </rPh>
    <phoneticPr fontId="10"/>
  </si>
  <si>
    <t>熊本河川国道事務所</t>
  </si>
  <si>
    <t>第八管区海上保安本部</t>
  </si>
  <si>
    <t>令和２年度志布志港湾事務所構内環境整備</t>
    <rPh sb="0" eb="2">
      <t>レイワ</t>
    </rPh>
    <rPh sb="3" eb="5">
      <t>ネンド</t>
    </rPh>
    <rPh sb="5" eb="8">
      <t>シブシ</t>
    </rPh>
    <rPh sb="8" eb="9">
      <t>コウ</t>
    </rPh>
    <rPh sb="9" eb="10">
      <t>ワン</t>
    </rPh>
    <rPh sb="10" eb="13">
      <t>ジムショ</t>
    </rPh>
    <rPh sb="13" eb="15">
      <t>コウナイ</t>
    </rPh>
    <rPh sb="15" eb="17">
      <t>カンキョウ</t>
    </rPh>
    <rPh sb="17" eb="19">
      <t>セイビ</t>
    </rPh>
    <phoneticPr fontId="10"/>
  </si>
  <si>
    <t>室蘭開発建設部</t>
    <rPh sb="0" eb="2">
      <t>ムロラン</t>
    </rPh>
    <rPh sb="2" eb="4">
      <t>カイハツ</t>
    </rPh>
    <rPh sb="4" eb="7">
      <t>ケンセツブ</t>
    </rPh>
    <phoneticPr fontId="10"/>
  </si>
  <si>
    <t>附属用紙第３号の購入</t>
  </si>
  <si>
    <r>
      <rPr>
        <sz val="11"/>
        <rFont val="ＭＳ Ｐゴシック"/>
        <family val="3"/>
        <charset val="128"/>
      </rPr>
      <t>旭川開発建設部</t>
    </r>
    <rPh sb="0" eb="2">
      <t>アサヒカワ</t>
    </rPh>
    <rPh sb="2" eb="4">
      <t>カイハツ</t>
    </rPh>
    <rPh sb="4" eb="7">
      <t>ケンセツブ</t>
    </rPh>
    <phoneticPr fontId="10"/>
  </si>
  <si>
    <t>帯広開発建設部</t>
  </si>
  <si>
    <t>総務課</t>
    <rPh sb="0" eb="3">
      <t>ソウムカ</t>
    </rPh>
    <phoneticPr fontId="10"/>
  </si>
  <si>
    <t>釜石港湾事務所</t>
    <rPh sb="0" eb="2">
      <t>カマイシ</t>
    </rPh>
    <rPh sb="2" eb="4">
      <t>コウワン</t>
    </rPh>
    <rPh sb="4" eb="7">
      <t>ジムショ</t>
    </rPh>
    <phoneticPr fontId="10"/>
  </si>
  <si>
    <t>事務所用封筒購入</t>
  </si>
  <si>
    <t>社会福祉法人一条協会ごり工房</t>
  </si>
  <si>
    <t>仙台港湾空港技術調査事務所</t>
    <rPh sb="0" eb="2">
      <t>センダイ</t>
    </rPh>
    <rPh sb="2" eb="13">
      <t>コウワンクウコウギジュツチョウサジムショ</t>
    </rPh>
    <phoneticPr fontId="10"/>
  </si>
  <si>
    <t>図書購入（EBPMの経済学　エビデンスを重視した政策立案）</t>
    <rPh sb="0" eb="2">
      <t>トショ</t>
    </rPh>
    <rPh sb="2" eb="4">
      <t>コウニュウ</t>
    </rPh>
    <rPh sb="10" eb="13">
      <t>ケイザイガク</t>
    </rPh>
    <rPh sb="20" eb="22">
      <t>ジュウシ</t>
    </rPh>
    <rPh sb="24" eb="26">
      <t>セイサク</t>
    </rPh>
    <rPh sb="26" eb="28">
      <t>リツアン</t>
    </rPh>
    <phoneticPr fontId="27"/>
  </si>
  <si>
    <t>釧路開発建設部</t>
  </si>
  <si>
    <t>横浜港湾空港技術調査事務所</t>
    <rPh sb="0" eb="2">
      <t>ヨコハマ</t>
    </rPh>
    <rPh sb="2" eb="4">
      <t>コウワン</t>
    </rPh>
    <rPh sb="4" eb="6">
      <t>クウコウ</t>
    </rPh>
    <rPh sb="6" eb="8">
      <t>ギジュツ</t>
    </rPh>
    <rPh sb="8" eb="10">
      <t>チョウサ</t>
    </rPh>
    <rPh sb="10" eb="13">
      <t>ジムショ</t>
    </rPh>
    <phoneticPr fontId="10"/>
  </si>
  <si>
    <t>社会福祉法人一条協会ごり工房</t>
    <rPh sb="0" eb="2">
      <t>シャカイ</t>
    </rPh>
    <rPh sb="2" eb="4">
      <t>フクシ</t>
    </rPh>
    <rPh sb="4" eb="6">
      <t>ホウジン</t>
    </rPh>
    <rPh sb="6" eb="8">
      <t>イチジョウ</t>
    </rPh>
    <rPh sb="8" eb="10">
      <t>キョウカイ</t>
    </rPh>
    <rPh sb="12" eb="14">
      <t>コウボウ</t>
    </rPh>
    <phoneticPr fontId="10"/>
  </si>
  <si>
    <t>博多港湾・空港整備事務所</t>
    <rPh sb="0" eb="2">
      <t>ハカタ</t>
    </rPh>
    <rPh sb="2" eb="4">
      <t>コウワン</t>
    </rPh>
    <rPh sb="5" eb="7">
      <t>クウコウ</t>
    </rPh>
    <rPh sb="7" eb="9">
      <t>セイビ</t>
    </rPh>
    <rPh sb="9" eb="12">
      <t>ジムショ</t>
    </rPh>
    <phoneticPr fontId="10"/>
  </si>
  <si>
    <t>新潟港湾空港技術調査事務所</t>
    <rPh sb="0" eb="2">
      <t>ニイガタ</t>
    </rPh>
    <rPh sb="2" eb="4">
      <t>コウワン</t>
    </rPh>
    <rPh sb="4" eb="6">
      <t>クウコウ</t>
    </rPh>
    <rPh sb="6" eb="8">
      <t>ギジュツ</t>
    </rPh>
    <rPh sb="8" eb="10">
      <t>チョウサ</t>
    </rPh>
    <rPh sb="10" eb="13">
      <t>ジムショ</t>
    </rPh>
    <phoneticPr fontId="10"/>
  </si>
  <si>
    <t>公共事業労務調査の手引き他印刷業務</t>
    <rPh sb="0" eb="2">
      <t>コウキョウ</t>
    </rPh>
    <rPh sb="2" eb="4">
      <t>ジギョウ</t>
    </rPh>
    <rPh sb="4" eb="6">
      <t>ロウム</t>
    </rPh>
    <rPh sb="6" eb="8">
      <t>チョウサ</t>
    </rPh>
    <rPh sb="9" eb="11">
      <t>テビ</t>
    </rPh>
    <rPh sb="12" eb="13">
      <t>ホカ</t>
    </rPh>
    <rPh sb="13" eb="15">
      <t>インサツ</t>
    </rPh>
    <rPh sb="15" eb="17">
      <t>ギョウム</t>
    </rPh>
    <phoneticPr fontId="10"/>
  </si>
  <si>
    <t>松山港湾・空港整備事務所</t>
    <rPh sb="0" eb="2">
      <t>マツヤマ</t>
    </rPh>
    <rPh sb="2" eb="4">
      <t>コウワン</t>
    </rPh>
    <rPh sb="5" eb="12">
      <t>クウコウセイビジムショ</t>
    </rPh>
    <phoneticPr fontId="10"/>
  </si>
  <si>
    <t>令和２年度多摩川上流出張所除草業務</t>
    <rPh sb="0" eb="2">
      <t>レイワ</t>
    </rPh>
    <rPh sb="3" eb="5">
      <t>ネンド</t>
    </rPh>
    <rPh sb="5" eb="8">
      <t>タマカワ</t>
    </rPh>
    <rPh sb="8" eb="10">
      <t>ジョウリュウ</t>
    </rPh>
    <rPh sb="10" eb="13">
      <t>シュッチョウジョ</t>
    </rPh>
    <rPh sb="13" eb="15">
      <t>ジョソウ</t>
    </rPh>
    <rPh sb="15" eb="17">
      <t>ギョウム</t>
    </rPh>
    <phoneticPr fontId="10"/>
  </si>
  <si>
    <t>北九州港湾・空港整備事務所</t>
    <rPh sb="0" eb="3">
      <t>キタキュウシュウ</t>
    </rPh>
    <rPh sb="3" eb="5">
      <t>コウワン</t>
    </rPh>
    <rPh sb="6" eb="8">
      <t>クウコウ</t>
    </rPh>
    <rPh sb="8" eb="10">
      <t>セイビ</t>
    </rPh>
    <rPh sb="10" eb="13">
      <t>ジムショ</t>
    </rPh>
    <phoneticPr fontId="10"/>
  </si>
  <si>
    <t>長崎港湾・空港整備事務所</t>
  </si>
  <si>
    <t>図書購入（県別マップル　青森県　道路地図）外</t>
    <rPh sb="0" eb="2">
      <t>トショ</t>
    </rPh>
    <rPh sb="2" eb="4">
      <t>コウニュウ</t>
    </rPh>
    <rPh sb="5" eb="7">
      <t>ケンベツ</t>
    </rPh>
    <rPh sb="12" eb="15">
      <t>アオモリケン</t>
    </rPh>
    <rPh sb="16" eb="18">
      <t>ドウロ</t>
    </rPh>
    <rPh sb="18" eb="20">
      <t>チズ</t>
    </rPh>
    <rPh sb="21" eb="22">
      <t>ホカ</t>
    </rPh>
    <phoneticPr fontId="24"/>
  </si>
  <si>
    <t>トナーカートリッジ購入</t>
    <rPh sb="9" eb="11">
      <t>コウニュウ</t>
    </rPh>
    <phoneticPr fontId="3"/>
  </si>
  <si>
    <t>（社福）東京コロニー東京都葛飾福祉工場</t>
    <rPh sb="1" eb="2">
      <t>シャ</t>
    </rPh>
    <rPh sb="2" eb="3">
      <t>フク</t>
    </rPh>
    <rPh sb="4" eb="6">
      <t>トウキョウ</t>
    </rPh>
    <rPh sb="10" eb="13">
      <t>トウキョウト</t>
    </rPh>
    <rPh sb="13" eb="15">
      <t>カツシカ</t>
    </rPh>
    <rPh sb="15" eb="17">
      <t>フクシ</t>
    </rPh>
    <rPh sb="17" eb="19">
      <t>コウジョウ</t>
    </rPh>
    <phoneticPr fontId="10"/>
  </si>
  <si>
    <t>社会福祉法人　北区社会事業協会高齢者授産所</t>
  </si>
  <si>
    <t>鹿児島港湾・空港整備事務所</t>
    <rPh sb="0" eb="3">
      <t>カゴシマ</t>
    </rPh>
    <rPh sb="3" eb="5">
      <t>コウワン</t>
    </rPh>
    <rPh sb="6" eb="8">
      <t>クウコウ</t>
    </rPh>
    <rPh sb="8" eb="10">
      <t>セイビ</t>
    </rPh>
    <rPh sb="10" eb="13">
      <t>ジムショ</t>
    </rPh>
    <phoneticPr fontId="10"/>
  </si>
  <si>
    <t>図書「国会便覧　１４９版」購入</t>
    <rPh sb="0" eb="2">
      <t>トショ</t>
    </rPh>
    <rPh sb="3" eb="5">
      <t>コッカイ</t>
    </rPh>
    <rPh sb="5" eb="7">
      <t>ビンラン</t>
    </rPh>
    <rPh sb="11" eb="12">
      <t>バン</t>
    </rPh>
    <rPh sb="13" eb="15">
      <t>コウニュウ</t>
    </rPh>
    <phoneticPr fontId="10"/>
  </si>
  <si>
    <t>広島西部山系砂防事務所</t>
  </si>
  <si>
    <t>海事部　消耗品（ゴム印）購入</t>
    <rPh sb="0" eb="2">
      <t>カイジ</t>
    </rPh>
    <rPh sb="2" eb="3">
      <t>ブ</t>
    </rPh>
    <rPh sb="4" eb="7">
      <t>ショウモウヒン</t>
    </rPh>
    <rPh sb="10" eb="11">
      <t>イン</t>
    </rPh>
    <rPh sb="12" eb="14">
      <t>コウニュウ</t>
    </rPh>
    <phoneticPr fontId="10"/>
  </si>
  <si>
    <t>図書購入（ミラクルマネー　国民所得倍増＆国の借金１１００兆円完済への道）</t>
    <rPh sb="0" eb="4">
      <t>トショコウニュウ</t>
    </rPh>
    <rPh sb="13" eb="19">
      <t>コクミンショトクバイゾウ</t>
    </rPh>
    <rPh sb="20" eb="21">
      <t>クニ</t>
    </rPh>
    <rPh sb="34" eb="35">
      <t>ミチ</t>
    </rPh>
    <phoneticPr fontId="26"/>
  </si>
  <si>
    <t>関門航路事務所</t>
    <rPh sb="0" eb="4">
      <t>カンモンコウロ</t>
    </rPh>
    <rPh sb="4" eb="7">
      <t>ジムショ</t>
    </rPh>
    <phoneticPr fontId="10"/>
  </si>
  <si>
    <t>令和２年度北陸地方整備局の概要　資料印刷</t>
  </si>
  <si>
    <t>事務局総務課</t>
    <rPh sb="0" eb="3">
      <t>ジムキョク</t>
    </rPh>
    <rPh sb="3" eb="6">
      <t>ソウムカ</t>
    </rPh>
    <phoneticPr fontId="10"/>
  </si>
  <si>
    <t>第一管区海上保安本部</t>
    <rPh sb="0" eb="10">
      <t>ダイイチカンクカイジョウホアンホンブ</t>
    </rPh>
    <phoneticPr fontId="10"/>
  </si>
  <si>
    <t>パンフレット制作一式</t>
  </si>
  <si>
    <t>郡山国道事務所</t>
  </si>
  <si>
    <t>収入印紙</t>
    <rPh sb="0" eb="2">
      <t>シュウニュウ</t>
    </rPh>
    <rPh sb="2" eb="4">
      <t>インシ</t>
    </rPh>
    <phoneticPr fontId="10"/>
  </si>
  <si>
    <t>封筒印刷購入（その１）</t>
  </si>
  <si>
    <t>封筒１，０００枚</t>
    <rPh sb="0" eb="2">
      <t>フウトウ</t>
    </rPh>
    <rPh sb="7" eb="8">
      <t>マイ</t>
    </rPh>
    <phoneticPr fontId="10"/>
  </si>
  <si>
    <t>鳴子ダム管理所</t>
  </si>
  <si>
    <t>関東地方測量部</t>
  </si>
  <si>
    <t>中部地方測量部</t>
  </si>
  <si>
    <t>公印１点外１９点購入</t>
  </si>
  <si>
    <t>札幌開発建設部</t>
  </si>
  <si>
    <t>社会福祉法人山形県コロニー協会</t>
  </si>
  <si>
    <t>ゴム印購入</t>
    <rPh sb="2" eb="3">
      <t>イン</t>
    </rPh>
    <rPh sb="3" eb="5">
      <t>コウニュウ</t>
    </rPh>
    <phoneticPr fontId="29"/>
  </si>
  <si>
    <t>利根川上流河川事務所</t>
  </si>
  <si>
    <t>ほっぷ　すてっぷ</t>
  </si>
  <si>
    <t>大宮国道事務所</t>
  </si>
  <si>
    <t>雑巾の購入</t>
  </si>
  <si>
    <t>気象庁本庁</t>
  </si>
  <si>
    <t>東京国道事務所</t>
  </si>
  <si>
    <t>札幌開発建設部構内草刈等業務（単価契約）</t>
  </si>
  <si>
    <t>封筒（茶色）角０号１，１００冊印刷物購入</t>
    <rPh sb="0" eb="20">
      <t>b27</t>
    </rPh>
    <phoneticPr fontId="26"/>
  </si>
  <si>
    <t>ゴム印９点購入</t>
    <rPh sb="2" eb="3">
      <t>イン</t>
    </rPh>
    <rPh sb="4" eb="5">
      <t>テン</t>
    </rPh>
    <rPh sb="5" eb="7">
      <t>コウニュウ</t>
    </rPh>
    <phoneticPr fontId="10"/>
  </si>
  <si>
    <t>紀勢国道事務所</t>
  </si>
  <si>
    <t>川崎国道事務所</t>
  </si>
  <si>
    <t>新丸山ダム工事事務所</t>
  </si>
  <si>
    <t>中部道路メンテナンスセンター</t>
  </si>
  <si>
    <t>社会福祉法人ホープ　フロンティア</t>
  </si>
  <si>
    <t>丸山ダム管理所</t>
  </si>
  <si>
    <t>淀川河川事務所</t>
  </si>
  <si>
    <t>書籍の買入（中部）</t>
  </si>
  <si>
    <t>滋賀国道事務所</t>
  </si>
  <si>
    <t>太田川河川事務所</t>
  </si>
  <si>
    <t>土師ダム管理所</t>
  </si>
  <si>
    <t>土佐国道事務所</t>
  </si>
  <si>
    <t>川内川河川事務所</t>
  </si>
  <si>
    <t>令和２年度トイレットペーパー共同調達（単価契約）（７月分）</t>
    <rPh sb="0" eb="2">
      <t>レイワ</t>
    </rPh>
    <phoneticPr fontId="10"/>
  </si>
  <si>
    <t>武雄河川事務所</t>
  </si>
  <si>
    <t>（社福）友愛十字会　友愛書房</t>
    <rPh sb="1" eb="2">
      <t>シャ</t>
    </rPh>
    <rPh sb="2" eb="3">
      <t>フク</t>
    </rPh>
    <rPh sb="4" eb="6">
      <t>ユウアイ</t>
    </rPh>
    <rPh sb="6" eb="8">
      <t>ジュウジ</t>
    </rPh>
    <rPh sb="8" eb="9">
      <t>カイ</t>
    </rPh>
    <rPh sb="10" eb="12">
      <t>ユウアイ</t>
    </rPh>
    <rPh sb="12" eb="14">
      <t>ショボウ</t>
    </rPh>
    <phoneticPr fontId="26"/>
  </si>
  <si>
    <t>海上保安庁組織関係法令集（令和2年度版）100冊印刷製本</t>
    <rPh sb="0" eb="2">
      <t>カイジョウ</t>
    </rPh>
    <rPh sb="2" eb="4">
      <t>ホアン</t>
    </rPh>
    <rPh sb="4" eb="5">
      <t>チョウ</t>
    </rPh>
    <rPh sb="5" eb="7">
      <t>ソシキ</t>
    </rPh>
    <rPh sb="7" eb="9">
      <t>カンケイ</t>
    </rPh>
    <rPh sb="9" eb="11">
      <t>ホウレイ</t>
    </rPh>
    <rPh sb="11" eb="12">
      <t>シュウ</t>
    </rPh>
    <rPh sb="13" eb="15">
      <t>レイワ</t>
    </rPh>
    <rPh sb="16" eb="18">
      <t>ネンド</t>
    </rPh>
    <rPh sb="18" eb="19">
      <t>バン</t>
    </rPh>
    <rPh sb="23" eb="24">
      <t>サツ</t>
    </rPh>
    <rPh sb="24" eb="26">
      <t>インサツ</t>
    </rPh>
    <rPh sb="26" eb="28">
      <t>セイホン</t>
    </rPh>
    <phoneticPr fontId="10"/>
  </si>
  <si>
    <t>総務課</t>
  </si>
  <si>
    <t>新潟港</t>
  </si>
  <si>
    <r>
      <rPr>
        <sz val="11"/>
        <rFont val="ＭＳ Ｐゴシック"/>
        <family val="3"/>
        <charset val="128"/>
      </rPr>
      <t>（書籍）公務員の移転料の実務　１冊外</t>
    </r>
  </si>
  <si>
    <t>事務所名入り封筒購入</t>
  </si>
  <si>
    <t>封筒（無地）の購入</t>
  </si>
  <si>
    <t>特定非営利活動法人
京都ほっとはあとセンター</t>
  </si>
  <si>
    <t>技術管理センター</t>
  </si>
  <si>
    <t>広島空港事務所</t>
  </si>
  <si>
    <t>海上保安大学校</t>
  </si>
  <si>
    <t>図書（政官便覧　令和２年春号外５点）購入</t>
    <rPh sb="0" eb="2">
      <t>トショ</t>
    </rPh>
    <rPh sb="3" eb="5">
      <t>ジョウガン</t>
    </rPh>
    <rPh sb="5" eb="7">
      <t>ビンラン</t>
    </rPh>
    <rPh sb="8" eb="10">
      <t>レイワ</t>
    </rPh>
    <rPh sb="11" eb="12">
      <t>ネン</t>
    </rPh>
    <rPh sb="12" eb="13">
      <t>ハル</t>
    </rPh>
    <rPh sb="13" eb="14">
      <t>ゴウ</t>
    </rPh>
    <rPh sb="14" eb="15">
      <t>ソト</t>
    </rPh>
    <rPh sb="16" eb="17">
      <t>テン</t>
    </rPh>
    <rPh sb="18" eb="20">
      <t>コウニュウ</t>
    </rPh>
    <phoneticPr fontId="22"/>
  </si>
  <si>
    <t>海上保安学校</t>
  </si>
  <si>
    <t>第四管区海上保安本部</t>
  </si>
  <si>
    <t>USBメモリー３２ＧＢ　３個購入</t>
    <rPh sb="13" eb="14">
      <t>コ</t>
    </rPh>
    <rPh sb="14" eb="16">
      <t>コウニュウ</t>
    </rPh>
    <phoneticPr fontId="10"/>
  </si>
  <si>
    <t>封筒の印刷</t>
    <rPh sb="0" eb="2">
      <t>フウトウ</t>
    </rPh>
    <rPh sb="3" eb="5">
      <t>インサツ</t>
    </rPh>
    <phoneticPr fontId="10"/>
  </si>
  <si>
    <t>ゴム印２２５点買入</t>
  </si>
  <si>
    <t>第五管区海上保安本部</t>
  </si>
  <si>
    <t>札幌管区気象台</t>
  </si>
  <si>
    <t>表彰状筆耕（河川部長）</t>
    <rPh sb="0" eb="3">
      <t>ヒョウショウジョウ</t>
    </rPh>
    <rPh sb="3" eb="5">
      <t>ヒッコウ</t>
    </rPh>
    <rPh sb="6" eb="8">
      <t>カセン</t>
    </rPh>
    <rPh sb="8" eb="10">
      <t>ブチョウ</t>
    </rPh>
    <phoneticPr fontId="25"/>
  </si>
  <si>
    <t>大阪管区気象台</t>
  </si>
  <si>
    <t>沖縄気象台</t>
  </si>
  <si>
    <t>ゴム印</t>
    <rPh sb="2" eb="3">
      <t>イン</t>
    </rPh>
    <phoneticPr fontId="10"/>
  </si>
  <si>
    <t>図書の購入</t>
    <rPh sb="0" eb="2">
      <t>トショ</t>
    </rPh>
    <rPh sb="3" eb="5">
      <t>コウニュウ</t>
    </rPh>
    <phoneticPr fontId="27"/>
  </si>
  <si>
    <t>図書購入（日本国憲法論　第２版）</t>
    <rPh sb="0" eb="2">
      <t>トショ</t>
    </rPh>
    <rPh sb="2" eb="4">
      <t>コウニュウ</t>
    </rPh>
    <rPh sb="5" eb="7">
      <t>ニホン</t>
    </rPh>
    <rPh sb="7" eb="8">
      <t>コク</t>
    </rPh>
    <rPh sb="8" eb="10">
      <t>ケンポウ</t>
    </rPh>
    <rPh sb="10" eb="11">
      <t>ロン</t>
    </rPh>
    <rPh sb="12" eb="13">
      <t>ダイ</t>
    </rPh>
    <rPh sb="14" eb="15">
      <t>ハン</t>
    </rPh>
    <phoneticPr fontId="24"/>
  </si>
  <si>
    <t>令和２年度ゴム印１２点購入(丸山ダム)</t>
    <rPh sb="0" eb="2">
      <t>レイワ</t>
    </rPh>
    <rPh sb="3" eb="5">
      <t>ネンド</t>
    </rPh>
    <rPh sb="7" eb="8">
      <t>イン</t>
    </rPh>
    <rPh sb="10" eb="11">
      <t>テン</t>
    </rPh>
    <rPh sb="11" eb="13">
      <t>コウニュウ</t>
    </rPh>
    <rPh sb="14" eb="16">
      <t>マルヤマ</t>
    </rPh>
    <phoneticPr fontId="26"/>
  </si>
  <si>
    <t>特定非営利活動法人ライツ</t>
  </si>
  <si>
    <t>総務部会計課</t>
  </si>
  <si>
    <t>社会福祉法人爽裕会松賀苑</t>
  </si>
  <si>
    <t>発注案件名</t>
    <rPh sb="0" eb="2">
      <t>ハッチュウ</t>
    </rPh>
    <rPh sb="2" eb="4">
      <t>アンケン</t>
    </rPh>
    <rPh sb="4" eb="5">
      <t>メイ</t>
    </rPh>
    <phoneticPr fontId="10"/>
  </si>
  <si>
    <t>封筒（長３）２０００枚購入</t>
    <rPh sb="0" eb="2">
      <t>フウトウ</t>
    </rPh>
    <rPh sb="3" eb="4">
      <t>チョウ</t>
    </rPh>
    <rPh sb="10" eb="11">
      <t>マイ</t>
    </rPh>
    <rPh sb="11" eb="13">
      <t>コウニュウ</t>
    </rPh>
    <phoneticPr fontId="10"/>
  </si>
  <si>
    <t>収入印紙（10,000円）1枚ほか点買入</t>
    <rPh sb="0" eb="2">
      <t>シュウニュウ</t>
    </rPh>
    <rPh sb="2" eb="4">
      <t>インシ</t>
    </rPh>
    <rPh sb="11" eb="12">
      <t>エン</t>
    </rPh>
    <rPh sb="14" eb="15">
      <t>マイ</t>
    </rPh>
    <rPh sb="17" eb="18">
      <t>テン</t>
    </rPh>
    <rPh sb="18" eb="20">
      <t>カイイレ</t>
    </rPh>
    <phoneticPr fontId="10"/>
  </si>
  <si>
    <t>７月分寝具洗濯業務</t>
  </si>
  <si>
    <t>図書購入（荒廃する日本　これでいいのかジャパンインフラ）</t>
  </si>
  <si>
    <t>封筒印刷購入</t>
    <rPh sb="0" eb="6">
      <t>フウトウインサツコウニュウ</t>
    </rPh>
    <phoneticPr fontId="10"/>
  </si>
  <si>
    <t>（社会福祉法人）　友愛十字会　友愛書房　</t>
    <rPh sb="1" eb="3">
      <t>シャカイ</t>
    </rPh>
    <rPh sb="3" eb="5">
      <t>フクシ</t>
    </rPh>
    <rPh sb="5" eb="7">
      <t>ホウジン</t>
    </rPh>
    <rPh sb="9" eb="11">
      <t>ユウアイ</t>
    </rPh>
    <rPh sb="11" eb="12">
      <t>ジュウ</t>
    </rPh>
    <rPh sb="13" eb="14">
      <t>カイ</t>
    </rPh>
    <rPh sb="15" eb="17">
      <t>ユウアイ</t>
    </rPh>
    <rPh sb="17" eb="19">
      <t>ショボウ</t>
    </rPh>
    <phoneticPr fontId="24"/>
  </si>
  <si>
    <t>防煙マスク１０個他１点の購入</t>
  </si>
  <si>
    <t>非常食（保存水）</t>
    <rPh sb="0" eb="3">
      <t>ヒジョウショク</t>
    </rPh>
    <rPh sb="4" eb="7">
      <t>ホゾンスイ</t>
    </rPh>
    <phoneticPr fontId="22"/>
  </si>
  <si>
    <t>特定非営利活動法人　香川県社会就労センター協議会</t>
  </si>
  <si>
    <t>ゴム印10点買入</t>
    <rPh sb="2" eb="3">
      <t>イン</t>
    </rPh>
    <rPh sb="5" eb="6">
      <t>テン</t>
    </rPh>
    <rPh sb="6" eb="8">
      <t>カイイレ</t>
    </rPh>
    <phoneticPr fontId="10"/>
  </si>
  <si>
    <t>封筒</t>
    <rPh sb="0" eb="2">
      <t>フウトウ</t>
    </rPh>
    <phoneticPr fontId="10"/>
  </si>
  <si>
    <t>（株）ビー・ピー・シー</t>
    <rPh sb="1" eb="2">
      <t>カブ</t>
    </rPh>
    <phoneticPr fontId="10"/>
  </si>
  <si>
    <t>河川愛護モニター感謝状作成作業</t>
    <rPh sb="0" eb="4">
      <t>カセンアイゴ</t>
    </rPh>
    <rPh sb="8" eb="15">
      <t>カンシャジョウサクセイサギョウ</t>
    </rPh>
    <phoneticPr fontId="28"/>
  </si>
  <si>
    <t>封筒外印刷</t>
    <rPh sb="0" eb="2">
      <t>フウトウ</t>
    </rPh>
    <rPh sb="2" eb="3">
      <t>ホカ</t>
    </rPh>
    <rPh sb="3" eb="5">
      <t>インサツ</t>
    </rPh>
    <phoneticPr fontId="10"/>
  </si>
  <si>
    <t>封筒購入（角２　事務所名入り）（浜松）</t>
    <rPh sb="0" eb="2">
      <t>フウトウ</t>
    </rPh>
    <rPh sb="2" eb="4">
      <t>コウニュウ</t>
    </rPh>
    <rPh sb="5" eb="6">
      <t>カク</t>
    </rPh>
    <rPh sb="8" eb="11">
      <t>ジムショ</t>
    </rPh>
    <rPh sb="11" eb="12">
      <t>メイ</t>
    </rPh>
    <rPh sb="12" eb="13">
      <t>イ</t>
    </rPh>
    <rPh sb="16" eb="18">
      <t>ハママツ</t>
    </rPh>
    <phoneticPr fontId="10"/>
  </si>
  <si>
    <t>デスクマット外購入</t>
    <rPh sb="6" eb="7">
      <t>ホカ</t>
    </rPh>
    <rPh sb="7" eb="9">
      <t>コウニュウ</t>
    </rPh>
    <phoneticPr fontId="3"/>
  </si>
  <si>
    <t>（株）ほくでんアソシエ</t>
  </si>
  <si>
    <t>感謝状作成作業</t>
  </si>
  <si>
    <t>封筒角０号８００枚ほか７点印刷物購入</t>
    <rPh sb="0" eb="2">
      <t>フウトウ</t>
    </rPh>
    <rPh sb="8" eb="9">
      <t>マイ</t>
    </rPh>
    <rPh sb="12" eb="13">
      <t>テン</t>
    </rPh>
    <phoneticPr fontId="26"/>
  </si>
  <si>
    <t>アビリティーズジャスコ（株）スクラム大河原店</t>
  </si>
  <si>
    <t>切手外購入</t>
    <rPh sb="0" eb="2">
      <t>キッテ</t>
    </rPh>
    <rPh sb="2" eb="3">
      <t>ホカ</t>
    </rPh>
    <rPh sb="3" eb="5">
      <t>コウニュウ</t>
    </rPh>
    <phoneticPr fontId="10"/>
  </si>
  <si>
    <t>図書（コンクリート舗装ガイドブック）ほか購入</t>
  </si>
  <si>
    <t>表彰状筆耕</t>
  </si>
  <si>
    <t>フロア－マット賃貸借契約</t>
    <rPh sb="7" eb="10">
      <t>チンタイシャク</t>
    </rPh>
    <rPh sb="10" eb="12">
      <t>ケイヤク</t>
    </rPh>
    <phoneticPr fontId="10"/>
  </si>
  <si>
    <t>長形４０号封筒印刷業務</t>
    <rPh sb="0" eb="2">
      <t>チョウケイ</t>
    </rPh>
    <rPh sb="4" eb="5">
      <t>ゴウ</t>
    </rPh>
    <rPh sb="5" eb="7">
      <t>フウトウ</t>
    </rPh>
    <rPh sb="7" eb="9">
      <t>インサツ</t>
    </rPh>
    <rPh sb="9" eb="11">
      <t>ギョウム</t>
    </rPh>
    <phoneticPr fontId="22"/>
  </si>
  <si>
    <t>封筒購入</t>
    <rPh sb="0" eb="2">
      <t>フウトウ</t>
    </rPh>
    <rPh sb="2" eb="4">
      <t>コウニュウ</t>
    </rPh>
    <phoneticPr fontId="30"/>
  </si>
  <si>
    <t>挨拶状　洋2封筒外3点購入</t>
  </si>
  <si>
    <t>突出看板・建物等現状確認及び注意喚起チラシ配付（札幌道路事務所）</t>
  </si>
  <si>
    <t>ゴム印５個購入</t>
    <rPh sb="2" eb="3">
      <t>イン</t>
    </rPh>
    <rPh sb="4" eb="5">
      <t>コ</t>
    </rPh>
    <rPh sb="5" eb="7">
      <t>コウニュウ</t>
    </rPh>
    <phoneticPr fontId="22"/>
  </si>
  <si>
    <t>広島市事業ごみ指定袋購入</t>
    <rPh sb="0" eb="3">
      <t>ヒロシマシ</t>
    </rPh>
    <rPh sb="3" eb="5">
      <t>ジギョウ</t>
    </rPh>
    <rPh sb="7" eb="10">
      <t>シテイフクロ</t>
    </rPh>
    <rPh sb="10" eb="12">
      <t>コウニュウ</t>
    </rPh>
    <phoneticPr fontId="10"/>
  </si>
  <si>
    <t>図書（土木技術）購入</t>
    <rPh sb="0" eb="2">
      <t>トショ</t>
    </rPh>
    <rPh sb="3" eb="5">
      <t>ドボク</t>
    </rPh>
    <rPh sb="5" eb="7">
      <t>ギジュツ</t>
    </rPh>
    <rPh sb="8" eb="10">
      <t>コウニュウ</t>
    </rPh>
    <phoneticPr fontId="22"/>
  </si>
  <si>
    <t>図書（逐条海岸法解説）購入（静岡河川）</t>
    <rPh sb="0" eb="2">
      <t>トショ</t>
    </rPh>
    <rPh sb="3" eb="5">
      <t>チクジョウ</t>
    </rPh>
    <rPh sb="5" eb="7">
      <t>カイガン</t>
    </rPh>
    <rPh sb="7" eb="8">
      <t>ホウ</t>
    </rPh>
    <rPh sb="8" eb="10">
      <t>カイセツ</t>
    </rPh>
    <rPh sb="11" eb="13">
      <t>コウニュウ</t>
    </rPh>
    <rPh sb="14" eb="16">
      <t>シズオカ</t>
    </rPh>
    <rPh sb="16" eb="18">
      <t>カセン</t>
    </rPh>
    <phoneticPr fontId="10"/>
  </si>
  <si>
    <t>三鷹市事業系ごみ指定収集袋購入</t>
    <rPh sb="0" eb="6">
      <t>ミタカシジギョウケイ</t>
    </rPh>
    <rPh sb="8" eb="15">
      <t>シテイシュウシュウフクロコウニュウ</t>
    </rPh>
    <phoneticPr fontId="10"/>
  </si>
  <si>
    <t>封筒角0  200枚外2点購入</t>
    <rPh sb="0" eb="2">
      <t>フウトウ</t>
    </rPh>
    <rPh sb="2" eb="3">
      <t>カド</t>
    </rPh>
    <rPh sb="9" eb="10">
      <t>マイ</t>
    </rPh>
    <rPh sb="10" eb="11">
      <t>ホカ</t>
    </rPh>
    <rPh sb="12" eb="13">
      <t>テン</t>
    </rPh>
    <rPh sb="13" eb="15">
      <t>コウニュウ</t>
    </rPh>
    <phoneticPr fontId="22"/>
  </si>
  <si>
    <t>ポスター（学生募集用）２００枚×２種ほか２点作成買入</t>
  </si>
  <si>
    <t>会計課　国土交通省会計実務要覧令和２年度版ほかの購入</t>
    <rPh sb="0" eb="3">
      <t>カイケイカ</t>
    </rPh>
    <rPh sb="4" eb="6">
      <t>コクド</t>
    </rPh>
    <rPh sb="6" eb="9">
      <t>コウツウショウ</t>
    </rPh>
    <rPh sb="9" eb="11">
      <t>カイケイ</t>
    </rPh>
    <rPh sb="11" eb="13">
      <t>ジツム</t>
    </rPh>
    <rPh sb="13" eb="15">
      <t>ヨウラン</t>
    </rPh>
    <rPh sb="15" eb="17">
      <t>レイワ</t>
    </rPh>
    <rPh sb="18" eb="20">
      <t>ネンド</t>
    </rPh>
    <rPh sb="20" eb="21">
      <t>バン</t>
    </rPh>
    <rPh sb="24" eb="26">
      <t>コウニュウ</t>
    </rPh>
    <phoneticPr fontId="10"/>
  </si>
  <si>
    <t>封筒角形２号８，０００枚購入</t>
  </si>
  <si>
    <t>ごみ袋（舞鶴市指定　事業用４５Ｌ及び９０Ｌ）買入（総務）</t>
    <rPh sb="2" eb="3">
      <t>フクロ</t>
    </rPh>
    <rPh sb="4" eb="7">
      <t>マイヅルシ</t>
    </rPh>
    <rPh sb="7" eb="9">
      <t>シテイ</t>
    </rPh>
    <rPh sb="10" eb="13">
      <t>ジギョウヨウ</t>
    </rPh>
    <rPh sb="16" eb="17">
      <t>オヨ</t>
    </rPh>
    <rPh sb="22" eb="24">
      <t>カイイレ</t>
    </rPh>
    <rPh sb="25" eb="27">
      <t>ソウム</t>
    </rPh>
    <phoneticPr fontId="10"/>
  </si>
  <si>
    <t>図書（防災六法外２０点）購入</t>
  </si>
  <si>
    <t>保存食（わかめごはん　５０食入）１箱外５点購入</t>
    <rPh sb="0" eb="3">
      <t>ホゾンショク</t>
    </rPh>
    <rPh sb="13" eb="14">
      <t>ショク</t>
    </rPh>
    <rPh sb="14" eb="15">
      <t>イ</t>
    </rPh>
    <rPh sb="17" eb="18">
      <t>ハコ</t>
    </rPh>
    <rPh sb="18" eb="19">
      <t>ホカ</t>
    </rPh>
    <rPh sb="20" eb="21">
      <t>テン</t>
    </rPh>
    <rPh sb="21" eb="23">
      <t>コウニュウ</t>
    </rPh>
    <phoneticPr fontId="10"/>
  </si>
  <si>
    <t>ゴム印製作</t>
  </si>
  <si>
    <t>（株）広島情報シンフォニー</t>
    <rPh sb="0" eb="3">
      <t>カブ</t>
    </rPh>
    <rPh sb="3" eb="5">
      <t>ヒロシマ</t>
    </rPh>
    <rPh sb="5" eb="7">
      <t>ジョウホウ</t>
    </rPh>
    <phoneticPr fontId="3"/>
  </si>
  <si>
    <t>（社福）しののめ会　とも</t>
  </si>
  <si>
    <t>ゆにばーさる(株)</t>
    <rPh sb="6" eb="9">
      <t>カブ</t>
    </rPh>
    <phoneticPr fontId="27"/>
  </si>
  <si>
    <t>トイレットペーパー購入（富士砂防）</t>
  </si>
  <si>
    <t>事務用封筒購入</t>
    <rPh sb="0" eb="7">
      <t>ジムヨウフウトウコウニュウ</t>
    </rPh>
    <phoneticPr fontId="10"/>
  </si>
  <si>
    <t>封筒印刷（飯田国道）</t>
    <rPh sb="0" eb="2">
      <t>フウトウ</t>
    </rPh>
    <rPh sb="2" eb="4">
      <t>インサツ</t>
    </rPh>
    <rPh sb="5" eb="7">
      <t>イイダ</t>
    </rPh>
    <rPh sb="7" eb="9">
      <t>コクドウ</t>
    </rPh>
    <phoneticPr fontId="10"/>
  </si>
  <si>
    <t>トイレットペーパー購入</t>
  </si>
  <si>
    <t>封筒印刷契約</t>
    <rPh sb="0" eb="2">
      <t>フウトウ</t>
    </rPh>
    <rPh sb="2" eb="4">
      <t>インサツ</t>
    </rPh>
    <rPh sb="4" eb="6">
      <t>ケイヤク</t>
    </rPh>
    <phoneticPr fontId="10"/>
  </si>
  <si>
    <t>令和２年度ゴム印6点購入(丸山ダム)</t>
    <rPh sb="0" eb="2">
      <t>レイワ</t>
    </rPh>
    <rPh sb="3" eb="5">
      <t>ネンド</t>
    </rPh>
    <rPh sb="7" eb="8">
      <t>イン</t>
    </rPh>
    <rPh sb="9" eb="10">
      <t>テン</t>
    </rPh>
    <rPh sb="10" eb="12">
      <t>コウニュウ</t>
    </rPh>
    <rPh sb="13" eb="15">
      <t>マルヤマ</t>
    </rPh>
    <phoneticPr fontId="26"/>
  </si>
  <si>
    <t>令和2年度封筒印刷費</t>
  </si>
  <si>
    <t xml:space="preserve">②
食料品・飲料
</t>
    <rPh sb="2" eb="5">
      <t>ショクリョウヒン</t>
    </rPh>
    <rPh sb="6" eb="8">
      <t>インリョウ</t>
    </rPh>
    <phoneticPr fontId="10"/>
  </si>
  <si>
    <t>封筒購入（木曽川下流）</t>
    <rPh sb="0" eb="2">
      <t>フウトウ</t>
    </rPh>
    <rPh sb="2" eb="4">
      <t>コウニュウ</t>
    </rPh>
    <rPh sb="5" eb="8">
      <t>キソガワ</t>
    </rPh>
    <rPh sb="8" eb="10">
      <t>カリュウ</t>
    </rPh>
    <phoneticPr fontId="10"/>
  </si>
  <si>
    <t>風景街道・道の駅合同パンフレット印刷業務</t>
  </si>
  <si>
    <t>図書（会計法精解外）購入</t>
    <rPh sb="0" eb="2">
      <t>トショ</t>
    </rPh>
    <rPh sb="3" eb="5">
      <t>カイケイ</t>
    </rPh>
    <rPh sb="5" eb="6">
      <t>ホウ</t>
    </rPh>
    <rPh sb="6" eb="8">
      <t>セイカイ</t>
    </rPh>
    <rPh sb="8" eb="9">
      <t>ホカ</t>
    </rPh>
    <rPh sb="10" eb="12">
      <t>コウニュウ</t>
    </rPh>
    <phoneticPr fontId="10"/>
  </si>
  <si>
    <t>近畿地区用地対策連絡協議会会長表彰式表彰状作成</t>
  </si>
  <si>
    <t>（書籍）国会議員要覧　令和２年１１月版　６冊外</t>
  </si>
  <si>
    <t>窓付封筒印刷</t>
  </si>
  <si>
    <t>改訂５版　公共工事標準請負契約約款の解説７冊外３点</t>
    <rPh sb="0" eb="2">
      <t>カイテイ</t>
    </rPh>
    <rPh sb="3" eb="4">
      <t>ハン</t>
    </rPh>
    <rPh sb="5" eb="7">
      <t>コウキョウ</t>
    </rPh>
    <rPh sb="7" eb="9">
      <t>コウジ</t>
    </rPh>
    <rPh sb="9" eb="11">
      <t>ヒョウジュン</t>
    </rPh>
    <rPh sb="11" eb="13">
      <t>ウケオイ</t>
    </rPh>
    <rPh sb="13" eb="15">
      <t>ケイヤク</t>
    </rPh>
    <rPh sb="15" eb="17">
      <t>ヤッカン</t>
    </rPh>
    <rPh sb="18" eb="20">
      <t>カイセツ</t>
    </rPh>
    <rPh sb="21" eb="22">
      <t>サツ</t>
    </rPh>
    <rPh sb="22" eb="23">
      <t>ホカ</t>
    </rPh>
    <rPh sb="24" eb="25">
      <t>テン</t>
    </rPh>
    <phoneticPr fontId="10"/>
  </si>
  <si>
    <t>逐条解説　都市再開発法解説（改訂８版）１冊外２８点</t>
    <rPh sb="0" eb="2">
      <t>チクジョウ</t>
    </rPh>
    <rPh sb="2" eb="4">
      <t>カイセツ</t>
    </rPh>
    <rPh sb="5" eb="7">
      <t>トシ</t>
    </rPh>
    <rPh sb="7" eb="10">
      <t>サイカイハツ</t>
    </rPh>
    <rPh sb="10" eb="11">
      <t>ホウ</t>
    </rPh>
    <rPh sb="11" eb="13">
      <t>カイセツ</t>
    </rPh>
    <rPh sb="14" eb="16">
      <t>カイテイ</t>
    </rPh>
    <rPh sb="17" eb="18">
      <t>ハン</t>
    </rPh>
    <rPh sb="20" eb="21">
      <t>サツ</t>
    </rPh>
    <rPh sb="21" eb="22">
      <t>ホカ</t>
    </rPh>
    <rPh sb="24" eb="25">
      <t>テン</t>
    </rPh>
    <phoneticPr fontId="10"/>
  </si>
  <si>
    <t>設計書ファイル購入</t>
  </si>
  <si>
    <t>封筒購入</t>
    <rPh sb="0" eb="2">
      <t>フウトウ</t>
    </rPh>
    <rPh sb="2" eb="4">
      <t>コウニュウ</t>
    </rPh>
    <phoneticPr fontId="10"/>
  </si>
  <si>
    <t>公務員の移転料の実務ほかの購入</t>
    <rPh sb="0" eb="3">
      <t>コウムイン</t>
    </rPh>
    <rPh sb="4" eb="6">
      <t>イテン</t>
    </rPh>
    <rPh sb="6" eb="7">
      <t>リョウ</t>
    </rPh>
    <rPh sb="8" eb="10">
      <t>ジツム</t>
    </rPh>
    <rPh sb="13" eb="15">
      <t>コウニュウ</t>
    </rPh>
    <phoneticPr fontId="10"/>
  </si>
  <si>
    <t>トイレットペーパー購入（高知河川国道事務所）</t>
    <rPh sb="9" eb="11">
      <t>コウニュウ</t>
    </rPh>
    <rPh sb="12" eb="21">
      <t>コウチカセンコクドウジムショ</t>
    </rPh>
    <phoneticPr fontId="10"/>
  </si>
  <si>
    <t>令和２年度　クリーニング（単価契約）</t>
    <rPh sb="0" eb="2">
      <t>レイワ</t>
    </rPh>
    <rPh sb="3" eb="5">
      <t>ネンド</t>
    </rPh>
    <rPh sb="13" eb="14">
      <t>タン</t>
    </rPh>
    <rPh sb="15" eb="17">
      <t>ケイヤク</t>
    </rPh>
    <phoneticPr fontId="26"/>
  </si>
  <si>
    <t>パンフレット印刷</t>
    <rPh sb="6" eb="8">
      <t>インサツ</t>
    </rPh>
    <phoneticPr fontId="29"/>
  </si>
  <si>
    <t>はがき</t>
  </si>
  <si>
    <t>封筒（角２）１０，０００枚外２点印刷</t>
    <rPh sb="0" eb="2">
      <t>フウトウ</t>
    </rPh>
    <rPh sb="3" eb="4">
      <t>カク</t>
    </rPh>
    <rPh sb="12" eb="13">
      <t>マイ</t>
    </rPh>
    <rPh sb="13" eb="14">
      <t>ホカ</t>
    </rPh>
    <rPh sb="15" eb="16">
      <t>テン</t>
    </rPh>
    <rPh sb="16" eb="18">
      <t>インサツ</t>
    </rPh>
    <phoneticPr fontId="10"/>
  </si>
  <si>
    <t>令和2年度ダム周辺施設管理清掃等委託</t>
    <rPh sb="0" eb="2">
      <t>レイワ</t>
    </rPh>
    <rPh sb="3" eb="5">
      <t>ネンド</t>
    </rPh>
    <rPh sb="7" eb="18">
      <t>シュウヘンシセツカンリセイソウトウイタク</t>
    </rPh>
    <phoneticPr fontId="10"/>
  </si>
  <si>
    <t>特定非営利活動法人札幌いちご会</t>
    <rPh sb="0" eb="2">
      <t>トクテイ</t>
    </rPh>
    <rPh sb="2" eb="5">
      <t>ヒエイリ</t>
    </rPh>
    <rPh sb="5" eb="7">
      <t>カツドウ</t>
    </rPh>
    <rPh sb="7" eb="9">
      <t>ホウジン</t>
    </rPh>
    <rPh sb="9" eb="11">
      <t>サッポロ</t>
    </rPh>
    <rPh sb="14" eb="15">
      <t>カイ</t>
    </rPh>
    <phoneticPr fontId="31"/>
  </si>
  <si>
    <t>用地補償業務担当職員表彰状筆耕及び印刷</t>
  </si>
  <si>
    <t>西宮強震計所環境整備</t>
    <rPh sb="0" eb="2">
      <t>ニシノミヤ</t>
    </rPh>
    <rPh sb="2" eb="4">
      <t>キョウシン</t>
    </rPh>
    <rPh sb="4" eb="5">
      <t>ケイ</t>
    </rPh>
    <rPh sb="5" eb="6">
      <t>ジョ</t>
    </rPh>
    <rPh sb="6" eb="8">
      <t>カンキョウ</t>
    </rPh>
    <rPh sb="8" eb="10">
      <t>セイビ</t>
    </rPh>
    <phoneticPr fontId="22"/>
  </si>
  <si>
    <t>随意契約</t>
    <rPh sb="0" eb="2">
      <t>ズイイ</t>
    </rPh>
    <rPh sb="2" eb="4">
      <t>ケイヤク</t>
    </rPh>
    <phoneticPr fontId="10"/>
  </si>
  <si>
    <t>（書籍）＊改正民法対応　各種契約書見直しのポイント　１冊外</t>
  </si>
  <si>
    <t>特定非営利活動法人マブイ六甲</t>
  </si>
  <si>
    <t>庁舎清掃業務（網走地方気象台）</t>
    <rPh sb="0" eb="2">
      <t>チョウシャ</t>
    </rPh>
    <rPh sb="2" eb="4">
      <t>セイソウ</t>
    </rPh>
    <rPh sb="4" eb="6">
      <t>ギョウム</t>
    </rPh>
    <rPh sb="7" eb="9">
      <t>アバシリ</t>
    </rPh>
    <rPh sb="9" eb="11">
      <t>チホウ</t>
    </rPh>
    <rPh sb="11" eb="14">
      <t>キショウダイ</t>
    </rPh>
    <phoneticPr fontId="27"/>
  </si>
  <si>
    <t>「九州山口県防災気象情報ハンドブック２０２０」作成</t>
  </si>
  <si>
    <t>一般社団法人エンパワメント　セルフヘルプ宝町</t>
  </si>
  <si>
    <t>公衆トイレ維持管理（札幌河川事務所）</t>
  </si>
  <si>
    <t>寝具クリーニング（単価契約）（夕張川ダム総合管理事務所）</t>
  </si>
  <si>
    <t>郵便切手１０円（２５枚）外５点購入（空知川河川事務所）</t>
  </si>
  <si>
    <t>トイレットペーパー購入（その２）</t>
  </si>
  <si>
    <t>構内除草作業（幾春別川ダム建設事業所）</t>
  </si>
  <si>
    <t>構内除草作業（滝川河川事務所）</t>
  </si>
  <si>
    <t>収入印紙</t>
  </si>
  <si>
    <t>構内除草作業（岩見沢道路事務所）</t>
  </si>
  <si>
    <t>構内除草作業（札幌河川事務所）</t>
  </si>
  <si>
    <t>封筒（名入り）長３　１００枚外１点</t>
  </si>
  <si>
    <t>洗濯代　シーツ１枚外</t>
  </si>
  <si>
    <t>作業服外クリーニング</t>
  </si>
  <si>
    <t>ポケット六法　令和2年版2冊</t>
    <rPh sb="4" eb="6">
      <t>ロッポウ</t>
    </rPh>
    <rPh sb="7" eb="9">
      <t>レイワ</t>
    </rPh>
    <rPh sb="10" eb="12">
      <t>ネンバン</t>
    </rPh>
    <rPh sb="13" eb="14">
      <t>サツ</t>
    </rPh>
    <phoneticPr fontId="10"/>
  </si>
  <si>
    <t>2円切手10枚外1点購入</t>
    <rPh sb="1" eb="2">
      <t>エン</t>
    </rPh>
    <rPh sb="2" eb="4">
      <t>キッテ</t>
    </rPh>
    <rPh sb="6" eb="7">
      <t>マイ</t>
    </rPh>
    <rPh sb="7" eb="8">
      <t>ガイ</t>
    </rPh>
    <rPh sb="9" eb="10">
      <t>テン</t>
    </rPh>
    <rPh sb="10" eb="12">
      <t>コウニュウ</t>
    </rPh>
    <phoneticPr fontId="10"/>
  </si>
  <si>
    <t>200円収入印紙45枚外1点購入</t>
  </si>
  <si>
    <t>令和2年度証拠書表紙外1点印刷</t>
    <rPh sb="0" eb="2">
      <t>レイワ</t>
    </rPh>
    <rPh sb="3" eb="5">
      <t>ネンド</t>
    </rPh>
    <rPh sb="5" eb="7">
      <t>ショウコ</t>
    </rPh>
    <rPh sb="7" eb="8">
      <t>ショ</t>
    </rPh>
    <rPh sb="8" eb="10">
      <t>ヒョウシ</t>
    </rPh>
    <rPh sb="10" eb="11">
      <t>ホカ</t>
    </rPh>
    <rPh sb="12" eb="13">
      <t>テン</t>
    </rPh>
    <rPh sb="13" eb="15">
      <t>インサツ</t>
    </rPh>
    <phoneticPr fontId="10"/>
  </si>
  <si>
    <t>書籍の購入（国会議員要覧）</t>
  </si>
  <si>
    <t>ゴム印購入（４月分）</t>
  </si>
  <si>
    <t>令和２年度空港使用料請求書類発送用封筒の印刷（単価契約）</t>
  </si>
  <si>
    <t>令和２年度札幌航空交通管制部敷地草刈り作業</t>
  </si>
  <si>
    <t>封筒印刷</t>
    <rPh sb="0" eb="2">
      <t>フウトウ</t>
    </rPh>
    <rPh sb="2" eb="4">
      <t>インサツ</t>
    </rPh>
    <phoneticPr fontId="27"/>
  </si>
  <si>
    <t>社会福祉法人爽裕会</t>
  </si>
  <si>
    <t>道路トンネル非常用施設設置基準・同解説　他</t>
  </si>
  <si>
    <t>社会福祉法人旭川ねむのき会　ねむのき神居</t>
    <rPh sb="12" eb="13">
      <t>カイ</t>
    </rPh>
    <phoneticPr fontId="10"/>
  </si>
  <si>
    <t>茨城港庁舎構内整備</t>
  </si>
  <si>
    <t>（福）北区社会事業協会</t>
  </si>
  <si>
    <t>社会福祉法人友愛十字会　友愛書房</t>
  </si>
  <si>
    <t>令和２年度　退職表彰状筆耕及び国土交通大臣氏名印刷</t>
  </si>
  <si>
    <t>国有地環境整備</t>
    <rPh sb="0" eb="3">
      <t>コクユウチ</t>
    </rPh>
    <rPh sb="3" eb="5">
      <t>カンキョウ</t>
    </rPh>
    <rPh sb="5" eb="7">
      <t>セイビ</t>
    </rPh>
    <phoneticPr fontId="10"/>
  </si>
  <si>
    <t>図書「道路土木要綱」他購入</t>
    <rPh sb="0" eb="2">
      <t>トショ</t>
    </rPh>
    <rPh sb="3" eb="5">
      <t>ドウロ</t>
    </rPh>
    <rPh sb="5" eb="7">
      <t>ドボク</t>
    </rPh>
    <rPh sb="7" eb="9">
      <t>ヨウコウ</t>
    </rPh>
    <rPh sb="10" eb="11">
      <t>ホカ</t>
    </rPh>
    <rPh sb="11" eb="13">
      <t>コウニュウ</t>
    </rPh>
    <phoneticPr fontId="22"/>
  </si>
  <si>
    <t>図書購入（地方税法総則逐条解説）</t>
    <rPh sb="0" eb="2">
      <t>トショ</t>
    </rPh>
    <rPh sb="2" eb="4">
      <t>コウニュウ</t>
    </rPh>
    <rPh sb="5" eb="8">
      <t>チホウゼイ</t>
    </rPh>
    <rPh sb="8" eb="9">
      <t>ホウ</t>
    </rPh>
    <rPh sb="9" eb="11">
      <t>ソウソク</t>
    </rPh>
    <rPh sb="11" eb="13">
      <t>チクジョウ</t>
    </rPh>
    <rPh sb="13" eb="15">
      <t>カイセツ</t>
    </rPh>
    <phoneticPr fontId="26"/>
  </si>
  <si>
    <t>スイッチングハブ外購入</t>
    <rPh sb="8" eb="9">
      <t>ソト</t>
    </rPh>
    <rPh sb="9" eb="11">
      <t>コウニュウ</t>
    </rPh>
    <phoneticPr fontId="10"/>
  </si>
  <si>
    <t>トイレットペーパー購入</t>
    <rPh sb="9" eb="11">
      <t>コウニュウ</t>
    </rPh>
    <phoneticPr fontId="10"/>
  </si>
  <si>
    <t>災害備蓄用品購入</t>
    <rPh sb="0" eb="2">
      <t>サイガイ</t>
    </rPh>
    <rPh sb="2" eb="4">
      <t>ビチク</t>
    </rPh>
    <rPh sb="4" eb="6">
      <t>ヨウヒン</t>
    </rPh>
    <rPh sb="6" eb="8">
      <t>コウニュウ</t>
    </rPh>
    <phoneticPr fontId="26"/>
  </si>
  <si>
    <t>単位：円</t>
    <rPh sb="0" eb="2">
      <t>タンイ</t>
    </rPh>
    <rPh sb="3" eb="4">
      <t>エン</t>
    </rPh>
    <phoneticPr fontId="10"/>
  </si>
  <si>
    <t>封筒2500枚</t>
    <rPh sb="0" eb="2">
      <t>フウトウ</t>
    </rPh>
    <rPh sb="6" eb="7">
      <t>マイ</t>
    </rPh>
    <phoneticPr fontId="10"/>
  </si>
  <si>
    <t>封筒（角２）料金後納郵便印刷有１５，０００枚外２点購入</t>
    <rPh sb="0" eb="2">
      <t>フウトウ</t>
    </rPh>
    <rPh sb="3" eb="4">
      <t>カク</t>
    </rPh>
    <rPh sb="6" eb="8">
      <t>リョウキン</t>
    </rPh>
    <rPh sb="8" eb="10">
      <t>コウノウ</t>
    </rPh>
    <rPh sb="10" eb="12">
      <t>ユウビン</t>
    </rPh>
    <rPh sb="12" eb="14">
      <t>インサツ</t>
    </rPh>
    <rPh sb="14" eb="15">
      <t>ア</t>
    </rPh>
    <rPh sb="21" eb="22">
      <t>マイ</t>
    </rPh>
    <rPh sb="22" eb="23">
      <t>ホカ</t>
    </rPh>
    <rPh sb="24" eb="25">
      <t>テン</t>
    </rPh>
    <rPh sb="25" eb="27">
      <t>コウニュウ</t>
    </rPh>
    <phoneticPr fontId="22"/>
  </si>
  <si>
    <t>封筒500枚</t>
    <rPh sb="0" eb="2">
      <t>フウトウ</t>
    </rPh>
    <rPh sb="5" eb="6">
      <t>マイ</t>
    </rPh>
    <phoneticPr fontId="10"/>
  </si>
  <si>
    <t>封筒印刷2,200枚</t>
  </si>
  <si>
    <t>空港分室構内整備</t>
  </si>
  <si>
    <t>はがき購入</t>
    <rPh sb="3" eb="5">
      <t>コウニュウ</t>
    </rPh>
    <phoneticPr fontId="10"/>
  </si>
  <si>
    <t>庁舎草刈り及び清掃</t>
  </si>
  <si>
    <t>封筒（角形２号　マチ付）外購入</t>
    <rPh sb="0" eb="2">
      <t>フウトウ</t>
    </rPh>
    <rPh sb="3" eb="5">
      <t>カクガタ</t>
    </rPh>
    <rPh sb="6" eb="7">
      <t>ゴウ</t>
    </rPh>
    <rPh sb="10" eb="11">
      <t>ツ</t>
    </rPh>
    <rPh sb="12" eb="13">
      <t>ホカ</t>
    </rPh>
    <rPh sb="13" eb="15">
      <t>コウニュウ</t>
    </rPh>
    <phoneticPr fontId="10"/>
  </si>
  <si>
    <t>書籍購入</t>
  </si>
  <si>
    <t>ゴム印４１個購入</t>
    <rPh sb="2" eb="3">
      <t>イン</t>
    </rPh>
    <rPh sb="5" eb="6">
      <t>コ</t>
    </rPh>
    <rPh sb="6" eb="8">
      <t>コウニュウ</t>
    </rPh>
    <phoneticPr fontId="29"/>
  </si>
  <si>
    <t>総務部消耗品（ゴム印）購入</t>
  </si>
  <si>
    <t>総務部・新潟消耗品（ゴム印）購入</t>
  </si>
  <si>
    <t>作業服等クリーニング</t>
    <rPh sb="0" eb="3">
      <t>サギョウフク</t>
    </rPh>
    <rPh sb="3" eb="4">
      <t>トウ</t>
    </rPh>
    <phoneticPr fontId="10"/>
  </si>
  <si>
    <t>ゴム印ほか４９点購入</t>
    <rPh sb="2" eb="3">
      <t>イン</t>
    </rPh>
    <rPh sb="7" eb="8">
      <t>テン</t>
    </rPh>
    <rPh sb="8" eb="10">
      <t>コウニュウ</t>
    </rPh>
    <phoneticPr fontId="10"/>
  </si>
  <si>
    <t>（監理課）八丈島験潮所点検</t>
    <rPh sb="1" eb="3">
      <t>カンリ</t>
    </rPh>
    <rPh sb="3" eb="4">
      <t>カ</t>
    </rPh>
    <rPh sb="5" eb="8">
      <t>ハチジョウジマ</t>
    </rPh>
    <rPh sb="8" eb="10">
      <t>ケンチョウ</t>
    </rPh>
    <rPh sb="10" eb="11">
      <t>ジョ</t>
    </rPh>
    <rPh sb="11" eb="13">
      <t>テンケン</t>
    </rPh>
    <phoneticPr fontId="10"/>
  </si>
  <si>
    <t>印刷物「自動車関係表彰状」（人事）</t>
    <rPh sb="0" eb="3">
      <t>インサツブツ</t>
    </rPh>
    <rPh sb="4" eb="7">
      <t>ジドウシャ</t>
    </rPh>
    <rPh sb="7" eb="9">
      <t>カンケイ</t>
    </rPh>
    <rPh sb="9" eb="12">
      <t>ヒョウショウジョウ</t>
    </rPh>
    <rPh sb="14" eb="16">
      <t>ジンジ</t>
    </rPh>
    <phoneticPr fontId="10"/>
  </si>
  <si>
    <t>登坂不能防止啓発チラシ・ポスター印刷</t>
  </si>
  <si>
    <t>災害備蓄用ビスケット購入</t>
    <rPh sb="0" eb="2">
      <t>サイガイ</t>
    </rPh>
    <rPh sb="2" eb="5">
      <t>ビチクヨウ</t>
    </rPh>
    <rPh sb="10" eb="12">
      <t>コウニュウ</t>
    </rPh>
    <phoneticPr fontId="10"/>
  </si>
  <si>
    <t>サーキュレーター等の購入</t>
  </si>
  <si>
    <t>徳山港湾合同庁舎緑地帯維持管理業務委託（徳山）</t>
    <rPh sb="0" eb="2">
      <t>トクヤマ</t>
    </rPh>
    <rPh sb="2" eb="4">
      <t>コウワン</t>
    </rPh>
    <rPh sb="4" eb="6">
      <t>ゴウドウ</t>
    </rPh>
    <rPh sb="6" eb="8">
      <t>チョウシャ</t>
    </rPh>
    <rPh sb="8" eb="11">
      <t>リョクチタイ</t>
    </rPh>
    <rPh sb="11" eb="13">
      <t>イジ</t>
    </rPh>
    <rPh sb="13" eb="15">
      <t>カンリ</t>
    </rPh>
    <rPh sb="15" eb="17">
      <t>ギョウム</t>
    </rPh>
    <rPh sb="17" eb="19">
      <t>イタク</t>
    </rPh>
    <rPh sb="20" eb="22">
      <t>トクヤマ</t>
    </rPh>
    <phoneticPr fontId="10"/>
  </si>
  <si>
    <t>印刷物「海事関係表彰状」（島根）</t>
    <rPh sb="0" eb="3">
      <t>インサツブツ</t>
    </rPh>
    <rPh sb="4" eb="6">
      <t>カイジ</t>
    </rPh>
    <rPh sb="6" eb="8">
      <t>カンケイ</t>
    </rPh>
    <rPh sb="8" eb="11">
      <t>ヒョウショウジョウ</t>
    </rPh>
    <rPh sb="13" eb="15">
      <t>シマネ</t>
    </rPh>
    <phoneticPr fontId="10"/>
  </si>
  <si>
    <t>表彰状（海事功労者表彰）印刷契約</t>
  </si>
  <si>
    <t>土木コスト情報の購入</t>
    <rPh sb="0" eb="2">
      <t>ドボク</t>
    </rPh>
    <rPh sb="5" eb="7">
      <t>ジョウホウ</t>
    </rPh>
    <rPh sb="8" eb="10">
      <t>コウニュウ</t>
    </rPh>
    <phoneticPr fontId="10"/>
  </si>
  <si>
    <t>建築コスト情報ほかの購入</t>
    <rPh sb="0" eb="2">
      <t>ケンチク</t>
    </rPh>
    <rPh sb="5" eb="7">
      <t>ジョウホウ</t>
    </rPh>
    <rPh sb="10" eb="12">
      <t>コウニュウ</t>
    </rPh>
    <phoneticPr fontId="10"/>
  </si>
  <si>
    <t>物品「長３封筒」購入</t>
    <rPh sb="0" eb="2">
      <t>ブッピン</t>
    </rPh>
    <rPh sb="3" eb="4">
      <t>ナガ</t>
    </rPh>
    <rPh sb="5" eb="7">
      <t>フウトウ</t>
    </rPh>
    <rPh sb="8" eb="10">
      <t>コウニュウ</t>
    </rPh>
    <phoneticPr fontId="10"/>
  </si>
  <si>
    <t>セルフ社</t>
    <rPh sb="3" eb="4">
      <t>シャ</t>
    </rPh>
    <phoneticPr fontId="10"/>
  </si>
  <si>
    <t>５月分寝具洗濯業務</t>
  </si>
  <si>
    <t>６月分寝具洗濯業務</t>
  </si>
  <si>
    <t>（書籍）水害列島日本の挑戦　４冊外</t>
  </si>
  <si>
    <t>企業組合アップル工房イイダ</t>
    <rPh sb="0" eb="2">
      <t>キギョウ</t>
    </rPh>
    <rPh sb="2" eb="4">
      <t>クミアイ</t>
    </rPh>
    <rPh sb="8" eb="10">
      <t>コウボウ</t>
    </rPh>
    <phoneticPr fontId="10"/>
  </si>
  <si>
    <t>封筒の購入</t>
  </si>
  <si>
    <t>ゴム印の購入</t>
    <rPh sb="2" eb="3">
      <t>イン</t>
    </rPh>
    <rPh sb="4" eb="6">
      <t>コウニュウ</t>
    </rPh>
    <phoneticPr fontId="10"/>
  </si>
  <si>
    <t>「九州・山口県防災気象情報ハンドブック２０２０」梱包・発送</t>
  </si>
  <si>
    <t>ゴム印の購入</t>
  </si>
  <si>
    <t>封筒の印刷</t>
  </si>
  <si>
    <t>「九州・山口県の気候変動監視レポート２０１９（概要版）」作成、梱包・発送</t>
  </si>
  <si>
    <t>切手の購入</t>
  </si>
  <si>
    <t>草刈作業（宮古島地方気象台）</t>
    <rPh sb="0" eb="2">
      <t>クサカリ</t>
    </rPh>
    <rPh sb="2" eb="4">
      <t>サギョウ</t>
    </rPh>
    <rPh sb="5" eb="8">
      <t>ミヤコジマ</t>
    </rPh>
    <rPh sb="8" eb="10">
      <t>チホウ</t>
    </rPh>
    <rPh sb="10" eb="13">
      <t>キショウダイ</t>
    </rPh>
    <phoneticPr fontId="10"/>
  </si>
  <si>
    <t>印刷物「環境に優しい優良事業場局長表彰状」</t>
    <rPh sb="0" eb="3">
      <t>インサツブツ</t>
    </rPh>
    <rPh sb="4" eb="6">
      <t>カンキョウ</t>
    </rPh>
    <rPh sb="7" eb="20">
      <t>ヤサシイユウリョウジギョウバキョクチョウヒョウショウジョウ</t>
    </rPh>
    <phoneticPr fontId="26"/>
  </si>
  <si>
    <t>放射能調査報告書200部印刷製本</t>
    <rPh sb="0" eb="3">
      <t>ホウシャノウ</t>
    </rPh>
    <rPh sb="3" eb="5">
      <t>チョウサ</t>
    </rPh>
    <rPh sb="5" eb="8">
      <t>ホウコクショ</t>
    </rPh>
    <rPh sb="11" eb="12">
      <t>ブ</t>
    </rPh>
    <rPh sb="12" eb="14">
      <t>インサツ</t>
    </rPh>
    <rPh sb="14" eb="16">
      <t>セイホン</t>
    </rPh>
    <phoneticPr fontId="10"/>
  </si>
  <si>
    <t>廃棄制服等裁断（単価契約）</t>
    <rPh sb="0" eb="2">
      <t>ハイキ</t>
    </rPh>
    <rPh sb="2" eb="4">
      <t>セイフク</t>
    </rPh>
    <rPh sb="4" eb="5">
      <t>トウ</t>
    </rPh>
    <rPh sb="5" eb="7">
      <t>サイダン</t>
    </rPh>
    <rPh sb="8" eb="10">
      <t>タンカ</t>
    </rPh>
    <rPh sb="10" eb="12">
      <t>ケイヤク</t>
    </rPh>
    <phoneticPr fontId="10"/>
  </si>
  <si>
    <t>郵便切手１円　予定数量1,126ほか19点買入（単価契約）</t>
    <rPh sb="0" eb="2">
      <t>ユウビン</t>
    </rPh>
    <rPh sb="2" eb="4">
      <t>キッテ</t>
    </rPh>
    <rPh sb="5" eb="6">
      <t>エン</t>
    </rPh>
    <rPh sb="7" eb="9">
      <t>ヨテイ</t>
    </rPh>
    <rPh sb="9" eb="11">
      <t>スウリョウ</t>
    </rPh>
    <rPh sb="20" eb="21">
      <t>テン</t>
    </rPh>
    <rPh sb="21" eb="23">
      <t>カイイレ</t>
    </rPh>
    <rPh sb="24" eb="26">
      <t>タンカ</t>
    </rPh>
    <rPh sb="26" eb="28">
      <t>ケイヤク</t>
    </rPh>
    <phoneticPr fontId="10"/>
  </si>
  <si>
    <t>ウエス買入</t>
    <rPh sb="3" eb="5">
      <t>カイイレ</t>
    </rPh>
    <phoneticPr fontId="10"/>
  </si>
  <si>
    <t>（監理課）三宅島験潮所点検</t>
    <rPh sb="1" eb="3">
      <t>カンリ</t>
    </rPh>
    <rPh sb="3" eb="4">
      <t>カ</t>
    </rPh>
    <rPh sb="5" eb="7">
      <t>ミヤケ</t>
    </rPh>
    <rPh sb="7" eb="8">
      <t>トウ</t>
    </rPh>
    <rPh sb="8" eb="10">
      <t>ケンチョウ</t>
    </rPh>
    <rPh sb="10" eb="11">
      <t>ジョ</t>
    </rPh>
    <rPh sb="11" eb="13">
      <t>テンケン</t>
    </rPh>
    <phoneticPr fontId="10"/>
  </si>
  <si>
    <t>令和2年度切手買入（第1回）</t>
    <rPh sb="0" eb="2">
      <t>レイワ</t>
    </rPh>
    <rPh sb="3" eb="4">
      <t>ネン</t>
    </rPh>
    <rPh sb="4" eb="5">
      <t>ド</t>
    </rPh>
    <rPh sb="5" eb="9">
      <t>キッテカイイレ</t>
    </rPh>
    <rPh sb="10" eb="11">
      <t>ダイ</t>
    </rPh>
    <rPh sb="12" eb="13">
      <t>カイ</t>
    </rPh>
    <phoneticPr fontId="10"/>
  </si>
  <si>
    <t>（交通）令和2年度切手買入</t>
    <rPh sb="1" eb="3">
      <t>コウツウ</t>
    </rPh>
    <rPh sb="4" eb="6">
      <t>レイワ</t>
    </rPh>
    <rPh sb="7" eb="8">
      <t>ネン</t>
    </rPh>
    <rPh sb="8" eb="9">
      <t>ド</t>
    </rPh>
    <rPh sb="9" eb="13">
      <t>キッテカイイレ</t>
    </rPh>
    <phoneticPr fontId="10"/>
  </si>
  <si>
    <t>郵便切手（1円）974枚ほか16点買入</t>
    <rPh sb="0" eb="2">
      <t>ユウビン</t>
    </rPh>
    <rPh sb="2" eb="4">
      <t>キッテ</t>
    </rPh>
    <rPh sb="6" eb="7">
      <t>エン</t>
    </rPh>
    <rPh sb="11" eb="12">
      <t>マイ</t>
    </rPh>
    <rPh sb="16" eb="17">
      <t>テン</t>
    </rPh>
    <rPh sb="17" eb="19">
      <t>カイイレ</t>
    </rPh>
    <phoneticPr fontId="10"/>
  </si>
  <si>
    <t>ゴム印6号×7mm1個ほか55点買入</t>
    <rPh sb="2" eb="3">
      <t>イン</t>
    </rPh>
    <rPh sb="4" eb="5">
      <t>ゴウ</t>
    </rPh>
    <rPh sb="10" eb="11">
      <t>コ</t>
    </rPh>
    <rPh sb="15" eb="16">
      <t>テン</t>
    </rPh>
    <rPh sb="16" eb="18">
      <t>カイイレ</t>
    </rPh>
    <phoneticPr fontId="10"/>
  </si>
  <si>
    <t>クリーニング作業</t>
  </si>
  <si>
    <t>図書購入（道路政策の変遷）外</t>
    <rPh sb="0" eb="2">
      <t>トショ</t>
    </rPh>
    <rPh sb="2" eb="4">
      <t>コウニュウ</t>
    </rPh>
    <rPh sb="5" eb="7">
      <t>ドウロ</t>
    </rPh>
    <rPh sb="7" eb="9">
      <t>セイサク</t>
    </rPh>
    <rPh sb="10" eb="12">
      <t>ヘンセン</t>
    </rPh>
    <rPh sb="13" eb="14">
      <t>ホカ</t>
    </rPh>
    <phoneticPr fontId="24"/>
  </si>
  <si>
    <t>図書購入（河川堤防の調査・検討から維持管理まで　外）</t>
    <rPh sb="0" eb="2">
      <t>トショ</t>
    </rPh>
    <rPh sb="2" eb="4">
      <t>コウニュウ</t>
    </rPh>
    <rPh sb="5" eb="7">
      <t>カセン</t>
    </rPh>
    <rPh sb="7" eb="9">
      <t>テイボウ</t>
    </rPh>
    <rPh sb="10" eb="12">
      <t>チョウサ</t>
    </rPh>
    <rPh sb="13" eb="15">
      <t>ケントウ</t>
    </rPh>
    <rPh sb="17" eb="19">
      <t>イジ</t>
    </rPh>
    <rPh sb="19" eb="21">
      <t>カンリ</t>
    </rPh>
    <rPh sb="24" eb="25">
      <t>ソト</t>
    </rPh>
    <phoneticPr fontId="24"/>
  </si>
  <si>
    <t>図書購入（令和改訂版　建築確認申請［条文改正経過］スーパーチェックシート　外）</t>
    <rPh sb="0" eb="2">
      <t>トショ</t>
    </rPh>
    <rPh sb="2" eb="4">
      <t>コウニュウ</t>
    </rPh>
    <rPh sb="5" eb="7">
      <t>レイワ</t>
    </rPh>
    <rPh sb="7" eb="10">
      <t>カイテイバン</t>
    </rPh>
    <rPh sb="11" eb="13">
      <t>ケンチク</t>
    </rPh>
    <rPh sb="13" eb="15">
      <t>カクニン</t>
    </rPh>
    <rPh sb="15" eb="17">
      <t>シンセイ</t>
    </rPh>
    <rPh sb="18" eb="20">
      <t>ジョウブン</t>
    </rPh>
    <rPh sb="20" eb="22">
      <t>カイセイ</t>
    </rPh>
    <rPh sb="22" eb="24">
      <t>ケイカ</t>
    </rPh>
    <rPh sb="37" eb="38">
      <t>ホカ</t>
    </rPh>
    <phoneticPr fontId="24"/>
  </si>
  <si>
    <t>（福）埼玉福祉会</t>
  </si>
  <si>
    <t>図書購入（世界の水事情）</t>
    <rPh sb="0" eb="2">
      <t>トショ</t>
    </rPh>
    <rPh sb="2" eb="4">
      <t>コウニュウ</t>
    </rPh>
    <rPh sb="5" eb="7">
      <t>セカイ</t>
    </rPh>
    <rPh sb="8" eb="9">
      <t>ミズ</t>
    </rPh>
    <rPh sb="9" eb="11">
      <t>ジジョウ</t>
    </rPh>
    <phoneticPr fontId="24"/>
  </si>
  <si>
    <t>（社福）ひばり　ハートピア湘南</t>
    <rPh sb="1" eb="2">
      <t>シャ</t>
    </rPh>
    <rPh sb="2" eb="3">
      <t>フク</t>
    </rPh>
    <rPh sb="13" eb="15">
      <t>ショウナン</t>
    </rPh>
    <phoneticPr fontId="10"/>
  </si>
  <si>
    <t>複写機ステープラー針の購入</t>
    <rPh sb="0" eb="3">
      <t>フクシャキ</t>
    </rPh>
    <rPh sb="9" eb="10">
      <t>ハリ</t>
    </rPh>
    <rPh sb="11" eb="13">
      <t>コウニュウ</t>
    </rPh>
    <phoneticPr fontId="24"/>
  </si>
  <si>
    <t>（社福）ふじのやま富士市立くすの木学園</t>
    <rPh sb="2" eb="3">
      <t>フク</t>
    </rPh>
    <rPh sb="9" eb="11">
      <t>フジ</t>
    </rPh>
    <rPh sb="11" eb="13">
      <t>シリツ</t>
    </rPh>
    <rPh sb="16" eb="19">
      <t>キガクエン</t>
    </rPh>
    <phoneticPr fontId="32"/>
  </si>
  <si>
    <t>図書購入（用地補償実務六法　令和２年版）外</t>
    <rPh sb="0" eb="2">
      <t>トショ</t>
    </rPh>
    <rPh sb="2" eb="4">
      <t>コウニュウ</t>
    </rPh>
    <rPh sb="5" eb="7">
      <t>ヨウチ</t>
    </rPh>
    <rPh sb="7" eb="9">
      <t>ホショウ</t>
    </rPh>
    <rPh sb="9" eb="11">
      <t>ジツム</t>
    </rPh>
    <rPh sb="11" eb="13">
      <t>ロッポウ</t>
    </rPh>
    <rPh sb="14" eb="16">
      <t>レイワ</t>
    </rPh>
    <rPh sb="17" eb="18">
      <t>ネン</t>
    </rPh>
    <rPh sb="18" eb="19">
      <t>バン</t>
    </rPh>
    <rPh sb="20" eb="21">
      <t>ホカ</t>
    </rPh>
    <phoneticPr fontId="24"/>
  </si>
  <si>
    <t>第４四半期に分類修正（空欄→ｃ）</t>
    <rPh sb="0" eb="1">
      <t>ダイ</t>
    </rPh>
    <rPh sb="2" eb="5">
      <t>シハンキ</t>
    </rPh>
    <rPh sb="6" eb="8">
      <t>ブンルイ</t>
    </rPh>
    <rPh sb="8" eb="10">
      <t>シュウセイ</t>
    </rPh>
    <rPh sb="11" eb="13">
      <t>クウラン</t>
    </rPh>
    <phoneticPr fontId="10"/>
  </si>
  <si>
    <t>多摩川あゆ工房</t>
    <rPh sb="0" eb="3">
      <t>タマガワ</t>
    </rPh>
    <rPh sb="5" eb="7">
      <t>コウボウ</t>
    </rPh>
    <phoneticPr fontId="10"/>
  </si>
  <si>
    <t>図書購入(県別マップル　青森県　道路地図)外</t>
    <rPh sb="0" eb="2">
      <t>トショ</t>
    </rPh>
    <rPh sb="2" eb="4">
      <t>コウニュウ</t>
    </rPh>
    <rPh sb="5" eb="7">
      <t>ケンベツ</t>
    </rPh>
    <rPh sb="12" eb="15">
      <t>アオモリケン</t>
    </rPh>
    <rPh sb="16" eb="18">
      <t>ドウロ</t>
    </rPh>
    <rPh sb="18" eb="20">
      <t>チズ</t>
    </rPh>
    <rPh sb="21" eb="22">
      <t>ホカ</t>
    </rPh>
    <phoneticPr fontId="10"/>
  </si>
  <si>
    <t>（株）ビーピーシー</t>
  </si>
  <si>
    <t>図書購入（国会議員要覧　令和２年８月版　外）</t>
  </si>
  <si>
    <t>図書購入「日本近代建築法制の１００年　市街地建築物法から建築基準法まで」他</t>
  </si>
  <si>
    <t>図書購入（図解　地方税（令和２年版）　外）</t>
    <rPh sb="0" eb="2">
      <t>トショ</t>
    </rPh>
    <rPh sb="2" eb="4">
      <t>コウニュウ</t>
    </rPh>
    <rPh sb="5" eb="7">
      <t>ズカイ</t>
    </rPh>
    <rPh sb="8" eb="11">
      <t>チホウゼイ</t>
    </rPh>
    <rPh sb="12" eb="14">
      <t>レイワ</t>
    </rPh>
    <rPh sb="15" eb="17">
      <t>ネンバン</t>
    </rPh>
    <rPh sb="19" eb="20">
      <t>ソト</t>
    </rPh>
    <phoneticPr fontId="26"/>
  </si>
  <si>
    <t>図書購入（物流と都市地域計画）</t>
    <rPh sb="5" eb="7">
      <t>ブツリュウ</t>
    </rPh>
    <rPh sb="8" eb="10">
      <t>トシ</t>
    </rPh>
    <rPh sb="10" eb="12">
      <t>チイキ</t>
    </rPh>
    <rPh sb="12" eb="14">
      <t>ケイカク</t>
    </rPh>
    <phoneticPr fontId="10"/>
  </si>
  <si>
    <t>（社福）友愛十字会　友愛書房</t>
    <rPh sb="2" eb="3">
      <t>フク</t>
    </rPh>
    <rPh sb="4" eb="6">
      <t>ユウアイ</t>
    </rPh>
    <rPh sb="6" eb="8">
      <t>ジュウジ</t>
    </rPh>
    <rPh sb="8" eb="9">
      <t>カイ</t>
    </rPh>
    <rPh sb="10" eb="12">
      <t>ユウアイ</t>
    </rPh>
    <rPh sb="12" eb="14">
      <t>ショボウ</t>
    </rPh>
    <phoneticPr fontId="10"/>
  </si>
  <si>
    <t>社会福祉法人　釧路恵愛協会　いずみの里</t>
  </si>
  <si>
    <t>図書購入（駅前広場計画指針）外</t>
    <rPh sb="5" eb="7">
      <t>エキマエ</t>
    </rPh>
    <rPh sb="7" eb="9">
      <t>ヒロバ</t>
    </rPh>
    <rPh sb="9" eb="11">
      <t>ケイカク</t>
    </rPh>
    <rPh sb="11" eb="13">
      <t>シシン</t>
    </rPh>
    <rPh sb="14" eb="15">
      <t>ソト</t>
    </rPh>
    <phoneticPr fontId="10"/>
  </si>
  <si>
    <t>封筒300枚</t>
    <rPh sb="0" eb="2">
      <t>フウトウ</t>
    </rPh>
    <rPh sb="5" eb="6">
      <t>マイ</t>
    </rPh>
    <phoneticPr fontId="10"/>
  </si>
  <si>
    <t>書籍「財政小六法」他購入</t>
    <rPh sb="0" eb="2">
      <t>ショセキ</t>
    </rPh>
    <rPh sb="3" eb="5">
      <t>ザイセイ</t>
    </rPh>
    <rPh sb="5" eb="6">
      <t>ショウ</t>
    </rPh>
    <rPh sb="6" eb="8">
      <t>ロッポウ</t>
    </rPh>
    <rPh sb="9" eb="10">
      <t>ホカ</t>
    </rPh>
    <rPh sb="10" eb="12">
      <t>コウニュウ</t>
    </rPh>
    <phoneticPr fontId="10"/>
  </si>
  <si>
    <t>図書購入（新不動産登記法逐条解説１　外）</t>
  </si>
  <si>
    <t>文献複写</t>
  </si>
  <si>
    <t>封筒購入</t>
  </si>
  <si>
    <t>感謝状印刷・筆耕（道路ふれあい月間）</t>
    <rPh sb="0" eb="5">
      <t>カンシャジョウインサツ</t>
    </rPh>
    <rPh sb="6" eb="8">
      <t>ヒッコウ</t>
    </rPh>
    <rPh sb="9" eb="11">
      <t>ドウロ</t>
    </rPh>
    <rPh sb="15" eb="17">
      <t>ゲッカン</t>
    </rPh>
    <phoneticPr fontId="25"/>
  </si>
  <si>
    <t>NPO法人列島会</t>
    <rPh sb="3" eb="5">
      <t>ホウジン</t>
    </rPh>
    <rPh sb="5" eb="7">
      <t>レットウ</t>
    </rPh>
    <rPh sb="7" eb="8">
      <t>カイ</t>
    </rPh>
    <phoneticPr fontId="10"/>
  </si>
  <si>
    <t>事務所構内整備</t>
    <rPh sb="0" eb="3">
      <t>ジムショ</t>
    </rPh>
    <rPh sb="3" eb="5">
      <t>コウナイ</t>
    </rPh>
    <rPh sb="5" eb="7">
      <t>セイビ</t>
    </rPh>
    <phoneticPr fontId="10"/>
  </si>
  <si>
    <t>（社福）東方会</t>
  </si>
  <si>
    <t>封筒印刷</t>
    <rPh sb="0" eb="2">
      <t>フウトウ</t>
    </rPh>
    <rPh sb="2" eb="4">
      <t>インサツ</t>
    </rPh>
    <phoneticPr fontId="25"/>
  </si>
  <si>
    <t>R2封筒印刷業務</t>
    <rPh sb="2" eb="4">
      <t>フウトウ</t>
    </rPh>
    <rPh sb="4" eb="6">
      <t>インサツ</t>
    </rPh>
    <rPh sb="6" eb="8">
      <t>ギョウム</t>
    </rPh>
    <phoneticPr fontId="10"/>
  </si>
  <si>
    <t>道路愛護団体等感謝状作成</t>
    <rPh sb="0" eb="2">
      <t>ドウロ</t>
    </rPh>
    <rPh sb="2" eb="4">
      <t>アイゴ</t>
    </rPh>
    <rPh sb="4" eb="7">
      <t>ダンタイナド</t>
    </rPh>
    <rPh sb="7" eb="10">
      <t>カンシャジョウ</t>
    </rPh>
    <rPh sb="10" eb="12">
      <t>サクセイ</t>
    </rPh>
    <phoneticPr fontId="10"/>
  </si>
  <si>
    <t>冬タイヤ装着リーフレット等作成</t>
  </si>
  <si>
    <t>防災服外クリーニング</t>
    <rPh sb="0" eb="3">
      <t>ボウサイフク</t>
    </rPh>
    <rPh sb="3" eb="4">
      <t>ホカ</t>
    </rPh>
    <phoneticPr fontId="10"/>
  </si>
  <si>
    <t>表彰状筆耕</t>
    <rPh sb="0" eb="3">
      <t>ヒョウショウジョウ</t>
    </rPh>
    <rPh sb="3" eb="5">
      <t>ヒッコウ</t>
    </rPh>
    <phoneticPr fontId="10"/>
  </si>
  <si>
    <t>ウェブカメラ外購入</t>
    <rPh sb="6" eb="7">
      <t>ホカ</t>
    </rPh>
    <rPh sb="7" eb="9">
      <t>コウニュウ</t>
    </rPh>
    <phoneticPr fontId="3"/>
  </si>
  <si>
    <t>回転印外購入</t>
    <rPh sb="0" eb="6">
      <t>カイテンインホカコウニュウ</t>
    </rPh>
    <phoneticPr fontId="10"/>
  </si>
  <si>
    <t>図書（都市公園のトリセツ外３点）購入</t>
  </si>
  <si>
    <t>（福）爽祐会</t>
    <rPh sb="1" eb="2">
      <t>フク</t>
    </rPh>
    <rPh sb="3" eb="4">
      <t>サワ</t>
    </rPh>
    <rPh sb="4" eb="5">
      <t>ユウ</t>
    </rPh>
    <rPh sb="5" eb="6">
      <t>カイ</t>
    </rPh>
    <phoneticPr fontId="27"/>
  </si>
  <si>
    <t>ゴム印３８点購入</t>
    <rPh sb="2" eb="3">
      <t>イン</t>
    </rPh>
    <rPh sb="5" eb="6">
      <t>テン</t>
    </rPh>
    <rPh sb="6" eb="8">
      <t>コウニュウ</t>
    </rPh>
    <phoneticPr fontId="10"/>
  </si>
  <si>
    <t>Ｒ２若宮宿舎跡地除草作業等業務</t>
    <rPh sb="2" eb="15">
      <t>ワカミヤシュクシャアトチジョソウサギョウトウギョウム</t>
    </rPh>
    <phoneticPr fontId="10"/>
  </si>
  <si>
    <t>図書購入（コンメンタール　行政法Ⅰ第３版行政手続法・行政不服審査法　外）</t>
    <rPh sb="0" eb="2">
      <t>トショ</t>
    </rPh>
    <rPh sb="2" eb="4">
      <t>コウニュウ</t>
    </rPh>
    <rPh sb="13" eb="16">
      <t>ギョウセイホウ</t>
    </rPh>
    <rPh sb="17" eb="18">
      <t>ダイ</t>
    </rPh>
    <rPh sb="19" eb="20">
      <t>ハン</t>
    </rPh>
    <rPh sb="20" eb="22">
      <t>ギョウセイ</t>
    </rPh>
    <rPh sb="22" eb="24">
      <t>テツヅ</t>
    </rPh>
    <rPh sb="24" eb="25">
      <t>ホウ</t>
    </rPh>
    <rPh sb="26" eb="28">
      <t>ギョウセイ</t>
    </rPh>
    <rPh sb="28" eb="30">
      <t>フフク</t>
    </rPh>
    <rPh sb="30" eb="33">
      <t>シンサホウ</t>
    </rPh>
    <rPh sb="34" eb="35">
      <t>ホカ</t>
    </rPh>
    <phoneticPr fontId="24"/>
  </si>
  <si>
    <t>ゴム印購入</t>
    <rPh sb="2" eb="5">
      <t>インコウニュウ</t>
    </rPh>
    <phoneticPr fontId="10"/>
  </si>
  <si>
    <t>ゴム印15個外34点購入</t>
  </si>
  <si>
    <t>（社福）草の実会</t>
  </si>
  <si>
    <t>長形３号封筒外２点購入</t>
  </si>
  <si>
    <t>ゴム印３４個購入</t>
    <rPh sb="2" eb="3">
      <t>イン</t>
    </rPh>
    <rPh sb="5" eb="6">
      <t>コ</t>
    </rPh>
    <rPh sb="6" eb="8">
      <t>コウニュウ</t>
    </rPh>
    <phoneticPr fontId="10"/>
  </si>
  <si>
    <t>ゴム印２４個購入</t>
    <rPh sb="2" eb="3">
      <t>イン</t>
    </rPh>
    <rPh sb="5" eb="6">
      <t>コ</t>
    </rPh>
    <rPh sb="6" eb="8">
      <t>コウニュウ</t>
    </rPh>
    <phoneticPr fontId="10"/>
  </si>
  <si>
    <t>図書（人事小六法外）購入</t>
  </si>
  <si>
    <t>ゴム印（氏名印倉本侑人外３０点）購入</t>
    <rPh sb="2" eb="3">
      <t>イン</t>
    </rPh>
    <rPh sb="4" eb="6">
      <t>シメイ</t>
    </rPh>
    <rPh sb="6" eb="7">
      <t>イン</t>
    </rPh>
    <rPh sb="7" eb="12">
      <t>クラモトユウヒトホカ</t>
    </rPh>
    <rPh sb="14" eb="15">
      <t>テン</t>
    </rPh>
    <rPh sb="16" eb="18">
      <t>コウニュウ</t>
    </rPh>
    <phoneticPr fontId="10"/>
  </si>
  <si>
    <t>社会福祉法人しののめ会　とも</t>
  </si>
  <si>
    <t>クリーニング（作業服等）</t>
  </si>
  <si>
    <t>ゴム印３３個購入</t>
  </si>
  <si>
    <t>（社福）名古屋市身体障害者福祉連合会名身連第二ワークス・第二デイサービス</t>
  </si>
  <si>
    <t>封筒角2購入</t>
    <rPh sb="0" eb="2">
      <t>フウトウ</t>
    </rPh>
    <rPh sb="2" eb="3">
      <t>カク</t>
    </rPh>
    <rPh sb="4" eb="6">
      <t>コウニュウ</t>
    </rPh>
    <phoneticPr fontId="10"/>
  </si>
  <si>
    <t>SABOカード台紙300枚購入</t>
  </si>
  <si>
    <t>封筒（長３）１０００枚外２点購入</t>
  </si>
  <si>
    <t>印刷物製造買入</t>
  </si>
  <si>
    <t>ゴム印８個購入</t>
  </si>
  <si>
    <t>物品購入（非常食　アルファ米４種外１０点）</t>
  </si>
  <si>
    <t>物品購入（ゴム印３１点購入）</t>
  </si>
  <si>
    <t>第４四半期に金額修正</t>
    <rPh sb="0" eb="1">
      <t>ダイ</t>
    </rPh>
    <rPh sb="2" eb="5">
      <t>シハンキ</t>
    </rPh>
    <rPh sb="6" eb="8">
      <t>キンガク</t>
    </rPh>
    <rPh sb="8" eb="10">
      <t>シュウセイ</t>
    </rPh>
    <phoneticPr fontId="10"/>
  </si>
  <si>
    <t>図書（橋梁架設工事の積算　令和２年度板外４点）購入</t>
    <rPh sb="0" eb="2">
      <t>トショ</t>
    </rPh>
    <rPh sb="3" eb="5">
      <t>キョウリョウ</t>
    </rPh>
    <rPh sb="5" eb="7">
      <t>カセツ</t>
    </rPh>
    <rPh sb="7" eb="9">
      <t>コウジ</t>
    </rPh>
    <rPh sb="10" eb="12">
      <t>セキサン</t>
    </rPh>
    <rPh sb="13" eb="15">
      <t>レイワ</t>
    </rPh>
    <rPh sb="16" eb="18">
      <t>ネンド</t>
    </rPh>
    <rPh sb="18" eb="19">
      <t>バン</t>
    </rPh>
    <rPh sb="19" eb="20">
      <t>ソト</t>
    </rPh>
    <rPh sb="21" eb="22">
      <t>テン</t>
    </rPh>
    <rPh sb="23" eb="25">
      <t>コウニュウ</t>
    </rPh>
    <phoneticPr fontId="22"/>
  </si>
  <si>
    <t>図書（各種契約書見直しのポイント外９点）購入</t>
    <rPh sb="0" eb="2">
      <t>トショ</t>
    </rPh>
    <rPh sb="3" eb="5">
      <t>カクシュ</t>
    </rPh>
    <rPh sb="5" eb="8">
      <t>ケイヤクショ</t>
    </rPh>
    <rPh sb="8" eb="10">
      <t>ミナオ</t>
    </rPh>
    <rPh sb="16" eb="17">
      <t>ソト</t>
    </rPh>
    <rPh sb="18" eb="19">
      <t>テン</t>
    </rPh>
    <rPh sb="20" eb="22">
      <t>コウニュウ</t>
    </rPh>
    <phoneticPr fontId="22"/>
  </si>
  <si>
    <t>住宅地図</t>
    <rPh sb="0" eb="2">
      <t>ジュウタク</t>
    </rPh>
    <rPh sb="2" eb="4">
      <t>チズ</t>
    </rPh>
    <phoneticPr fontId="33"/>
  </si>
  <si>
    <t>(社福)下関民生事業助成会なごみの里ワークセンター</t>
    <rPh sb="1" eb="2">
      <t>シャ</t>
    </rPh>
    <rPh sb="4" eb="6">
      <t>シモノセキ</t>
    </rPh>
    <rPh sb="6" eb="8">
      <t>ミンセイ</t>
    </rPh>
    <rPh sb="8" eb="10">
      <t>ジギョウ</t>
    </rPh>
    <rPh sb="10" eb="12">
      <t>ジョセイ</t>
    </rPh>
    <rPh sb="12" eb="13">
      <t>カイ</t>
    </rPh>
    <rPh sb="17" eb="18">
      <t>サト</t>
    </rPh>
    <phoneticPr fontId="10"/>
  </si>
  <si>
    <t>封筒５種購入</t>
  </si>
  <si>
    <t>社会福祉法人　愛媛県社会福祉事業団
ほほえみ工房　ぱれっと道後</t>
    <rPh sb="0" eb="2">
      <t>シャカイ</t>
    </rPh>
    <rPh sb="2" eb="4">
      <t>フクシ</t>
    </rPh>
    <rPh sb="4" eb="6">
      <t>ホウジン</t>
    </rPh>
    <rPh sb="7" eb="10">
      <t>エヒメケン</t>
    </rPh>
    <rPh sb="10" eb="12">
      <t>シャカイ</t>
    </rPh>
    <rPh sb="12" eb="14">
      <t>フクシ</t>
    </rPh>
    <rPh sb="14" eb="17">
      <t>ジギョウダン</t>
    </rPh>
    <rPh sb="22" eb="24">
      <t>コウボウ</t>
    </rPh>
    <rPh sb="29" eb="31">
      <t>ドウゴ</t>
    </rPh>
    <phoneticPr fontId="10"/>
  </si>
  <si>
    <t>防寒具上衣５着クリーニング外２点</t>
    <rPh sb="0" eb="3">
      <t>ボウカング</t>
    </rPh>
    <rPh sb="3" eb="4">
      <t>ウエ</t>
    </rPh>
    <rPh sb="4" eb="5">
      <t>イ</t>
    </rPh>
    <rPh sb="6" eb="7">
      <t>チャク</t>
    </rPh>
    <rPh sb="13" eb="14">
      <t>ホカ</t>
    </rPh>
    <rPh sb="15" eb="16">
      <t>テン</t>
    </rPh>
    <phoneticPr fontId="10"/>
  </si>
  <si>
    <t>令和２年度　事務所庁舎内除草作業（木曽川上流）</t>
    <rPh sb="0" eb="2">
      <t>レイワ</t>
    </rPh>
    <rPh sb="3" eb="5">
      <t>ネンド</t>
    </rPh>
    <rPh sb="6" eb="9">
      <t>ジムショ</t>
    </rPh>
    <rPh sb="9" eb="11">
      <t>チョウシャ</t>
    </rPh>
    <rPh sb="11" eb="12">
      <t>ナイ</t>
    </rPh>
    <rPh sb="12" eb="14">
      <t>ジョソウ</t>
    </rPh>
    <rPh sb="14" eb="16">
      <t>サギョウ</t>
    </rPh>
    <rPh sb="17" eb="19">
      <t>キソ</t>
    </rPh>
    <rPh sb="19" eb="20">
      <t>カワ</t>
    </rPh>
    <rPh sb="20" eb="22">
      <t>ジョウリュウ</t>
    </rPh>
    <phoneticPr fontId="10"/>
  </si>
  <si>
    <t>ゴム印の購入(第2回・9月分）</t>
    <rPh sb="2" eb="3">
      <t>イン</t>
    </rPh>
    <rPh sb="4" eb="6">
      <t>コウニュウ</t>
    </rPh>
    <rPh sb="7" eb="8">
      <t>ダイ</t>
    </rPh>
    <rPh sb="9" eb="10">
      <t>カイ</t>
    </rPh>
    <rPh sb="12" eb="14">
      <t>ガツブン</t>
    </rPh>
    <phoneticPr fontId="10"/>
  </si>
  <si>
    <t>事務用封筒１点作成（沼津河川国道）</t>
    <rPh sb="0" eb="3">
      <t>ジムヨウ</t>
    </rPh>
    <rPh sb="3" eb="5">
      <t>フウトウ</t>
    </rPh>
    <rPh sb="6" eb="7">
      <t>テン</t>
    </rPh>
    <rPh sb="7" eb="9">
      <t>サクセイ</t>
    </rPh>
    <rPh sb="10" eb="16">
      <t>ヌマヅカセンコクドウ</t>
    </rPh>
    <phoneticPr fontId="10"/>
  </si>
  <si>
    <t>封筒１種印刷（名国）</t>
    <rPh sb="0" eb="2">
      <t>フウトウ</t>
    </rPh>
    <rPh sb="3" eb="4">
      <t>シュ</t>
    </rPh>
    <rPh sb="4" eb="6">
      <t>インサツ</t>
    </rPh>
    <rPh sb="7" eb="9">
      <t>メイコク</t>
    </rPh>
    <phoneticPr fontId="10"/>
  </si>
  <si>
    <t>（書籍）青果物流通論－食と農を支える流通の理論と戦略　１冊外</t>
  </si>
  <si>
    <t>非常食他２点購入（設楽ダム）</t>
    <rPh sb="0" eb="3">
      <t>ヒジョウショク</t>
    </rPh>
    <rPh sb="3" eb="4">
      <t>ホカ</t>
    </rPh>
    <rPh sb="5" eb="6">
      <t>テン</t>
    </rPh>
    <rPh sb="6" eb="8">
      <t>コウニュウ</t>
    </rPh>
    <rPh sb="9" eb="11">
      <t>シタラ</t>
    </rPh>
    <phoneticPr fontId="10"/>
  </si>
  <si>
    <t>封筒印刷</t>
  </si>
  <si>
    <t>第4四半期追加</t>
    <rPh sb="0" eb="1">
      <t>ダイ</t>
    </rPh>
    <rPh sb="2" eb="5">
      <t>シハンキ</t>
    </rPh>
    <rPh sb="5" eb="7">
      <t>ツイカ</t>
    </rPh>
    <phoneticPr fontId="10"/>
  </si>
  <si>
    <t>日本建設機械要覧　２０１９年版１冊外４点</t>
    <rPh sb="0" eb="2">
      <t>ニホン</t>
    </rPh>
    <rPh sb="2" eb="4">
      <t>ケンセツ</t>
    </rPh>
    <rPh sb="4" eb="6">
      <t>キカイ</t>
    </rPh>
    <rPh sb="6" eb="8">
      <t>ヨウラン</t>
    </rPh>
    <rPh sb="13" eb="15">
      <t>ネンバン</t>
    </rPh>
    <rPh sb="16" eb="17">
      <t>サツ</t>
    </rPh>
    <rPh sb="17" eb="18">
      <t>ホカ</t>
    </rPh>
    <rPh sb="19" eb="20">
      <t>テン</t>
    </rPh>
    <phoneticPr fontId="10"/>
  </si>
  <si>
    <t>事務官パンフレット印刷</t>
  </si>
  <si>
    <t>角２封筒他１件印刷</t>
  </si>
  <si>
    <t>図書購入（道路法令総覧　令和３年版）</t>
  </si>
  <si>
    <t>令和元年度の目標内容</t>
    <rPh sb="0" eb="2">
      <t>レイワ</t>
    </rPh>
    <rPh sb="2" eb="3">
      <t>ガン</t>
    </rPh>
    <phoneticPr fontId="3"/>
  </si>
  <si>
    <t>角1封筒25箱他11点の印刷</t>
    <rPh sb="0" eb="1">
      <t>カク</t>
    </rPh>
    <rPh sb="2" eb="4">
      <t>フウトウ</t>
    </rPh>
    <rPh sb="6" eb="7">
      <t>ハコ</t>
    </rPh>
    <rPh sb="7" eb="8">
      <t>ホカ</t>
    </rPh>
    <rPh sb="10" eb="11">
      <t>テン</t>
    </rPh>
    <rPh sb="12" eb="14">
      <t>インサツ</t>
    </rPh>
    <phoneticPr fontId="10"/>
  </si>
  <si>
    <t>改訂5版　公共工事標準請負契約約款の解説２冊外11点</t>
    <rPh sb="0" eb="2">
      <t>カイテイ</t>
    </rPh>
    <rPh sb="3" eb="4">
      <t>ハン</t>
    </rPh>
    <rPh sb="5" eb="7">
      <t>コウキョウ</t>
    </rPh>
    <rPh sb="7" eb="9">
      <t>コウジ</t>
    </rPh>
    <rPh sb="9" eb="11">
      <t>ヒョウジュン</t>
    </rPh>
    <rPh sb="11" eb="13">
      <t>ウケオイ</t>
    </rPh>
    <rPh sb="13" eb="15">
      <t>ケイヤク</t>
    </rPh>
    <rPh sb="15" eb="17">
      <t>ヤッカン</t>
    </rPh>
    <rPh sb="18" eb="20">
      <t>カイセツ</t>
    </rPh>
    <rPh sb="21" eb="22">
      <t>サツ</t>
    </rPh>
    <rPh sb="22" eb="23">
      <t>ホカ</t>
    </rPh>
    <rPh sb="25" eb="26">
      <t>テン</t>
    </rPh>
    <phoneticPr fontId="10"/>
  </si>
  <si>
    <t>令和版　公共事業が日本を救う１冊外２３点</t>
    <rPh sb="0" eb="2">
      <t>レイワ</t>
    </rPh>
    <rPh sb="2" eb="3">
      <t>バン</t>
    </rPh>
    <rPh sb="4" eb="6">
      <t>コウキョウ</t>
    </rPh>
    <rPh sb="6" eb="8">
      <t>ジギョウ</t>
    </rPh>
    <rPh sb="9" eb="11">
      <t>ニホン</t>
    </rPh>
    <rPh sb="12" eb="13">
      <t>スク</t>
    </rPh>
    <rPh sb="15" eb="16">
      <t>サツ</t>
    </rPh>
    <rPh sb="16" eb="17">
      <t>ホカ</t>
    </rPh>
    <rPh sb="19" eb="20">
      <t>テン</t>
    </rPh>
    <phoneticPr fontId="10"/>
  </si>
  <si>
    <t>古府中住宅跡地除草作業</t>
  </si>
  <si>
    <t>社会福祉法人北海道宏栄社</t>
    <rPh sb="0" eb="2">
      <t>シャカイ</t>
    </rPh>
    <rPh sb="2" eb="4">
      <t>フクシ</t>
    </rPh>
    <rPh sb="4" eb="6">
      <t>ホウジン</t>
    </rPh>
    <rPh sb="6" eb="9">
      <t>ホッカイドウ</t>
    </rPh>
    <rPh sb="9" eb="11">
      <t>コウエイ</t>
    </rPh>
    <rPh sb="11" eb="12">
      <t>シャ</t>
    </rPh>
    <phoneticPr fontId="10"/>
  </si>
  <si>
    <t>角１封筒２００枚外１点</t>
    <rPh sb="0" eb="1">
      <t>カク</t>
    </rPh>
    <rPh sb="2" eb="4">
      <t>フウトウ</t>
    </rPh>
    <rPh sb="7" eb="8">
      <t>マイ</t>
    </rPh>
    <rPh sb="8" eb="9">
      <t>ソト</t>
    </rPh>
    <rPh sb="10" eb="11">
      <t>テン</t>
    </rPh>
    <phoneticPr fontId="10"/>
  </si>
  <si>
    <t>デジタルカメラ購入</t>
    <rPh sb="7" eb="9">
      <t>コウニュウ</t>
    </rPh>
    <phoneticPr fontId="3"/>
  </si>
  <si>
    <t>樟葉職員宿舎春季除草等作業</t>
    <rPh sb="0" eb="13">
      <t>クズハショクインシュクシャシュンキジョソウトウサギョウ</t>
    </rPh>
    <phoneticPr fontId="10"/>
  </si>
  <si>
    <t>図書「数字で見る港湾２０２０」購入</t>
    <rPh sb="0" eb="2">
      <t>トショ</t>
    </rPh>
    <rPh sb="3" eb="5">
      <t>スウジ</t>
    </rPh>
    <rPh sb="6" eb="7">
      <t>ミ</t>
    </rPh>
    <rPh sb="8" eb="10">
      <t>コウワン</t>
    </rPh>
    <rPh sb="15" eb="17">
      <t>コウニュウ</t>
    </rPh>
    <phoneticPr fontId="10"/>
  </si>
  <si>
    <t>USBケーブル購入</t>
  </si>
  <si>
    <t>タブレット外購入</t>
    <rPh sb="5" eb="8">
      <t>ホカコウニュウ</t>
    </rPh>
    <phoneticPr fontId="27"/>
  </si>
  <si>
    <t>洗濯（単価契約）</t>
    <rPh sb="0" eb="2">
      <t>センタク</t>
    </rPh>
    <rPh sb="3" eb="5">
      <t>タンカ</t>
    </rPh>
    <rPh sb="5" eb="7">
      <t>ケイヤク</t>
    </rPh>
    <phoneticPr fontId="10"/>
  </si>
  <si>
    <t>84円切手30枚購入</t>
    <rPh sb="2" eb="3">
      <t>エン</t>
    </rPh>
    <rPh sb="3" eb="5">
      <t>キッテ</t>
    </rPh>
    <rPh sb="7" eb="8">
      <t>マイ</t>
    </rPh>
    <rPh sb="8" eb="10">
      <t>コウニュウ</t>
    </rPh>
    <phoneticPr fontId="28"/>
  </si>
  <si>
    <t>旧東原宿舎草刈り作業</t>
  </si>
  <si>
    <t>封筒（角２外）印刷</t>
  </si>
  <si>
    <t>封筒（角２・長３）印刷購入</t>
    <rPh sb="0" eb="2">
      <t>フウトウ</t>
    </rPh>
    <rPh sb="3" eb="4">
      <t>カク</t>
    </rPh>
    <rPh sb="6" eb="7">
      <t>ナガ</t>
    </rPh>
    <rPh sb="9" eb="11">
      <t>インサツ</t>
    </rPh>
    <rPh sb="11" eb="13">
      <t>コウニュウ</t>
    </rPh>
    <phoneticPr fontId="10"/>
  </si>
  <si>
    <t>（書籍）＊スーパーマップル　北海道道路地図　１冊外</t>
  </si>
  <si>
    <t>第2四半期</t>
    <rPh sb="0" eb="1">
      <t>ダイ</t>
    </rPh>
    <rPh sb="2" eb="5">
      <t>シハンキ</t>
    </rPh>
    <phoneticPr fontId="10"/>
  </si>
  <si>
    <t>図書購入（実務　税法六法　通達　令和２年版）</t>
    <rPh sb="0" eb="2">
      <t>トショ</t>
    </rPh>
    <rPh sb="2" eb="4">
      <t>コウニュウ</t>
    </rPh>
    <rPh sb="5" eb="7">
      <t>ジツム</t>
    </rPh>
    <rPh sb="8" eb="10">
      <t>ゼイホウ</t>
    </rPh>
    <rPh sb="10" eb="12">
      <t>ロッポウ</t>
    </rPh>
    <rPh sb="13" eb="15">
      <t>ツウタツ</t>
    </rPh>
    <rPh sb="16" eb="18">
      <t>レイワ</t>
    </rPh>
    <rPh sb="19" eb="20">
      <t>ネン</t>
    </rPh>
    <rPh sb="20" eb="21">
      <t>バン</t>
    </rPh>
    <phoneticPr fontId="26"/>
  </si>
  <si>
    <t>封筒（名入・角２）外３点購入</t>
  </si>
  <si>
    <t>令和２年度月寒庁舎　草刈作業</t>
  </si>
  <si>
    <t>図書購入（「ソトコト　２０２０年６月号」外）</t>
    <rPh sb="0" eb="2">
      <t>トショ</t>
    </rPh>
    <rPh sb="2" eb="4">
      <t>コウニュウ</t>
    </rPh>
    <rPh sb="15" eb="16">
      <t>ネン</t>
    </rPh>
    <rPh sb="17" eb="18">
      <t>ガツ</t>
    </rPh>
    <rPh sb="18" eb="19">
      <t>ゴウ</t>
    </rPh>
    <rPh sb="20" eb="21">
      <t>ホカ</t>
    </rPh>
    <phoneticPr fontId="24"/>
  </si>
  <si>
    <t>北海道開発局ｉ－Ｃｏｎ奨励賞　受賞式用資料作成</t>
  </si>
  <si>
    <t>大分地方気象台防寒服ほかクリーニング</t>
  </si>
  <si>
    <t>北海道収入証紙（５００円券）１枚外１点購入（空知川河川事務所）</t>
  </si>
  <si>
    <t>空知太除雪ステーション除草作業（滝川道路事務所）</t>
  </si>
  <si>
    <t>掛布団１枚外５点クリーニング</t>
    <rPh sb="0" eb="1">
      <t>カ</t>
    </rPh>
    <rPh sb="1" eb="3">
      <t>ブトン</t>
    </rPh>
    <rPh sb="4" eb="5">
      <t>マイ</t>
    </rPh>
    <rPh sb="5" eb="6">
      <t>ホカ</t>
    </rPh>
    <rPh sb="7" eb="8">
      <t>テン</t>
    </rPh>
    <phoneticPr fontId="10"/>
  </si>
  <si>
    <t>図書購入「ASEAN企業地図　第２版」</t>
  </si>
  <si>
    <t>ゴム印２６個購入</t>
    <rPh sb="2" eb="3">
      <t>イン</t>
    </rPh>
    <rPh sb="5" eb="6">
      <t>コ</t>
    </rPh>
    <rPh sb="6" eb="8">
      <t>コウニュウ</t>
    </rPh>
    <phoneticPr fontId="10"/>
  </si>
  <si>
    <t>網走開発建設部　カーテン外５点クリーニング</t>
    <rPh sb="0" eb="2">
      <t>アバシリ</t>
    </rPh>
    <rPh sb="2" eb="4">
      <t>カイハツ</t>
    </rPh>
    <rPh sb="4" eb="6">
      <t>ケンセツ</t>
    </rPh>
    <rPh sb="6" eb="7">
      <t>ブ</t>
    </rPh>
    <rPh sb="12" eb="13">
      <t>ガイ</t>
    </rPh>
    <rPh sb="14" eb="15">
      <t>テン</t>
    </rPh>
    <phoneticPr fontId="10"/>
  </si>
  <si>
    <t>ゴム印購入（７月分）</t>
  </si>
  <si>
    <t>ゴム印の購入について</t>
    <rPh sb="2" eb="3">
      <t>イン</t>
    </rPh>
    <rPh sb="4" eb="6">
      <t>コウニュウ</t>
    </rPh>
    <phoneticPr fontId="10"/>
  </si>
  <si>
    <t>図書「予算事務提要(令和2年度版)」購入</t>
    <rPh sb="0" eb="2">
      <t>トショ</t>
    </rPh>
    <rPh sb="3" eb="5">
      <t>ヨサン</t>
    </rPh>
    <rPh sb="5" eb="7">
      <t>ジム</t>
    </rPh>
    <rPh sb="7" eb="9">
      <t>テイヨウ</t>
    </rPh>
    <rPh sb="10" eb="12">
      <t>レイワ</t>
    </rPh>
    <rPh sb="13" eb="15">
      <t>ネンド</t>
    </rPh>
    <rPh sb="15" eb="16">
      <t>バン</t>
    </rPh>
    <rPh sb="18" eb="20">
      <t>コウニュウ</t>
    </rPh>
    <phoneticPr fontId="10"/>
  </si>
  <si>
    <t>東京湾口航路事務所図書購入</t>
    <rPh sb="0" eb="2">
      <t>トウキョウ</t>
    </rPh>
    <rPh sb="2" eb="4">
      <t>ワンコウ</t>
    </rPh>
    <rPh sb="4" eb="6">
      <t>コウロ</t>
    </rPh>
    <rPh sb="6" eb="9">
      <t>ジムショ</t>
    </rPh>
    <rPh sb="9" eb="11">
      <t>トショ</t>
    </rPh>
    <rPh sb="11" eb="13">
      <t>コウニュウ</t>
    </rPh>
    <phoneticPr fontId="10"/>
  </si>
  <si>
    <t>印刷物「環境保全及び交通バリアフリー表彰状」</t>
    <rPh sb="0" eb="3">
      <t>インサツブツ</t>
    </rPh>
    <rPh sb="4" eb="6">
      <t>カンキョウ</t>
    </rPh>
    <rPh sb="6" eb="8">
      <t>ホゼン</t>
    </rPh>
    <rPh sb="8" eb="9">
      <t>オヨ</t>
    </rPh>
    <rPh sb="10" eb="12">
      <t>コウツウ</t>
    </rPh>
    <rPh sb="18" eb="21">
      <t>ヒョウショウジョウ</t>
    </rPh>
    <phoneticPr fontId="26"/>
  </si>
  <si>
    <t>書籍「公共工事標準請負契約約款の解説」購入</t>
    <rPh sb="20" eb="21">
      <t>ニュウ</t>
    </rPh>
    <phoneticPr fontId="10"/>
  </si>
  <si>
    <t>封筒印刷・作成</t>
    <rPh sb="0" eb="2">
      <t>フウトウ</t>
    </rPh>
    <rPh sb="2" eb="4">
      <t>インサツ</t>
    </rPh>
    <rPh sb="5" eb="7">
      <t>サクセイ</t>
    </rPh>
    <phoneticPr fontId="10"/>
  </si>
  <si>
    <t>旧山手寮環境整備</t>
    <rPh sb="0" eb="1">
      <t>キュウ</t>
    </rPh>
    <rPh sb="1" eb="3">
      <t>ヤマテ</t>
    </rPh>
    <rPh sb="3" eb="4">
      <t>リョウ</t>
    </rPh>
    <rPh sb="4" eb="6">
      <t>カンキョウ</t>
    </rPh>
    <rPh sb="6" eb="8">
      <t>セイビ</t>
    </rPh>
    <phoneticPr fontId="22"/>
  </si>
  <si>
    <t>９月分寝具洗濯業務</t>
  </si>
  <si>
    <t>１月分寝具洗濯業務</t>
  </si>
  <si>
    <t>ゴム印外2点購入</t>
    <rPh sb="2" eb="3">
      <t>イン</t>
    </rPh>
    <rPh sb="3" eb="4">
      <t>ホカ</t>
    </rPh>
    <rPh sb="5" eb="6">
      <t>テン</t>
    </rPh>
    <rPh sb="6" eb="8">
      <t>コウニュウ</t>
    </rPh>
    <phoneticPr fontId="10"/>
  </si>
  <si>
    <t>（福）江差福祉会（あすなろパン事業部）</t>
    <rPh sb="1" eb="2">
      <t>フク</t>
    </rPh>
    <rPh sb="3" eb="5">
      <t>エサシ</t>
    </rPh>
    <rPh sb="5" eb="7">
      <t>フクシ</t>
    </rPh>
    <rPh sb="7" eb="8">
      <t>カイ</t>
    </rPh>
    <rPh sb="15" eb="17">
      <t>ジギョウ</t>
    </rPh>
    <rPh sb="17" eb="18">
      <t>ブ</t>
    </rPh>
    <phoneticPr fontId="10"/>
  </si>
  <si>
    <t>構内整備等業務(その2)</t>
    <rPh sb="0" eb="2">
      <t>コウナイ</t>
    </rPh>
    <rPh sb="2" eb="4">
      <t>セイビ</t>
    </rPh>
    <rPh sb="4" eb="5">
      <t>トウ</t>
    </rPh>
    <rPh sb="5" eb="7">
      <t>ギョウム</t>
    </rPh>
    <phoneticPr fontId="10"/>
  </si>
  <si>
    <t>自転車用バッテリー購入</t>
    <rPh sb="0" eb="3">
      <t>ジテンシャ</t>
    </rPh>
    <rPh sb="3" eb="4">
      <t>ヨウ</t>
    </rPh>
    <rPh sb="9" eb="11">
      <t>コウニュウ</t>
    </rPh>
    <phoneticPr fontId="10"/>
  </si>
  <si>
    <t>表彰状（道路部長）筆耕</t>
    <rPh sb="0" eb="3">
      <t>ヒョウショウジョウ</t>
    </rPh>
    <rPh sb="4" eb="6">
      <t>ドウロ</t>
    </rPh>
    <rPh sb="6" eb="8">
      <t>ブチョウ</t>
    </rPh>
    <rPh sb="9" eb="11">
      <t>ヒッコウ</t>
    </rPh>
    <phoneticPr fontId="25"/>
  </si>
  <si>
    <t>東京都ビジネスサービス株式会社</t>
  </si>
  <si>
    <t>旧近畿地方整備局研修所環境整備</t>
    <rPh sb="0" eb="1">
      <t>キュウ</t>
    </rPh>
    <rPh sb="1" eb="3">
      <t>キンキ</t>
    </rPh>
    <rPh sb="3" eb="5">
      <t>チホウ</t>
    </rPh>
    <rPh sb="5" eb="7">
      <t>セイビ</t>
    </rPh>
    <rPh sb="7" eb="8">
      <t>キョク</t>
    </rPh>
    <rPh sb="8" eb="10">
      <t>ケンシュウ</t>
    </rPh>
    <rPh sb="10" eb="11">
      <t>ジョ</t>
    </rPh>
    <rPh sb="11" eb="13">
      <t>カンキョウ</t>
    </rPh>
    <rPh sb="13" eb="15">
      <t>セイビ</t>
    </rPh>
    <phoneticPr fontId="27"/>
  </si>
  <si>
    <t>保存食外１点購入（宇野）</t>
    <rPh sb="0" eb="3">
      <t>ホゾンショク</t>
    </rPh>
    <rPh sb="3" eb="4">
      <t>ホカ</t>
    </rPh>
    <rPh sb="5" eb="6">
      <t>テン</t>
    </rPh>
    <rPh sb="6" eb="8">
      <t>コウニュウ</t>
    </rPh>
    <rPh sb="9" eb="11">
      <t>ウノ</t>
    </rPh>
    <phoneticPr fontId="22"/>
  </si>
  <si>
    <t>ポスター（海難防止周知用)50部ほか1点作成買入</t>
  </si>
  <si>
    <t>封筒印刷（宇野）</t>
    <rPh sb="0" eb="2">
      <t>フウトウ</t>
    </rPh>
    <rPh sb="2" eb="4">
      <t>インサツ</t>
    </rPh>
    <rPh sb="5" eb="7">
      <t>ウノ</t>
    </rPh>
    <phoneticPr fontId="22"/>
  </si>
  <si>
    <t>下関港湾事務所敷地内整備</t>
    <rPh sb="0" eb="2">
      <t>シモノセキ</t>
    </rPh>
    <rPh sb="2" eb="4">
      <t>コウワン</t>
    </rPh>
    <rPh sb="4" eb="7">
      <t>ジムショ</t>
    </rPh>
    <rPh sb="7" eb="10">
      <t>シキチナイ</t>
    </rPh>
    <rPh sb="10" eb="12">
      <t>セイビ</t>
    </rPh>
    <phoneticPr fontId="10"/>
  </si>
  <si>
    <t>（社福）一条協会ごり工房</t>
  </si>
  <si>
    <t>感謝状筆耕</t>
    <rPh sb="0" eb="3">
      <t>カンシャジョウ</t>
    </rPh>
    <phoneticPr fontId="10"/>
  </si>
  <si>
    <t>防寒着のクリーニング</t>
    <rPh sb="0" eb="3">
      <t>ボウカンギ</t>
    </rPh>
    <phoneticPr fontId="27"/>
  </si>
  <si>
    <t>非常食等の購入</t>
    <rPh sb="0" eb="3">
      <t>ヒジョウショク</t>
    </rPh>
    <rPh sb="3" eb="4">
      <t>トウ</t>
    </rPh>
    <rPh sb="5" eb="7">
      <t>コウニュウ</t>
    </rPh>
    <phoneticPr fontId="10"/>
  </si>
  <si>
    <t>（一社）エンパワメントセルフヘルプ宝町</t>
    <rPh sb="1" eb="2">
      <t>イチ</t>
    </rPh>
    <rPh sb="2" eb="3">
      <t>シャ</t>
    </rPh>
    <rPh sb="17" eb="19">
      <t>タカラマチ</t>
    </rPh>
    <phoneticPr fontId="3"/>
  </si>
  <si>
    <t>船舶検査証書等に使用する桐シールの印刷</t>
  </si>
  <si>
    <t xml:space="preserve">「新規航空便市場誘客強化」タイ市場等（ＰＲツール作成） </t>
  </si>
  <si>
    <t>印刷物「観光関係功労者表彰状」（観光）</t>
    <rPh sb="0" eb="3">
      <t>インサツブツ</t>
    </rPh>
    <rPh sb="4" eb="6">
      <t>カンコウ</t>
    </rPh>
    <rPh sb="6" eb="8">
      <t>カンケイ</t>
    </rPh>
    <rPh sb="8" eb="11">
      <t>コウロウシャ</t>
    </rPh>
    <rPh sb="11" eb="14">
      <t>ヒョウショウジョウ</t>
    </rPh>
    <rPh sb="16" eb="18">
      <t>カンコウ</t>
    </rPh>
    <phoneticPr fontId="10"/>
  </si>
  <si>
    <t>表彰状・回送運行許可証印刷</t>
  </si>
  <si>
    <t>ゴム印５３個購入</t>
    <rPh sb="2" eb="3">
      <t>イン</t>
    </rPh>
    <rPh sb="5" eb="6">
      <t>コ</t>
    </rPh>
    <rPh sb="6" eb="8">
      <t>コウニュウ</t>
    </rPh>
    <phoneticPr fontId="26"/>
  </si>
  <si>
    <t>８月分寝具洗濯業務</t>
  </si>
  <si>
    <t>非常食購入</t>
    <rPh sb="0" eb="3">
      <t>ヒジョウショク</t>
    </rPh>
    <rPh sb="3" eb="5">
      <t>コウニュウ</t>
    </rPh>
    <phoneticPr fontId="27"/>
  </si>
  <si>
    <t>ゴム印424個買入</t>
    <rPh sb="2" eb="3">
      <t>イン</t>
    </rPh>
    <rPh sb="6" eb="7">
      <t>コ</t>
    </rPh>
    <rPh sb="7" eb="9">
      <t>カイイレ</t>
    </rPh>
    <phoneticPr fontId="10"/>
  </si>
  <si>
    <t>リーフレット300部印刷製本</t>
    <rPh sb="9" eb="10">
      <t>ブ</t>
    </rPh>
    <rPh sb="10" eb="12">
      <t>インサツ</t>
    </rPh>
    <rPh sb="12" eb="14">
      <t>セイホン</t>
    </rPh>
    <phoneticPr fontId="10"/>
  </si>
  <si>
    <t>図書購入（国会議員要覧　令和２年11月版）</t>
  </si>
  <si>
    <t>収入印紙（１０００円）１枚ほか３点買入</t>
    <rPh sb="0" eb="2">
      <t>シュウニュウ</t>
    </rPh>
    <rPh sb="2" eb="4">
      <t>インシ</t>
    </rPh>
    <rPh sb="9" eb="10">
      <t>エン</t>
    </rPh>
    <rPh sb="12" eb="13">
      <t>マイ</t>
    </rPh>
    <rPh sb="16" eb="17">
      <t>テン</t>
    </rPh>
    <rPh sb="17" eb="19">
      <t>カイイレ</t>
    </rPh>
    <phoneticPr fontId="10"/>
  </si>
  <si>
    <t>③
小物雑貨</t>
    <rPh sb="2" eb="4">
      <t>コモノ</t>
    </rPh>
    <rPh sb="4" eb="6">
      <t>ザッカ</t>
    </rPh>
    <phoneticPr fontId="10"/>
  </si>
  <si>
    <t>収入印紙（１０００円）2枚ほか３点買入</t>
    <rPh sb="0" eb="2">
      <t>シュウニュウ</t>
    </rPh>
    <rPh sb="2" eb="4">
      <t>インシ</t>
    </rPh>
    <rPh sb="9" eb="10">
      <t>エン</t>
    </rPh>
    <rPh sb="12" eb="13">
      <t>マイ</t>
    </rPh>
    <rPh sb="16" eb="17">
      <t>テン</t>
    </rPh>
    <rPh sb="17" eb="19">
      <t>カイイレ</t>
    </rPh>
    <phoneticPr fontId="10"/>
  </si>
  <si>
    <t>ICカード乗車券予定数量120枚チャージ業務</t>
    <rPh sb="5" eb="8">
      <t>ジョウシャケン</t>
    </rPh>
    <rPh sb="8" eb="10">
      <t>ヨテイ</t>
    </rPh>
    <rPh sb="10" eb="12">
      <t>スウリョウ</t>
    </rPh>
    <rPh sb="15" eb="16">
      <t>マイ</t>
    </rPh>
    <rPh sb="20" eb="22">
      <t>ギョウム</t>
    </rPh>
    <phoneticPr fontId="10"/>
  </si>
  <si>
    <t>関門航路事務所資材置場整備</t>
    <rPh sb="0" eb="4">
      <t>カンモンコウロ</t>
    </rPh>
    <rPh sb="4" eb="7">
      <t>ジムショ</t>
    </rPh>
    <rPh sb="7" eb="9">
      <t>シザイ</t>
    </rPh>
    <rPh sb="9" eb="10">
      <t>オ</t>
    </rPh>
    <rPh sb="10" eb="11">
      <t>バ</t>
    </rPh>
    <rPh sb="11" eb="13">
      <t>セイビ</t>
    </rPh>
    <phoneticPr fontId="10"/>
  </si>
  <si>
    <t>(株)広島情報シンフォニー</t>
  </si>
  <si>
    <t>ゴム印32点買入</t>
    <rPh sb="2" eb="3">
      <t>イン</t>
    </rPh>
    <rPh sb="5" eb="6">
      <t>テン</t>
    </rPh>
    <rPh sb="6" eb="8">
      <t>カイイレ</t>
    </rPh>
    <phoneticPr fontId="10"/>
  </si>
  <si>
    <t>封筒(長3)4,000枚外1点購入</t>
    <rPh sb="0" eb="2">
      <t>フウトウ</t>
    </rPh>
    <rPh sb="3" eb="4">
      <t>チョウ</t>
    </rPh>
    <rPh sb="11" eb="12">
      <t>マイ</t>
    </rPh>
    <rPh sb="12" eb="13">
      <t>ホカ</t>
    </rPh>
    <rPh sb="14" eb="15">
      <t>テン</t>
    </rPh>
    <rPh sb="15" eb="17">
      <t>コウニュウ</t>
    </rPh>
    <phoneticPr fontId="10"/>
  </si>
  <si>
    <t>（株）長谷工システムズ</t>
  </si>
  <si>
    <t>ゴム印106点買入</t>
    <rPh sb="2" eb="3">
      <t>イン</t>
    </rPh>
    <rPh sb="6" eb="7">
      <t>テン</t>
    </rPh>
    <rPh sb="7" eb="9">
      <t>カイイレ</t>
    </rPh>
    <phoneticPr fontId="10"/>
  </si>
  <si>
    <t>図書購入（道路法令総覧　令和３年版）</t>
    <rPh sb="0" eb="2">
      <t>トショ</t>
    </rPh>
    <rPh sb="2" eb="4">
      <t>コウニュウ</t>
    </rPh>
    <rPh sb="5" eb="7">
      <t>ドウロ</t>
    </rPh>
    <rPh sb="7" eb="9">
      <t>ホウレイ</t>
    </rPh>
    <rPh sb="9" eb="11">
      <t>ソウラン</t>
    </rPh>
    <rPh sb="12" eb="14">
      <t>レイワ</t>
    </rPh>
    <rPh sb="15" eb="16">
      <t>ネン</t>
    </rPh>
    <rPh sb="16" eb="17">
      <t>バン</t>
    </rPh>
    <phoneticPr fontId="24"/>
  </si>
  <si>
    <t>自転車処分</t>
    <rPh sb="0" eb="3">
      <t>ジテンシャ</t>
    </rPh>
    <rPh sb="3" eb="5">
      <t>ショブン</t>
    </rPh>
    <phoneticPr fontId="10"/>
  </si>
  <si>
    <t>図書購入（不動産テック　外）</t>
    <rPh sb="0" eb="2">
      <t>トショ</t>
    </rPh>
    <rPh sb="2" eb="4">
      <t>コウニュウ</t>
    </rPh>
    <rPh sb="5" eb="8">
      <t>フドウサン</t>
    </rPh>
    <rPh sb="12" eb="13">
      <t>ホカ</t>
    </rPh>
    <phoneticPr fontId="26"/>
  </si>
  <si>
    <t>図書購入（借家の立退きＱ＆Ａ７４　外）</t>
    <rPh sb="0" eb="2">
      <t>トショ</t>
    </rPh>
    <rPh sb="2" eb="4">
      <t>コウニュウ</t>
    </rPh>
    <rPh sb="5" eb="7">
      <t>シャクヤ</t>
    </rPh>
    <rPh sb="8" eb="9">
      <t>タ</t>
    </rPh>
    <rPh sb="9" eb="10">
      <t>ノ</t>
    </rPh>
    <rPh sb="17" eb="18">
      <t>ホカ</t>
    </rPh>
    <phoneticPr fontId="26"/>
  </si>
  <si>
    <t>図書購入（ストリートファイト　人間街路を取り戻したニューヨーク市交通局長の闘い）</t>
  </si>
  <si>
    <t>防災用備蓄品</t>
    <rPh sb="0" eb="2">
      <t>ボウサイ</t>
    </rPh>
    <rPh sb="2" eb="3">
      <t>ヨウ</t>
    </rPh>
    <rPh sb="3" eb="5">
      <t>ビチク</t>
    </rPh>
    <rPh sb="5" eb="6">
      <t>ヒン</t>
    </rPh>
    <phoneticPr fontId="10"/>
  </si>
  <si>
    <t>表彰状印刷・筆耕（補償事例発表会）</t>
    <rPh sb="0" eb="3">
      <t>ヒョウショウジョウ</t>
    </rPh>
    <rPh sb="3" eb="5">
      <t>インサツ</t>
    </rPh>
    <rPh sb="6" eb="8">
      <t>ヒッコウ</t>
    </rPh>
    <phoneticPr fontId="25"/>
  </si>
  <si>
    <t>クリーニング業務</t>
  </si>
  <si>
    <t>図書購入（国土交通六法外）</t>
    <rPh sb="0" eb="2">
      <t>トショ</t>
    </rPh>
    <rPh sb="2" eb="4">
      <t>コウニュウ</t>
    </rPh>
    <rPh sb="5" eb="7">
      <t>コクド</t>
    </rPh>
    <rPh sb="7" eb="9">
      <t>コウツウ</t>
    </rPh>
    <rPh sb="9" eb="11">
      <t>ロッポウ</t>
    </rPh>
    <rPh sb="11" eb="12">
      <t>ホカ</t>
    </rPh>
    <phoneticPr fontId="10"/>
  </si>
  <si>
    <t>Ｒ２下館河川事務所封筒印刷業務</t>
    <rPh sb="2" eb="9">
      <t>シモダテカセンジムショ</t>
    </rPh>
    <rPh sb="9" eb="11">
      <t>フウトウ</t>
    </rPh>
    <rPh sb="11" eb="13">
      <t>インサツ</t>
    </rPh>
    <rPh sb="13" eb="15">
      <t>ギョウム</t>
    </rPh>
    <phoneticPr fontId="10"/>
  </si>
  <si>
    <t>非常食購入</t>
    <rPh sb="0" eb="3">
      <t>ヒジョウショク</t>
    </rPh>
    <rPh sb="3" eb="5">
      <t>コウニュウ</t>
    </rPh>
    <phoneticPr fontId="10"/>
  </si>
  <si>
    <t>ゴム印６点購入</t>
    <rPh sb="2" eb="3">
      <t>イン</t>
    </rPh>
    <rPh sb="4" eb="5">
      <t>テン</t>
    </rPh>
    <rPh sb="5" eb="7">
      <t>コウニュウ</t>
    </rPh>
    <phoneticPr fontId="10"/>
  </si>
  <si>
    <t>（社福）秋田県身体障害者福祉協会障害者支援施設　秋田ワークセンター</t>
  </si>
  <si>
    <t>ゴム印（４号字３０ｍｍ幅）１個外３点購入</t>
  </si>
  <si>
    <t>（株）サンバーストにいがた</t>
    <rPh sb="0" eb="3">
      <t>カブ</t>
    </rPh>
    <phoneticPr fontId="29"/>
  </si>
  <si>
    <t>クリアファイル外７点購入</t>
    <rPh sb="7" eb="8">
      <t>ホカ</t>
    </rPh>
    <rPh sb="9" eb="12">
      <t>テンコウニュウ</t>
    </rPh>
    <phoneticPr fontId="10"/>
  </si>
  <si>
    <t>物品購入（非接触式体温計外７点）</t>
    <rPh sb="0" eb="2">
      <t>ブッピン</t>
    </rPh>
    <rPh sb="2" eb="4">
      <t>コウニュウ</t>
    </rPh>
    <rPh sb="5" eb="12">
      <t>ヒセッショクシキタイオンケイ</t>
    </rPh>
    <rPh sb="12" eb="13">
      <t>ソト</t>
    </rPh>
    <rPh sb="14" eb="15">
      <t>テン</t>
    </rPh>
    <phoneticPr fontId="10"/>
  </si>
  <si>
    <t>△</t>
  </si>
  <si>
    <t>ゴム印１３２個購入</t>
    <rPh sb="2" eb="3">
      <t>イン</t>
    </rPh>
    <rPh sb="6" eb="7">
      <t>コ</t>
    </rPh>
    <rPh sb="7" eb="9">
      <t>コウニュウ</t>
    </rPh>
    <phoneticPr fontId="26"/>
  </si>
  <si>
    <t>保存食外購入</t>
  </si>
  <si>
    <t>令和２年度技術資料集印刷</t>
  </si>
  <si>
    <t>一般社団法人地域自立サポートセンター</t>
  </si>
  <si>
    <t>令和２年度冬期道路啓発ポスター印刷・発送</t>
  </si>
  <si>
    <t>第36回千曲川・犀川ふれあい絵画コンクール入賞入選作品集印刷</t>
  </si>
  <si>
    <t>封筒２種作成（豊橋河川）</t>
    <rPh sb="0" eb="2">
      <t>フウトウ</t>
    </rPh>
    <rPh sb="3" eb="4">
      <t>シュ</t>
    </rPh>
    <rPh sb="4" eb="6">
      <t>サクセイ</t>
    </rPh>
    <rPh sb="7" eb="9">
      <t>トヨハシ</t>
    </rPh>
    <rPh sb="9" eb="11">
      <t>カセン</t>
    </rPh>
    <phoneticPr fontId="10"/>
  </si>
  <si>
    <t>封筒名入れ印刷その２</t>
  </si>
  <si>
    <t>（社福）山形県身体障害者福祉協会</t>
    <rPh sb="1" eb="2">
      <t>シャ</t>
    </rPh>
    <rPh sb="2" eb="3">
      <t>フク</t>
    </rPh>
    <rPh sb="4" eb="7">
      <t>ヤマガタケン</t>
    </rPh>
    <rPh sb="7" eb="9">
      <t>シンタイ</t>
    </rPh>
    <rPh sb="9" eb="12">
      <t>ショウガイシャ</t>
    </rPh>
    <rPh sb="12" eb="14">
      <t>フクシ</t>
    </rPh>
    <rPh sb="14" eb="16">
      <t>キョウカイ</t>
    </rPh>
    <phoneticPr fontId="10"/>
  </si>
  <si>
    <t>競争参加資格認定通知書外１点購入</t>
  </si>
  <si>
    <t>図書（国会議員要覧外３点）購入</t>
  </si>
  <si>
    <t>図書（Ｑ＆Ａ不動産の権利調整をめぐる実務外２点）購入【越美砂防】</t>
  </si>
  <si>
    <t>社会福祉法人肱友会　あいわ苑</t>
    <rPh sb="0" eb="9">
      <t>シャカイフクシホウジンコウユウカイ</t>
    </rPh>
    <rPh sb="13" eb="14">
      <t>エン</t>
    </rPh>
    <phoneticPr fontId="10"/>
  </si>
  <si>
    <t>（株）みらいサポ－ト　みらいサポ－ト三重</t>
    <rPh sb="0" eb="3">
      <t>カブ</t>
    </rPh>
    <rPh sb="18" eb="20">
      <t>ミエ</t>
    </rPh>
    <phoneticPr fontId="10"/>
  </si>
  <si>
    <t>（社福）北区社会事業協会</t>
    <rPh sb="1" eb="2">
      <t>シャ</t>
    </rPh>
    <rPh sb="2" eb="3">
      <t>フク</t>
    </rPh>
    <rPh sb="4" eb="6">
      <t>キタク</t>
    </rPh>
    <rPh sb="6" eb="8">
      <t>シャカイ</t>
    </rPh>
    <rPh sb="8" eb="10">
      <t>ジギョウ</t>
    </rPh>
    <rPh sb="10" eb="12">
      <t>キョウカイ</t>
    </rPh>
    <phoneticPr fontId="34"/>
  </si>
  <si>
    <t>テープのり外購入</t>
    <rPh sb="5" eb="6">
      <t>ホカ</t>
    </rPh>
    <rPh sb="6" eb="8">
      <t>コウニュウ</t>
    </rPh>
    <phoneticPr fontId="10"/>
  </si>
  <si>
    <t>封筒印刷（天ダム統管）</t>
    <rPh sb="0" eb="4">
      <t>フウトウインサツ</t>
    </rPh>
    <rPh sb="5" eb="6">
      <t>テン</t>
    </rPh>
    <rPh sb="8" eb="10">
      <t>トウカン</t>
    </rPh>
    <phoneticPr fontId="10"/>
  </si>
  <si>
    <t>令和2年度　封筒購入（蓮ダム）</t>
    <rPh sb="0" eb="2">
      <t>レイワ</t>
    </rPh>
    <rPh sb="3" eb="4">
      <t>ネン</t>
    </rPh>
    <rPh sb="4" eb="5">
      <t>ド</t>
    </rPh>
    <rPh sb="6" eb="8">
      <t>フウトウ</t>
    </rPh>
    <rPh sb="8" eb="10">
      <t>コウニュウ</t>
    </rPh>
    <rPh sb="11" eb="12">
      <t>ハチス</t>
    </rPh>
    <phoneticPr fontId="10"/>
  </si>
  <si>
    <t>みずなぎ高野学園</t>
  </si>
  <si>
    <t>特定非営利活動法人むりぶし</t>
    <rPh sb="0" eb="2">
      <t>トクテイ</t>
    </rPh>
    <rPh sb="2" eb="3">
      <t>ヒ</t>
    </rPh>
    <rPh sb="3" eb="5">
      <t>エイリ</t>
    </rPh>
    <rPh sb="5" eb="7">
      <t>カツドウ</t>
    </rPh>
    <rPh sb="7" eb="9">
      <t>ホウジン</t>
    </rPh>
    <phoneticPr fontId="24"/>
  </si>
  <si>
    <t>非常食(缶詰パン)1点購入(名四)</t>
    <rPh sb="0" eb="3">
      <t>ヒジョウショク</t>
    </rPh>
    <rPh sb="4" eb="6">
      <t>カンヅメ</t>
    </rPh>
    <rPh sb="10" eb="11">
      <t>テン</t>
    </rPh>
    <rPh sb="11" eb="13">
      <t>コウニュウ</t>
    </rPh>
    <rPh sb="14" eb="16">
      <t>メイシ</t>
    </rPh>
    <phoneticPr fontId="10"/>
  </si>
  <si>
    <t>プロが読み解く増改築の法規入門（増補改訂版）１冊外６点</t>
    <rPh sb="3" eb="4">
      <t>ヨ</t>
    </rPh>
    <rPh sb="5" eb="6">
      <t>ト</t>
    </rPh>
    <rPh sb="7" eb="10">
      <t>ゾウカイチク</t>
    </rPh>
    <rPh sb="11" eb="13">
      <t>ホウキ</t>
    </rPh>
    <rPh sb="13" eb="15">
      <t>ニュウモン</t>
    </rPh>
    <rPh sb="16" eb="17">
      <t>ゾウ</t>
    </rPh>
    <rPh sb="17" eb="18">
      <t>ホ</t>
    </rPh>
    <rPh sb="18" eb="21">
      <t>カイテイバン</t>
    </rPh>
    <rPh sb="23" eb="24">
      <t>サツ</t>
    </rPh>
    <rPh sb="24" eb="25">
      <t>ホカ</t>
    </rPh>
    <rPh sb="26" eb="27">
      <t>テン</t>
    </rPh>
    <phoneticPr fontId="10"/>
  </si>
  <si>
    <t>ペーパーレス会議用端末更新</t>
    <rPh sb="6" eb="8">
      <t>カイギ</t>
    </rPh>
    <rPh sb="8" eb="9">
      <t>ヨウ</t>
    </rPh>
    <rPh sb="9" eb="11">
      <t>タンマツ</t>
    </rPh>
    <rPh sb="11" eb="13">
      <t>コウシン</t>
    </rPh>
    <phoneticPr fontId="3"/>
  </si>
  <si>
    <t>(株)リプライ</t>
    <rPh sb="0" eb="3">
      <t>カブ</t>
    </rPh>
    <phoneticPr fontId="10"/>
  </si>
  <si>
    <t>切手</t>
    <rPh sb="0" eb="2">
      <t>キッテ</t>
    </rPh>
    <phoneticPr fontId="10"/>
  </si>
  <si>
    <t>(社福)北区社会事業協会</t>
    <rPh sb="1" eb="2">
      <t>シャ</t>
    </rPh>
    <rPh sb="4" eb="6">
      <t>キタク</t>
    </rPh>
    <rPh sb="6" eb="8">
      <t>シャカイ</t>
    </rPh>
    <rPh sb="8" eb="10">
      <t>ジギョウ</t>
    </rPh>
    <rPh sb="10" eb="12">
      <t>キョウカイ</t>
    </rPh>
    <phoneticPr fontId="10"/>
  </si>
  <si>
    <t>令和２年度トイレットペーパー共同調達（単価契約）（9月分）</t>
  </si>
  <si>
    <t>令和２年度トイレットペーパー共同調達（単価契約）（11月分）</t>
  </si>
  <si>
    <t>鶴田ダム管理所　封筒購入</t>
    <rPh sb="0" eb="2">
      <t>ツルタ</t>
    </rPh>
    <rPh sb="4" eb="7">
      <t>カンリジョ</t>
    </rPh>
    <rPh sb="8" eb="10">
      <t>フウトウ</t>
    </rPh>
    <rPh sb="10" eb="12">
      <t>コウニュウ</t>
    </rPh>
    <phoneticPr fontId="10"/>
  </si>
  <si>
    <t>災害備蓄用パン購入</t>
    <rPh sb="0" eb="2">
      <t>サイガイ</t>
    </rPh>
    <rPh sb="2" eb="5">
      <t>ビチクヨウ</t>
    </rPh>
    <rPh sb="7" eb="9">
      <t>コウニュウ</t>
    </rPh>
    <phoneticPr fontId="10"/>
  </si>
  <si>
    <t>８４円切手３０枚購入</t>
    <rPh sb="2" eb="3">
      <t>エン</t>
    </rPh>
    <rPh sb="3" eb="5">
      <t>キッテ</t>
    </rPh>
    <rPh sb="7" eb="8">
      <t>マイ</t>
    </rPh>
    <rPh sb="8" eb="10">
      <t>コウニュウ</t>
    </rPh>
    <phoneticPr fontId="28"/>
  </si>
  <si>
    <r>
      <rPr>
        <sz val="11"/>
        <rFont val="ＭＳ Ｐゴシック"/>
        <family val="3"/>
        <charset val="128"/>
      </rPr>
      <t>物品代　給油票</t>
    </r>
  </si>
  <si>
    <t>特定非営利活動法人　マブイ六甲</t>
  </si>
  <si>
    <t>備品・消耗品購入（11月分）</t>
  </si>
  <si>
    <t>図書「令和２年版港湾小六法」外１点購入</t>
    <rPh sb="0" eb="2">
      <t>トショ</t>
    </rPh>
    <rPh sb="3" eb="5">
      <t>レイワ</t>
    </rPh>
    <rPh sb="6" eb="8">
      <t>ネンバン</t>
    </rPh>
    <rPh sb="8" eb="10">
      <t>コウワン</t>
    </rPh>
    <rPh sb="10" eb="11">
      <t>ショウ</t>
    </rPh>
    <rPh sb="11" eb="13">
      <t>ロッポウ</t>
    </rPh>
    <rPh sb="14" eb="15">
      <t>ホカ</t>
    </rPh>
    <rPh sb="16" eb="17">
      <t>テン</t>
    </rPh>
    <rPh sb="17" eb="19">
      <t>コウニュウ</t>
    </rPh>
    <phoneticPr fontId="10"/>
  </si>
  <si>
    <t>物品洗濯</t>
    <rPh sb="0" eb="2">
      <t>ブッピン</t>
    </rPh>
    <rPh sb="2" eb="4">
      <t>センタク</t>
    </rPh>
    <phoneticPr fontId="10"/>
  </si>
  <si>
    <t>横浜技調構内整備（その２）</t>
    <rPh sb="0" eb="2">
      <t>ヨコハマ</t>
    </rPh>
    <rPh sb="2" eb="4">
      <t>ギチョウ</t>
    </rPh>
    <rPh sb="4" eb="6">
      <t>コウナイ</t>
    </rPh>
    <rPh sb="6" eb="8">
      <t>セイビ</t>
    </rPh>
    <phoneticPr fontId="10"/>
  </si>
  <si>
    <t>（一財）沖縄県セルプセンター</t>
  </si>
  <si>
    <t>港則法の解説２４冊ほか３点買入</t>
    <rPh sb="0" eb="2">
      <t>コウソク</t>
    </rPh>
    <rPh sb="2" eb="3">
      <t>ホウ</t>
    </rPh>
    <rPh sb="4" eb="6">
      <t>カイセツ</t>
    </rPh>
    <rPh sb="8" eb="9">
      <t>サツ</t>
    </rPh>
    <rPh sb="12" eb="13">
      <t>テン</t>
    </rPh>
    <rPh sb="13" eb="15">
      <t>カイイレ</t>
    </rPh>
    <phoneticPr fontId="10"/>
  </si>
  <si>
    <t>封筒外２点購入</t>
    <rPh sb="0" eb="2">
      <t>フウトウ</t>
    </rPh>
    <rPh sb="2" eb="3">
      <t>ホカ</t>
    </rPh>
    <rPh sb="4" eb="5">
      <t>テン</t>
    </rPh>
    <rPh sb="5" eb="7">
      <t>コウニュウ</t>
    </rPh>
    <phoneticPr fontId="10"/>
  </si>
  <si>
    <t>図書購入（平成30年版災害補償実務の手引き）</t>
  </si>
  <si>
    <t>旧近畿地方整備局研修所環境整備（その2）</t>
    <rPh sb="0" eb="1">
      <t>キュウ</t>
    </rPh>
    <rPh sb="1" eb="3">
      <t>キンキ</t>
    </rPh>
    <rPh sb="3" eb="5">
      <t>チホウ</t>
    </rPh>
    <rPh sb="5" eb="7">
      <t>セイビ</t>
    </rPh>
    <rPh sb="7" eb="8">
      <t>キョク</t>
    </rPh>
    <rPh sb="8" eb="10">
      <t>ケンシュウ</t>
    </rPh>
    <rPh sb="10" eb="11">
      <t>ジョ</t>
    </rPh>
    <rPh sb="11" eb="13">
      <t>カンキョウ</t>
    </rPh>
    <rPh sb="13" eb="15">
      <t>セイビ</t>
    </rPh>
    <phoneticPr fontId="33"/>
  </si>
  <si>
    <t>（有）北光舎</t>
  </si>
  <si>
    <t>リクルート用パンフレット印刷業務（その2）</t>
    <rPh sb="5" eb="6">
      <t>ヨウ</t>
    </rPh>
    <rPh sb="12" eb="14">
      <t>インサツ</t>
    </rPh>
    <rPh sb="14" eb="16">
      <t>ギョウム</t>
    </rPh>
    <phoneticPr fontId="33"/>
  </si>
  <si>
    <t>社会福祉法人　宮城県障がい者福祉協会　第二啓生園</t>
    <rPh sb="0" eb="2">
      <t>シャカイ</t>
    </rPh>
    <rPh sb="2" eb="4">
      <t>フクシ</t>
    </rPh>
    <rPh sb="4" eb="6">
      <t>ホウジン</t>
    </rPh>
    <rPh sb="7" eb="11">
      <t>ミヤギケンショウ</t>
    </rPh>
    <rPh sb="13" eb="18">
      <t>シャフクシキョウカイ</t>
    </rPh>
    <rPh sb="19" eb="24">
      <t>ダイニケイセイエン</t>
    </rPh>
    <phoneticPr fontId="28"/>
  </si>
  <si>
    <t>窓付封筒印刷</t>
    <rPh sb="0" eb="2">
      <t>マドツ</t>
    </rPh>
    <rPh sb="2" eb="4">
      <t>フウトウ</t>
    </rPh>
    <rPh sb="4" eb="6">
      <t>インサツ</t>
    </rPh>
    <phoneticPr fontId="33"/>
  </si>
  <si>
    <t>窓付き封筒５，０００枚印刷</t>
    <rPh sb="0" eb="1">
      <t>マド</t>
    </rPh>
    <rPh sb="1" eb="2">
      <t>ツ</t>
    </rPh>
    <rPh sb="3" eb="5">
      <t>フウトウ</t>
    </rPh>
    <rPh sb="10" eb="11">
      <t>マイ</t>
    </rPh>
    <rPh sb="11" eb="13">
      <t>インサツ</t>
    </rPh>
    <phoneticPr fontId="27"/>
  </si>
  <si>
    <t>保存食外１点購入（宇野）</t>
    <rPh sb="0" eb="3">
      <t>ホゾンショク</t>
    </rPh>
    <rPh sb="3" eb="4">
      <t>ホカ</t>
    </rPh>
    <rPh sb="5" eb="6">
      <t>テン</t>
    </rPh>
    <rPh sb="6" eb="8">
      <t>コウニュウ</t>
    </rPh>
    <rPh sb="9" eb="11">
      <t>ウノ</t>
    </rPh>
    <phoneticPr fontId="27"/>
  </si>
  <si>
    <t>（福）くまもと障害者労働センター</t>
    <rPh sb="1" eb="2">
      <t>フク</t>
    </rPh>
    <rPh sb="7" eb="10">
      <t>ショウガイシャ</t>
    </rPh>
    <rPh sb="10" eb="12">
      <t>ロウドウ</t>
    </rPh>
    <phoneticPr fontId="10"/>
  </si>
  <si>
    <t>事務所窓清掃</t>
    <rPh sb="0" eb="3">
      <t>ジムショ</t>
    </rPh>
    <rPh sb="3" eb="4">
      <t>マド</t>
    </rPh>
    <rPh sb="4" eb="6">
      <t>セイソウ</t>
    </rPh>
    <phoneticPr fontId="10"/>
  </si>
  <si>
    <t>封筒4000枚</t>
    <rPh sb="0" eb="2">
      <t>フウトウ</t>
    </rPh>
    <rPh sb="6" eb="7">
      <t>マイ</t>
    </rPh>
    <phoneticPr fontId="10"/>
  </si>
  <si>
    <r>
      <rPr>
        <sz val="11"/>
        <rFont val="ＭＳ Ｐゴシック"/>
        <family val="3"/>
        <charset val="128"/>
      </rPr>
      <t>アビリティーズジャスコ（株）</t>
    </r>
  </si>
  <si>
    <t>封筒2000枚外1点</t>
  </si>
  <si>
    <t>令和２年度志布志港湾事務所構内環境整備（第２回）</t>
    <rPh sb="0" eb="2">
      <t>レイワ</t>
    </rPh>
    <rPh sb="3" eb="5">
      <t>ネンド</t>
    </rPh>
    <rPh sb="5" eb="9">
      <t>シブシコウ</t>
    </rPh>
    <rPh sb="9" eb="10">
      <t>ワン</t>
    </rPh>
    <rPh sb="10" eb="12">
      <t>ジム</t>
    </rPh>
    <rPh sb="12" eb="13">
      <t>ショ</t>
    </rPh>
    <rPh sb="13" eb="15">
      <t>コウナイ</t>
    </rPh>
    <rPh sb="15" eb="17">
      <t>カンキョウ</t>
    </rPh>
    <rPh sb="17" eb="19">
      <t>セイビ</t>
    </rPh>
    <rPh sb="20" eb="21">
      <t>ダイ</t>
    </rPh>
    <rPh sb="22" eb="23">
      <t>カイ</t>
    </rPh>
    <phoneticPr fontId="10"/>
  </si>
  <si>
    <t>観光庁封筒印刷</t>
  </si>
  <si>
    <t>ＩＣレコーダー５台他８点の購入</t>
  </si>
  <si>
    <t>書籍購入</t>
    <rPh sb="0" eb="2">
      <t>ショセキ</t>
    </rPh>
    <rPh sb="2" eb="4">
      <t>コウニュウ</t>
    </rPh>
    <phoneticPr fontId="10"/>
  </si>
  <si>
    <t>式次第の印刷について</t>
    <rPh sb="0" eb="3">
      <t>シキシダイ</t>
    </rPh>
    <rPh sb="4" eb="6">
      <t>インサツ</t>
    </rPh>
    <phoneticPr fontId="10"/>
  </si>
  <si>
    <t>切手購入</t>
    <rPh sb="0" eb="2">
      <t>キッテ</t>
    </rPh>
    <rPh sb="2" eb="4">
      <t>コウニュウ</t>
    </rPh>
    <phoneticPr fontId="31"/>
  </si>
  <si>
    <t>年度末ポスター印刷</t>
    <rPh sb="0" eb="3">
      <t>ネンドマツ</t>
    </rPh>
    <rPh sb="7" eb="9">
      <t>インサツ</t>
    </rPh>
    <phoneticPr fontId="10"/>
  </si>
  <si>
    <t>令和２年度トイレットペーパー共同調達（単価契約）（1月分）</t>
  </si>
  <si>
    <t>年度末ＰＲポスターの印刷</t>
  </si>
  <si>
    <t>広島市事業ゴミ有料指定袋</t>
    <rPh sb="0" eb="3">
      <t>ヒロシマシ</t>
    </rPh>
    <rPh sb="3" eb="5">
      <t>ジギョウ</t>
    </rPh>
    <rPh sb="7" eb="9">
      <t>ユウリョウ</t>
    </rPh>
    <rPh sb="9" eb="11">
      <t>シテイ</t>
    </rPh>
    <rPh sb="11" eb="12">
      <t>フクロ</t>
    </rPh>
    <phoneticPr fontId="26"/>
  </si>
  <si>
    <t>キーボードカバー</t>
  </si>
  <si>
    <t>表彰状（九州運輸局長表彰）印刷</t>
  </si>
  <si>
    <t>運行管理者資格者証印刷</t>
    <rPh sb="0" eb="2">
      <t>ウンコウ</t>
    </rPh>
    <rPh sb="2" eb="5">
      <t>カンリシャ</t>
    </rPh>
    <rPh sb="5" eb="8">
      <t>シカクシャ</t>
    </rPh>
    <rPh sb="8" eb="9">
      <t>ショウ</t>
    </rPh>
    <rPh sb="9" eb="11">
      <t>インサツ</t>
    </rPh>
    <phoneticPr fontId="10"/>
  </si>
  <si>
    <t>修正履歴</t>
    <rPh sb="0" eb="2">
      <t>シュウセイ</t>
    </rPh>
    <rPh sb="2" eb="4">
      <t>リレキ</t>
    </rPh>
    <phoneticPr fontId="10"/>
  </si>
  <si>
    <t>草刈作業（宮古島地方気象台）</t>
    <rPh sb="0" eb="2">
      <t>クサカリ</t>
    </rPh>
    <rPh sb="2" eb="4">
      <t>サギョウ</t>
    </rPh>
    <rPh sb="5" eb="8">
      <t>ミヤコジマ</t>
    </rPh>
    <rPh sb="8" eb="10">
      <t>チホウ</t>
    </rPh>
    <rPh sb="10" eb="13">
      <t>キショウダイ</t>
    </rPh>
    <phoneticPr fontId="31"/>
  </si>
  <si>
    <t>草刈作業（名護特別地域気象観測所）</t>
    <rPh sb="0" eb="2">
      <t>クサカリ</t>
    </rPh>
    <rPh sb="2" eb="4">
      <t>サギョウ</t>
    </rPh>
    <rPh sb="5" eb="7">
      <t>ナゴ</t>
    </rPh>
    <rPh sb="7" eb="9">
      <t>トクベツ</t>
    </rPh>
    <rPh sb="9" eb="11">
      <t>チイキ</t>
    </rPh>
    <rPh sb="11" eb="13">
      <t>キショウ</t>
    </rPh>
    <rPh sb="13" eb="15">
      <t>カンソク</t>
    </rPh>
    <rPh sb="15" eb="16">
      <t>ショ</t>
    </rPh>
    <phoneticPr fontId="31"/>
  </si>
  <si>
    <t>ゴム印309個買入</t>
    <rPh sb="2" eb="3">
      <t>イン</t>
    </rPh>
    <rPh sb="6" eb="7">
      <t>コ</t>
    </rPh>
    <rPh sb="7" eb="9">
      <t>カイイレ</t>
    </rPh>
    <phoneticPr fontId="10"/>
  </si>
  <si>
    <t>庁舎維持用消耗品買入</t>
    <rPh sb="0" eb="2">
      <t>チョウシャ</t>
    </rPh>
    <rPh sb="2" eb="5">
      <t>イジヨウ</t>
    </rPh>
    <rPh sb="5" eb="7">
      <t>ショウモウ</t>
    </rPh>
    <rPh sb="7" eb="8">
      <t>ヒン</t>
    </rPh>
    <rPh sb="8" eb="10">
      <t>カイイレ</t>
    </rPh>
    <phoneticPr fontId="10"/>
  </si>
  <si>
    <t>令和2年度切手買入（第2回）</t>
    <rPh sb="0" eb="2">
      <t>レイワ</t>
    </rPh>
    <rPh sb="3" eb="5">
      <t>ネンド</t>
    </rPh>
    <rPh sb="5" eb="7">
      <t>キッテ</t>
    </rPh>
    <rPh sb="7" eb="9">
      <t>カイイレ</t>
    </rPh>
    <rPh sb="10" eb="11">
      <t>ダイ</t>
    </rPh>
    <rPh sb="12" eb="13">
      <t>カイ</t>
    </rPh>
    <phoneticPr fontId="10"/>
  </si>
  <si>
    <t>毛布等のクリーニング</t>
  </si>
  <si>
    <t>クリーニング単価契約</t>
    <rPh sb="6" eb="8">
      <t>タンカ</t>
    </rPh>
    <rPh sb="8" eb="10">
      <t>ケイヤク</t>
    </rPh>
    <phoneticPr fontId="10"/>
  </si>
  <si>
    <t>封筒５００枚購入</t>
  </si>
  <si>
    <t>（情通）ゴム印11点買入</t>
    <rPh sb="1" eb="2">
      <t>ジョウ</t>
    </rPh>
    <rPh sb="2" eb="3">
      <t>ツウ</t>
    </rPh>
    <rPh sb="6" eb="7">
      <t>イン</t>
    </rPh>
    <rPh sb="9" eb="10">
      <t>テン</t>
    </rPh>
    <rPh sb="10" eb="12">
      <t>カイイレ</t>
    </rPh>
    <phoneticPr fontId="10"/>
  </si>
  <si>
    <t>ゴム印買入（和歌山）</t>
    <rPh sb="2" eb="3">
      <t>イン</t>
    </rPh>
    <rPh sb="3" eb="5">
      <t>カイイレ</t>
    </rPh>
    <rPh sb="6" eb="9">
      <t>ワカヤマ</t>
    </rPh>
    <phoneticPr fontId="10"/>
  </si>
  <si>
    <t>（社福）友愛十字会　友愛書房</t>
    <rPh sb="1" eb="3">
      <t>シャフク</t>
    </rPh>
    <rPh sb="4" eb="6">
      <t>ユウアイ</t>
    </rPh>
    <rPh sb="6" eb="8">
      <t>ジュウジ</t>
    </rPh>
    <rPh sb="8" eb="9">
      <t>カイ</t>
    </rPh>
    <rPh sb="10" eb="12">
      <t>ユウアイ</t>
    </rPh>
    <rPh sb="12" eb="14">
      <t>ショボウ</t>
    </rPh>
    <phoneticPr fontId="10"/>
  </si>
  <si>
    <t>切手類買入</t>
    <rPh sb="0" eb="2">
      <t>キッテ</t>
    </rPh>
    <rPh sb="2" eb="3">
      <t>ルイ</t>
    </rPh>
    <rPh sb="3" eb="5">
      <t>カイイレ</t>
    </rPh>
    <phoneticPr fontId="10"/>
  </si>
  <si>
    <t>郵便切手（1円）439枚ほか15点買入</t>
    <rPh sb="0" eb="2">
      <t>ユウビン</t>
    </rPh>
    <rPh sb="2" eb="4">
      <t>キッテ</t>
    </rPh>
    <rPh sb="6" eb="7">
      <t>エン</t>
    </rPh>
    <rPh sb="11" eb="12">
      <t>マイ</t>
    </rPh>
    <rPh sb="16" eb="17">
      <t>テン</t>
    </rPh>
    <rPh sb="17" eb="19">
      <t>カイイレ</t>
    </rPh>
    <phoneticPr fontId="10"/>
  </si>
  <si>
    <t>ゴム印8mm×42mm(枠なし)2個ほか48点買入</t>
  </si>
  <si>
    <t>切手購入</t>
  </si>
  <si>
    <t>封筒</t>
  </si>
  <si>
    <t>非常食外１点</t>
  </si>
  <si>
    <t>（書籍）北海道農協年鑑　令和３年版　１冊外</t>
  </si>
  <si>
    <t>（有）プロス広栄福祉事業部信州こころん</t>
    <rPh sb="0" eb="3">
      <t>ユウ</t>
    </rPh>
    <rPh sb="6" eb="8">
      <t>コウエイ</t>
    </rPh>
    <rPh sb="8" eb="10">
      <t>フクシ</t>
    </rPh>
    <rPh sb="10" eb="13">
      <t>ジギョウブ</t>
    </rPh>
    <rPh sb="13" eb="15">
      <t>シンシュウ</t>
    </rPh>
    <phoneticPr fontId="10"/>
  </si>
  <si>
    <t>芦別市指定ごみ袋購入（空知川河川事務所）</t>
  </si>
  <si>
    <t>庁舎屋根軒下除雪（国営滝野すずらん丘陵公園事務所）</t>
  </si>
  <si>
    <t>Ｍｉｒａｃａｓｔレシーバ外購入</t>
  </si>
  <si>
    <t>往復はがき４０枚外１点購入</t>
  </si>
  <si>
    <t>(一社)すまいる・さぽーと品川</t>
  </si>
  <si>
    <t>往復はがき１００枚購入</t>
  </si>
  <si>
    <t>缶入りパン購入</t>
  </si>
  <si>
    <t>８４円切手６０枚購入</t>
  </si>
  <si>
    <t>封筒（角２）２０００枚購入</t>
  </si>
  <si>
    <t>電波掛時計購入</t>
  </si>
  <si>
    <t>トイレットペーパー６０箱購入</t>
  </si>
  <si>
    <t>④
その他の物品</t>
    <rPh sb="4" eb="5">
      <t>タ</t>
    </rPh>
    <rPh sb="6" eb="8">
      <t>ブッピン</t>
    </rPh>
    <phoneticPr fontId="10"/>
  </si>
  <si>
    <t>ゴム印外３点購入</t>
  </si>
  <si>
    <t>封筒(角2)15,000枚外1点購入</t>
  </si>
  <si>
    <t>液晶用クリーナー外４点購入</t>
  </si>
  <si>
    <t>封筒（角２）料金後納郵便印刷無３，５００枚外２点購入購入</t>
  </si>
  <si>
    <t>三鷹市事業系ごみ指定収集袋購入</t>
  </si>
  <si>
    <t>TETETARITO（株）</t>
    <rPh sb="11" eb="12">
      <t>カブ</t>
    </rPh>
    <phoneticPr fontId="10"/>
  </si>
  <si>
    <t>阿賀野川河川事務所粗大ごみ処分（その２）</t>
  </si>
  <si>
    <t>物品購入（ゴム印９点購入）</t>
  </si>
  <si>
    <t>わかりやすい砂防製本印刷作業</t>
  </si>
  <si>
    <t>⑥
その他の役務</t>
    <rPh sb="4" eb="5">
      <t>タ</t>
    </rPh>
    <rPh sb="6" eb="8">
      <t>エキム</t>
    </rPh>
    <phoneticPr fontId="10"/>
  </si>
  <si>
    <t>令和元年度　都市再生整備計画事業事例集印刷製本業務</t>
  </si>
  <si>
    <t>第１９回多自然川づくり北陸ブロック担当者会議資料集印刷製本</t>
  </si>
  <si>
    <t>図書（確認申請マニュアル外６点）購入</t>
  </si>
  <si>
    <t>第4四半期</t>
  </si>
  <si>
    <t>図書（鋼道路橋施行便覧外１４点）購入</t>
  </si>
  <si>
    <t>図書（木造計画・設計基準及び参考資料　平成３１年度版）外１点購入（静岡営繕）</t>
  </si>
  <si>
    <t>社会福祉法人　名古屋ライトハウス</t>
  </si>
  <si>
    <t>令和２年度鋼道路橋設計便覧（令和２年改訂版）外１５点購入</t>
  </si>
  <si>
    <t>封筒（角２・長３）印刷購入</t>
  </si>
  <si>
    <t>令和２年度ゴム印５３点購入（丸山ダム）</t>
  </si>
  <si>
    <t>建設機械施工ハンドブック（改訂４版）１冊外１９点</t>
  </si>
  <si>
    <t>水害列島日本の挑戦１冊外１９点</t>
  </si>
  <si>
    <t>（福）完愛会　就労継続支援Ｂ型　ひらい園</t>
  </si>
  <si>
    <t>住宅地図Ｂ４判１冊外４点</t>
  </si>
  <si>
    <t>クラフト封筒角０マチ付き３００枚外２点</t>
  </si>
  <si>
    <t>（社福）新生会　新生会作業所</t>
    <rPh sb="1" eb="3">
      <t>シャフク</t>
    </rPh>
    <rPh sb="4" eb="6">
      <t>シンセイ</t>
    </rPh>
    <rPh sb="6" eb="7">
      <t>カイ</t>
    </rPh>
    <rPh sb="8" eb="10">
      <t>シンセイ</t>
    </rPh>
    <rPh sb="10" eb="11">
      <t>カイ</t>
    </rPh>
    <rPh sb="11" eb="13">
      <t>サギョウ</t>
    </rPh>
    <rPh sb="13" eb="14">
      <t>ジョ</t>
    </rPh>
    <phoneticPr fontId="10"/>
  </si>
  <si>
    <t>封筒印刷（その２）</t>
  </si>
  <si>
    <t>令和２年度福山河川国道事務所封筒印刷</t>
  </si>
  <si>
    <t>インクタンク購入</t>
  </si>
  <si>
    <t>土師ダム封筒印刷</t>
  </si>
  <si>
    <t>カラーインデックス他購入</t>
  </si>
  <si>
    <t>蔵敷宿舎跡地除草作業</t>
  </si>
  <si>
    <t>吉野川ダム統管パーティション設置外</t>
  </si>
  <si>
    <t>令和２年度トイレットペーパー共同調達（単価契約）（2月分）</t>
  </si>
  <si>
    <t>（福）さくら福祉事業会</t>
  </si>
  <si>
    <t>社会福祉法人　清風会</t>
  </si>
  <si>
    <t>トイレットペーパー購入（その３）</t>
  </si>
  <si>
    <t>社会福祉法人新生会　新生園</t>
  </si>
  <si>
    <t>図書購入（公務員の勤務時間・休暇法詳解第５次改訂版）</t>
  </si>
  <si>
    <t>図書購入（令和２年版火災報告取扱要領ハンドブック　外）</t>
  </si>
  <si>
    <t>図書購入（政官要覧　令和３年春号　外２点）</t>
  </si>
  <si>
    <t>図書購入（六法全書　令和２年版）</t>
  </si>
  <si>
    <t>図書購入（マネロン・テロ資金供与対策キーワード１００）</t>
  </si>
  <si>
    <t>社会福祉法人博愛会キッチン花亭クリーニング部</t>
    <rPh sb="0" eb="2">
      <t>シャカイ</t>
    </rPh>
    <rPh sb="2" eb="4">
      <t>フクシ</t>
    </rPh>
    <rPh sb="4" eb="6">
      <t>ホウジン</t>
    </rPh>
    <phoneticPr fontId="10"/>
  </si>
  <si>
    <t>図書購入（国土交通省名鑑　２０２１年版）</t>
  </si>
  <si>
    <t>.図書購入（逐条解説　土地収用法　第四次改訂版）</t>
  </si>
  <si>
    <t>図書購入(逐条解説　環境影響評価法　改訂版)</t>
  </si>
  <si>
    <t>図書購入(令和2年版　街路交通事業事務必携)</t>
  </si>
  <si>
    <t>ゴム印購入（1月分）</t>
  </si>
  <si>
    <t>オフィス課名札購入</t>
  </si>
  <si>
    <t>トナーカートリッジ他購入</t>
  </si>
  <si>
    <t>防寒着外洗濯</t>
  </si>
  <si>
    <t>ゴム印購入</t>
  </si>
  <si>
    <t>机購入</t>
  </si>
  <si>
    <t>新潟　消耗品（ゴム印）購入</t>
  </si>
  <si>
    <t>封筒２，３００枚印刷（宇部）</t>
  </si>
  <si>
    <t>令和元年度　国土交通省における障害者就労施設等からの物品等の調達実績</t>
    <rPh sb="0" eb="2">
      <t>レイワ</t>
    </rPh>
    <rPh sb="2" eb="4">
      <t>ガンネン</t>
    </rPh>
    <rPh sb="4" eb="5">
      <t>ドヘイネンド</t>
    </rPh>
    <rPh sb="6" eb="8">
      <t>コクド</t>
    </rPh>
    <rPh sb="8" eb="11">
      <t>コウツウショウ</t>
    </rPh>
    <rPh sb="15" eb="18">
      <t>ショウガイシャ</t>
    </rPh>
    <rPh sb="18" eb="20">
      <t>シュウロウ</t>
    </rPh>
    <rPh sb="20" eb="22">
      <t>シセツ</t>
    </rPh>
    <rPh sb="22" eb="23">
      <t>トウ</t>
    </rPh>
    <rPh sb="26" eb="28">
      <t>ブッピン</t>
    </rPh>
    <rPh sb="28" eb="29">
      <t>トウ</t>
    </rPh>
    <rPh sb="30" eb="32">
      <t>チョウタツ</t>
    </rPh>
    <rPh sb="32" eb="34">
      <t>ジッセキ</t>
    </rPh>
    <phoneticPr fontId="3"/>
  </si>
  <si>
    <t>港内整備（その２）</t>
  </si>
  <si>
    <t>コードブックの印刷</t>
  </si>
  <si>
    <t>令和２年度指宿港海岸分室構内整備</t>
  </si>
  <si>
    <t>文書庫移動等業務</t>
  </si>
  <si>
    <t>書籍1点購入</t>
  </si>
  <si>
    <t>（社会福祉法人）友愛十字会　友愛書房</t>
  </si>
  <si>
    <t>⑤
飲食店等の運営</t>
    <rPh sb="2" eb="5">
      <t>インショクテン</t>
    </rPh>
    <rPh sb="5" eb="6">
      <t>トウ</t>
    </rPh>
    <rPh sb="7" eb="9">
      <t>ウンエイ</t>
    </rPh>
    <phoneticPr fontId="10"/>
  </si>
  <si>
    <t>デジタルカメラ1個他1点の購入</t>
  </si>
  <si>
    <t>国会便覧（令和2年8月新版　149版）4冊外14点購入</t>
  </si>
  <si>
    <t>令和２年度掛布団(和布団)２枚外４点クリーニング</t>
  </si>
  <si>
    <t>カタリスト（株）</t>
  </si>
  <si>
    <t>挨拶状150枚ほか1点買入</t>
  </si>
  <si>
    <t>役務</t>
    <rPh sb="0" eb="2">
      <t>エキム</t>
    </rPh>
    <phoneticPr fontId="10"/>
  </si>
  <si>
    <t>ごみ袋1,000袋買入（練習船）</t>
  </si>
  <si>
    <t>封筒角２号4,000枚ほか４点買入（総務）</t>
  </si>
  <si>
    <t>令和２年度切手買入（第３回）</t>
  </si>
  <si>
    <t>書籍の買入（併合）</t>
  </si>
  <si>
    <t>郵便切手（10円）ほか9点の買入（四日市）</t>
  </si>
  <si>
    <t>切手類買入</t>
  </si>
  <si>
    <t>ウエス（白タオル地）２キログラムほか１点買入</t>
  </si>
  <si>
    <t>ＰＳＣ報告書印刷契約</t>
  </si>
  <si>
    <t>郵便切手（１円）６７０枚ほか１６点買入</t>
  </si>
  <si>
    <t>封筒角形1号（八管区郵便用）２１００枚ほか２点買入</t>
  </si>
  <si>
    <t>椅子ほかの購入</t>
  </si>
  <si>
    <t>「十勝岳噴火警戒レベル」リーフレット印刷</t>
  </si>
  <si>
    <t>２月分寝具洗濯業務</t>
  </si>
  <si>
    <t>３月分寝具洗濯業務</t>
  </si>
  <si>
    <t>障害のある職員への就業支援業務委託（R2.4.6契約の履行期間変更に伴う契約変更減）</t>
  </si>
  <si>
    <t>社会福祉法人香川県社会福祉事業団</t>
    <rPh sb="0" eb="2">
      <t>シャカイ</t>
    </rPh>
    <rPh sb="2" eb="4">
      <t>フクシ</t>
    </rPh>
    <rPh sb="4" eb="6">
      <t>ホウジン</t>
    </rPh>
    <rPh sb="6" eb="9">
      <t>カガワケン</t>
    </rPh>
    <rPh sb="9" eb="11">
      <t>シャカイ</t>
    </rPh>
    <rPh sb="11" eb="13">
      <t>フクシ</t>
    </rPh>
    <rPh sb="13" eb="16">
      <t>ジギョウダン</t>
    </rPh>
    <phoneticPr fontId="10"/>
  </si>
  <si>
    <t>東京管区気象台　図書の購入</t>
  </si>
  <si>
    <t>図書の購入</t>
  </si>
  <si>
    <t>草刈作業（名護特別地域気象観測所）</t>
  </si>
  <si>
    <t>草刈作業（宮古島地方気象台）</t>
  </si>
  <si>
    <t>カビ防止スプレー購入</t>
  </si>
  <si>
    <t>PSCレポート作製契約</t>
  </si>
  <si>
    <t>書籍購入契約</t>
  </si>
  <si>
    <t>船員災害疾病発生状況報告書</t>
  </si>
  <si>
    <t>防災服のクリーニング</t>
  </si>
  <si>
    <t>自動車技術安全部　検査・登録関係申請書類綴り用紙印刷</t>
  </si>
  <si>
    <t>総務部　消耗品（ゴム印）購入</t>
  </si>
  <si>
    <t>自動車技術安全部　消耗品（窓口用消印）購入</t>
  </si>
  <si>
    <t>アイマスクのクリーニング</t>
  </si>
  <si>
    <t>ゴミ袋の購入</t>
  </si>
  <si>
    <t>広島市事業ごみ有料指定袋購入</t>
  </si>
  <si>
    <t>社会福祉法人　山形県コロニー協会</t>
  </si>
  <si>
    <t>封筒等印刷契約</t>
  </si>
  <si>
    <t>特定非営利活動法人ぽぴあ</t>
    <rPh sb="0" eb="9">
      <t>トクテイヒエイリカツドウホウジン</t>
    </rPh>
    <phoneticPr fontId="29"/>
  </si>
  <si>
    <t>購入</t>
    <rPh sb="0" eb="2">
      <t>コウニュウ</t>
    </rPh>
    <phoneticPr fontId="10"/>
  </si>
  <si>
    <t>①
事務用品・書籍</t>
    <rPh sb="2" eb="4">
      <t>ジム</t>
    </rPh>
    <rPh sb="4" eb="6">
      <t>ヨウヒン</t>
    </rPh>
    <rPh sb="7" eb="9">
      <t>ショセキ</t>
    </rPh>
    <phoneticPr fontId="10"/>
  </si>
  <si>
    <t>①
印刷</t>
    <rPh sb="2" eb="4">
      <t>インサツ</t>
    </rPh>
    <phoneticPr fontId="10"/>
  </si>
  <si>
    <t>（社福）旭川　吉備ワークホーム</t>
    <rPh sb="1" eb="2">
      <t>シャ</t>
    </rPh>
    <rPh sb="2" eb="3">
      <t>フク</t>
    </rPh>
    <rPh sb="4" eb="6">
      <t>アサヒガワ</t>
    </rPh>
    <rPh sb="7" eb="9">
      <t>キビ</t>
    </rPh>
    <phoneticPr fontId="22"/>
  </si>
  <si>
    <t>②
クリーニング</t>
  </si>
  <si>
    <t>③
清掃・施設管理</t>
    <rPh sb="2" eb="4">
      <t>セイソウ</t>
    </rPh>
    <rPh sb="5" eb="7">
      <t>シセツ</t>
    </rPh>
    <rPh sb="7" eb="9">
      <t>カンリ</t>
    </rPh>
    <phoneticPr fontId="10"/>
  </si>
  <si>
    <t>社会福祉法人　北区社会事業協会　高齢者授産所</t>
    <rPh sb="0" eb="2">
      <t>シャカイ</t>
    </rPh>
    <rPh sb="2" eb="4">
      <t>フクシ</t>
    </rPh>
    <rPh sb="4" eb="6">
      <t>ホウジン</t>
    </rPh>
    <rPh sb="7" eb="9">
      <t>キタク</t>
    </rPh>
    <rPh sb="9" eb="11">
      <t>シャカイ</t>
    </rPh>
    <rPh sb="11" eb="13">
      <t>ジギョウ</t>
    </rPh>
    <rPh sb="13" eb="15">
      <t>キョウカイ</t>
    </rPh>
    <rPh sb="16" eb="19">
      <t>コウレイシャ</t>
    </rPh>
    <rPh sb="19" eb="22">
      <t>ジュサンショ</t>
    </rPh>
    <phoneticPr fontId="22"/>
  </si>
  <si>
    <t>（社福）日本キリスト教奉仕団　国立国会図書館複写受託センター</t>
  </si>
  <si>
    <t>社会福祉法人　青森県コロニー協会</t>
    <rPh sb="0" eb="2">
      <t>シャカイ</t>
    </rPh>
    <rPh sb="2" eb="4">
      <t>フクシ</t>
    </rPh>
    <rPh sb="4" eb="6">
      <t>ホウジン</t>
    </rPh>
    <rPh sb="7" eb="10">
      <t>アオモリケン</t>
    </rPh>
    <rPh sb="14" eb="16">
      <t>キョウカイ</t>
    </rPh>
    <phoneticPr fontId="10"/>
  </si>
  <si>
    <t>社会福祉法人　秋田県民生協会障害者支援施設　グリーンハウス</t>
  </si>
  <si>
    <t>（一社）れんこん</t>
    <rPh sb="1" eb="2">
      <t>イチ</t>
    </rPh>
    <rPh sb="2" eb="3">
      <t>シャ</t>
    </rPh>
    <phoneticPr fontId="10"/>
  </si>
  <si>
    <t>アビリティーズジャスコ（株） スクラム大館店</t>
  </si>
  <si>
    <t>アビリティーズジャスコ（株）</t>
    <rPh sb="11" eb="14">
      <t>カブ</t>
    </rPh>
    <phoneticPr fontId="10"/>
  </si>
  <si>
    <t>（株）サンバーストにいがた</t>
    <rPh sb="0" eb="3">
      <t>カブ</t>
    </rPh>
    <phoneticPr fontId="26"/>
  </si>
  <si>
    <r>
      <t>（</t>
    </r>
    <r>
      <rPr>
        <sz val="10"/>
        <color theme="1"/>
        <rFont val="AR Pゴシック体M"/>
        <family val="3"/>
        <charset val="128"/>
      </rPr>
      <t>一社）地域自立サポートセンター</t>
    </r>
    <r>
      <rPr>
        <sz val="9"/>
        <color theme="1"/>
        <rFont val="AR Pゴシック体M"/>
        <family val="3"/>
        <charset val="128"/>
      </rPr>
      <t>　</t>
    </r>
    <rPh sb="1" eb="2">
      <t>イチ</t>
    </rPh>
    <rPh sb="2" eb="3">
      <t>シャ</t>
    </rPh>
    <rPh sb="4" eb="6">
      <t>チイキ</t>
    </rPh>
    <rPh sb="6" eb="8">
      <t>ジリツ</t>
    </rPh>
    <phoneticPr fontId="22"/>
  </si>
  <si>
    <t>（社福）恵の園</t>
    <rPh sb="1" eb="2">
      <t>シャ</t>
    </rPh>
    <rPh sb="2" eb="3">
      <t>フク</t>
    </rPh>
    <rPh sb="4" eb="5">
      <t>メグ</t>
    </rPh>
    <rPh sb="6" eb="7">
      <t>ソノ</t>
    </rPh>
    <phoneticPr fontId="30"/>
  </si>
  <si>
    <t>特定非営利活動法人ぽぴあ</t>
  </si>
  <si>
    <t>（福）東京コロニー東京都葛飾福祉工場</t>
  </si>
  <si>
    <t>社会福祉法人　友愛十字会　友愛書房</t>
    <rPh sb="0" eb="2">
      <t>シャカイ</t>
    </rPh>
    <rPh sb="2" eb="4">
      <t>フクシ</t>
    </rPh>
    <rPh sb="4" eb="6">
      <t>ホウジン</t>
    </rPh>
    <rPh sb="7" eb="9">
      <t>ユウアイ</t>
    </rPh>
    <rPh sb="9" eb="10">
      <t>ジュウ</t>
    </rPh>
    <rPh sb="10" eb="12">
      <t>ジカイ</t>
    </rPh>
    <rPh sb="13" eb="15">
      <t>ユウアイ</t>
    </rPh>
    <rPh sb="15" eb="17">
      <t>ショボウ</t>
    </rPh>
    <phoneticPr fontId="22"/>
  </si>
  <si>
    <t>特定非営利活動法人神奈川セルプセンター</t>
    <rPh sb="0" eb="12">
      <t>トクテイヒエイリカツドウホウジンカナガワ</t>
    </rPh>
    <phoneticPr fontId="22"/>
  </si>
  <si>
    <t>三鷹市障がい者ワーククラブ</t>
    <rPh sb="0" eb="3">
      <t>ミタカシ</t>
    </rPh>
    <rPh sb="3" eb="4">
      <t>ショウ</t>
    </rPh>
    <rPh sb="6" eb="7">
      <t>シャ</t>
    </rPh>
    <phoneticPr fontId="10"/>
  </si>
  <si>
    <t>（社福）長野市社会事業協会　長野市障害者福祉施設　栗田園</t>
    <rPh sb="1" eb="2">
      <t>シャ</t>
    </rPh>
    <rPh sb="2" eb="3">
      <t>フク</t>
    </rPh>
    <rPh sb="4" eb="7">
      <t>ナガノシ</t>
    </rPh>
    <rPh sb="7" eb="9">
      <t>シャカイ</t>
    </rPh>
    <rPh sb="9" eb="11">
      <t>ジギョウ</t>
    </rPh>
    <rPh sb="11" eb="13">
      <t>キョウカイ</t>
    </rPh>
    <rPh sb="14" eb="17">
      <t>ナガノシ</t>
    </rPh>
    <rPh sb="17" eb="20">
      <t>ショウガイシャ</t>
    </rPh>
    <rPh sb="20" eb="22">
      <t>フクシ</t>
    </rPh>
    <rPh sb="22" eb="24">
      <t>シセツ</t>
    </rPh>
    <rPh sb="25" eb="27">
      <t>クリタ</t>
    </rPh>
    <rPh sb="27" eb="28">
      <t>エン</t>
    </rPh>
    <phoneticPr fontId="22"/>
  </si>
  <si>
    <t>（社福）恵の園</t>
    <rPh sb="4" eb="5">
      <t>メグ</t>
    </rPh>
    <rPh sb="6" eb="7">
      <t>ソノ</t>
    </rPh>
    <phoneticPr fontId="22"/>
  </si>
  <si>
    <t>株式会社ワーク</t>
  </si>
  <si>
    <t>社会福祉法人石川サニーメイト</t>
  </si>
  <si>
    <t>特定非営利活動法人　共働友楽舎</t>
  </si>
  <si>
    <t>社会福祉法人東京コロニー</t>
  </si>
  <si>
    <t>（社福）ふじのやま富士市立くすの木学園</t>
    <rPh sb="2" eb="3">
      <t>フク</t>
    </rPh>
    <rPh sb="9" eb="11">
      <t>フジ</t>
    </rPh>
    <rPh sb="11" eb="13">
      <t>シリツ</t>
    </rPh>
    <rPh sb="16" eb="19">
      <t>キガクエン</t>
    </rPh>
    <phoneticPr fontId="29"/>
  </si>
  <si>
    <t>（社福）復泉会</t>
    <rPh sb="1" eb="2">
      <t>シャ</t>
    </rPh>
    <rPh sb="2" eb="3">
      <t>フク</t>
    </rPh>
    <rPh sb="4" eb="5">
      <t>フク</t>
    </rPh>
    <rPh sb="5" eb="6">
      <t>セン</t>
    </rPh>
    <rPh sb="6" eb="7">
      <t>カイ</t>
    </rPh>
    <phoneticPr fontId="10"/>
  </si>
  <si>
    <t>特定非営利活動法人　あおぞら会</t>
    <rPh sb="0" eb="2">
      <t>トクテイ</t>
    </rPh>
    <rPh sb="2" eb="3">
      <t>ヒ</t>
    </rPh>
    <rPh sb="3" eb="5">
      <t>エイリ</t>
    </rPh>
    <rPh sb="5" eb="7">
      <t>カツドウ</t>
    </rPh>
    <rPh sb="7" eb="9">
      <t>ホウジン</t>
    </rPh>
    <rPh sb="14" eb="15">
      <t>カイ</t>
    </rPh>
    <phoneticPr fontId="10"/>
  </si>
  <si>
    <t>（有）プロス広栄福祉事業部信州こころん</t>
  </si>
  <si>
    <t>（株）ビーピーシー</t>
    <rPh sb="0" eb="3">
      <t>カブ</t>
    </rPh>
    <phoneticPr fontId="10"/>
  </si>
  <si>
    <t>（社福）つくし会</t>
    <rPh sb="1" eb="2">
      <t>シャ</t>
    </rPh>
    <rPh sb="7" eb="8">
      <t>カイ</t>
    </rPh>
    <phoneticPr fontId="27"/>
  </si>
  <si>
    <t>（株）みらいサポート三重</t>
    <rPh sb="0" eb="3">
      <t>カブ</t>
    </rPh>
    <rPh sb="10" eb="12">
      <t>ミエ</t>
    </rPh>
    <phoneticPr fontId="10"/>
  </si>
  <si>
    <t>（社福）ながのコロニー</t>
    <rPh sb="1" eb="2">
      <t>シャ</t>
    </rPh>
    <rPh sb="2" eb="3">
      <t>フク</t>
    </rPh>
    <phoneticPr fontId="10"/>
  </si>
  <si>
    <t>セルフ社</t>
  </si>
  <si>
    <t>（社）パルワーク</t>
  </si>
  <si>
    <t>アビリティーズジャスコ(株)スクラム古川店</t>
  </si>
  <si>
    <t>ワークショップ・山口　コロニー印刷　所長　岡本　幸生</t>
  </si>
  <si>
    <t>（福）さくら福祉事業会</t>
    <rPh sb="1" eb="2">
      <t>フク</t>
    </rPh>
    <rPh sb="6" eb="8">
      <t>フクシ</t>
    </rPh>
    <rPh sb="8" eb="10">
      <t>ジギョウ</t>
    </rPh>
    <rPh sb="10" eb="11">
      <t>カイ</t>
    </rPh>
    <phoneticPr fontId="10"/>
  </si>
  <si>
    <t>芙蓉（株）</t>
    <rPh sb="0" eb="2">
      <t>フヨウ</t>
    </rPh>
    <rPh sb="2" eb="5">
      <t>カブ</t>
    </rPh>
    <phoneticPr fontId="10"/>
  </si>
  <si>
    <t>特定非営利活動法人　好望・恕</t>
    <rPh sb="0" eb="2">
      <t>トクテイ</t>
    </rPh>
    <rPh sb="2" eb="5">
      <t>ヒエイリ</t>
    </rPh>
    <rPh sb="5" eb="7">
      <t>カツドウ</t>
    </rPh>
    <rPh sb="7" eb="9">
      <t>ホウジン</t>
    </rPh>
    <phoneticPr fontId="10"/>
  </si>
  <si>
    <t>（特非）三本松　里山交流センター　輪</t>
    <rPh sb="1" eb="2">
      <t>トク</t>
    </rPh>
    <rPh sb="2" eb="3">
      <t>ヒ</t>
    </rPh>
    <rPh sb="4" eb="7">
      <t>サンボンマツ</t>
    </rPh>
    <rPh sb="8" eb="10">
      <t>サトヤマ</t>
    </rPh>
    <rPh sb="10" eb="12">
      <t>コウリュウ</t>
    </rPh>
    <rPh sb="17" eb="18">
      <t>ワ</t>
    </rPh>
    <phoneticPr fontId="10"/>
  </si>
  <si>
    <t>(社福）さくら福祉事業会</t>
  </si>
  <si>
    <t>(株)援ジョイワーク大分</t>
    <rPh sb="0" eb="3">
      <t>カブ</t>
    </rPh>
    <rPh sb="3" eb="4">
      <t>エン</t>
    </rPh>
    <rPh sb="10" eb="12">
      <t>オオイタ</t>
    </rPh>
    <phoneticPr fontId="10"/>
  </si>
  <si>
    <t>社会福祉法人あしたば</t>
    <rPh sb="0" eb="2">
      <t>シャカイ</t>
    </rPh>
    <rPh sb="2" eb="4">
      <t>フクシ</t>
    </rPh>
    <rPh sb="4" eb="6">
      <t>ホウジン</t>
    </rPh>
    <phoneticPr fontId="10"/>
  </si>
  <si>
    <t>アビリティーズジャスコ（株）</t>
  </si>
  <si>
    <t>社会福祉法人北海道博愛舎</t>
  </si>
  <si>
    <t>社会福祉法人芦別白光舎</t>
  </si>
  <si>
    <t>社会福祉法人旭川旭親会　旭川福祉園</t>
  </si>
  <si>
    <t>（株）マルセンクリーニング</t>
  </si>
  <si>
    <t>NPO法人十勝障害者サポートネットショップぴあ</t>
  </si>
  <si>
    <t>（株）サンバーストにいがた</t>
  </si>
  <si>
    <t>社会福祉法人肱友会　あいわ苑</t>
    <rPh sb="13" eb="14">
      <t>エン</t>
    </rPh>
    <phoneticPr fontId="10"/>
  </si>
  <si>
    <t>（一社）ユースエイド</t>
    <rPh sb="1" eb="2">
      <t>イッ</t>
    </rPh>
    <rPh sb="2" eb="3">
      <t>シャ</t>
    </rPh>
    <phoneticPr fontId="10"/>
  </si>
  <si>
    <t>（社福）東京コロニー　東京都葛飾福祉工場</t>
  </si>
  <si>
    <t>(株)広島情報シンフォニー</t>
    <rPh sb="0" eb="3">
      <t>カブ</t>
    </rPh>
    <rPh sb="3" eb="7">
      <t>ヒロシマジョウホウ</t>
    </rPh>
    <phoneticPr fontId="27"/>
  </si>
  <si>
    <t>（株）みらいサポート　みらいサポート三重</t>
  </si>
  <si>
    <t>（株）光生舎</t>
    <rPh sb="1" eb="2">
      <t>カブ</t>
    </rPh>
    <rPh sb="3" eb="4">
      <t>ヒカリ</t>
    </rPh>
    <rPh sb="4" eb="5">
      <t>イ</t>
    </rPh>
    <rPh sb="5" eb="6">
      <t>シャ</t>
    </rPh>
    <phoneticPr fontId="26"/>
  </si>
  <si>
    <t>アビリティーズジャスコ㈱スクラム大河原店</t>
    <rPh sb="11" eb="20">
      <t>カブスクラムオオガワラテン</t>
    </rPh>
    <phoneticPr fontId="10"/>
  </si>
  <si>
    <t>特定非営利活動法人日本セルプセンター</t>
    <rPh sb="0" eb="2">
      <t>トクテイ</t>
    </rPh>
    <rPh sb="2" eb="3">
      <t>ヒ</t>
    </rPh>
    <rPh sb="3" eb="9">
      <t>エイリカツドウホウジン</t>
    </rPh>
    <rPh sb="9" eb="11">
      <t>ニホン</t>
    </rPh>
    <phoneticPr fontId="10"/>
  </si>
  <si>
    <t>特定非営利活動法人　スリーアール茨城</t>
  </si>
  <si>
    <t>（社福）北区社会事業協会</t>
    <rPh sb="1" eb="2">
      <t>シャ</t>
    </rPh>
    <rPh sb="2" eb="3">
      <t>フク</t>
    </rPh>
    <rPh sb="4" eb="6">
      <t>キタク</t>
    </rPh>
    <rPh sb="6" eb="8">
      <t>シャカイ</t>
    </rPh>
    <rPh sb="8" eb="10">
      <t>ジギョウ</t>
    </rPh>
    <rPh sb="10" eb="12">
      <t>キョウカイ</t>
    </rPh>
    <phoneticPr fontId="10"/>
  </si>
  <si>
    <t>（社福）石川サニーメイト</t>
    <rPh sb="1" eb="2">
      <t>シャ</t>
    </rPh>
    <rPh sb="2" eb="3">
      <t>フク</t>
    </rPh>
    <rPh sb="4" eb="6">
      <t>イシカワ</t>
    </rPh>
    <phoneticPr fontId="10"/>
  </si>
  <si>
    <t>カタリスト（株）</t>
    <rPh sb="5" eb="8">
      <t>カブ</t>
    </rPh>
    <phoneticPr fontId="10"/>
  </si>
  <si>
    <t>社会福祉法人　宮城県障がい者福祉協会　第二啓生園</t>
    <rPh sb="0" eb="2">
      <t>シャカイ</t>
    </rPh>
    <rPh sb="2" eb="4">
      <t>フクシ</t>
    </rPh>
    <rPh sb="4" eb="6">
      <t>ホウジン</t>
    </rPh>
    <rPh sb="7" eb="11">
      <t>ミヤギケンショウ</t>
    </rPh>
    <rPh sb="13" eb="18">
      <t>シャフクシキョウカイ</t>
    </rPh>
    <rPh sb="19" eb="24">
      <t>ダイニケイセイエン</t>
    </rPh>
    <phoneticPr fontId="25"/>
  </si>
  <si>
    <t>福岡市立清水ワークプラザ</t>
    <rPh sb="0" eb="2">
      <t>フクオカ</t>
    </rPh>
    <rPh sb="2" eb="4">
      <t>シリツ</t>
    </rPh>
    <rPh sb="4" eb="6">
      <t>シミズ</t>
    </rPh>
    <phoneticPr fontId="10"/>
  </si>
  <si>
    <t>（社福）北区社会事業協会</t>
    <rPh sb="1" eb="3">
      <t>シャフク</t>
    </rPh>
    <rPh sb="4" eb="6">
      <t>キタク</t>
    </rPh>
    <rPh sb="6" eb="8">
      <t>シャカイ</t>
    </rPh>
    <rPh sb="8" eb="10">
      <t>ジギョウ</t>
    </rPh>
    <rPh sb="10" eb="12">
      <t>キョウカイ</t>
    </rPh>
    <phoneticPr fontId="10"/>
  </si>
  <si>
    <t>（社福）つかさ会</t>
    <rPh sb="1" eb="2">
      <t>シャ</t>
    </rPh>
    <rPh sb="2" eb="3">
      <t>フク</t>
    </rPh>
    <rPh sb="7" eb="8">
      <t>カイ</t>
    </rPh>
    <phoneticPr fontId="29"/>
  </si>
  <si>
    <t>(一社）かごしま障がい者共同受注センター</t>
  </si>
  <si>
    <t>（社福）　一羊会</t>
  </si>
  <si>
    <t>（株）九電工フレンドリー</t>
    <rPh sb="1" eb="2">
      <t>カブ</t>
    </rPh>
    <phoneticPr fontId="10"/>
  </si>
  <si>
    <t>社会福祉法人室蘭言泉学園　日中活動センターげんせん</t>
  </si>
  <si>
    <t>社会福祉法人　共友会</t>
  </si>
  <si>
    <t>社会福祉法人　函館一条</t>
  </si>
  <si>
    <t>（一社）愛知県セルプセンター</t>
    <rPh sb="1" eb="2">
      <t>イッ</t>
    </rPh>
    <rPh sb="2" eb="3">
      <t>シャ</t>
    </rPh>
    <rPh sb="4" eb="7">
      <t>アイチケン</t>
    </rPh>
    <phoneticPr fontId="10"/>
  </si>
  <si>
    <t>クボタワークス（株）</t>
    <rPh sb="7" eb="10">
      <t>カブ</t>
    </rPh>
    <phoneticPr fontId="10"/>
  </si>
  <si>
    <t>（株）ニシキプリント</t>
    <rPh sb="0" eb="3">
      <t>カブ</t>
    </rPh>
    <phoneticPr fontId="10"/>
  </si>
  <si>
    <t>（株）ビー・ピー・シー</t>
    <rPh sb="1" eb="2">
      <t>カブ</t>
    </rPh>
    <phoneticPr fontId="27"/>
  </si>
  <si>
    <t>特定非営利活動法人札幌いちご会</t>
    <rPh sb="0" eb="2">
      <t>トクテイ</t>
    </rPh>
    <rPh sb="2" eb="5">
      <t>ヒエイリ</t>
    </rPh>
    <rPh sb="5" eb="7">
      <t>カツドウ</t>
    </rPh>
    <rPh sb="7" eb="9">
      <t>ホウジン</t>
    </rPh>
    <rPh sb="9" eb="11">
      <t>サッポロ</t>
    </rPh>
    <rPh sb="14" eb="15">
      <t>カイ</t>
    </rPh>
    <phoneticPr fontId="10"/>
  </si>
  <si>
    <t>社会福祉法人つばさ福祉会</t>
  </si>
  <si>
    <t>（社福）かだん</t>
  </si>
  <si>
    <t>特定非営利活動法人日本セルプセンター</t>
    <rPh sb="0" eb="2">
      <t>トクテイ</t>
    </rPh>
    <rPh sb="2" eb="9">
      <t>ヒエイリカツドウホウジン</t>
    </rPh>
    <rPh sb="9" eb="11">
      <t>ニホン</t>
    </rPh>
    <phoneticPr fontId="10"/>
  </si>
  <si>
    <t>マルヨ栄愛（株）</t>
    <rPh sb="3" eb="4">
      <t>サカ</t>
    </rPh>
    <rPh sb="4" eb="5">
      <t>アイ</t>
    </rPh>
    <rPh sb="5" eb="8">
      <t>カブ</t>
    </rPh>
    <phoneticPr fontId="10"/>
  </si>
  <si>
    <t>社会福祉法人ひばりハートピア湘南</t>
    <rPh sb="0" eb="2">
      <t>シャカイ</t>
    </rPh>
    <rPh sb="2" eb="4">
      <t>フクシ</t>
    </rPh>
    <rPh sb="4" eb="6">
      <t>ホウジン</t>
    </rPh>
    <rPh sb="14" eb="16">
      <t>ショウナン</t>
    </rPh>
    <phoneticPr fontId="10"/>
  </si>
  <si>
    <t>特定非営利活動法人　神奈川セルプセンター</t>
    <rPh sb="0" eb="2">
      <t>トクテイ</t>
    </rPh>
    <rPh sb="2" eb="5">
      <t>ヒエイリ</t>
    </rPh>
    <rPh sb="5" eb="7">
      <t>カツドウ</t>
    </rPh>
    <rPh sb="7" eb="9">
      <t>ホウジン</t>
    </rPh>
    <rPh sb="10" eb="13">
      <t>カナガワ</t>
    </rPh>
    <phoneticPr fontId="10"/>
  </si>
  <si>
    <t>（社福）優輝福祉会</t>
    <rPh sb="1" eb="2">
      <t>シャ</t>
    </rPh>
    <rPh sb="2" eb="3">
      <t>フク</t>
    </rPh>
    <rPh sb="4" eb="5">
      <t>ユウ</t>
    </rPh>
    <rPh sb="5" eb="6">
      <t>カガヤ</t>
    </rPh>
    <rPh sb="6" eb="8">
      <t>フクシ</t>
    </rPh>
    <rPh sb="8" eb="9">
      <t>カイ</t>
    </rPh>
    <phoneticPr fontId="10"/>
  </si>
  <si>
    <t>特定非営利活動法人 studio-E</t>
  </si>
  <si>
    <t>株式会社サンバーストにいがた</t>
    <rPh sb="0" eb="4">
      <t>カブシキガイシャ</t>
    </rPh>
    <phoneticPr fontId="10"/>
  </si>
  <si>
    <t>（社会福祉法人）　友愛十字会　友愛書房　</t>
  </si>
  <si>
    <t>特定非営利活動法人日本セルプセンター</t>
  </si>
  <si>
    <t>社会福祉法人　友愛十字会　友愛書房</t>
  </si>
  <si>
    <t>社会福祉法人　日本キリスト教奉仕団　国立国会図書館複写受託センター</t>
  </si>
  <si>
    <t>株式会社かどや商店</t>
  </si>
  <si>
    <t>社会福祉法人　共生福祉会　萩の郷福祉工場</t>
    <rPh sb="0" eb="2">
      <t>シャカイ</t>
    </rPh>
    <rPh sb="2" eb="4">
      <t>フクシ</t>
    </rPh>
    <rPh sb="4" eb="6">
      <t>ホウジン</t>
    </rPh>
    <rPh sb="7" eb="12">
      <t>キョウセイフクシカイ</t>
    </rPh>
    <rPh sb="13" eb="14">
      <t>ハギ</t>
    </rPh>
    <rPh sb="15" eb="16">
      <t>サト</t>
    </rPh>
    <rPh sb="16" eb="18">
      <t>フクシ</t>
    </rPh>
    <rPh sb="18" eb="20">
      <t>コウジョウ</t>
    </rPh>
    <phoneticPr fontId="25"/>
  </si>
  <si>
    <t>（株）同仁社</t>
    <rPh sb="0" eb="3">
      <t>カブ</t>
    </rPh>
    <rPh sb="3" eb="4">
      <t>ドウ</t>
    </rPh>
    <rPh sb="4" eb="5">
      <t>ジン</t>
    </rPh>
    <rPh sb="5" eb="6">
      <t>シャ</t>
    </rPh>
    <phoneticPr fontId="10"/>
  </si>
  <si>
    <t>特定非営利活動法人　日本セルプセンター</t>
    <rPh sb="0" eb="5">
      <t>トクテイヒエイリ</t>
    </rPh>
    <rPh sb="5" eb="7">
      <t>カツドウ</t>
    </rPh>
    <rPh sb="7" eb="9">
      <t>ホウジン</t>
    </rPh>
    <rPh sb="10" eb="12">
      <t>ニホン</t>
    </rPh>
    <phoneticPr fontId="10"/>
  </si>
  <si>
    <t>（一社）地域自立サポートセンター</t>
    <rPh sb="1" eb="2">
      <t>イチ</t>
    </rPh>
    <rPh sb="2" eb="3">
      <t>シャ</t>
    </rPh>
    <rPh sb="4" eb="6">
      <t>チイキ</t>
    </rPh>
    <rPh sb="6" eb="8">
      <t>ジリツ</t>
    </rPh>
    <phoneticPr fontId="10"/>
  </si>
  <si>
    <t>社会福祉法人北区社会事業協会</t>
    <rPh sb="0" eb="2">
      <t>シャカイ</t>
    </rPh>
    <rPh sb="2" eb="4">
      <t>フクシ</t>
    </rPh>
    <rPh sb="4" eb="6">
      <t>ホウジン</t>
    </rPh>
    <rPh sb="6" eb="8">
      <t>キタク</t>
    </rPh>
    <rPh sb="8" eb="10">
      <t>シャカイ</t>
    </rPh>
    <rPh sb="10" eb="12">
      <t>ジギョウ</t>
    </rPh>
    <rPh sb="12" eb="14">
      <t>キョウカイ</t>
    </rPh>
    <phoneticPr fontId="10"/>
  </si>
  <si>
    <t>（社福）北区社会事業協会</t>
    <rPh sb="1" eb="2">
      <t>シャ</t>
    </rPh>
    <rPh sb="2" eb="3">
      <t>フク</t>
    </rPh>
    <rPh sb="4" eb="6">
      <t>キタク</t>
    </rPh>
    <rPh sb="6" eb="12">
      <t>シャカイジギョウキョウカイ</t>
    </rPh>
    <phoneticPr fontId="10"/>
  </si>
  <si>
    <t>（社福）北区社会事業協会</t>
  </si>
  <si>
    <t>（社福）埼玉県社会福祉事業団 あさか向陽園</t>
    <rPh sb="1" eb="3">
      <t>シャフク</t>
    </rPh>
    <rPh sb="4" eb="6">
      <t>サイタマ</t>
    </rPh>
    <phoneticPr fontId="10"/>
  </si>
  <si>
    <t>（社福）東京コロニー東京都葛飾福祉工場</t>
    <rPh sb="1" eb="2">
      <t>シャ</t>
    </rPh>
    <rPh sb="2" eb="3">
      <t>フク</t>
    </rPh>
    <rPh sb="4" eb="6">
      <t>トウキョウ</t>
    </rPh>
    <rPh sb="10" eb="13">
      <t>トウキョウト</t>
    </rPh>
    <rPh sb="13" eb="15">
      <t>カツシカ</t>
    </rPh>
    <rPh sb="15" eb="17">
      <t>フクシ</t>
    </rPh>
    <rPh sb="17" eb="19">
      <t>コウジョウ</t>
    </rPh>
    <phoneticPr fontId="29"/>
  </si>
  <si>
    <t>（社福）埼玉県社会福祉事業団　あさか向陽園</t>
    <rPh sb="1" eb="3">
      <t>シャフク</t>
    </rPh>
    <rPh sb="4" eb="7">
      <t>サイタマケン</t>
    </rPh>
    <rPh sb="7" eb="9">
      <t>シャカイ</t>
    </rPh>
    <rPh sb="9" eb="11">
      <t>フクシ</t>
    </rPh>
    <rPh sb="11" eb="14">
      <t>ジギョウダン</t>
    </rPh>
    <rPh sb="18" eb="21">
      <t>コウヨウエン</t>
    </rPh>
    <phoneticPr fontId="10"/>
  </si>
  <si>
    <t>（株）サンバーストにいがた</t>
    <rPh sb="0" eb="1">
      <t>カブ</t>
    </rPh>
    <phoneticPr fontId="10"/>
  </si>
  <si>
    <t>社会福祉法人北区社会事業協会</t>
    <rPh sb="0" eb="14">
      <t>シャカイフクシホウジンキタクシャカイジギョウキョウカイ</t>
    </rPh>
    <phoneticPr fontId="10"/>
  </si>
  <si>
    <t>特定非営利活動法人ぽぴあ</t>
    <rPh sb="0" eb="2">
      <t>トクテイ</t>
    </rPh>
    <rPh sb="2" eb="5">
      <t>ヒエイリ</t>
    </rPh>
    <rPh sb="5" eb="7">
      <t>カツドウ</t>
    </rPh>
    <rPh sb="7" eb="9">
      <t>ホウジン</t>
    </rPh>
    <phoneticPr fontId="10"/>
  </si>
  <si>
    <t>社会福祉法人　同愛会　プロシード</t>
    <rPh sb="0" eb="2">
      <t>シャカイ</t>
    </rPh>
    <rPh sb="2" eb="4">
      <t>フクシ</t>
    </rPh>
    <rPh sb="4" eb="6">
      <t>ホウジン</t>
    </rPh>
    <rPh sb="7" eb="8">
      <t>ドウ</t>
    </rPh>
    <rPh sb="8" eb="9">
      <t>アイ</t>
    </rPh>
    <rPh sb="9" eb="10">
      <t>カイ</t>
    </rPh>
    <phoneticPr fontId="10"/>
  </si>
  <si>
    <t>MTIジャパン（株）</t>
    <rPh sb="7" eb="10">
      <t>カブ</t>
    </rPh>
    <phoneticPr fontId="33"/>
  </si>
  <si>
    <t>社団福祉法人　北区社会事業協会</t>
    <rPh sb="0" eb="2">
      <t>シャダン</t>
    </rPh>
    <rPh sb="2" eb="4">
      <t>フクシ</t>
    </rPh>
    <rPh sb="4" eb="6">
      <t>ホウジン</t>
    </rPh>
    <rPh sb="7" eb="15">
      <t>キタクシャカイジギョウキョウカイ</t>
    </rPh>
    <phoneticPr fontId="10"/>
  </si>
  <si>
    <t>埼玉県社会福祉事業団あさか向陽園</t>
  </si>
  <si>
    <t>カタリスト(株)</t>
    <rPh sb="5" eb="8">
      <t>カブ</t>
    </rPh>
    <phoneticPr fontId="10"/>
  </si>
  <si>
    <t>社会福祉法人　青森県コロニー協会</t>
  </si>
  <si>
    <t>（福）友愛十字会　友愛書房</t>
    <rPh sb="1" eb="2">
      <t>フク</t>
    </rPh>
    <rPh sb="3" eb="5">
      <t>ユウアイ</t>
    </rPh>
    <rPh sb="5" eb="6">
      <t>ジュウ</t>
    </rPh>
    <rPh sb="6" eb="8">
      <t>ジカイ</t>
    </rPh>
    <rPh sb="9" eb="11">
      <t>ユウアイ</t>
    </rPh>
    <rPh sb="11" eb="13">
      <t>ショボウ</t>
    </rPh>
    <phoneticPr fontId="10"/>
  </si>
  <si>
    <t>（一社）若者サポートnanairo</t>
    <rPh sb="1" eb="2">
      <t>イチ</t>
    </rPh>
    <rPh sb="2" eb="3">
      <t>シャ</t>
    </rPh>
    <rPh sb="4" eb="6">
      <t>ワカモノ</t>
    </rPh>
    <phoneticPr fontId="10"/>
  </si>
  <si>
    <t>（社福）名古屋ライトハウス　光和寮</t>
    <rPh sb="1" eb="2">
      <t>シャ</t>
    </rPh>
    <rPh sb="2" eb="3">
      <t>フク</t>
    </rPh>
    <rPh sb="4" eb="7">
      <t>ナゴヤ</t>
    </rPh>
    <rPh sb="14" eb="15">
      <t>ヒカリ</t>
    </rPh>
    <rPh sb="15" eb="16">
      <t>ワ</t>
    </rPh>
    <rPh sb="16" eb="17">
      <t>リョウ</t>
    </rPh>
    <phoneticPr fontId="10"/>
  </si>
  <si>
    <t>（社福）明和会　ワークスつばさ</t>
    <rPh sb="1" eb="2">
      <t>シャ</t>
    </rPh>
    <rPh sb="2" eb="3">
      <t>フク</t>
    </rPh>
    <rPh sb="4" eb="6">
      <t>メイワ</t>
    </rPh>
    <rPh sb="6" eb="7">
      <t>カイ</t>
    </rPh>
    <phoneticPr fontId="10"/>
  </si>
  <si>
    <t>社会福祉法人　名古屋ライトハウス　港ワークキャンパス　ＫＡＮ食品開発センター</t>
  </si>
  <si>
    <t>（社）エル・チャレンジ</t>
  </si>
  <si>
    <t>一般（社）エル・チャレンジ福祉事業振興機構</t>
    <rPh sb="0" eb="2">
      <t>イッパン</t>
    </rPh>
    <rPh sb="3" eb="4">
      <t>シャ</t>
    </rPh>
    <rPh sb="13" eb="15">
      <t>フクシ</t>
    </rPh>
    <rPh sb="15" eb="17">
      <t>ジギョウ</t>
    </rPh>
    <rPh sb="17" eb="19">
      <t>シンコウ</t>
    </rPh>
    <rPh sb="19" eb="21">
      <t>キコウ</t>
    </rPh>
    <phoneticPr fontId="10"/>
  </si>
  <si>
    <t>大阪知的障害者雇用促進建物サービス事業協同組合</t>
    <rPh sb="0" eb="2">
      <t>オオサカ</t>
    </rPh>
    <rPh sb="2" eb="4">
      <t>チテキ</t>
    </rPh>
    <rPh sb="4" eb="7">
      <t>ショウガイシャ</t>
    </rPh>
    <rPh sb="7" eb="9">
      <t>コヨウ</t>
    </rPh>
    <rPh sb="9" eb="11">
      <t>ソクシン</t>
    </rPh>
    <rPh sb="11" eb="13">
      <t>タテモノ</t>
    </rPh>
    <rPh sb="17" eb="19">
      <t>ジギョウ</t>
    </rPh>
    <rPh sb="19" eb="21">
      <t>キョウドウ</t>
    </rPh>
    <rPh sb="21" eb="23">
      <t>クミアイ</t>
    </rPh>
    <phoneticPr fontId="10"/>
  </si>
  <si>
    <t>(一社）エンパワメント　セルフヘルプ宝町</t>
    <rPh sb="1" eb="2">
      <t>イチ</t>
    </rPh>
    <rPh sb="2" eb="3">
      <t>シャ</t>
    </rPh>
    <rPh sb="18" eb="20">
      <t>タカラマチ</t>
    </rPh>
    <phoneticPr fontId="27"/>
  </si>
  <si>
    <t>社会福祉法人肱友会　あいわ苑</t>
  </si>
  <si>
    <t>（社福）さくら福祉事業会</t>
  </si>
  <si>
    <t>（株）ビー・ピー・シー</t>
    <rPh sb="0" eb="3">
      <t>カブ</t>
    </rPh>
    <phoneticPr fontId="10"/>
  </si>
  <si>
    <t>社会福祉法人まつの木会　まつの木作業所</t>
    <rPh sb="0" eb="2">
      <t>シャカイ</t>
    </rPh>
    <rPh sb="2" eb="4">
      <t>フクシ</t>
    </rPh>
    <rPh sb="4" eb="6">
      <t>ホウジン</t>
    </rPh>
    <rPh sb="9" eb="10">
      <t>キ</t>
    </rPh>
    <rPh sb="10" eb="11">
      <t>カイ</t>
    </rPh>
    <rPh sb="15" eb="16">
      <t>キ</t>
    </rPh>
    <rPh sb="16" eb="19">
      <t>サギョウショ</t>
    </rPh>
    <phoneticPr fontId="10"/>
  </si>
  <si>
    <t>社会福祉法人東京コロニー</t>
    <rPh sb="0" eb="6">
      <t>シャカイフクシホウジン</t>
    </rPh>
    <rPh sb="6" eb="8">
      <t>トウキョウ</t>
    </rPh>
    <phoneticPr fontId="27"/>
  </si>
  <si>
    <t>（社福）そよかぜ</t>
    <rPh sb="1" eb="2">
      <t>シャ</t>
    </rPh>
    <rPh sb="2" eb="3">
      <t>フク</t>
    </rPh>
    <phoneticPr fontId="10"/>
  </si>
  <si>
    <t>特定非営利活動法人札幌障害者活動支援センターライフ</t>
  </si>
  <si>
    <t>（株）ビー・ピー・シー</t>
  </si>
  <si>
    <t>特定非営利活動法人　和</t>
    <rPh sb="0" eb="2">
      <t>トクテイ</t>
    </rPh>
    <rPh sb="2" eb="5">
      <t>ヒエイリ</t>
    </rPh>
    <rPh sb="5" eb="7">
      <t>カツドウ</t>
    </rPh>
    <rPh sb="7" eb="9">
      <t>ホウジン</t>
    </rPh>
    <rPh sb="10" eb="11">
      <t>ワ</t>
    </rPh>
    <phoneticPr fontId="22"/>
  </si>
  <si>
    <t>特定非営利活動法人　ぽぴあ</t>
  </si>
  <si>
    <t>社会福祉法人　北区社会事業協会</t>
  </si>
  <si>
    <t>アビリティーズジャスコ㈱スクラム大河原店</t>
  </si>
  <si>
    <t>第３四半期に追加</t>
    <rPh sb="0" eb="1">
      <t>ダイ</t>
    </rPh>
    <rPh sb="2" eb="5">
      <t>シハンキ</t>
    </rPh>
    <rPh sb="6" eb="8">
      <t>ツイカ</t>
    </rPh>
    <phoneticPr fontId="10"/>
  </si>
  <si>
    <t>社会福祉法人 共生福祉会 萩の郷福祉工場</t>
    <rPh sb="0" eb="2">
      <t>シャカイ</t>
    </rPh>
    <rPh sb="2" eb="4">
      <t>フクシ</t>
    </rPh>
    <rPh sb="4" eb="6">
      <t>ホウジン</t>
    </rPh>
    <rPh sb="7" eb="9">
      <t>キョウセイ</t>
    </rPh>
    <rPh sb="9" eb="12">
      <t>フクシカイ</t>
    </rPh>
    <rPh sb="13" eb="14">
      <t>ハギ</t>
    </rPh>
    <rPh sb="15" eb="16">
      <t>サト</t>
    </rPh>
    <rPh sb="16" eb="18">
      <t>フクシ</t>
    </rPh>
    <rPh sb="18" eb="20">
      <t>コウジョウ</t>
    </rPh>
    <phoneticPr fontId="10"/>
  </si>
  <si>
    <t>(株)エイジェックフレンドリー</t>
    <rPh sb="0" eb="3">
      <t>カブ</t>
    </rPh>
    <phoneticPr fontId="10"/>
  </si>
  <si>
    <t>特定非営利活動法人神戸高齢者障がい者事業団</t>
    <rPh sb="0" eb="9">
      <t>トクテイヒエイリカツドウホウジン</t>
    </rPh>
    <rPh sb="9" eb="11">
      <t>コウベ</t>
    </rPh>
    <rPh sb="11" eb="15">
      <t>コウレイシャショウ</t>
    </rPh>
    <rPh sb="17" eb="21">
      <t>シャジギョウダン</t>
    </rPh>
    <phoneticPr fontId="22"/>
  </si>
  <si>
    <t>NPO法人PresentGardento</t>
    <rPh sb="3" eb="5">
      <t>ホウジン</t>
    </rPh>
    <phoneticPr fontId="22"/>
  </si>
  <si>
    <t>社会福祉法人一羊会</t>
    <rPh sb="0" eb="2">
      <t>シャカイ</t>
    </rPh>
    <rPh sb="2" eb="4">
      <t>フクシ</t>
    </rPh>
    <rPh sb="4" eb="6">
      <t>ホウジン</t>
    </rPh>
    <rPh sb="6" eb="7">
      <t>イチ</t>
    </rPh>
    <rPh sb="7" eb="8">
      <t>ヒツジ</t>
    </rPh>
    <rPh sb="8" eb="9">
      <t>カイ</t>
    </rPh>
    <phoneticPr fontId="22"/>
  </si>
  <si>
    <t>（社福）友愛十字会　友愛書房</t>
    <rPh sb="1" eb="3">
      <t>シャフク</t>
    </rPh>
    <rPh sb="4" eb="8">
      <t>ユウアイジュウジ</t>
    </rPh>
    <rPh sb="8" eb="9">
      <t>カイ</t>
    </rPh>
    <rPh sb="10" eb="12">
      <t>ユウアイ</t>
    </rPh>
    <rPh sb="12" eb="14">
      <t>ショボウ</t>
    </rPh>
    <phoneticPr fontId="10"/>
  </si>
  <si>
    <t>社会福祉法人パルワーク</t>
    <rPh sb="0" eb="2">
      <t>シャカイ</t>
    </rPh>
    <rPh sb="2" eb="4">
      <t>フクシ</t>
    </rPh>
    <rPh sb="4" eb="6">
      <t>ホウジン</t>
    </rPh>
    <phoneticPr fontId="10"/>
  </si>
  <si>
    <t>（社）一麦会</t>
    <rPh sb="1" eb="2">
      <t>シャ</t>
    </rPh>
    <rPh sb="3" eb="4">
      <t>イチ</t>
    </rPh>
    <rPh sb="4" eb="5">
      <t>ムギ</t>
    </rPh>
    <rPh sb="5" eb="6">
      <t>カイ</t>
    </rPh>
    <phoneticPr fontId="10"/>
  </si>
  <si>
    <t>（社福）明清会</t>
  </si>
  <si>
    <t>特定非営利活動法人 神戸高齢者障がい者事業団</t>
    <rPh sb="0" eb="2">
      <t>トクテイ</t>
    </rPh>
    <rPh sb="2" eb="5">
      <t>ヒエイリ</t>
    </rPh>
    <rPh sb="5" eb="7">
      <t>カツドウ</t>
    </rPh>
    <rPh sb="7" eb="9">
      <t>ホウジン</t>
    </rPh>
    <rPh sb="10" eb="12">
      <t>コウベ</t>
    </rPh>
    <rPh sb="12" eb="15">
      <t>コウレイシャ</t>
    </rPh>
    <rPh sb="15" eb="16">
      <t>ショウ</t>
    </rPh>
    <rPh sb="18" eb="19">
      <t>シャ</t>
    </rPh>
    <rPh sb="19" eb="22">
      <t>ジギョウダン</t>
    </rPh>
    <phoneticPr fontId="10"/>
  </si>
  <si>
    <t>特定非営利活動法人　神戸高齢者障がい者事業団</t>
    <rPh sb="0" eb="2">
      <t>トクテイ</t>
    </rPh>
    <rPh sb="2" eb="5">
      <t>ヒエイリ</t>
    </rPh>
    <rPh sb="5" eb="7">
      <t>カツドウ</t>
    </rPh>
    <rPh sb="7" eb="9">
      <t>ホウジン</t>
    </rPh>
    <rPh sb="10" eb="12">
      <t>コウベ</t>
    </rPh>
    <rPh sb="12" eb="15">
      <t>コウレイシャ</t>
    </rPh>
    <rPh sb="15" eb="16">
      <t>ショウ</t>
    </rPh>
    <rPh sb="18" eb="19">
      <t>シャ</t>
    </rPh>
    <rPh sb="19" eb="22">
      <t>ジギョウダン</t>
    </rPh>
    <phoneticPr fontId="27"/>
  </si>
  <si>
    <t>社会福祉法人東京コロニー</t>
    <rPh sb="0" eb="6">
      <t>シャカイフクシホウジン</t>
    </rPh>
    <rPh sb="6" eb="8">
      <t>トウキョウ</t>
    </rPh>
    <phoneticPr fontId="22"/>
  </si>
  <si>
    <t>（一社）愛知県セルプセンター</t>
  </si>
  <si>
    <t>特定非営利活動法人　みどりの手</t>
  </si>
  <si>
    <t>三鷹市障がい者ワーククラブ</t>
  </si>
  <si>
    <t>社会福祉法人　ひかりエコ・エンジニアリング会</t>
  </si>
  <si>
    <t>（社福）つかさ会</t>
  </si>
  <si>
    <t>セルプしぶし就労支援事業会</t>
    <rPh sb="6" eb="8">
      <t>シュウロウ</t>
    </rPh>
    <rPh sb="8" eb="10">
      <t>シエン</t>
    </rPh>
    <rPh sb="10" eb="12">
      <t>ジギョウ</t>
    </rPh>
    <rPh sb="12" eb="13">
      <t>カイ</t>
    </rPh>
    <phoneticPr fontId="10"/>
  </si>
  <si>
    <t>伊藤忠ユニダス（株）</t>
    <rPh sb="0" eb="3">
      <t>イトウチュウ</t>
    </rPh>
    <rPh sb="7" eb="10">
      <t>カブ</t>
    </rPh>
    <phoneticPr fontId="10"/>
  </si>
  <si>
    <t>伊藤忠ユニダス（株）</t>
    <rPh sb="0" eb="2">
      <t>イトウ</t>
    </rPh>
    <rPh sb="2" eb="3">
      <t>チュウ</t>
    </rPh>
    <rPh sb="7" eb="10">
      <t>カブ</t>
    </rPh>
    <phoneticPr fontId="27"/>
  </si>
  <si>
    <t>（一社）東京コロニー</t>
    <rPh sb="1" eb="2">
      <t>イチ</t>
    </rPh>
    <rPh sb="2" eb="3">
      <t>シャ</t>
    </rPh>
    <rPh sb="4" eb="6">
      <t>トウキョウ</t>
    </rPh>
    <phoneticPr fontId="10"/>
  </si>
  <si>
    <t>日本パーソネルセンター(株)</t>
    <rPh sb="0" eb="2">
      <t>ニホン</t>
    </rPh>
    <rPh sb="11" eb="14">
      <t>カブ</t>
    </rPh>
    <phoneticPr fontId="10"/>
  </si>
  <si>
    <t>（社福）友愛十字会　友愛書房</t>
    <rPh sb="1" eb="2">
      <t>シャ</t>
    </rPh>
    <rPh sb="2" eb="3">
      <t>フク</t>
    </rPh>
    <rPh sb="4" eb="6">
      <t>ユウアイ</t>
    </rPh>
    <rPh sb="6" eb="8">
      <t>ジュウジ</t>
    </rPh>
    <rPh sb="8" eb="9">
      <t>カイ</t>
    </rPh>
    <rPh sb="10" eb="12">
      <t>ユウアイ</t>
    </rPh>
    <rPh sb="12" eb="14">
      <t>ショボウ</t>
    </rPh>
    <phoneticPr fontId="27"/>
  </si>
  <si>
    <t>（社福）朋友会</t>
    <rPh sb="1" eb="2">
      <t>シャ</t>
    </rPh>
    <phoneticPr fontId="10"/>
  </si>
  <si>
    <t>（社福）東京コロニーコロニー東村山印刷所</t>
  </si>
  <si>
    <t>社会福祉法人友愛十字会　友愛書房</t>
    <rPh sb="0" eb="2">
      <t>シャカイ</t>
    </rPh>
    <rPh sb="2" eb="4">
      <t>フクシ</t>
    </rPh>
    <rPh sb="4" eb="6">
      <t>ホウジン</t>
    </rPh>
    <rPh sb="6" eb="8">
      <t>ユウアイ</t>
    </rPh>
    <rPh sb="8" eb="10">
      <t>ジュウジ</t>
    </rPh>
    <rPh sb="10" eb="11">
      <t>カイ</t>
    </rPh>
    <rPh sb="12" eb="14">
      <t>ユウアイ</t>
    </rPh>
    <rPh sb="14" eb="16">
      <t>ショボウ</t>
    </rPh>
    <phoneticPr fontId="10"/>
  </si>
  <si>
    <t>（社福）名古屋厚生会</t>
    <rPh sb="1" eb="2">
      <t>シャ</t>
    </rPh>
    <rPh sb="2" eb="3">
      <t>フク</t>
    </rPh>
    <rPh sb="4" eb="7">
      <t>ナゴヤ</t>
    </rPh>
    <rPh sb="7" eb="9">
      <t>コウセイ</t>
    </rPh>
    <rPh sb="9" eb="10">
      <t>カイ</t>
    </rPh>
    <phoneticPr fontId="10"/>
  </si>
  <si>
    <t>（特非）地域共生ネットワーク　えーる</t>
    <rPh sb="1" eb="2">
      <t>トク</t>
    </rPh>
    <rPh sb="2" eb="3">
      <t>ヒ</t>
    </rPh>
    <rPh sb="4" eb="6">
      <t>チイキ</t>
    </rPh>
    <rPh sb="6" eb="8">
      <t>キョウセイ</t>
    </rPh>
    <phoneticPr fontId="10"/>
  </si>
  <si>
    <t>(株)ビー・ピー・シー</t>
  </si>
  <si>
    <t>社会福祉法人優輝福祉会</t>
    <rPh sb="0" eb="6">
      <t>シャカイフクシホウジン</t>
    </rPh>
    <rPh sb="6" eb="8">
      <t>マサキ</t>
    </rPh>
    <rPh sb="8" eb="10">
      <t>フクシ</t>
    </rPh>
    <rPh sb="10" eb="11">
      <t>カイ</t>
    </rPh>
    <phoneticPr fontId="10"/>
  </si>
  <si>
    <t>ちばぎんハートフル（株）</t>
    <rPh sb="10" eb="11">
      <t>カブ</t>
    </rPh>
    <phoneticPr fontId="10"/>
  </si>
  <si>
    <t>社会福祉法人県央福祉会　就労サポートセンター　エヌ・クラップ</t>
    <rPh sb="0" eb="2">
      <t>シャカイ</t>
    </rPh>
    <rPh sb="2" eb="4">
      <t>フクシ</t>
    </rPh>
    <rPh sb="4" eb="6">
      <t>ホウジン</t>
    </rPh>
    <rPh sb="6" eb="8">
      <t>ケンオウ</t>
    </rPh>
    <rPh sb="8" eb="10">
      <t>フクシ</t>
    </rPh>
    <rPh sb="10" eb="11">
      <t>カイ</t>
    </rPh>
    <rPh sb="12" eb="14">
      <t>シュウロウ</t>
    </rPh>
    <phoneticPr fontId="10"/>
  </si>
  <si>
    <t>（社福）友愛十字会　友愛書房</t>
    <rPh sb="1" eb="2">
      <t>シャ</t>
    </rPh>
    <phoneticPr fontId="22"/>
  </si>
  <si>
    <t>一般社団法人　エル・チャレンジ福祉事業振興機構</t>
    <rPh sb="0" eb="6">
      <t>イッパンシャダンホウジン</t>
    </rPh>
    <rPh sb="15" eb="17">
      <t>フクシ</t>
    </rPh>
    <rPh sb="17" eb="19">
      <t>ジギョウ</t>
    </rPh>
    <rPh sb="19" eb="21">
      <t>シンコウ</t>
    </rPh>
    <rPh sb="21" eb="23">
      <t>キコウ</t>
    </rPh>
    <phoneticPr fontId="10"/>
  </si>
  <si>
    <t>一般社団法人　エル・チャレンジ福祉事業振興機構</t>
  </si>
  <si>
    <t>社会福祉法人パルワーク</t>
    <rPh sb="0" eb="6">
      <t>シャカイフクシホウジン</t>
    </rPh>
    <phoneticPr fontId="10"/>
  </si>
  <si>
    <t>みずなぎ高野学園</t>
    <rPh sb="4" eb="6">
      <t>タカノ</t>
    </rPh>
    <rPh sb="6" eb="8">
      <t>ガクエン</t>
    </rPh>
    <phoneticPr fontId="10"/>
  </si>
  <si>
    <t>特定非営利活動法人　さなえ</t>
  </si>
  <si>
    <t>社会福祉法人　北区社会事業協会</t>
    <rPh sb="0" eb="2">
      <t>シャカイ</t>
    </rPh>
    <rPh sb="2" eb="4">
      <t>フクシ</t>
    </rPh>
    <rPh sb="4" eb="6">
      <t>ホウジン</t>
    </rPh>
    <phoneticPr fontId="10"/>
  </si>
  <si>
    <t>社会福祉法人　東京コロニー</t>
  </si>
  <si>
    <t>（株）原誠文堂</t>
    <rPh sb="0" eb="3">
      <t>カブ</t>
    </rPh>
    <rPh sb="3" eb="4">
      <t>ハラ</t>
    </rPh>
    <rPh sb="4" eb="5">
      <t>マコト</t>
    </rPh>
    <rPh sb="5" eb="6">
      <t>ブン</t>
    </rPh>
    <rPh sb="6" eb="7">
      <t>ドウ</t>
    </rPh>
    <phoneticPr fontId="10"/>
  </si>
  <si>
    <t>社会福祉法人　東京コロニー　東京都葛飾福祉工場</t>
    <rPh sb="0" eb="2">
      <t>シャカイ</t>
    </rPh>
    <rPh sb="2" eb="4">
      <t>フクシ</t>
    </rPh>
    <rPh sb="4" eb="6">
      <t>ホウジン</t>
    </rPh>
    <rPh sb="7" eb="9">
      <t>トウキョウ</t>
    </rPh>
    <rPh sb="14" eb="17">
      <t>トウキョウト</t>
    </rPh>
    <rPh sb="17" eb="19">
      <t>カツシカ</t>
    </rPh>
    <rPh sb="19" eb="21">
      <t>フクシ</t>
    </rPh>
    <rPh sb="21" eb="23">
      <t>コウジョウ</t>
    </rPh>
    <phoneticPr fontId="27"/>
  </si>
  <si>
    <t>アビリティーズジャスコ（株）スクラム大館店</t>
    <rPh sb="11" eb="21">
      <t>カブスクラムオオダテテン</t>
    </rPh>
    <phoneticPr fontId="22"/>
  </si>
  <si>
    <t>（社福）足利むつみ会</t>
    <rPh sb="1" eb="2">
      <t>シャ</t>
    </rPh>
    <rPh sb="4" eb="6">
      <t>アシカガ</t>
    </rPh>
    <rPh sb="9" eb="10">
      <t>カイ</t>
    </rPh>
    <phoneticPr fontId="10"/>
  </si>
  <si>
    <t>（特非）友歩</t>
    <rPh sb="1" eb="2">
      <t>トク</t>
    </rPh>
    <rPh sb="2" eb="3">
      <t>ヒ</t>
    </rPh>
    <rPh sb="4" eb="6">
      <t>ユウホ</t>
    </rPh>
    <phoneticPr fontId="10"/>
  </si>
  <si>
    <t>（社福）北区社会事業協会</t>
    <rPh sb="1" eb="2">
      <t>シャ</t>
    </rPh>
    <rPh sb="2" eb="3">
      <t>フク</t>
    </rPh>
    <rPh sb="4" eb="12">
      <t>キタクシャカイジギョウキョウカイ</t>
    </rPh>
    <phoneticPr fontId="10"/>
  </si>
  <si>
    <t>（社福）八千代市身体障害者福祉会はばたき職業センター</t>
    <rPh sb="1" eb="3">
      <t>シャフク</t>
    </rPh>
    <rPh sb="4" eb="7">
      <t>ヤチヨ</t>
    </rPh>
    <rPh sb="7" eb="8">
      <t>シ</t>
    </rPh>
    <rPh sb="8" eb="10">
      <t>シンタイ</t>
    </rPh>
    <rPh sb="10" eb="13">
      <t>ショウガイシャ</t>
    </rPh>
    <rPh sb="13" eb="16">
      <t>フクシカイ</t>
    </rPh>
    <rPh sb="20" eb="22">
      <t>ショクギョウ</t>
    </rPh>
    <phoneticPr fontId="10"/>
  </si>
  <si>
    <t>（社福）北区社会事業協会</t>
    <rPh sb="4" eb="6">
      <t>キタク</t>
    </rPh>
    <rPh sb="6" eb="8">
      <t>シャカイ</t>
    </rPh>
    <rPh sb="8" eb="10">
      <t>ジギョウ</t>
    </rPh>
    <rPh sb="10" eb="12">
      <t>キョウカイ</t>
    </rPh>
    <phoneticPr fontId="10"/>
  </si>
  <si>
    <t>（社福）甲府市障害者センター</t>
  </si>
  <si>
    <t>（特非）日本セルプセンター</t>
    <rPh sb="4" eb="6">
      <t>ニホン</t>
    </rPh>
    <phoneticPr fontId="26"/>
  </si>
  <si>
    <t>（社福）東京コロニー</t>
    <rPh sb="1" eb="2">
      <t>シャ</t>
    </rPh>
    <rPh sb="2" eb="3">
      <t>フク</t>
    </rPh>
    <rPh sb="4" eb="6">
      <t>トウキョウ</t>
    </rPh>
    <phoneticPr fontId="26"/>
  </si>
  <si>
    <t>社会福祉法人ながのコロニー</t>
  </si>
  <si>
    <t>社会福祉法人さくらの花</t>
    <rPh sb="0" eb="2">
      <t>シャカイ</t>
    </rPh>
    <rPh sb="2" eb="4">
      <t>フクシ</t>
    </rPh>
    <rPh sb="4" eb="6">
      <t>ホウジン</t>
    </rPh>
    <rPh sb="10" eb="11">
      <t>ハナ</t>
    </rPh>
    <phoneticPr fontId="10"/>
  </si>
  <si>
    <t>（福）友愛十字会　友愛書房</t>
    <rPh sb="1" eb="2">
      <t>フク</t>
    </rPh>
    <rPh sb="3" eb="5">
      <t>ユウアイ</t>
    </rPh>
    <rPh sb="5" eb="6">
      <t>ジュウ</t>
    </rPh>
    <rPh sb="6" eb="8">
      <t>ジカイ</t>
    </rPh>
    <rPh sb="9" eb="13">
      <t>ユウアイショボウ</t>
    </rPh>
    <phoneticPr fontId="10"/>
  </si>
  <si>
    <t>特定非営利活動法人　スペースウィン</t>
    <rPh sb="0" eb="2">
      <t>トクテイ</t>
    </rPh>
    <rPh sb="2" eb="5">
      <t>ヒエイリ</t>
    </rPh>
    <rPh sb="5" eb="7">
      <t>カツドウ</t>
    </rPh>
    <rPh sb="7" eb="9">
      <t>ホウジン</t>
    </rPh>
    <phoneticPr fontId="10"/>
  </si>
  <si>
    <t>一般（社）エル・チャレンジ福祉事業振興機構</t>
  </si>
  <si>
    <t>社会福祉一条協会ごり工房</t>
    <rPh sb="0" eb="2">
      <t>シャカイ</t>
    </rPh>
    <rPh sb="2" eb="4">
      <t>フクシ</t>
    </rPh>
    <rPh sb="4" eb="6">
      <t>イチジョウ</t>
    </rPh>
    <rPh sb="6" eb="8">
      <t>キョウカイ</t>
    </rPh>
    <rPh sb="10" eb="12">
      <t>コウボウ</t>
    </rPh>
    <phoneticPr fontId="10"/>
  </si>
  <si>
    <t>（社福）桜裕会サクラプリンテック</t>
    <rPh sb="1" eb="2">
      <t>シャ</t>
    </rPh>
    <rPh sb="2" eb="3">
      <t>フク</t>
    </rPh>
    <rPh sb="4" eb="5">
      <t>サクラ</t>
    </rPh>
    <rPh sb="5" eb="6">
      <t>ユウ</t>
    </rPh>
    <rPh sb="6" eb="7">
      <t>カイ</t>
    </rPh>
    <phoneticPr fontId="10"/>
  </si>
  <si>
    <t>（同）貴静里　　</t>
    <rPh sb="1" eb="2">
      <t>ドウ</t>
    </rPh>
    <rPh sb="3" eb="4">
      <t>キ</t>
    </rPh>
    <rPh sb="4" eb="5">
      <t>シズカ</t>
    </rPh>
    <rPh sb="5" eb="6">
      <t>サト</t>
    </rPh>
    <phoneticPr fontId="10"/>
  </si>
  <si>
    <t>社会福祉法人江差福祉会　あすなろパン</t>
    <rPh sb="0" eb="2">
      <t>シャカイ</t>
    </rPh>
    <rPh sb="2" eb="4">
      <t>フクシ</t>
    </rPh>
    <rPh sb="4" eb="6">
      <t>ホウジン</t>
    </rPh>
    <rPh sb="6" eb="8">
      <t>エサシ</t>
    </rPh>
    <rPh sb="8" eb="11">
      <t>フクシカイ</t>
    </rPh>
    <phoneticPr fontId="10"/>
  </si>
  <si>
    <t>社会福祉法人江差福祉会　生活介護・就労継続支援Ｂ型事業所あすなろ日明センター</t>
    <rPh sb="6" eb="8">
      <t>エサシ</t>
    </rPh>
    <rPh sb="8" eb="11">
      <t>フクシカイ</t>
    </rPh>
    <rPh sb="12" eb="14">
      <t>セイカツ</t>
    </rPh>
    <rPh sb="14" eb="16">
      <t>カイゴ</t>
    </rPh>
    <rPh sb="17" eb="19">
      <t>シュウロウ</t>
    </rPh>
    <rPh sb="19" eb="21">
      <t>ケイゾク</t>
    </rPh>
    <rPh sb="21" eb="23">
      <t>シエン</t>
    </rPh>
    <rPh sb="24" eb="25">
      <t>ガタ</t>
    </rPh>
    <rPh sb="25" eb="28">
      <t>ジギョウショ</t>
    </rPh>
    <rPh sb="32" eb="33">
      <t>ニチ</t>
    </rPh>
    <rPh sb="33" eb="34">
      <t>メイ</t>
    </rPh>
    <phoneticPr fontId="10"/>
  </si>
  <si>
    <t>社会福祉法人侑愛会　ワークショップまるやま荘</t>
    <rPh sb="0" eb="2">
      <t>シャカイ</t>
    </rPh>
    <rPh sb="2" eb="4">
      <t>フクシ</t>
    </rPh>
    <rPh sb="4" eb="6">
      <t>ホウジン</t>
    </rPh>
    <rPh sb="6" eb="7">
      <t>ユウ</t>
    </rPh>
    <rPh sb="7" eb="8">
      <t>アイ</t>
    </rPh>
    <rPh sb="8" eb="9">
      <t>カイ</t>
    </rPh>
    <rPh sb="21" eb="22">
      <t>ソウ</t>
    </rPh>
    <phoneticPr fontId="10"/>
  </si>
  <si>
    <r>
      <rPr>
        <sz val="11"/>
        <rFont val="ＭＳ Ｐゴシック"/>
        <family val="3"/>
        <charset val="128"/>
      </rPr>
      <t>社会福祉法人旭川旭親会　旭川福祉園</t>
    </r>
  </si>
  <si>
    <t>社会福祉法人　睦会</t>
    <rPh sb="0" eb="2">
      <t>シャカイ</t>
    </rPh>
    <rPh sb="2" eb="4">
      <t>フクシ</t>
    </rPh>
    <rPh sb="4" eb="6">
      <t>ホウジン</t>
    </rPh>
    <rPh sb="7" eb="8">
      <t>ムツ</t>
    </rPh>
    <rPh sb="8" eb="9">
      <t>カイ</t>
    </rPh>
    <phoneticPr fontId="10"/>
  </si>
  <si>
    <t>一般社団法人　祐紀会</t>
    <rPh sb="0" eb="2">
      <t>イッパン</t>
    </rPh>
    <rPh sb="2" eb="6">
      <t>シャダンホウジン</t>
    </rPh>
    <rPh sb="7" eb="8">
      <t>ユウ</t>
    </rPh>
    <rPh sb="8" eb="9">
      <t>キ</t>
    </rPh>
    <rPh sb="9" eb="10">
      <t>カイ</t>
    </rPh>
    <phoneticPr fontId="10"/>
  </si>
  <si>
    <t>（社福）なごみ福祉会　多摩川あゆ工房</t>
    <rPh sb="1" eb="2">
      <t>シャ</t>
    </rPh>
    <rPh sb="2" eb="3">
      <t>フク</t>
    </rPh>
    <rPh sb="7" eb="10">
      <t>フクシカイ</t>
    </rPh>
    <rPh sb="11" eb="14">
      <t>タマガワ</t>
    </rPh>
    <rPh sb="16" eb="18">
      <t>コウボウ</t>
    </rPh>
    <phoneticPr fontId="10"/>
  </si>
  <si>
    <t>※昨年度の目標内容については、①、②、③、④を選択。④を選択した場合は右欄にご記入ください。</t>
    <rPh sb="1" eb="4">
      <t>サクネンド</t>
    </rPh>
    <rPh sb="5" eb="7">
      <t>モクヒョウ</t>
    </rPh>
    <rPh sb="7" eb="9">
      <t>ナイヨウ</t>
    </rPh>
    <rPh sb="23" eb="25">
      <t>センタク</t>
    </rPh>
    <rPh sb="28" eb="30">
      <t>センタク</t>
    </rPh>
    <rPh sb="32" eb="34">
      <t>バアイ</t>
    </rPh>
    <rPh sb="35" eb="36">
      <t>ミギ</t>
    </rPh>
    <rPh sb="36" eb="37">
      <t>ラン</t>
    </rPh>
    <rPh sb="39" eb="41">
      <t>キニュウ</t>
    </rPh>
    <phoneticPr fontId="3"/>
  </si>
  <si>
    <t>（特非）横浜市精神障がい者就労支援事業会</t>
  </si>
  <si>
    <t>(株)サンバーストにいがた</t>
    <rPh sb="0" eb="3">
      <t>カブ</t>
    </rPh>
    <phoneticPr fontId="35"/>
  </si>
  <si>
    <t>（社福）パルワーク</t>
    <rPh sb="1" eb="3">
      <t>シャフク</t>
    </rPh>
    <phoneticPr fontId="10"/>
  </si>
  <si>
    <t>（社福）一麦会</t>
    <rPh sb="1" eb="2">
      <t>シャ</t>
    </rPh>
    <rPh sb="2" eb="3">
      <t>フク</t>
    </rPh>
    <rPh sb="4" eb="5">
      <t>イチ</t>
    </rPh>
    <rPh sb="5" eb="6">
      <t>ムギ</t>
    </rPh>
    <rPh sb="6" eb="7">
      <t>カイ</t>
    </rPh>
    <phoneticPr fontId="10"/>
  </si>
  <si>
    <t>（株）クラッチ</t>
    <rPh sb="0" eb="3">
      <t>カブ</t>
    </rPh>
    <phoneticPr fontId="10"/>
  </si>
  <si>
    <t>芙蓉（株）</t>
  </si>
  <si>
    <t>(福）長崎市社会福祉事業協議会</t>
    <rPh sb="1" eb="2">
      <t>フク</t>
    </rPh>
    <rPh sb="3" eb="6">
      <t>ナガサキシ</t>
    </rPh>
    <rPh sb="6" eb="8">
      <t>シャカイ</t>
    </rPh>
    <rPh sb="8" eb="10">
      <t>フクシ</t>
    </rPh>
    <rPh sb="10" eb="12">
      <t>ジギョウ</t>
    </rPh>
    <rPh sb="12" eb="15">
      <t>キョウギカイ</t>
    </rPh>
    <phoneticPr fontId="10"/>
  </si>
  <si>
    <t>（福）光陽会　青柳太陽の家</t>
  </si>
  <si>
    <t>アビリティーズジャスコ（株）スクラム鏡石店</t>
  </si>
  <si>
    <t>（一社）すまいる・さぽーと品川</t>
  </si>
  <si>
    <t>特定非営利活動法人とくしま障がい者就労支援協議会</t>
  </si>
  <si>
    <t>社会福祉法人　共生福祉会　萩の郷福祉工場</t>
  </si>
  <si>
    <t>（一社）エンパワメント　セルフヘルプ宝町</t>
    <rPh sb="1" eb="2">
      <t>イチ</t>
    </rPh>
    <rPh sb="2" eb="3">
      <t>シャ</t>
    </rPh>
    <rPh sb="18" eb="20">
      <t>タカラマチ</t>
    </rPh>
    <phoneticPr fontId="26"/>
  </si>
  <si>
    <t>社会福祉法人友愛十字会友愛書房</t>
    <rPh sb="0" eb="2">
      <t>シャカイ</t>
    </rPh>
    <rPh sb="2" eb="4">
      <t>フクシ</t>
    </rPh>
    <rPh sb="4" eb="6">
      <t>ホウジン</t>
    </rPh>
    <rPh sb="6" eb="8">
      <t>ユウアイ</t>
    </rPh>
    <rPh sb="8" eb="10">
      <t>ジュウジ</t>
    </rPh>
    <rPh sb="10" eb="11">
      <t>カイ</t>
    </rPh>
    <rPh sb="11" eb="13">
      <t>ユウアイ</t>
    </rPh>
    <rPh sb="13" eb="15">
      <t>ショボウ</t>
    </rPh>
    <phoneticPr fontId="10"/>
  </si>
  <si>
    <t>一般社団法人エル・チャレンジ福祉事業振興機構</t>
  </si>
  <si>
    <t>社会福祉法人優輝福祉会</t>
  </si>
  <si>
    <t>(株)サンバースト新潟</t>
    <rPh sb="0" eb="3">
      <t>カブシキガイシャ</t>
    </rPh>
    <phoneticPr fontId="10"/>
  </si>
  <si>
    <t>社会福祉法人北区社会事業協会</t>
  </si>
  <si>
    <t>社会福祉法人　宮城県障がい者福祉協会　第二啓生園</t>
  </si>
  <si>
    <t>（社福）山形県身体障害者福祉協会</t>
  </si>
  <si>
    <t>社会福祉法人共友会札幌福祉印刷</t>
  </si>
  <si>
    <t>(一社）地域自立サポートセンター　ひまわり</t>
  </si>
  <si>
    <t>（特非）はばたき</t>
  </si>
  <si>
    <t>(社福)千葉市社会福祉協議会</t>
  </si>
  <si>
    <t>特定非営利活動法人とっとり未来</t>
  </si>
  <si>
    <t>社会福祉法人旭川荘吉備ワークホーム</t>
  </si>
  <si>
    <t>（一社）トータルライフサポート福山</t>
  </si>
  <si>
    <t>（福）爽裕会</t>
  </si>
  <si>
    <t>社会福祉法人山紫会障害者支援施設白鳩園</t>
  </si>
  <si>
    <t>社会福祉法人まつの木会　まつの木作業所</t>
  </si>
  <si>
    <t>（社福）桜裕会サクラプリンテック</t>
  </si>
  <si>
    <t>社会福祉法人つかさ会</t>
  </si>
  <si>
    <t>(株)サンバーストにいがた</t>
  </si>
  <si>
    <t>（社福）パルワーク</t>
  </si>
  <si>
    <t>(福)三喜会</t>
  </si>
  <si>
    <t>セルプ宇品</t>
  </si>
  <si>
    <t>社会福祉法人泰斗福祉会就労継続支援事業所なないろ工房</t>
  </si>
  <si>
    <t>(有)ラグーナ出版</t>
  </si>
  <si>
    <t>（社福）東京コロニー</t>
  </si>
  <si>
    <t>アビリティージャスコ（株）スクラム鏡石店</t>
  </si>
  <si>
    <t>一般社団法人　すまいる・さぽーと品川</t>
  </si>
  <si>
    <t>（社福）広島県肢体障害者連合会　障害者支援施設　セルプ宇品</t>
  </si>
  <si>
    <t>特定非営利法人　神奈川セルプセンター</t>
  </si>
  <si>
    <t>（社福）平成会</t>
  </si>
  <si>
    <t>（福）たけふ福祉会　たけふ福祉工場事業部</t>
  </si>
  <si>
    <t>特定非営利活動法人京都ほっとはあとセンター</t>
  </si>
  <si>
    <t>（特非）ぽぴあ</t>
  </si>
  <si>
    <t>四半期</t>
    <rPh sb="0" eb="3">
      <t>シハンキ</t>
    </rPh>
    <phoneticPr fontId="10"/>
  </si>
  <si>
    <t>特定非営利活動法人　日本セルプセンター</t>
  </si>
  <si>
    <t>（社福）共生福祉会　萩の郷福祉工場</t>
  </si>
  <si>
    <t>（株）リプライ</t>
  </si>
  <si>
    <t>社会福祉法人　共生福祉会</t>
  </si>
  <si>
    <t>社会福祉法人いなほ福祉会</t>
  </si>
  <si>
    <t>（一社）エンパワメント</t>
  </si>
  <si>
    <t>（社福）朝日園</t>
  </si>
  <si>
    <t>分類</t>
    <rPh sb="0" eb="2">
      <t>ブンルイ</t>
    </rPh>
    <phoneticPr fontId="10"/>
  </si>
  <si>
    <t>実績額</t>
    <rPh sb="0" eb="3">
      <t>ジッセキガク</t>
    </rPh>
    <phoneticPr fontId="10"/>
  </si>
  <si>
    <t>第1四半期</t>
  </si>
  <si>
    <t>第2四半期</t>
  </si>
  <si>
    <t>第４四半期追加</t>
    <rPh sb="0" eb="1">
      <t>ダイ</t>
    </rPh>
    <rPh sb="2" eb="5">
      <t>シハンキ</t>
    </rPh>
    <rPh sb="5" eb="7">
      <t>ツイカ</t>
    </rPh>
    <phoneticPr fontId="10"/>
  </si>
  <si>
    <t>第４四半期に追加</t>
    <rPh sb="0" eb="1">
      <t>ダイ</t>
    </rPh>
    <rPh sb="2" eb="5">
      <t>シハンキ</t>
    </rPh>
    <rPh sb="6" eb="8">
      <t>ツイカ</t>
    </rPh>
    <phoneticPr fontId="10"/>
  </si>
  <si>
    <t>第4四半期に修正</t>
    <rPh sb="0" eb="1">
      <t>ダイ</t>
    </rPh>
    <rPh sb="2" eb="5">
      <t>シハンキ</t>
    </rPh>
    <rPh sb="6" eb="8">
      <t>シュウセイ</t>
    </rPh>
    <phoneticPr fontId="10"/>
  </si>
  <si>
    <t>第4四半期に分類修正（ｃ→a）</t>
    <rPh sb="0" eb="1">
      <t>ダイ</t>
    </rPh>
    <rPh sb="2" eb="5">
      <t>シハンキ</t>
    </rPh>
    <rPh sb="6" eb="8">
      <t>ブンルイ</t>
    </rPh>
    <rPh sb="8" eb="10">
      <t>シュウセイ</t>
    </rPh>
    <phoneticPr fontId="10"/>
  </si>
  <si>
    <t>第4四半期に修正（契約年月日）</t>
    <rPh sb="0" eb="1">
      <t>ダイ</t>
    </rPh>
    <rPh sb="2" eb="5">
      <t>シハンキ</t>
    </rPh>
    <rPh sb="6" eb="8">
      <t>シュウセイ</t>
    </rPh>
    <rPh sb="9" eb="11">
      <t>ケイヤク</t>
    </rPh>
    <rPh sb="11" eb="14">
      <t>ネンガッピ</t>
    </rPh>
    <phoneticPr fontId="10"/>
  </si>
  <si>
    <t>第4四半期金額修正</t>
    <rPh sb="0" eb="1">
      <t>ダイ</t>
    </rPh>
    <rPh sb="2" eb="5">
      <t>シハンキ</t>
    </rPh>
    <rPh sb="5" eb="7">
      <t>キンガク</t>
    </rPh>
    <rPh sb="7" eb="9">
      <t>シュウセイ</t>
    </rPh>
    <phoneticPr fontId="10"/>
  </si>
  <si>
    <t>第４四半期に修正（契約年月日）</t>
    <rPh sb="0" eb="1">
      <t>ダイ</t>
    </rPh>
    <rPh sb="2" eb="5">
      <t>シハンキ</t>
    </rPh>
    <rPh sb="6" eb="8">
      <t>シュウセイ</t>
    </rPh>
    <rPh sb="9" eb="14">
      <t>ケイヤクネンガッピ</t>
    </rPh>
    <phoneticPr fontId="10"/>
  </si>
  <si>
    <t>④</t>
  </si>
  <si>
    <t>具体的に目標に対してどのような実績だったことから達成（又は一部達成）としたのか記載
※△（一部達成）、未達成（×）の場合のみ記入</t>
  </si>
  <si>
    <t>物品については達成したが、役務において前年度調達実績額を下回ったため。</t>
  </si>
  <si>
    <t>差分</t>
    <rPh sb="0" eb="2">
      <t>サブン</t>
    </rPh>
    <phoneticPr fontId="3"/>
  </si>
  <si>
    <t>役務については達成したが、物品において前年度調達実績を下回ったため。</t>
    <rPh sb="0" eb="2">
      <t>エキム</t>
    </rPh>
    <rPh sb="13" eb="15">
      <t>ブッピン</t>
    </rPh>
    <phoneticPr fontId="40"/>
  </si>
  <si>
    <t>令和４年度　国土交通省における障害者就労施設等からの物品等の調達実績</t>
    <rPh sb="0" eb="2">
      <t>レイワ</t>
    </rPh>
    <rPh sb="4" eb="5">
      <t>ドヘイネンド</t>
    </rPh>
    <rPh sb="6" eb="8">
      <t>コクド</t>
    </rPh>
    <rPh sb="8" eb="11">
      <t>コウツウショウ</t>
    </rPh>
    <rPh sb="15" eb="18">
      <t>ショウガイシャ</t>
    </rPh>
    <rPh sb="18" eb="20">
      <t>シュウロウ</t>
    </rPh>
    <rPh sb="20" eb="22">
      <t>シセツ</t>
    </rPh>
    <rPh sb="22" eb="23">
      <t>トウ</t>
    </rPh>
    <rPh sb="26" eb="28">
      <t>ブッピン</t>
    </rPh>
    <rPh sb="28" eb="29">
      <t>トウ</t>
    </rPh>
    <rPh sb="30" eb="32">
      <t>チョウタツ</t>
    </rPh>
    <rPh sb="32" eb="34">
      <t>ジッセキ</t>
    </rPh>
    <phoneticPr fontId="3"/>
  </si>
  <si>
    <r>
      <t>令和４</t>
    </r>
    <r>
      <rPr>
        <sz val="11"/>
        <color theme="1"/>
        <rFont val="ＭＳ Ｐゴシック"/>
        <family val="3"/>
        <charset val="128"/>
      </rPr>
      <t>年度の目標内容</t>
    </r>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</si>
</sst>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ＭＳ Ｐゴシック"/>
      <family val="3"/>
      <scheme val="minor"/>
    </font>
    <font>
      <sz val="11"/>
      <color theme="1"/>
      <name val="ＭＳ Ｐゴシック"/>
      <family val="3"/>
      <scheme val="minor"/>
    </font>
    <font>
      <sz val="11"/>
      <color theme="1"/>
      <name val="游ゴシック"/>
      <family val="3"/>
    </font>
    <font>
      <sz val="6"/>
      <name val="ＭＳ Ｐゴシック"/>
      <family val="3"/>
      <scheme val="minor"/>
    </font>
    <font>
      <b/>
      <sz val="18"/>
      <color theme="1"/>
      <name val="ＭＳ Ｐゴシック"/>
      <family val="3"/>
      <scheme val="minor"/>
    </font>
    <font>
      <b/>
      <sz val="16"/>
      <color theme="1"/>
      <name val="ＭＳ Ｐゴシック"/>
      <family val="3"/>
      <scheme val="minor"/>
    </font>
    <font>
      <sz val="12"/>
      <color theme="1"/>
      <name val="ＭＳ Ｐゴシック"/>
      <family val="3"/>
      <scheme val="minor"/>
    </font>
    <font>
      <sz val="14"/>
      <color theme="1"/>
      <name val="ＭＳ Ｐゴシック"/>
      <family val="3"/>
      <scheme val="minor"/>
    </font>
    <font>
      <sz val="11"/>
      <name val="ＭＳ Ｐゴシック"/>
      <family val="3"/>
      <scheme val="minor"/>
    </font>
    <font>
      <b/>
      <sz val="16"/>
      <name val="ＭＳ Ｐゴシック"/>
      <family val="3"/>
      <scheme val="minor"/>
    </font>
    <font>
      <sz val="6"/>
      <name val="游ゴシック"/>
      <family val="3"/>
      <charset val="128"/>
    </font>
    <font>
      <sz val="11"/>
      <color theme="1"/>
      <name val="AR Pゴシック体M"/>
      <family val="3"/>
    </font>
    <font>
      <sz val="11"/>
      <name val="游ゴシック"/>
      <family val="3"/>
    </font>
    <font>
      <sz val="18"/>
      <color theme="1"/>
      <name val="AR Pゴシック体M"/>
      <family val="3"/>
    </font>
    <font>
      <sz val="11"/>
      <color rgb="FFFF0000"/>
      <name val="AR Pゴシック体M"/>
      <family val="3"/>
    </font>
    <font>
      <u/>
      <sz val="11"/>
      <color theme="1"/>
      <name val="AR Pゴシック体M"/>
      <family val="3"/>
    </font>
    <font>
      <sz val="8"/>
      <color theme="1"/>
      <name val="AR Pゴシック体M"/>
      <family val="3"/>
    </font>
    <font>
      <sz val="11"/>
      <name val="AR Pゴシック体M"/>
      <family val="3"/>
    </font>
    <font>
      <b/>
      <sz val="28"/>
      <color theme="1"/>
      <name val="ＭＳ Ｐゴシック"/>
      <family val="3"/>
      <scheme val="minor"/>
    </font>
    <font>
      <b/>
      <sz val="20"/>
      <color theme="1"/>
      <name val="ＭＳ Ｐゴシック"/>
      <family val="3"/>
      <scheme val="minor"/>
    </font>
    <font>
      <b/>
      <sz val="14"/>
      <color theme="1"/>
      <name val="ＭＳ Ｐゴシック"/>
      <family val="3"/>
      <scheme val="minor"/>
    </font>
    <font>
      <sz val="16"/>
      <color theme="1"/>
      <name val="ＭＳ Ｐゴシック"/>
      <family val="3"/>
      <scheme val="minor"/>
    </font>
    <font>
      <sz val="11"/>
      <color theme="1"/>
      <name val="ＭＳ Ｐゴシック"/>
      <family val="3"/>
      <scheme val="minor"/>
    </font>
    <font>
      <sz val="11"/>
      <color rgb="FFFF0000"/>
      <name val="ＭＳ 明朝"/>
      <family val="1"/>
    </font>
    <font>
      <b/>
      <sz val="20"/>
      <color theme="1"/>
      <name val="游ゴシック"/>
      <family val="3"/>
    </font>
    <font>
      <sz val="8"/>
      <color theme="1"/>
      <name val="游ゴシック"/>
      <family val="3"/>
    </font>
    <font>
      <b/>
      <sz val="28"/>
      <color theme="1"/>
      <name val="游ゴシック"/>
      <family val="3"/>
    </font>
    <font>
      <sz val="11"/>
      <color theme="1"/>
      <name val="游ゴシック"/>
      <family val="3"/>
    </font>
    <font>
      <u/>
      <sz val="11"/>
      <color theme="1"/>
      <name val="游ゴシック"/>
      <family val="3"/>
    </font>
    <font>
      <sz val="18"/>
      <color theme="3"/>
      <name val="游ゴシック Light"/>
      <family val="2"/>
    </font>
    <font>
      <sz val="11"/>
      <color theme="1"/>
      <name val="HGｺﾞｼｯｸM"/>
      <family val="3"/>
    </font>
    <font>
      <sz val="11"/>
      <color theme="1"/>
      <name val="ＭＳ 明朝"/>
      <family val="1"/>
    </font>
    <font>
      <b/>
      <sz val="13"/>
      <color theme="3"/>
      <name val="ＭＳ ゴシック"/>
      <family val="2"/>
    </font>
    <font>
      <sz val="11"/>
      <name val="ＭＳ 明朝"/>
      <family val="1"/>
    </font>
    <font>
      <b/>
      <sz val="11"/>
      <color theme="3"/>
      <name val="游ゴシック"/>
      <family val="2"/>
    </font>
    <font>
      <u/>
      <sz val="11"/>
      <color rgb="FFFF0000"/>
      <name val="ＭＳ 明朝"/>
      <family val="1"/>
    </font>
    <font>
      <sz val="11"/>
      <color theme="1"/>
      <name val="ＭＳ Ｐゴシック"/>
      <family val="3"/>
      <charset val="128"/>
    </font>
    <font>
      <sz val="11"/>
      <name val="ＭＳ Ｐゴシック"/>
      <family val="3"/>
      <charset val="128"/>
    </font>
    <font>
      <sz val="10"/>
      <color theme="1"/>
      <name val="AR Pゴシック体M"/>
      <family val="3"/>
      <charset val="128"/>
    </font>
    <font>
      <sz val="9"/>
      <color theme="1"/>
      <name val="AR Pゴシック体M"/>
      <family val="3"/>
      <charset val="128"/>
    </font>
    <font>
      <sz val="6"/>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05">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style="medium">
        <color indexed="64"/>
      </bottom>
      <diagonal/>
    </border>
    <border>
      <left style="thin">
        <color indexed="64"/>
      </left>
      <right/>
      <top style="thin">
        <color indexed="64"/>
      </top>
      <bottom/>
      <diagonal/>
    </border>
    <border>
      <left style="thin">
        <color indexed="64"/>
      </left>
      <right/>
      <top/>
      <bottom style="thin">
        <color auto="1"/>
      </bottom>
      <diagonal/>
    </border>
    <border>
      <left style="thin">
        <color indexed="64"/>
      </left>
      <right/>
      <top/>
      <bottom/>
      <diagonal/>
    </border>
    <border>
      <left/>
      <right/>
      <top style="hair">
        <color indexed="64"/>
      </top>
      <bottom/>
      <diagonal/>
    </border>
    <border>
      <left/>
      <right/>
      <top/>
      <bottom style="double">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right style="thin">
        <color indexed="64"/>
      </right>
      <top/>
      <bottom style="double">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style="thin">
        <color indexed="64"/>
      </left>
      <right/>
      <top/>
      <bottom style="double">
        <color indexed="64"/>
      </bottom>
      <diagonal/>
    </border>
    <border>
      <left style="thin">
        <color indexed="64"/>
      </left>
      <right/>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hair">
        <color auto="1"/>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38" fontId="1" fillId="0" borderId="0" applyFont="0" applyFill="0" applyBorder="0" applyAlignment="0" applyProtection="0">
      <alignment vertical="center"/>
    </xf>
  </cellStyleXfs>
  <cellXfs count="396">
    <xf numFmtId="0" fontId="0" fillId="0" borderId="0" xfId="0">
      <alignment vertical="center"/>
    </xf>
    <xf numFmtId="0" fontId="0" fillId="0" borderId="0" xfId="3" applyFont="1">
      <alignment vertical="center"/>
    </xf>
    <xf numFmtId="0" fontId="5" fillId="0" borderId="0" xfId="3" applyFont="1">
      <alignment vertical="center"/>
    </xf>
    <xf numFmtId="0" fontId="5" fillId="0" borderId="0" xfId="3" applyFont="1" applyAlignment="1">
      <alignment horizontal="center" vertical="center"/>
    </xf>
    <xf numFmtId="0" fontId="7" fillId="0" borderId="11" xfId="3" applyFont="1" applyBorder="1" applyAlignment="1">
      <alignment horizontal="center" vertical="center"/>
    </xf>
    <xf numFmtId="0" fontId="7" fillId="0" borderId="12" xfId="3" applyFont="1" applyBorder="1" applyAlignment="1">
      <alignment horizontal="center" vertical="center"/>
    </xf>
    <xf numFmtId="0" fontId="1" fillId="0" borderId="12" xfId="3" applyBorder="1" applyAlignment="1">
      <alignment horizontal="center" vertical="center" wrapText="1"/>
    </xf>
    <xf numFmtId="0" fontId="1" fillId="0" borderId="14" xfId="3" applyBorder="1" applyAlignment="1">
      <alignment horizontal="center" vertical="center" wrapText="1"/>
    </xf>
    <xf numFmtId="0" fontId="8" fillId="0" borderId="16" xfId="3" applyFont="1" applyFill="1" applyBorder="1" applyAlignment="1">
      <alignment vertical="center" wrapText="1"/>
    </xf>
    <xf numFmtId="0" fontId="7" fillId="0" borderId="19" xfId="3" applyFont="1" applyBorder="1" applyAlignment="1">
      <alignment horizontal="center" vertical="center"/>
    </xf>
    <xf numFmtId="0" fontId="7" fillId="0" borderId="0" xfId="3" applyFont="1" applyBorder="1" applyAlignment="1">
      <alignment horizontal="center" vertical="center"/>
    </xf>
    <xf numFmtId="0" fontId="7" fillId="0" borderId="14" xfId="3" applyFont="1" applyBorder="1" applyAlignment="1">
      <alignment horizontal="center" vertical="center"/>
    </xf>
    <xf numFmtId="0" fontId="1" fillId="0" borderId="19" xfId="3" applyBorder="1" applyAlignment="1">
      <alignment horizontal="center" vertical="center" wrapText="1"/>
    </xf>
    <xf numFmtId="0" fontId="1" fillId="0" borderId="20" xfId="3" applyBorder="1" applyAlignment="1">
      <alignment horizontal="center" vertical="center" wrapText="1"/>
    </xf>
    <xf numFmtId="0" fontId="1" fillId="0" borderId="0" xfId="3" applyBorder="1" applyAlignment="1">
      <alignment horizontal="center" vertical="center" wrapText="1"/>
    </xf>
    <xf numFmtId="0" fontId="5" fillId="0" borderId="0" xfId="3" applyFont="1" applyFill="1" applyBorder="1" applyAlignment="1">
      <alignment horizontal="left" vertical="center" wrapText="1"/>
    </xf>
    <xf numFmtId="0" fontId="8" fillId="0" borderId="21" xfId="3" applyFont="1" applyFill="1" applyBorder="1" applyAlignment="1">
      <alignment vertical="center" wrapText="1"/>
    </xf>
    <xf numFmtId="0" fontId="6" fillId="0" borderId="26" xfId="3" applyFont="1" applyBorder="1" applyAlignment="1">
      <alignment horizontal="center" vertical="center"/>
    </xf>
    <xf numFmtId="0" fontId="6" fillId="0" borderId="27" xfId="3" applyFont="1" applyBorder="1" applyAlignment="1">
      <alignment horizontal="center" vertical="center"/>
    </xf>
    <xf numFmtId="0" fontId="6" fillId="0" borderId="28" xfId="3" applyFont="1" applyBorder="1" applyAlignment="1">
      <alignment horizontal="center" vertical="center"/>
    </xf>
    <xf numFmtId="0" fontId="6" fillId="3" borderId="29" xfId="3" applyFont="1" applyFill="1" applyBorder="1" applyAlignment="1">
      <alignment horizontal="center" vertical="center"/>
    </xf>
    <xf numFmtId="0" fontId="6" fillId="3" borderId="30" xfId="3" applyFont="1" applyFill="1" applyBorder="1" applyAlignment="1">
      <alignment horizontal="center" vertical="center"/>
    </xf>
    <xf numFmtId="0" fontId="6" fillId="0" borderId="31" xfId="3" applyFont="1" applyBorder="1" applyAlignment="1">
      <alignment horizontal="center" vertical="center"/>
    </xf>
    <xf numFmtId="0" fontId="9" fillId="0" borderId="0" xfId="3" applyFont="1">
      <alignment vertical="center"/>
    </xf>
    <xf numFmtId="0" fontId="6" fillId="0" borderId="36" xfId="3" applyFont="1" applyBorder="1" applyAlignment="1">
      <alignment horizontal="center" vertical="center"/>
    </xf>
    <xf numFmtId="38" fontId="6" fillId="0" borderId="37" xfId="1" applyFont="1" applyBorder="1" applyAlignment="1">
      <alignment vertical="center" wrapText="1"/>
    </xf>
    <xf numFmtId="38" fontId="6" fillId="0" borderId="38" xfId="1" applyFont="1" applyBorder="1" applyAlignment="1">
      <alignment vertical="center"/>
    </xf>
    <xf numFmtId="38" fontId="6" fillId="0" borderId="39" xfId="1" applyFont="1" applyBorder="1" applyAlignment="1">
      <alignment vertical="center"/>
    </xf>
    <xf numFmtId="38" fontId="6" fillId="3" borderId="40" xfId="1" applyFont="1" applyFill="1" applyBorder="1" applyAlignment="1">
      <alignment vertical="center"/>
    </xf>
    <xf numFmtId="0" fontId="1" fillId="0" borderId="37" xfId="3" applyBorder="1" applyAlignment="1">
      <alignment vertical="center" wrapText="1"/>
    </xf>
    <xf numFmtId="0" fontId="1" fillId="0" borderId="38" xfId="3" applyBorder="1" applyAlignment="1">
      <alignment vertical="center"/>
    </xf>
    <xf numFmtId="0" fontId="1" fillId="0" borderId="39" xfId="3" applyBorder="1" applyAlignment="1">
      <alignment vertical="center"/>
    </xf>
    <xf numFmtId="0" fontId="1" fillId="3" borderId="35" xfId="3" applyFill="1" applyBorder="1" applyAlignment="1">
      <alignment vertical="center"/>
    </xf>
    <xf numFmtId="0" fontId="1" fillId="3" borderId="41" xfId="3" applyFill="1" applyBorder="1" applyAlignment="1">
      <alignment vertical="center"/>
    </xf>
    <xf numFmtId="0" fontId="1" fillId="0" borderId="42" xfId="3" applyBorder="1" applyAlignment="1">
      <alignment vertical="center" wrapText="1"/>
    </xf>
    <xf numFmtId="0" fontId="6" fillId="0" borderId="47" xfId="3" applyFont="1" applyBorder="1" applyAlignment="1">
      <alignment horizontal="center" vertical="center" wrapText="1"/>
    </xf>
    <xf numFmtId="38" fontId="6" fillId="0" borderId="48" xfId="1" applyFont="1" applyBorder="1" applyAlignment="1">
      <alignment vertical="center"/>
    </xf>
    <xf numFmtId="38" fontId="6" fillId="0" borderId="49" xfId="1" applyFont="1" applyBorder="1" applyAlignment="1">
      <alignment vertical="center"/>
    </xf>
    <xf numFmtId="38" fontId="6" fillId="0" borderId="50" xfId="1" applyFont="1" applyBorder="1" applyAlignment="1">
      <alignment vertical="center"/>
    </xf>
    <xf numFmtId="38" fontId="6" fillId="3" borderId="51" xfId="1" applyFont="1" applyFill="1" applyBorder="1" applyAlignment="1">
      <alignment vertical="center"/>
    </xf>
    <xf numFmtId="0" fontId="1" fillId="0" borderId="48" xfId="3" applyBorder="1" applyAlignment="1">
      <alignment vertical="center"/>
    </xf>
    <xf numFmtId="0" fontId="1" fillId="0" borderId="49" xfId="3" applyBorder="1" applyAlignment="1">
      <alignment vertical="center"/>
    </xf>
    <xf numFmtId="0" fontId="1" fillId="0" borderId="50" xfId="3" applyBorder="1" applyAlignment="1">
      <alignment vertical="center"/>
    </xf>
    <xf numFmtId="0" fontId="1" fillId="3" borderId="46" xfId="3" applyFill="1" applyBorder="1" applyAlignment="1">
      <alignment vertical="center"/>
    </xf>
    <xf numFmtId="0" fontId="1" fillId="3" borderId="52" xfId="3" applyFill="1" applyBorder="1" applyAlignment="1">
      <alignment vertical="center"/>
    </xf>
    <xf numFmtId="0" fontId="1" fillId="0" borderId="53" xfId="3" applyBorder="1" applyAlignment="1">
      <alignment vertical="center"/>
    </xf>
    <xf numFmtId="0" fontId="6" fillId="0" borderId="47" xfId="3" applyFont="1" applyBorder="1" applyAlignment="1">
      <alignment horizontal="center" vertical="center"/>
    </xf>
    <xf numFmtId="38" fontId="6" fillId="0" borderId="48" xfId="1" applyFont="1" applyBorder="1" applyAlignment="1">
      <alignment vertical="center" wrapText="1"/>
    </xf>
    <xf numFmtId="0" fontId="1" fillId="0" borderId="48" xfId="3" applyBorder="1" applyAlignment="1">
      <alignment vertical="center" wrapText="1"/>
    </xf>
    <xf numFmtId="0" fontId="1" fillId="0" borderId="53" xfId="3" applyBorder="1" applyAlignment="1">
      <alignment vertical="center" wrapText="1"/>
    </xf>
    <xf numFmtId="38" fontId="6" fillId="0" borderId="49" xfId="1" applyFont="1" applyBorder="1" applyAlignment="1">
      <alignment vertical="center" wrapText="1"/>
    </xf>
    <xf numFmtId="38" fontId="6" fillId="0" borderId="50" xfId="1" applyFont="1" applyBorder="1" applyAlignment="1">
      <alignment vertical="center" wrapText="1"/>
    </xf>
    <xf numFmtId="0" fontId="1" fillId="0" borderId="49" xfId="3" applyBorder="1" applyAlignment="1">
      <alignment vertical="center" wrapText="1"/>
    </xf>
    <xf numFmtId="0" fontId="1" fillId="0" borderId="50" xfId="3" applyBorder="1" applyAlignment="1">
      <alignment vertical="center" wrapText="1"/>
    </xf>
    <xf numFmtId="0" fontId="6" fillId="0" borderId="62" xfId="3" applyFont="1" applyBorder="1" applyAlignment="1">
      <alignment horizontal="center" vertical="center" wrapText="1"/>
    </xf>
    <xf numFmtId="38" fontId="6" fillId="0" borderId="63" xfId="1" applyFont="1" applyBorder="1" applyAlignment="1">
      <alignment vertical="center" wrapText="1"/>
    </xf>
    <xf numFmtId="38" fontId="6" fillId="0" borderId="64" xfId="1" applyFont="1" applyBorder="1" applyAlignment="1">
      <alignment vertical="center" wrapText="1"/>
    </xf>
    <xf numFmtId="38" fontId="6" fillId="0" borderId="65" xfId="1" applyFont="1" applyBorder="1" applyAlignment="1">
      <alignment vertical="center" wrapText="1"/>
    </xf>
    <xf numFmtId="38" fontId="6" fillId="3" borderId="66" xfId="1" applyFont="1" applyFill="1" applyBorder="1" applyAlignment="1">
      <alignment vertical="center"/>
    </xf>
    <xf numFmtId="0" fontId="1" fillId="0" borderId="63" xfId="3" applyBorder="1" applyAlignment="1">
      <alignment vertical="center" wrapText="1"/>
    </xf>
    <xf numFmtId="0" fontId="1" fillId="0" borderId="64" xfId="3" applyBorder="1" applyAlignment="1">
      <alignment vertical="center" wrapText="1"/>
    </xf>
    <xf numFmtId="0" fontId="1" fillId="0" borderId="65" xfId="3" applyBorder="1" applyAlignment="1">
      <alignment vertical="center" wrapText="1"/>
    </xf>
    <xf numFmtId="0" fontId="1" fillId="3" borderId="61" xfId="3" applyFill="1" applyBorder="1" applyAlignment="1">
      <alignment vertical="center"/>
    </xf>
    <xf numFmtId="0" fontId="1" fillId="3" borderId="67" xfId="3" applyFill="1" applyBorder="1" applyAlignment="1">
      <alignment vertical="center"/>
    </xf>
    <xf numFmtId="0" fontId="1" fillId="0" borderId="68" xfId="3" applyBorder="1" applyAlignment="1">
      <alignment vertical="center" wrapText="1"/>
    </xf>
    <xf numFmtId="0" fontId="6" fillId="0" borderId="71" xfId="3" applyFont="1" applyBorder="1" applyAlignment="1">
      <alignment horizontal="center" vertical="center"/>
    </xf>
    <xf numFmtId="38" fontId="6" fillId="0" borderId="72" xfId="1" applyFont="1" applyBorder="1" applyAlignment="1">
      <alignment vertical="center" wrapText="1"/>
    </xf>
    <xf numFmtId="38" fontId="6" fillId="0" borderId="73" xfId="1" applyFont="1" applyBorder="1" applyAlignment="1">
      <alignment vertical="center"/>
    </xf>
    <xf numFmtId="38" fontId="6" fillId="0" borderId="74" xfId="1" applyFont="1" applyBorder="1" applyAlignment="1">
      <alignment vertical="center"/>
    </xf>
    <xf numFmtId="38" fontId="6" fillId="3" borderId="75" xfId="1" applyFont="1" applyFill="1" applyBorder="1" applyAlignment="1">
      <alignment vertical="center"/>
    </xf>
    <xf numFmtId="0" fontId="1" fillId="0" borderId="72" xfId="3" applyBorder="1" applyAlignment="1">
      <alignment vertical="center" wrapText="1"/>
    </xf>
    <xf numFmtId="0" fontId="1" fillId="0" borderId="73" xfId="3" applyBorder="1" applyAlignment="1">
      <alignment vertical="center"/>
    </xf>
    <xf numFmtId="0" fontId="1" fillId="0" borderId="74" xfId="3" applyBorder="1" applyAlignment="1">
      <alignment vertical="center"/>
    </xf>
    <xf numFmtId="0" fontId="1" fillId="3" borderId="55" xfId="3" applyFill="1" applyBorder="1" applyAlignment="1">
      <alignment vertical="center"/>
    </xf>
    <xf numFmtId="0" fontId="1" fillId="3" borderId="76" xfId="3" applyFill="1" applyBorder="1" applyAlignment="1">
      <alignment vertical="center"/>
    </xf>
    <xf numFmtId="0" fontId="1" fillId="0" borderId="77" xfId="3" applyBorder="1" applyAlignment="1">
      <alignment vertical="center" wrapText="1"/>
    </xf>
    <xf numFmtId="0" fontId="0" fillId="0" borderId="0" xfId="3" applyFont="1" applyAlignment="1">
      <alignment vertical="top"/>
    </xf>
    <xf numFmtId="0" fontId="1" fillId="0" borderId="0" xfId="3" applyBorder="1">
      <alignment vertical="center"/>
    </xf>
    <xf numFmtId="0" fontId="6" fillId="0" borderId="81" xfId="3" applyFont="1" applyBorder="1" applyAlignment="1">
      <alignment horizontal="center" vertical="center" wrapText="1"/>
    </xf>
    <xf numFmtId="38" fontId="6" fillId="0" borderId="82" xfId="1" applyFont="1" applyBorder="1" applyAlignment="1">
      <alignment vertical="center" wrapText="1"/>
    </xf>
    <xf numFmtId="38" fontId="6" fillId="0" borderId="83" xfId="1" applyFont="1" applyBorder="1" applyAlignment="1">
      <alignment vertical="center" wrapText="1"/>
    </xf>
    <xf numFmtId="38" fontId="6" fillId="0" borderId="84" xfId="1" applyFont="1" applyBorder="1" applyAlignment="1">
      <alignment vertical="center" wrapText="1"/>
    </xf>
    <xf numFmtId="38" fontId="6" fillId="3" borderId="85" xfId="1" applyFont="1" applyFill="1" applyBorder="1" applyAlignment="1">
      <alignment vertical="center"/>
    </xf>
    <xf numFmtId="0" fontId="1" fillId="0" borderId="82" xfId="3" applyBorder="1" applyAlignment="1">
      <alignment vertical="center" wrapText="1"/>
    </xf>
    <xf numFmtId="0" fontId="1" fillId="0" borderId="83" xfId="3" applyBorder="1" applyAlignment="1">
      <alignment vertical="center" wrapText="1"/>
    </xf>
    <xf numFmtId="0" fontId="1" fillId="0" borderId="84" xfId="3" applyBorder="1" applyAlignment="1">
      <alignment vertical="center" wrapText="1"/>
    </xf>
    <xf numFmtId="0" fontId="1" fillId="3" borderId="17" xfId="3" applyFill="1" applyBorder="1" applyAlignment="1">
      <alignment vertical="center"/>
    </xf>
    <xf numFmtId="0" fontId="1" fillId="3" borderId="86" xfId="3" applyFill="1" applyBorder="1" applyAlignment="1">
      <alignment vertical="center"/>
    </xf>
    <xf numFmtId="0" fontId="1" fillId="0" borderId="87" xfId="3" applyBorder="1" applyAlignment="1">
      <alignment vertical="center" wrapText="1"/>
    </xf>
    <xf numFmtId="38" fontId="6" fillId="0" borderId="38" xfId="1" applyFont="1" applyBorder="1" applyAlignment="1">
      <alignment vertical="center" wrapText="1"/>
    </xf>
    <xf numFmtId="38" fontId="6" fillId="0" borderId="39" xfId="1" applyFont="1" applyBorder="1" applyAlignment="1">
      <alignment vertical="center" wrapText="1"/>
    </xf>
    <xf numFmtId="0" fontId="1" fillId="0" borderId="38" xfId="3" applyBorder="1" applyAlignment="1">
      <alignment vertical="center" wrapText="1"/>
    </xf>
    <xf numFmtId="0" fontId="1" fillId="0" borderId="39" xfId="3" applyBorder="1" applyAlignment="1">
      <alignment vertical="center" wrapText="1"/>
    </xf>
    <xf numFmtId="38" fontId="6" fillId="0" borderId="50" xfId="1" applyFont="1" applyBorder="1" applyAlignment="1">
      <alignment horizontal="center" vertical="center"/>
    </xf>
    <xf numFmtId="0" fontId="1" fillId="0" borderId="50" xfId="3" applyBorder="1" applyAlignment="1">
      <alignment horizontal="center" vertical="center"/>
    </xf>
    <xf numFmtId="0" fontId="0" fillId="0" borderId="0" xfId="3" applyFont="1" applyAlignment="1">
      <alignment horizontal="right" vertical="center"/>
    </xf>
    <xf numFmtId="38" fontId="6" fillId="0" borderId="63" xfId="1" applyFont="1" applyBorder="1" applyAlignment="1">
      <alignment vertical="center"/>
    </xf>
    <xf numFmtId="38" fontId="6" fillId="0" borderId="64" xfId="1" applyFont="1" applyBorder="1" applyAlignment="1">
      <alignment vertical="center"/>
    </xf>
    <xf numFmtId="38" fontId="6" fillId="0" borderId="65" xfId="1" applyFont="1" applyBorder="1" applyAlignment="1">
      <alignment horizontal="center" vertical="center"/>
    </xf>
    <xf numFmtId="0" fontId="1" fillId="0" borderId="63" xfId="3" applyBorder="1" applyAlignment="1">
      <alignment vertical="center"/>
    </xf>
    <xf numFmtId="0" fontId="1" fillId="0" borderId="64" xfId="3" applyBorder="1" applyAlignment="1">
      <alignment vertical="center"/>
    </xf>
    <xf numFmtId="0" fontId="1" fillId="0" borderId="65" xfId="3" applyBorder="1" applyAlignment="1">
      <alignment horizontal="center" vertical="center"/>
    </xf>
    <xf numFmtId="0" fontId="1" fillId="0" borderId="68" xfId="3" applyBorder="1" applyAlignment="1">
      <alignment vertical="center"/>
    </xf>
    <xf numFmtId="0" fontId="1" fillId="0" borderId="22" xfId="3" applyBorder="1">
      <alignment vertical="center"/>
    </xf>
    <xf numFmtId="0" fontId="1" fillId="0" borderId="21" xfId="3" applyBorder="1">
      <alignment vertical="center"/>
    </xf>
    <xf numFmtId="0" fontId="11" fillId="0" borderId="0" xfId="4" applyFont="1" applyFill="1">
      <alignment vertical="center"/>
    </xf>
    <xf numFmtId="0" fontId="12" fillId="0" borderId="0" xfId="4" applyFont="1" applyFill="1">
      <alignment vertical="center"/>
    </xf>
    <xf numFmtId="0" fontId="2" fillId="0" borderId="0" xfId="4" applyFill="1">
      <alignment vertical="center"/>
    </xf>
    <xf numFmtId="0" fontId="13" fillId="0" borderId="0" xfId="4" applyFont="1" applyFill="1" applyAlignment="1">
      <alignment horizontal="center" vertical="center"/>
    </xf>
    <xf numFmtId="0" fontId="14" fillId="0" borderId="0" xfId="4" applyFont="1" applyFill="1">
      <alignment vertical="center"/>
    </xf>
    <xf numFmtId="0" fontId="11" fillId="0" borderId="91" xfId="4" applyFont="1" applyFill="1" applyBorder="1" applyAlignment="1">
      <alignment horizontal="distributed" vertical="center" wrapText="1" justifyLastLine="1"/>
    </xf>
    <xf numFmtId="0" fontId="11" fillId="0" borderId="91" xfId="4" applyFont="1" applyFill="1" applyBorder="1" applyAlignment="1">
      <alignment vertical="center" shrinkToFit="1"/>
    </xf>
    <xf numFmtId="0" fontId="15" fillId="0" borderId="0" xfId="4" applyFont="1" applyFill="1">
      <alignment vertical="center"/>
    </xf>
    <xf numFmtId="0" fontId="11" fillId="0" borderId="92" xfId="4" applyFont="1" applyFill="1" applyBorder="1" applyAlignment="1">
      <alignment horizontal="distributed" vertical="center" wrapText="1" justifyLastLine="1"/>
    </xf>
    <xf numFmtId="0" fontId="11" fillId="0" borderId="92" xfId="4" applyFont="1" applyFill="1" applyBorder="1" applyAlignment="1">
      <alignment vertical="center" shrinkToFit="1"/>
    </xf>
    <xf numFmtId="57" fontId="11" fillId="0" borderId="57" xfId="4" applyNumberFormat="1" applyFont="1" applyFill="1" applyBorder="1" applyAlignment="1">
      <alignment horizontal="center" vertical="center"/>
    </xf>
    <xf numFmtId="57" fontId="11" fillId="4" borderId="57" xfId="4" applyNumberFormat="1" applyFont="1" applyFill="1" applyBorder="1" applyAlignment="1">
      <alignment horizontal="center" vertical="center"/>
    </xf>
    <xf numFmtId="0" fontId="11" fillId="0" borderId="78" xfId="4" applyFont="1" applyFill="1" applyBorder="1" applyAlignment="1">
      <alignment vertical="center" shrinkToFit="1"/>
    </xf>
    <xf numFmtId="0" fontId="11" fillId="0" borderId="78" xfId="4" applyFont="1" applyFill="1" applyBorder="1" applyAlignment="1">
      <alignment vertical="center" wrapText="1"/>
    </xf>
    <xf numFmtId="0" fontId="16" fillId="0" borderId="91" xfId="4" applyFont="1" applyFill="1" applyBorder="1" applyAlignment="1">
      <alignment vertical="center" wrapText="1"/>
    </xf>
    <xf numFmtId="0" fontId="11" fillId="0" borderId="91" xfId="4" applyFont="1" applyFill="1" applyBorder="1" applyAlignment="1">
      <alignment horizontal="center" vertical="center"/>
    </xf>
    <xf numFmtId="0" fontId="16" fillId="0" borderId="93" xfId="4" applyFont="1" applyFill="1" applyBorder="1" applyAlignment="1">
      <alignment vertical="center" wrapText="1"/>
    </xf>
    <xf numFmtId="0" fontId="11" fillId="0" borderId="93" xfId="4" applyFont="1" applyFill="1" applyBorder="1" applyAlignment="1">
      <alignment horizontal="center" vertical="center"/>
    </xf>
    <xf numFmtId="0" fontId="16" fillId="0" borderId="92" xfId="4" applyFont="1" applyFill="1" applyBorder="1" applyAlignment="1">
      <alignment vertical="center" wrapText="1"/>
    </xf>
    <xf numFmtId="0" fontId="11" fillId="0" borderId="92" xfId="4" applyFont="1" applyFill="1" applyBorder="1" applyAlignment="1">
      <alignment horizontal="center" vertical="center"/>
    </xf>
    <xf numFmtId="0" fontId="11" fillId="0" borderId="80" xfId="4" applyFont="1" applyFill="1" applyBorder="1" applyAlignment="1">
      <alignment vertical="center" shrinkToFit="1"/>
    </xf>
    <xf numFmtId="0" fontId="11" fillId="0" borderId="21" xfId="4" applyFont="1" applyFill="1" applyBorder="1">
      <alignment vertical="center"/>
    </xf>
    <xf numFmtId="0" fontId="11" fillId="0" borderId="70" xfId="4" applyFont="1" applyFill="1" applyBorder="1" applyAlignment="1">
      <alignment horizontal="center" vertical="center"/>
    </xf>
    <xf numFmtId="0" fontId="11" fillId="0" borderId="80" xfId="4" applyFont="1" applyFill="1" applyBorder="1" applyAlignment="1">
      <alignment horizontal="distributed" vertical="center" wrapText="1" justifyLastLine="1"/>
    </xf>
    <xf numFmtId="0" fontId="11" fillId="0" borderId="80" xfId="4" applyFont="1" applyFill="1" applyBorder="1" applyAlignment="1">
      <alignment horizontal="center" vertical="center"/>
    </xf>
    <xf numFmtId="0" fontId="11" fillId="0" borderId="92" xfId="4" applyFont="1" applyFill="1" applyBorder="1" applyAlignment="1">
      <alignment horizontal="center" vertical="center" wrapText="1" justifyLastLine="1"/>
    </xf>
    <xf numFmtId="38" fontId="11" fillId="0" borderId="92" xfId="2" applyFont="1" applyFill="1" applyBorder="1">
      <alignment vertical="center"/>
    </xf>
    <xf numFmtId="38" fontId="11" fillId="0" borderId="78" xfId="2" applyFont="1" applyFill="1" applyBorder="1">
      <alignment vertical="center"/>
    </xf>
    <xf numFmtId="38" fontId="12" fillId="0" borderId="78" xfId="2" applyFont="1" applyFill="1" applyBorder="1">
      <alignment vertical="center"/>
    </xf>
    <xf numFmtId="38" fontId="17" fillId="0" borderId="70" xfId="2" applyFont="1" applyFill="1" applyBorder="1">
      <alignment vertical="center"/>
    </xf>
    <xf numFmtId="38" fontId="17" fillId="0" borderId="78" xfId="2" applyFont="1" applyFill="1" applyBorder="1">
      <alignment vertical="center"/>
    </xf>
    <xf numFmtId="38" fontId="2" fillId="0" borderId="78" xfId="2" applyFont="1" applyFill="1" applyBorder="1">
      <alignment vertical="center"/>
    </xf>
    <xf numFmtId="0" fontId="17" fillId="0" borderId="0" xfId="4" applyFont="1" applyFill="1">
      <alignment vertical="center"/>
    </xf>
    <xf numFmtId="38" fontId="0" fillId="0" borderId="0" xfId="5" applyFont="1" applyAlignment="1">
      <alignment vertical="center" shrinkToFi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0" xfId="0" applyBorder="1" applyAlignment="1">
      <alignment horizontal="center" vertical="center" wrapText="1"/>
    </xf>
    <xf numFmtId="0" fontId="6" fillId="0" borderId="97" xfId="0" applyFont="1" applyFill="1" applyBorder="1" applyAlignment="1">
      <alignment horizontal="center" vertical="center"/>
    </xf>
    <xf numFmtId="0" fontId="6" fillId="0" borderId="37" xfId="0" applyFont="1" applyFill="1" applyBorder="1" applyAlignment="1">
      <alignment vertical="center" wrapText="1"/>
    </xf>
    <xf numFmtId="0" fontId="6" fillId="0" borderId="38" xfId="0" applyFont="1" applyBorder="1" applyAlignment="1">
      <alignment vertical="center"/>
    </xf>
    <xf numFmtId="0" fontId="6" fillId="0" borderId="39" xfId="0" applyFont="1" applyBorder="1" applyAlignment="1">
      <alignment vertical="center"/>
    </xf>
    <xf numFmtId="0" fontId="6" fillId="3" borderId="40" xfId="0" applyFont="1" applyFill="1" applyBorder="1" applyAlignment="1">
      <alignment vertical="center"/>
    </xf>
    <xf numFmtId="0" fontId="0" fillId="0" borderId="37" xfId="0" applyBorder="1" applyAlignment="1">
      <alignment vertical="center" wrapText="1"/>
    </xf>
    <xf numFmtId="0" fontId="0" fillId="0" borderId="38" xfId="0" applyBorder="1" applyAlignment="1">
      <alignment vertical="center"/>
    </xf>
    <xf numFmtId="0" fontId="0" fillId="0" borderId="39" xfId="0" applyBorder="1" applyAlignment="1">
      <alignment vertical="center"/>
    </xf>
    <xf numFmtId="0" fontId="0" fillId="3" borderId="35" xfId="0" applyFill="1" applyBorder="1" applyAlignment="1">
      <alignment vertical="center"/>
    </xf>
    <xf numFmtId="0" fontId="0" fillId="3" borderId="41" xfId="0" applyFill="1" applyBorder="1" applyAlignment="1">
      <alignment vertical="center"/>
    </xf>
    <xf numFmtId="0" fontId="0" fillId="0" borderId="42" xfId="0" applyBorder="1" applyAlignment="1">
      <alignment vertical="center" wrapText="1"/>
    </xf>
    <xf numFmtId="38" fontId="0" fillId="0" borderId="0" xfId="5" applyFont="1">
      <alignment vertical="center"/>
    </xf>
    <xf numFmtId="38" fontId="5" fillId="0" borderId="0" xfId="5" applyFont="1" applyFill="1" applyBorder="1" applyAlignment="1">
      <alignment horizontal="left" vertical="center" shrinkToFit="1"/>
    </xf>
    <xf numFmtId="38" fontId="5" fillId="0" borderId="0" xfId="5" applyFont="1" applyAlignment="1">
      <alignment horizontal="center" vertical="center" shrinkToFit="1"/>
    </xf>
    <xf numFmtId="38" fontId="6" fillId="0" borderId="47" xfId="5" applyFont="1" applyBorder="1" applyAlignment="1">
      <alignment horizontal="center" vertical="center" shrinkToFit="1"/>
    </xf>
    <xf numFmtId="38" fontId="6" fillId="3" borderId="51" xfId="5" applyFont="1" applyFill="1" applyBorder="1" applyAlignment="1">
      <alignment vertical="center" shrinkToFit="1"/>
    </xf>
    <xf numFmtId="38" fontId="0" fillId="0" borderId="48" xfId="5" applyFont="1" applyBorder="1" applyAlignment="1">
      <alignment vertical="center" shrinkToFit="1"/>
    </xf>
    <xf numFmtId="38" fontId="0" fillId="0" borderId="49" xfId="5" applyFont="1" applyBorder="1" applyAlignment="1">
      <alignment vertical="center" shrinkToFit="1"/>
    </xf>
    <xf numFmtId="38" fontId="0" fillId="0" borderId="50" xfId="5" applyFont="1" applyBorder="1" applyAlignment="1">
      <alignment vertical="center" shrinkToFit="1"/>
    </xf>
    <xf numFmtId="38" fontId="0" fillId="3" borderId="46" xfId="5" applyFont="1" applyFill="1" applyBorder="1" applyAlignment="1">
      <alignment vertical="center" shrinkToFit="1"/>
    </xf>
    <xf numFmtId="38" fontId="0" fillId="3" borderId="52" xfId="5" applyFont="1" applyFill="1" applyBorder="1" applyAlignment="1">
      <alignment vertical="center" shrinkToFit="1"/>
    </xf>
    <xf numFmtId="38" fontId="0" fillId="0" borderId="53" xfId="5" applyFont="1" applyBorder="1" applyAlignment="1">
      <alignment vertical="center" shrinkToFit="1"/>
    </xf>
    <xf numFmtId="0" fontId="6" fillId="3" borderId="51" xfId="0" applyFont="1" applyFill="1" applyBorder="1" applyAlignment="1">
      <alignment vertical="center"/>
    </xf>
    <xf numFmtId="0" fontId="0" fillId="0" borderId="48" xfId="0" applyBorder="1" applyAlignment="1">
      <alignment vertical="center" wrapText="1"/>
    </xf>
    <xf numFmtId="0" fontId="0" fillId="0" borderId="49" xfId="0" applyBorder="1" applyAlignment="1">
      <alignment vertical="center"/>
    </xf>
    <xf numFmtId="0" fontId="0" fillId="0" borderId="50" xfId="0" applyBorder="1" applyAlignment="1">
      <alignment vertical="center"/>
    </xf>
    <xf numFmtId="0" fontId="0" fillId="3" borderId="46" xfId="0" applyFill="1" applyBorder="1" applyAlignment="1">
      <alignment vertical="center"/>
    </xf>
    <xf numFmtId="0" fontId="0" fillId="3" borderId="52" xfId="0" applyFill="1" applyBorder="1" applyAlignment="1">
      <alignment vertical="center"/>
    </xf>
    <xf numFmtId="0" fontId="0" fillId="0" borderId="53" xfId="0" applyBorder="1" applyAlignment="1">
      <alignment vertical="center" wrapText="1"/>
    </xf>
    <xf numFmtId="0" fontId="0" fillId="0" borderId="48" xfId="0" applyBorder="1" applyAlignment="1">
      <alignment vertical="center"/>
    </xf>
    <xf numFmtId="0" fontId="0" fillId="0" borderId="53" xfId="0" applyBorder="1" applyAlignment="1">
      <alignment vertical="center"/>
    </xf>
    <xf numFmtId="0" fontId="6" fillId="0" borderId="48" xfId="0" applyFont="1" applyFill="1" applyBorder="1" applyAlignment="1">
      <alignment vertical="center" wrapText="1"/>
    </xf>
    <xf numFmtId="0" fontId="6" fillId="0" borderId="49" xfId="0" applyFont="1" applyBorder="1" applyAlignment="1">
      <alignment vertical="center" wrapText="1"/>
    </xf>
    <xf numFmtId="0" fontId="6" fillId="0" borderId="50" xfId="0" applyFont="1" applyBorder="1" applyAlignment="1">
      <alignment vertical="center" wrapText="1"/>
    </xf>
    <xf numFmtId="0" fontId="0" fillId="0" borderId="49" xfId="0" applyBorder="1" applyAlignment="1">
      <alignment vertical="center" wrapText="1"/>
    </xf>
    <xf numFmtId="0" fontId="0" fillId="0" borderId="50" xfId="0" applyBorder="1" applyAlignment="1">
      <alignment vertical="center" wrapText="1"/>
    </xf>
    <xf numFmtId="38" fontId="0" fillId="4" borderId="0" xfId="5" applyFont="1" applyFill="1">
      <alignment vertical="center"/>
    </xf>
    <xf numFmtId="0" fontId="0" fillId="0" borderId="63" xfId="0" applyBorder="1" applyAlignment="1">
      <alignment vertical="center" wrapText="1"/>
    </xf>
    <xf numFmtId="0" fontId="0" fillId="0" borderId="64" xfId="0" applyBorder="1" applyAlignment="1">
      <alignment vertical="center" wrapText="1"/>
    </xf>
    <xf numFmtId="0" fontId="0" fillId="0" borderId="65" xfId="0" applyBorder="1" applyAlignment="1">
      <alignment vertical="center" wrapText="1"/>
    </xf>
    <xf numFmtId="0" fontId="0" fillId="3" borderId="61" xfId="0" applyFill="1" applyBorder="1" applyAlignment="1">
      <alignment vertical="center"/>
    </xf>
    <xf numFmtId="0" fontId="0" fillId="3" borderId="67" xfId="0" applyFill="1" applyBorder="1" applyAlignment="1">
      <alignment vertical="center"/>
    </xf>
    <xf numFmtId="0" fontId="0" fillId="0" borderId="68" xfId="0" applyBorder="1" applyAlignment="1">
      <alignment vertical="center" wrapText="1"/>
    </xf>
    <xf numFmtId="0" fontId="6" fillId="3" borderId="75" xfId="0" applyFont="1" applyFill="1" applyBorder="1" applyAlignment="1">
      <alignment vertical="center"/>
    </xf>
    <xf numFmtId="0" fontId="0" fillId="0" borderId="72" xfId="0" applyBorder="1" applyAlignment="1">
      <alignment vertical="center" wrapText="1"/>
    </xf>
    <xf numFmtId="0" fontId="0" fillId="0" borderId="73" xfId="0" applyBorder="1" applyAlignment="1">
      <alignment vertical="center"/>
    </xf>
    <xf numFmtId="0" fontId="0" fillId="0" borderId="74" xfId="0" applyBorder="1" applyAlignment="1">
      <alignment vertical="center"/>
    </xf>
    <xf numFmtId="0" fontId="0" fillId="3" borderId="55" xfId="0" applyFill="1" applyBorder="1" applyAlignment="1">
      <alignment vertical="center"/>
    </xf>
    <xf numFmtId="0" fontId="0" fillId="3" borderId="76" xfId="0" applyFill="1" applyBorder="1" applyAlignment="1">
      <alignment vertical="center"/>
    </xf>
    <xf numFmtId="0" fontId="0" fillId="0" borderId="77" xfId="0" applyBorder="1" applyAlignment="1">
      <alignment vertical="center" wrapText="1"/>
    </xf>
    <xf numFmtId="0" fontId="0" fillId="0" borderId="82" xfId="0" applyBorder="1" applyAlignment="1">
      <alignment vertical="center" wrapText="1"/>
    </xf>
    <xf numFmtId="0" fontId="0" fillId="0" borderId="83" xfId="0" applyBorder="1" applyAlignment="1">
      <alignment vertical="center" wrapText="1"/>
    </xf>
    <xf numFmtId="0" fontId="0" fillId="0" borderId="84" xfId="0" applyBorder="1" applyAlignment="1">
      <alignment vertical="center" wrapText="1"/>
    </xf>
    <xf numFmtId="0" fontId="0" fillId="3" borderId="17" xfId="0" applyFill="1" applyBorder="1" applyAlignment="1">
      <alignment vertical="center"/>
    </xf>
    <xf numFmtId="0" fontId="0" fillId="3" borderId="86" xfId="0" applyFill="1" applyBorder="1" applyAlignment="1">
      <alignment vertical="center"/>
    </xf>
    <xf numFmtId="0" fontId="0" fillId="0" borderId="87" xfId="0" applyBorder="1" applyAlignment="1">
      <alignment vertical="center" wrapText="1"/>
    </xf>
    <xf numFmtId="0" fontId="6" fillId="0" borderId="38" xfId="0" applyFont="1" applyBorder="1" applyAlignment="1">
      <alignment vertical="center" wrapText="1"/>
    </xf>
    <xf numFmtId="0" fontId="6" fillId="0" borderId="39" xfId="0" applyFont="1" applyBorder="1" applyAlignment="1">
      <alignment vertical="center" wrapText="1"/>
    </xf>
    <xf numFmtId="0" fontId="0" fillId="0" borderId="38" xfId="0" applyBorder="1" applyAlignment="1">
      <alignment vertical="center" wrapText="1"/>
    </xf>
    <xf numFmtId="0" fontId="0" fillId="0" borderId="39" xfId="0" applyBorder="1" applyAlignment="1">
      <alignment vertical="center" wrapText="1"/>
    </xf>
    <xf numFmtId="0" fontId="0" fillId="0" borderId="50" xfId="0" applyBorder="1" applyAlignment="1">
      <alignment horizontal="center"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horizontal="center" vertical="center"/>
    </xf>
    <xf numFmtId="0" fontId="0" fillId="0" borderId="68" xfId="0" applyBorder="1" applyAlignment="1">
      <alignment vertical="center"/>
    </xf>
    <xf numFmtId="0" fontId="19" fillId="0" borderId="0" xfId="0" applyFont="1">
      <alignment vertical="center"/>
    </xf>
    <xf numFmtId="0" fontId="0" fillId="0" borderId="98" xfId="0" applyBorder="1">
      <alignment vertical="center"/>
    </xf>
    <xf numFmtId="0" fontId="20" fillId="0" borderId="0" xfId="0" applyFont="1" applyBorder="1" applyAlignment="1">
      <alignment horizontal="center" vertical="center"/>
    </xf>
    <xf numFmtId="0" fontId="5" fillId="0" borderId="98" xfId="0" applyFont="1" applyBorder="1" applyAlignment="1">
      <alignment horizontal="center" vertical="center" wrapText="1"/>
    </xf>
    <xf numFmtId="0" fontId="20" fillId="0" borderId="101" xfId="0" applyFont="1" applyBorder="1" applyAlignment="1">
      <alignment horizontal="center" vertical="center"/>
    </xf>
    <xf numFmtId="0" fontId="21" fillId="0" borderId="48" xfId="0" applyFont="1" applyBorder="1">
      <alignment vertical="center"/>
    </xf>
    <xf numFmtId="0" fontId="21" fillId="0" borderId="53" xfId="0" applyFont="1" applyBorder="1">
      <alignment vertical="center"/>
    </xf>
    <xf numFmtId="0" fontId="21" fillId="0" borderId="49" xfId="0" applyFont="1" applyBorder="1">
      <alignment vertical="center"/>
    </xf>
    <xf numFmtId="0" fontId="21" fillId="0" borderId="102" xfId="0" applyFont="1" applyBorder="1">
      <alignment vertical="center"/>
    </xf>
    <xf numFmtId="0" fontId="7" fillId="0" borderId="0" xfId="0" applyFont="1" applyBorder="1">
      <alignment vertical="center"/>
    </xf>
    <xf numFmtId="0" fontId="21" fillId="0" borderId="101" xfId="0" applyFont="1" applyBorder="1">
      <alignment vertical="center"/>
    </xf>
    <xf numFmtId="0" fontId="21" fillId="0" borderId="0" xfId="0" applyFont="1" applyAlignment="1">
      <alignment horizontal="right" vertical="center"/>
    </xf>
    <xf numFmtId="0" fontId="20" fillId="0" borderId="103" xfId="0" applyFont="1" applyBorder="1" applyAlignment="1">
      <alignment horizontal="center" vertical="center"/>
    </xf>
    <xf numFmtId="0" fontId="21" fillId="0" borderId="63" xfId="0" applyFont="1" applyBorder="1" applyAlignment="1">
      <alignment vertical="center" wrapText="1"/>
    </xf>
    <xf numFmtId="0" fontId="21" fillId="0" borderId="68" xfId="0" applyFont="1" applyBorder="1" applyAlignment="1">
      <alignment vertical="center" wrapText="1"/>
    </xf>
    <xf numFmtId="0" fontId="21" fillId="0" borderId="64" xfId="0" applyFont="1" applyBorder="1" applyAlignment="1">
      <alignment vertical="center" wrapText="1"/>
    </xf>
    <xf numFmtId="0" fontId="21" fillId="0" borderId="104" xfId="0" applyFont="1" applyBorder="1" applyAlignment="1">
      <alignment vertical="center" wrapText="1"/>
    </xf>
    <xf numFmtId="0" fontId="21" fillId="0" borderId="103" xfId="0" applyFont="1" applyBorder="1" applyAlignment="1">
      <alignment vertical="center" wrapText="1"/>
    </xf>
    <xf numFmtId="0" fontId="21" fillId="0" borderId="104" xfId="0" applyFont="1" applyBorder="1">
      <alignment vertical="center"/>
    </xf>
    <xf numFmtId="38" fontId="8" fillId="0" borderId="37" xfId="5" applyFont="1" applyBorder="1" applyAlignment="1">
      <alignment horizontal="right" vertical="center" shrinkToFit="1"/>
    </xf>
    <xf numFmtId="38" fontId="8" fillId="0" borderId="48" xfId="5" applyFont="1" applyBorder="1" applyAlignment="1">
      <alignment horizontal="right" vertical="center" shrinkToFit="1"/>
    </xf>
    <xf numFmtId="38" fontId="8" fillId="0" borderId="38" xfId="5" applyFont="1" applyBorder="1" applyAlignment="1">
      <alignment horizontal="right" vertical="center" shrinkToFit="1"/>
    </xf>
    <xf numFmtId="38" fontId="8" fillId="0" borderId="49" xfId="5" applyFont="1" applyBorder="1" applyAlignment="1">
      <alignment horizontal="right" vertical="center" shrinkToFit="1"/>
    </xf>
    <xf numFmtId="38" fontId="8" fillId="0" borderId="39" xfId="5" applyFont="1" applyBorder="1" applyAlignment="1">
      <alignment horizontal="right" vertical="center" shrinkToFit="1"/>
    </xf>
    <xf numFmtId="38" fontId="8" fillId="0" borderId="50" xfId="5" applyFont="1" applyBorder="1" applyAlignment="1">
      <alignment horizontal="right" vertical="center" shrinkToFit="1"/>
    </xf>
    <xf numFmtId="38" fontId="8" fillId="0" borderId="72" xfId="5" applyFont="1" applyFill="1" applyBorder="1" applyAlignment="1">
      <alignment horizontal="right" vertical="center" shrinkToFit="1"/>
    </xf>
    <xf numFmtId="38" fontId="8" fillId="0" borderId="73" xfId="5" applyFont="1" applyFill="1" applyBorder="1" applyAlignment="1">
      <alignment horizontal="right" vertical="center" shrinkToFit="1"/>
    </xf>
    <xf numFmtId="38" fontId="8" fillId="0" borderId="74" xfId="5" applyFont="1" applyFill="1" applyBorder="1" applyAlignment="1">
      <alignment horizontal="right" vertical="center" shrinkToFit="1"/>
    </xf>
    <xf numFmtId="0" fontId="7" fillId="0" borderId="2" xfId="3" applyFont="1" applyBorder="1" applyAlignment="1">
      <alignment horizontal="center" vertical="center"/>
    </xf>
    <xf numFmtId="0" fontId="1" fillId="0" borderId="0" xfId="3" applyBorder="1" applyAlignment="1">
      <alignment horizontal="center" vertical="center"/>
    </xf>
    <xf numFmtId="0" fontId="1" fillId="0" borderId="3" xfId="3" applyBorder="1" applyAlignment="1">
      <alignment horizontal="center" vertical="center"/>
    </xf>
    <xf numFmtId="0" fontId="1" fillId="0" borderId="10" xfId="3" applyBorder="1" applyAlignment="1">
      <alignment horizontal="center" vertical="center"/>
    </xf>
    <xf numFmtId="0" fontId="7" fillId="0" borderId="4" xfId="3" applyFont="1" applyBorder="1" applyAlignment="1">
      <alignment horizontal="center" vertical="center"/>
    </xf>
    <xf numFmtId="0" fontId="7" fillId="0" borderId="11" xfId="3" applyFont="1" applyBorder="1" applyAlignment="1">
      <alignment horizontal="center" vertical="center"/>
    </xf>
    <xf numFmtId="0" fontId="7" fillId="0" borderId="5" xfId="3" applyFont="1" applyBorder="1" applyAlignment="1">
      <alignment horizontal="center" vertical="center"/>
    </xf>
    <xf numFmtId="0" fontId="7" fillId="0" borderId="12" xfId="3" applyFont="1" applyBorder="1" applyAlignment="1">
      <alignment horizontal="center" vertical="center"/>
    </xf>
    <xf numFmtId="0" fontId="7" fillId="0" borderId="5" xfId="3" applyFont="1" applyBorder="1" applyAlignment="1">
      <alignment horizontal="center" vertical="center" wrapText="1"/>
    </xf>
    <xf numFmtId="0" fontId="1" fillId="0" borderId="12" xfId="3" applyBorder="1" applyAlignment="1">
      <alignment horizontal="center" vertical="center" wrapText="1"/>
    </xf>
    <xf numFmtId="0" fontId="1" fillId="0" borderId="6" xfId="3" applyBorder="1" applyAlignment="1">
      <alignment horizontal="center" vertical="center" wrapText="1"/>
    </xf>
    <xf numFmtId="0" fontId="1" fillId="0" borderId="13" xfId="3" applyBorder="1" applyAlignment="1">
      <alignment horizontal="center" vertical="center" wrapText="1"/>
    </xf>
    <xf numFmtId="0" fontId="7" fillId="0" borderId="7" xfId="3" applyFont="1" applyBorder="1" applyAlignment="1">
      <alignment horizontal="center" vertical="center" wrapText="1"/>
    </xf>
    <xf numFmtId="0" fontId="1" fillId="0" borderId="14" xfId="3" applyBorder="1" applyAlignment="1">
      <alignment horizontal="center" vertical="center" wrapText="1"/>
    </xf>
    <xf numFmtId="0" fontId="1" fillId="0" borderId="8" xfId="3" applyBorder="1" applyAlignment="1">
      <alignment horizontal="center" vertical="center" wrapText="1"/>
    </xf>
    <xf numFmtId="0" fontId="1" fillId="0" borderId="15" xfId="3" applyBorder="1" applyAlignment="1">
      <alignment horizontal="center" vertical="center" wrapText="1"/>
    </xf>
    <xf numFmtId="0" fontId="9" fillId="0" borderId="0" xfId="3" applyFont="1" applyAlignment="1">
      <alignment horizontal="left" vertical="top" wrapText="1"/>
    </xf>
    <xf numFmtId="0" fontId="8" fillId="2" borderId="16" xfId="3" applyFont="1" applyFill="1" applyBorder="1" applyAlignment="1">
      <alignment horizontal="center" vertical="center" wrapText="1"/>
    </xf>
    <xf numFmtId="0" fontId="8" fillId="2" borderId="21" xfId="3" applyFont="1" applyFill="1" applyBorder="1" applyAlignment="1">
      <alignment horizontal="center" vertical="center" wrapText="1"/>
    </xf>
    <xf numFmtId="0" fontId="8" fillId="2" borderId="54"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8" fillId="2" borderId="22" xfId="3" applyFont="1" applyFill="1" applyBorder="1" applyAlignment="1">
      <alignment horizontal="center" vertical="center" wrapText="1"/>
    </xf>
    <xf numFmtId="0" fontId="8" fillId="2" borderId="55" xfId="3" applyFont="1" applyFill="1" applyBorder="1" applyAlignment="1">
      <alignment horizontal="center" vertical="center" wrapText="1"/>
    </xf>
    <xf numFmtId="0" fontId="8" fillId="0" borderId="16" xfId="3" applyFont="1" applyFill="1" applyBorder="1" applyAlignment="1">
      <alignment horizontal="center" vertical="center" wrapText="1"/>
    </xf>
    <xf numFmtId="0" fontId="8" fillId="0" borderId="21" xfId="3" applyFont="1" applyFill="1" applyBorder="1" applyAlignment="1">
      <alignment horizontal="center" vertical="center" wrapText="1"/>
    </xf>
    <xf numFmtId="0" fontId="8" fillId="0" borderId="54" xfId="3" applyFont="1" applyFill="1" applyBorder="1" applyAlignment="1">
      <alignment horizontal="center" vertical="center" wrapText="1"/>
    </xf>
    <xf numFmtId="0" fontId="8" fillId="0" borderId="17" xfId="3" applyFont="1" applyFill="1" applyBorder="1" applyAlignment="1">
      <alignment horizontal="center" vertical="center" wrapText="1"/>
    </xf>
    <xf numFmtId="0" fontId="8" fillId="0" borderId="22" xfId="3" applyFont="1" applyFill="1" applyBorder="1" applyAlignment="1">
      <alignment horizontal="center" vertical="center" wrapText="1"/>
    </xf>
    <xf numFmtId="0" fontId="8" fillId="0" borderId="55" xfId="3" applyFont="1" applyFill="1" applyBorder="1" applyAlignment="1">
      <alignment horizontal="center" vertical="center" wrapText="1"/>
    </xf>
    <xf numFmtId="0" fontId="8" fillId="2" borderId="78" xfId="3" applyFont="1" applyFill="1" applyBorder="1" applyAlignment="1">
      <alignment horizontal="center" vertical="center" wrapText="1"/>
    </xf>
    <xf numFmtId="0" fontId="1" fillId="0" borderId="16" xfId="3" applyBorder="1" applyAlignment="1">
      <alignment horizontal="center" vertical="center"/>
    </xf>
    <xf numFmtId="0" fontId="1" fillId="0" borderId="21" xfId="3" applyBorder="1" applyAlignment="1">
      <alignment horizontal="center" vertical="center"/>
    </xf>
    <xf numFmtId="0" fontId="1" fillId="0" borderId="54" xfId="3" applyBorder="1" applyAlignment="1">
      <alignment horizontal="center" vertical="center"/>
    </xf>
    <xf numFmtId="0" fontId="1" fillId="0" borderId="18" xfId="3" applyBorder="1" applyAlignment="1">
      <alignment horizontal="center" vertical="center"/>
    </xf>
    <xf numFmtId="0" fontId="1" fillId="0" borderId="56" xfId="3" applyBorder="1" applyAlignment="1">
      <alignment horizontal="center" vertical="center"/>
    </xf>
    <xf numFmtId="0" fontId="1" fillId="0" borderId="17" xfId="3" applyBorder="1" applyAlignment="1">
      <alignment horizontal="center" vertical="center"/>
    </xf>
    <xf numFmtId="0" fontId="1" fillId="0" borderId="22" xfId="3" applyBorder="1" applyAlignment="1">
      <alignment horizontal="center" vertical="center"/>
    </xf>
    <xf numFmtId="0" fontId="1" fillId="0" borderId="55" xfId="3" applyBorder="1" applyAlignment="1">
      <alignment horizontal="center" vertical="center"/>
    </xf>
    <xf numFmtId="0" fontId="1" fillId="2" borderId="16" xfId="3" applyFill="1" applyBorder="1" applyAlignment="1">
      <alignment horizontal="center" vertical="center" wrapText="1"/>
    </xf>
    <xf numFmtId="0" fontId="1" fillId="2" borderId="21" xfId="3" applyFill="1" applyBorder="1" applyAlignment="1">
      <alignment horizontal="center" vertical="center" wrapText="1"/>
    </xf>
    <xf numFmtId="0" fontId="1" fillId="2" borderId="54" xfId="3" applyFill="1" applyBorder="1" applyAlignment="1">
      <alignment horizontal="center" vertical="center" wrapText="1"/>
    </xf>
    <xf numFmtId="0" fontId="1" fillId="2" borderId="18" xfId="3" applyFill="1" applyBorder="1" applyAlignment="1">
      <alignment horizontal="center" vertical="center" wrapText="1"/>
    </xf>
    <xf numFmtId="0" fontId="1" fillId="2" borderId="0" xfId="3" applyFill="1" applyBorder="1" applyAlignment="1">
      <alignment horizontal="center" vertical="center" wrapText="1"/>
    </xf>
    <xf numFmtId="0" fontId="1" fillId="2" borderId="56" xfId="3" applyFill="1" applyBorder="1" applyAlignment="1">
      <alignment horizontal="center" vertical="center" wrapText="1"/>
    </xf>
    <xf numFmtId="0" fontId="1" fillId="2" borderId="17" xfId="3" applyFill="1" applyBorder="1" applyAlignment="1">
      <alignment horizontal="center" vertical="center" wrapText="1"/>
    </xf>
    <xf numFmtId="0" fontId="1" fillId="2" borderId="22" xfId="3" applyFill="1" applyBorder="1" applyAlignment="1">
      <alignment horizontal="center" vertical="center" wrapText="1"/>
    </xf>
    <xf numFmtId="0" fontId="1" fillId="2" borderId="55" xfId="3" applyFill="1" applyBorder="1" applyAlignment="1">
      <alignment horizontal="center" vertical="center" wrapText="1"/>
    </xf>
    <xf numFmtId="0" fontId="1" fillId="2" borderId="78" xfId="3" applyFill="1" applyBorder="1" applyAlignment="1">
      <alignment horizontal="center" vertical="center"/>
    </xf>
    <xf numFmtId="0" fontId="1" fillId="2" borderId="78" xfId="3" applyFill="1" applyBorder="1" applyAlignment="1">
      <alignment horizontal="center" vertical="center" wrapText="1"/>
    </xf>
    <xf numFmtId="0" fontId="6" fillId="0" borderId="1" xfId="3" applyFont="1" applyBorder="1" applyAlignment="1">
      <alignment horizontal="center" vertical="center" wrapText="1"/>
    </xf>
    <xf numFmtId="0" fontId="6" fillId="0" borderId="23" xfId="3" applyFont="1" applyBorder="1" applyAlignment="1">
      <alignment horizontal="center" vertical="center" wrapText="1"/>
    </xf>
    <xf numFmtId="0" fontId="6" fillId="0" borderId="2" xfId="3" applyFont="1" applyBorder="1" applyAlignment="1">
      <alignment horizontal="center" vertical="center" wrapText="1"/>
    </xf>
    <xf numFmtId="0" fontId="6" fillId="0" borderId="24" xfId="3" applyFont="1" applyBorder="1" applyAlignment="1">
      <alignment horizontal="center" vertical="center" wrapText="1"/>
    </xf>
    <xf numFmtId="0" fontId="6" fillId="0" borderId="3" xfId="3" applyFont="1" applyBorder="1" applyAlignment="1">
      <alignment horizontal="center" vertical="center" wrapText="1"/>
    </xf>
    <xf numFmtId="0" fontId="6" fillId="0" borderId="25" xfId="3" applyFont="1" applyBorder="1" applyAlignment="1">
      <alignment horizontal="center" vertical="center" wrapText="1"/>
    </xf>
    <xf numFmtId="0" fontId="6" fillId="0" borderId="33" xfId="3" applyFont="1" applyBorder="1" applyAlignment="1">
      <alignment horizontal="center" vertical="center" wrapText="1"/>
    </xf>
    <xf numFmtId="0" fontId="6" fillId="0" borderId="44" xfId="3" applyFont="1" applyBorder="1">
      <alignment vertical="center"/>
    </xf>
    <xf numFmtId="0" fontId="6" fillId="0" borderId="34" xfId="3" applyFont="1" applyBorder="1">
      <alignment vertical="center"/>
    </xf>
    <xf numFmtId="0" fontId="6" fillId="0" borderId="45" xfId="3" applyFont="1" applyBorder="1">
      <alignment vertical="center"/>
    </xf>
    <xf numFmtId="0" fontId="6" fillId="0" borderId="35" xfId="3" applyFont="1" applyBorder="1">
      <alignment vertical="center"/>
    </xf>
    <xf numFmtId="0" fontId="6" fillId="0" borderId="46" xfId="3" applyFont="1" applyBorder="1">
      <alignment vertical="center"/>
    </xf>
    <xf numFmtId="0" fontId="6" fillId="0" borderId="44" xfId="3" applyFont="1" applyBorder="1" applyAlignment="1">
      <alignment horizontal="center" vertical="center" wrapText="1"/>
    </xf>
    <xf numFmtId="0" fontId="6" fillId="0" borderId="44" xfId="3" applyFont="1" applyBorder="1" applyAlignment="1">
      <alignment horizontal="center" vertical="center"/>
    </xf>
    <xf numFmtId="0" fontId="6" fillId="0" borderId="59" xfId="3" applyFont="1" applyBorder="1" applyAlignment="1">
      <alignment horizontal="center" vertical="center"/>
    </xf>
    <xf numFmtId="0" fontId="6" fillId="0" borderId="45" xfId="3" applyFont="1" applyBorder="1" applyAlignment="1">
      <alignment horizontal="center" vertical="center"/>
    </xf>
    <xf numFmtId="0" fontId="6" fillId="0" borderId="60" xfId="3" applyFont="1" applyBorder="1" applyAlignment="1">
      <alignment horizontal="center" vertical="center"/>
    </xf>
    <xf numFmtId="0" fontId="6" fillId="0" borderId="46" xfId="3" applyFont="1" applyBorder="1" applyAlignment="1">
      <alignment horizontal="center" vertical="center"/>
    </xf>
    <xf numFmtId="0" fontId="6" fillId="0" borderId="61" xfId="3" applyFont="1" applyBorder="1" applyAlignment="1">
      <alignment horizontal="center" vertical="center"/>
    </xf>
    <xf numFmtId="0" fontId="6" fillId="0" borderId="70" xfId="3" applyFont="1" applyBorder="1" applyAlignment="1">
      <alignment horizontal="center" vertical="center" wrapText="1"/>
    </xf>
    <xf numFmtId="0" fontId="6" fillId="0" borderId="78" xfId="3" applyFont="1" applyBorder="1" applyAlignment="1">
      <alignment horizontal="center" vertical="center"/>
    </xf>
    <xf numFmtId="0" fontId="6" fillId="0" borderId="70" xfId="3" applyFont="1" applyBorder="1" applyAlignment="1">
      <alignment horizontal="center" vertical="center"/>
    </xf>
    <xf numFmtId="0" fontId="6" fillId="0" borderId="2" xfId="3" applyFont="1" applyBorder="1" applyAlignment="1">
      <alignment horizontal="center" vertical="center"/>
    </xf>
    <xf numFmtId="0" fontId="6" fillId="0" borderId="24" xfId="3" applyFont="1" applyBorder="1" applyAlignment="1">
      <alignment horizontal="center" vertical="center"/>
    </xf>
    <xf numFmtId="0" fontId="6" fillId="3" borderId="3" xfId="3" applyFont="1" applyFill="1" applyBorder="1" applyAlignment="1">
      <alignment horizontal="center" vertical="center"/>
    </xf>
    <xf numFmtId="0" fontId="6" fillId="3" borderId="25" xfId="3" applyFont="1" applyFill="1" applyBorder="1" applyAlignment="1">
      <alignment horizontal="center" vertical="center"/>
    </xf>
    <xf numFmtId="0" fontId="5" fillId="0" borderId="0" xfId="3" applyFont="1" applyFill="1" applyBorder="1" applyAlignment="1">
      <alignment horizontal="left" vertical="top" wrapText="1"/>
    </xf>
    <xf numFmtId="0" fontId="4" fillId="0" borderId="0" xfId="3" applyFont="1" applyAlignment="1">
      <alignment horizontal="center" vertical="center"/>
    </xf>
    <xf numFmtId="0" fontId="8" fillId="0" borderId="57" xfId="3" applyFont="1" applyFill="1" applyBorder="1" applyAlignment="1">
      <alignment horizontal="center" vertical="center" wrapText="1"/>
    </xf>
    <xf numFmtId="0" fontId="8" fillId="0" borderId="70" xfId="3" applyFont="1" applyFill="1" applyBorder="1" applyAlignment="1">
      <alignment horizontal="center" vertical="center" wrapText="1"/>
    </xf>
    <xf numFmtId="0" fontId="8" fillId="0" borderId="78" xfId="3" applyFont="1" applyFill="1" applyBorder="1" applyAlignment="1">
      <alignment horizontal="center" vertical="center" wrapText="1"/>
    </xf>
    <xf numFmtId="0" fontId="6" fillId="0" borderId="32" xfId="3" applyFont="1" applyBorder="1" applyAlignment="1">
      <alignment horizontal="center" vertical="center"/>
    </xf>
    <xf numFmtId="0" fontId="6" fillId="0" borderId="43" xfId="3" applyFont="1" applyBorder="1" applyAlignment="1">
      <alignment horizontal="center" vertical="center"/>
    </xf>
    <xf numFmtId="0" fontId="6" fillId="0" borderId="58" xfId="3" applyFont="1" applyBorder="1" applyAlignment="1">
      <alignment horizontal="center" vertical="center"/>
    </xf>
    <xf numFmtId="0" fontId="6" fillId="0" borderId="69" xfId="3" applyFont="1" applyBorder="1" applyAlignment="1">
      <alignment horizontal="center" vertical="center"/>
    </xf>
    <xf numFmtId="0" fontId="6" fillId="0" borderId="79" xfId="3" applyFont="1" applyBorder="1" applyAlignment="1">
      <alignment horizontal="center" vertical="center"/>
    </xf>
    <xf numFmtId="0" fontId="6" fillId="0" borderId="1" xfId="3" applyFont="1" applyBorder="1" applyAlignment="1">
      <alignment horizontal="center" vertical="center"/>
    </xf>
    <xf numFmtId="0" fontId="6" fillId="0" borderId="9" xfId="3" applyFont="1" applyBorder="1" applyAlignment="1">
      <alignment horizontal="center" vertical="center"/>
    </xf>
    <xf numFmtId="0" fontId="6" fillId="0" borderId="88" xfId="3" applyFont="1" applyBorder="1" applyAlignment="1">
      <alignment horizontal="center" vertical="center"/>
    </xf>
    <xf numFmtId="0" fontId="6" fillId="0" borderId="89" xfId="3" applyFont="1" applyBorder="1" applyAlignment="1">
      <alignment horizontal="center" vertical="center"/>
    </xf>
    <xf numFmtId="0" fontId="6" fillId="0" borderId="9" xfId="3" applyFont="1" applyBorder="1" applyAlignment="1">
      <alignment horizontal="center" vertical="center" wrapText="1"/>
    </xf>
    <xf numFmtId="0" fontId="6" fillId="0" borderId="0" xfId="3" applyFont="1" applyBorder="1" applyAlignment="1">
      <alignment horizontal="center" vertical="center" wrapText="1"/>
    </xf>
    <xf numFmtId="0" fontId="6" fillId="0" borderId="10" xfId="3" applyFont="1" applyBorder="1" applyAlignment="1">
      <alignment horizontal="center" vertical="center" wrapText="1"/>
    </xf>
    <xf numFmtId="0" fontId="6" fillId="0" borderId="78" xfId="3" applyFont="1" applyBorder="1" applyAlignment="1">
      <alignment horizontal="center" vertical="center" wrapText="1"/>
    </xf>
    <xf numFmtId="0" fontId="6" fillId="0" borderId="80" xfId="3" applyFont="1" applyBorder="1" applyAlignment="1">
      <alignment horizontal="center" vertical="center"/>
    </xf>
    <xf numFmtId="0" fontId="6" fillId="0" borderId="34" xfId="3" applyFont="1" applyBorder="1" applyAlignment="1">
      <alignment horizontal="center" vertical="center"/>
    </xf>
    <xf numFmtId="0" fontId="6" fillId="0" borderId="35" xfId="3" applyFont="1" applyBorder="1" applyAlignment="1">
      <alignment horizontal="center" vertical="center"/>
    </xf>
    <xf numFmtId="0" fontId="6" fillId="0" borderId="46" xfId="3" applyFont="1" applyBorder="1" applyAlignment="1">
      <alignment horizontal="center" vertical="center" wrapText="1"/>
    </xf>
    <xf numFmtId="0" fontId="6" fillId="0" borderId="90" xfId="3" applyFont="1" applyBorder="1" applyAlignment="1">
      <alignment horizontal="center" vertical="center"/>
    </xf>
    <xf numFmtId="0" fontId="11" fillId="0" borderId="78" xfId="4" applyFont="1" applyFill="1" applyBorder="1" applyAlignment="1">
      <alignment horizontal="center" vertical="center" justifyLastLine="1"/>
    </xf>
    <xf numFmtId="0" fontId="13" fillId="0" borderId="0" xfId="4" applyFont="1" applyFill="1" applyAlignment="1">
      <alignment horizontal="center" vertical="center"/>
    </xf>
    <xf numFmtId="0" fontId="11" fillId="0" borderId="80" xfId="4" applyFont="1" applyFill="1" applyBorder="1" applyAlignment="1">
      <alignment horizontal="distributed" vertical="center" justifyLastLine="1"/>
    </xf>
    <xf numFmtId="0" fontId="11" fillId="0" borderId="70" xfId="4" applyFont="1" applyFill="1" applyBorder="1" applyAlignment="1">
      <alignment horizontal="distributed" vertical="center" justifyLastLine="1"/>
    </xf>
    <xf numFmtId="0" fontId="11" fillId="0" borderId="57" xfId="4" applyFont="1" applyFill="1" applyBorder="1" applyAlignment="1">
      <alignment horizontal="distributed" vertical="center" justifyLastLine="1"/>
    </xf>
    <xf numFmtId="0" fontId="11" fillId="0" borderId="16" xfId="4" applyFont="1" applyFill="1" applyBorder="1" applyAlignment="1">
      <alignment horizontal="center" vertical="center" shrinkToFit="1"/>
    </xf>
    <xf numFmtId="0" fontId="11" fillId="0" borderId="22" xfId="4" applyFont="1" applyFill="1" applyBorder="1" applyAlignment="1">
      <alignment horizontal="center" vertical="center" shrinkToFit="1"/>
    </xf>
    <xf numFmtId="0" fontId="11" fillId="0" borderId="44" xfId="4" applyFont="1" applyFill="1" applyBorder="1" applyAlignment="1">
      <alignment horizontal="distributed" vertical="center" indent="1"/>
    </xf>
    <xf numFmtId="0" fontId="11" fillId="0" borderId="46" xfId="4" applyFont="1" applyFill="1" applyBorder="1" applyAlignment="1">
      <alignment horizontal="distributed" vertical="center" indent="1"/>
    </xf>
    <xf numFmtId="0" fontId="11" fillId="0" borderId="16" xfId="4" applyFont="1" applyFill="1" applyBorder="1" applyAlignment="1">
      <alignment horizontal="distributed" vertical="center" indent="1"/>
    </xf>
    <xf numFmtId="0" fontId="11" fillId="0" borderId="94" xfId="4" applyFont="1" applyFill="1" applyBorder="1" applyAlignment="1">
      <alignment horizontal="distributed" vertical="center" indent="1"/>
    </xf>
    <xf numFmtId="0" fontId="16" fillId="0" borderId="95" xfId="4" applyFont="1" applyFill="1" applyBorder="1" applyAlignment="1">
      <alignment horizontal="distributed" vertical="center" justifyLastLine="1"/>
    </xf>
    <xf numFmtId="0" fontId="16" fillId="0" borderId="96" xfId="4" applyFont="1" applyFill="1" applyBorder="1" applyAlignment="1">
      <alignment horizontal="distributed" vertical="center" justifyLastLine="1"/>
    </xf>
    <xf numFmtId="0" fontId="0" fillId="0" borderId="0"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xf>
    <xf numFmtId="0" fontId="0" fillId="0" borderId="21" xfId="0" applyBorder="1" applyAlignment="1">
      <alignment horizontal="center" vertical="center"/>
    </xf>
    <xf numFmtId="0" fontId="0" fillId="0" borderId="54" xfId="0" applyBorder="1" applyAlignment="1">
      <alignment horizontal="center" vertical="center"/>
    </xf>
    <xf numFmtId="0" fontId="0" fillId="0" borderId="18" xfId="0" applyBorder="1" applyAlignment="1">
      <alignment horizontal="center" vertical="center"/>
    </xf>
    <xf numFmtId="0" fontId="0" fillId="0" borderId="56" xfId="0" applyBorder="1" applyAlignment="1">
      <alignment horizontal="center" vertical="center"/>
    </xf>
    <xf numFmtId="0" fontId="0" fillId="0" borderId="17" xfId="0" applyBorder="1" applyAlignment="1">
      <alignment horizontal="center" vertical="center"/>
    </xf>
    <xf numFmtId="0" fontId="0" fillId="0" borderId="22" xfId="0" applyBorder="1" applyAlignment="1">
      <alignment horizontal="center" vertical="center"/>
    </xf>
    <xf numFmtId="0" fontId="0" fillId="0" borderId="55" xfId="0" applyBorder="1" applyAlignment="1">
      <alignment horizontal="center" vertical="center"/>
    </xf>
    <xf numFmtId="0" fontId="0" fillId="2" borderId="16" xfId="0" applyFill="1" applyBorder="1" applyAlignment="1">
      <alignment horizontal="left" vertical="center" wrapText="1"/>
    </xf>
    <xf numFmtId="0" fontId="0" fillId="2" borderId="21" xfId="0" applyFill="1" applyBorder="1" applyAlignment="1">
      <alignment horizontal="left" vertical="center" wrapText="1"/>
    </xf>
    <xf numFmtId="0" fontId="0" fillId="2" borderId="54" xfId="0" applyFill="1" applyBorder="1" applyAlignment="1">
      <alignment horizontal="left" vertical="center" wrapText="1"/>
    </xf>
    <xf numFmtId="0" fontId="0" fillId="2" borderId="18" xfId="0" applyFill="1" applyBorder="1" applyAlignment="1">
      <alignment horizontal="left" vertical="center" wrapText="1"/>
    </xf>
    <xf numFmtId="0" fontId="0" fillId="2" borderId="0" xfId="0" applyFill="1" applyBorder="1" applyAlignment="1">
      <alignment horizontal="left" vertical="center" wrapText="1"/>
    </xf>
    <xf numFmtId="0" fontId="0" fillId="2" borderId="56" xfId="0" applyFill="1" applyBorder="1" applyAlignment="1">
      <alignment horizontal="left" vertical="center" wrapText="1"/>
    </xf>
    <xf numFmtId="0" fontId="0" fillId="2" borderId="17" xfId="0" applyFill="1" applyBorder="1" applyAlignment="1">
      <alignment horizontal="left" vertical="center" wrapText="1"/>
    </xf>
    <xf numFmtId="0" fontId="0" fillId="2" borderId="22" xfId="0" applyFill="1" applyBorder="1" applyAlignment="1">
      <alignment horizontal="left" vertical="center" wrapText="1"/>
    </xf>
    <xf numFmtId="0" fontId="0" fillId="2" borderId="55" xfId="0" applyFill="1" applyBorder="1" applyAlignment="1">
      <alignment horizontal="left" vertical="center" wrapText="1"/>
    </xf>
    <xf numFmtId="0" fontId="0" fillId="2" borderId="78" xfId="0" applyFill="1" applyBorder="1" applyAlignment="1">
      <alignment horizontal="center" vertical="center"/>
    </xf>
    <xf numFmtId="38" fontId="8" fillId="0" borderId="21" xfId="5" applyFont="1" applyBorder="1" applyAlignment="1">
      <alignment horizontal="center" vertical="center" wrapText="1"/>
    </xf>
    <xf numFmtId="38" fontId="8" fillId="0" borderId="54" xfId="5" applyFont="1" applyBorder="1" applyAlignment="1">
      <alignment horizontal="center" vertical="center" wrapText="1"/>
    </xf>
    <xf numFmtId="38" fontId="8" fillId="0" borderId="0" xfId="5" applyFont="1" applyBorder="1" applyAlignment="1">
      <alignment horizontal="center" vertical="center" wrapText="1"/>
    </xf>
    <xf numFmtId="38" fontId="8" fillId="0" borderId="56" xfId="5" applyFont="1" applyBorder="1" applyAlignment="1">
      <alignment horizontal="center" vertical="center" wrapText="1"/>
    </xf>
    <xf numFmtId="38" fontId="8" fillId="0" borderId="22" xfId="5" applyFont="1" applyBorder="1" applyAlignment="1">
      <alignment horizontal="center" vertical="center" wrapText="1"/>
    </xf>
    <xf numFmtId="38" fontId="8" fillId="0" borderId="55" xfId="5" applyFont="1" applyBorder="1" applyAlignment="1">
      <alignment horizontal="center" vertical="center" wrapText="1"/>
    </xf>
    <xf numFmtId="0" fontId="0" fillId="0" borderId="21"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70" xfId="0" applyFont="1" applyFill="1" applyBorder="1" applyAlignment="1">
      <alignment horizontal="center" vertical="center" wrapText="1"/>
    </xf>
    <xf numFmtId="0" fontId="6" fillId="0" borderId="34" xfId="0" applyFont="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5" fillId="0" borderId="37"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8" xfId="0" applyFont="1" applyBorder="1" applyAlignment="1">
      <alignment horizontal="center" vertical="center"/>
    </xf>
    <xf numFmtId="0" fontId="5" fillId="0" borderId="99" xfId="0" applyFont="1" applyBorder="1" applyAlignment="1">
      <alignment horizontal="center" vertical="center"/>
    </xf>
    <xf numFmtId="0" fontId="5" fillId="0" borderId="10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4" xfId="0" applyFont="1" applyBorder="1" applyAlignment="1">
      <alignment horizontal="center" vertical="center"/>
    </xf>
    <xf numFmtId="0" fontId="5" fillId="0" borderId="40" xfId="0" applyFont="1" applyBorder="1" applyAlignment="1">
      <alignment horizontal="center" vertical="center"/>
    </xf>
  </cellXfs>
  <cellStyles count="6">
    <cellStyle name="桁区切り" xfId="5" builtinId="6"/>
    <cellStyle name="桁区切り 2" xfId="1"/>
    <cellStyle name="桁区切り_修正【集計】R2年度調査票" xfId="2"/>
    <cellStyle name="標準" xfId="0" builtinId="0"/>
    <cellStyle name="標準 2" xfId="3"/>
    <cellStyle name="標準_修正【集計】R2年度調査票" xfId="4"/>
  </cellStyles>
  <dxfs count="10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125730</xdr:colOff>
      <xdr:row>0</xdr:row>
      <xdr:rowOff>176530</xdr:rowOff>
    </xdr:from>
    <xdr:to>
      <xdr:col>12</xdr:col>
      <xdr:colOff>242570</xdr:colOff>
      <xdr:row>1</xdr:row>
      <xdr:rowOff>137795</xdr:rowOff>
    </xdr:to>
    <xdr:sp macro="" textlink="">
      <xdr:nvSpPr>
        <xdr:cNvPr id="2" name="正方形/長方形 1"/>
        <xdr:cNvSpPr/>
      </xdr:nvSpPr>
      <xdr:spPr>
        <a:xfrm>
          <a:off x="2276475" y="176530"/>
          <a:ext cx="3578860" cy="342265"/>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公表フォーマット</a:t>
          </a:r>
          <a:endParaRPr kumimoji="1" lang="en-US" altLang="ja-JP" sz="2000"/>
        </a:p>
      </xdr:txBody>
    </xdr:sp>
    <xdr:clientData/>
  </xdr:twoCellAnchor>
  <xdr:twoCellAnchor>
    <xdr:from>
      <xdr:col>32</xdr:col>
      <xdr:colOff>173355</xdr:colOff>
      <xdr:row>0</xdr:row>
      <xdr:rowOff>312420</xdr:rowOff>
    </xdr:from>
    <xdr:to>
      <xdr:col>34</xdr:col>
      <xdr:colOff>515620</xdr:colOff>
      <xdr:row>2</xdr:row>
      <xdr:rowOff>153035</xdr:rowOff>
    </xdr:to>
    <xdr:sp macro="" textlink="">
      <xdr:nvSpPr>
        <xdr:cNvPr id="3" name="正方形/長方形 2"/>
        <xdr:cNvSpPr/>
      </xdr:nvSpPr>
      <xdr:spPr>
        <a:xfrm>
          <a:off x="16221710" y="312420"/>
          <a:ext cx="1541780" cy="431165"/>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別紙１</a:t>
          </a:r>
          <a:endParaRPr kumimoji="1" lang="en-US" altLang="ja-JP"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125730</xdr:colOff>
      <xdr:row>0</xdr:row>
      <xdr:rowOff>176530</xdr:rowOff>
    </xdr:from>
    <xdr:to>
      <xdr:col>12</xdr:col>
      <xdr:colOff>241935</xdr:colOff>
      <xdr:row>1</xdr:row>
      <xdr:rowOff>137795</xdr:rowOff>
    </xdr:to>
    <xdr:sp macro="" textlink="">
      <xdr:nvSpPr>
        <xdr:cNvPr id="2" name="正方形/長方形 1"/>
        <xdr:cNvSpPr/>
      </xdr:nvSpPr>
      <xdr:spPr>
        <a:xfrm>
          <a:off x="2276475" y="176530"/>
          <a:ext cx="4787900" cy="342265"/>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公表フォーマット</a:t>
          </a:r>
          <a:endParaRPr kumimoji="1" lang="en-US" altLang="ja-JP" sz="2000"/>
        </a:p>
      </xdr:txBody>
    </xdr:sp>
    <xdr:clientData/>
  </xdr:twoCellAnchor>
  <xdr:twoCellAnchor>
    <xdr:from>
      <xdr:col>32</xdr:col>
      <xdr:colOff>173355</xdr:colOff>
      <xdr:row>0</xdr:row>
      <xdr:rowOff>312420</xdr:rowOff>
    </xdr:from>
    <xdr:to>
      <xdr:col>34</xdr:col>
      <xdr:colOff>514985</xdr:colOff>
      <xdr:row>2</xdr:row>
      <xdr:rowOff>153035</xdr:rowOff>
    </xdr:to>
    <xdr:sp macro="" textlink="">
      <xdr:nvSpPr>
        <xdr:cNvPr id="3" name="正方形/長方形 2"/>
        <xdr:cNvSpPr/>
      </xdr:nvSpPr>
      <xdr:spPr>
        <a:xfrm>
          <a:off x="21715095" y="312420"/>
          <a:ext cx="1816100" cy="431165"/>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別紙１</a:t>
          </a:r>
          <a:endParaRPr kumimoji="1" lang="en-US" altLang="ja-JP"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68"/>
  <sheetViews>
    <sheetView view="pageBreakPreview" topLeftCell="J16" zoomScale="70" zoomScaleNormal="70" zoomScaleSheetLayoutView="70" workbookViewId="0">
      <selection activeCell="X24" sqref="X24"/>
    </sheetView>
  </sheetViews>
  <sheetFormatPr defaultRowHeight="13.5" x14ac:dyDescent="0.15"/>
  <cols>
    <col min="1" max="1" width="2.75" style="1" customWidth="1"/>
    <col min="2" max="4" width="4.625" style="1" hidden="1" customWidth="1"/>
    <col min="5" max="5" width="7.5" style="1" hidden="1" customWidth="1"/>
    <col min="6" max="6" width="7.25" style="1" customWidth="1"/>
    <col min="7" max="7" width="14.125" style="1" customWidth="1"/>
    <col min="8" max="8" width="5.5" style="1" customWidth="1"/>
    <col min="9" max="9" width="11.625" style="1" customWidth="1"/>
    <col min="10" max="10" width="4.625" style="1" customWidth="1"/>
    <col min="11" max="11" width="10" style="1" customWidth="1"/>
    <col min="12" max="12" width="4.625" style="1" customWidth="1"/>
    <col min="13" max="13" width="10.125" style="1" customWidth="1"/>
    <col min="14" max="14" width="4.625" style="1" customWidth="1"/>
    <col min="15" max="15" width="10.875" style="1" customWidth="1"/>
    <col min="16" max="16" width="4.625" style="1" customWidth="1"/>
    <col min="17" max="17" width="10.875" style="1" customWidth="1"/>
    <col min="18" max="18" width="4.625" style="1" customWidth="1"/>
    <col min="19" max="19" width="11.375" style="1" customWidth="1"/>
    <col min="20" max="20" width="4.625" style="1" customWidth="1"/>
    <col min="21" max="21" width="10.125" style="1" customWidth="1"/>
    <col min="22" max="22" width="4.625" style="1" customWidth="1"/>
    <col min="23" max="23" width="10.125" style="1" customWidth="1"/>
    <col min="24" max="24" width="4.625" style="1" customWidth="1"/>
    <col min="25" max="25" width="10.25" style="1" customWidth="1"/>
    <col min="26" max="26" width="4.625" style="1" customWidth="1"/>
    <col min="27" max="27" width="10.125" style="1" customWidth="1"/>
    <col min="28" max="28" width="4.625" style="1" customWidth="1"/>
    <col min="29" max="29" width="10.25" style="1" customWidth="1"/>
    <col min="30" max="30" width="4.625" style="1" customWidth="1"/>
    <col min="31" max="31" width="10.125" style="1" customWidth="1"/>
    <col min="32" max="32" width="6.375" style="1" customWidth="1"/>
    <col min="33" max="33" width="12.875" style="1" customWidth="1"/>
    <col min="34" max="34" width="4.625" style="1" customWidth="1"/>
    <col min="35" max="35" width="12.75" style="1" customWidth="1"/>
    <col min="36" max="41" width="4.625" style="1" customWidth="1"/>
    <col min="42" max="42" width="9" style="1" customWidth="1"/>
    <col min="43" max="16384" width="9" style="1"/>
  </cols>
  <sheetData>
    <row r="1" spans="2:46" ht="30" customHeight="1" x14ac:dyDescent="0.15"/>
    <row r="2" spans="2:46" ht="16.5" customHeight="1" x14ac:dyDescent="0.15"/>
    <row r="3" spans="2:46" ht="35.25" customHeight="1" x14ac:dyDescent="0.15">
      <c r="B3" s="313" t="s">
        <v>1356</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row>
    <row r="4" spans="2:46" ht="17.25" customHeight="1" x14ac:dyDescent="0.15">
      <c r="B4" s="2"/>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row>
    <row r="5" spans="2:46" ht="20.25" customHeight="1" x14ac:dyDescent="0.15">
      <c r="F5" s="8"/>
      <c r="G5" s="16"/>
      <c r="H5" s="261" t="s">
        <v>1107</v>
      </c>
      <c r="I5" s="261"/>
      <c r="J5" s="261"/>
      <c r="K5" s="261"/>
      <c r="L5" s="261"/>
      <c r="M5" s="261"/>
      <c r="N5" s="261"/>
      <c r="O5" s="261"/>
      <c r="P5" s="314"/>
      <c r="Q5" s="314"/>
      <c r="R5" s="314"/>
      <c r="S5" s="314"/>
      <c r="T5" s="314"/>
      <c r="U5" s="314"/>
      <c r="V5" s="314"/>
      <c r="W5" s="314"/>
      <c r="X5" s="314"/>
      <c r="Y5" s="315"/>
      <c r="Z5" s="316" t="s">
        <v>235</v>
      </c>
      <c r="AA5" s="316"/>
      <c r="AB5" s="316"/>
      <c r="AC5" s="316"/>
      <c r="AD5" s="316"/>
      <c r="AE5" s="316"/>
      <c r="AF5" s="316"/>
      <c r="AG5" s="316"/>
      <c r="AH5" s="316"/>
      <c r="AI5" s="316"/>
    </row>
    <row r="6" spans="2:46" ht="13.5" customHeight="1" x14ac:dyDescent="0.15">
      <c r="F6" s="254" t="s">
        <v>239</v>
      </c>
      <c r="G6" s="255"/>
      <c r="H6" s="255"/>
      <c r="I6" s="255"/>
      <c r="J6" s="255"/>
      <c r="K6" s="255"/>
      <c r="L6" s="255"/>
      <c r="M6" s="255"/>
      <c r="N6" s="255"/>
      <c r="O6" s="256"/>
      <c r="P6" s="260" t="s">
        <v>242</v>
      </c>
      <c r="Q6" s="261"/>
      <c r="R6" s="261"/>
      <c r="S6" s="261"/>
      <c r="T6" s="261"/>
      <c r="U6" s="261"/>
      <c r="V6" s="261"/>
      <c r="W6" s="261"/>
      <c r="X6" s="261"/>
      <c r="Y6" s="262"/>
      <c r="Z6" s="266" t="s">
        <v>238</v>
      </c>
      <c r="AA6" s="266"/>
      <c r="AB6" s="266"/>
      <c r="AC6" s="266"/>
      <c r="AD6" s="266" t="s">
        <v>1673</v>
      </c>
      <c r="AE6" s="266"/>
      <c r="AF6" s="266"/>
      <c r="AG6" s="266"/>
      <c r="AH6" s="266"/>
      <c r="AI6" s="266"/>
      <c r="AQ6" s="103"/>
    </row>
    <row r="7" spans="2:46" ht="42" customHeight="1" x14ac:dyDescent="0.15">
      <c r="F7" s="257"/>
      <c r="G7" s="258"/>
      <c r="H7" s="258"/>
      <c r="I7" s="258"/>
      <c r="J7" s="258"/>
      <c r="K7" s="258"/>
      <c r="L7" s="258"/>
      <c r="M7" s="258"/>
      <c r="N7" s="258"/>
      <c r="O7" s="259"/>
      <c r="P7" s="263"/>
      <c r="Q7" s="264"/>
      <c r="R7" s="264"/>
      <c r="S7" s="264"/>
      <c r="T7" s="264"/>
      <c r="U7" s="264"/>
      <c r="V7" s="264"/>
      <c r="W7" s="264"/>
      <c r="X7" s="264"/>
      <c r="Y7" s="265"/>
      <c r="Z7" s="266"/>
      <c r="AA7" s="266"/>
      <c r="AB7" s="266"/>
      <c r="AC7" s="266"/>
      <c r="AD7" s="266"/>
      <c r="AE7" s="266"/>
      <c r="AF7" s="266"/>
      <c r="AG7" s="266"/>
      <c r="AH7" s="266"/>
      <c r="AI7" s="266"/>
      <c r="AR7" s="77"/>
    </row>
    <row r="8" spans="2:46" x14ac:dyDescent="0.15">
      <c r="F8" s="267" t="s">
        <v>1672</v>
      </c>
      <c r="G8" s="268"/>
      <c r="H8" s="268"/>
      <c r="I8" s="268"/>
      <c r="J8" s="268"/>
      <c r="K8" s="268"/>
      <c r="L8" s="268"/>
      <c r="M8" s="268"/>
      <c r="N8" s="268"/>
      <c r="O8" s="269"/>
      <c r="P8" s="275" t="s">
        <v>250</v>
      </c>
      <c r="Q8" s="276"/>
      <c r="R8" s="276"/>
      <c r="S8" s="276"/>
      <c r="T8" s="276"/>
      <c r="U8" s="276"/>
      <c r="V8" s="276"/>
      <c r="W8" s="276"/>
      <c r="X8" s="276"/>
      <c r="Y8" s="277"/>
      <c r="Z8" s="284" t="s">
        <v>1201</v>
      </c>
      <c r="AA8" s="284"/>
      <c r="AB8" s="284"/>
      <c r="AC8" s="284"/>
      <c r="AD8" s="285" t="s">
        <v>1674</v>
      </c>
      <c r="AE8" s="285"/>
      <c r="AF8" s="285"/>
      <c r="AG8" s="285"/>
      <c r="AH8" s="285"/>
      <c r="AI8" s="285"/>
    </row>
    <row r="9" spans="2:46" x14ac:dyDescent="0.15">
      <c r="F9" s="270"/>
      <c r="G9" s="238"/>
      <c r="H9" s="238"/>
      <c r="I9" s="238"/>
      <c r="J9" s="238"/>
      <c r="K9" s="238"/>
      <c r="L9" s="238"/>
      <c r="M9" s="238"/>
      <c r="N9" s="238"/>
      <c r="O9" s="271"/>
      <c r="P9" s="278"/>
      <c r="Q9" s="279"/>
      <c r="R9" s="279"/>
      <c r="S9" s="279"/>
      <c r="T9" s="279"/>
      <c r="U9" s="279"/>
      <c r="V9" s="279"/>
      <c r="W9" s="279"/>
      <c r="X9" s="279"/>
      <c r="Y9" s="280"/>
      <c r="Z9" s="284"/>
      <c r="AA9" s="284"/>
      <c r="AB9" s="284"/>
      <c r="AC9" s="284"/>
      <c r="AD9" s="285"/>
      <c r="AE9" s="285"/>
      <c r="AF9" s="285"/>
      <c r="AG9" s="285"/>
      <c r="AH9" s="285"/>
      <c r="AI9" s="285"/>
    </row>
    <row r="10" spans="2:46" x14ac:dyDescent="0.15">
      <c r="F10" s="270"/>
      <c r="G10" s="238"/>
      <c r="H10" s="238"/>
      <c r="I10" s="238"/>
      <c r="J10" s="238"/>
      <c r="K10" s="238"/>
      <c r="L10" s="238"/>
      <c r="M10" s="238"/>
      <c r="N10" s="238"/>
      <c r="O10" s="271"/>
      <c r="P10" s="278"/>
      <c r="Q10" s="279"/>
      <c r="R10" s="279"/>
      <c r="S10" s="279"/>
      <c r="T10" s="279"/>
      <c r="U10" s="279"/>
      <c r="V10" s="279"/>
      <c r="W10" s="279"/>
      <c r="X10" s="279"/>
      <c r="Y10" s="280"/>
      <c r="Z10" s="284"/>
      <c r="AA10" s="284"/>
      <c r="AB10" s="284"/>
      <c r="AC10" s="284"/>
      <c r="AD10" s="285"/>
      <c r="AE10" s="285"/>
      <c r="AF10" s="285"/>
      <c r="AG10" s="285"/>
      <c r="AH10" s="285"/>
      <c r="AI10" s="285"/>
    </row>
    <row r="11" spans="2:46" x14ac:dyDescent="0.15">
      <c r="F11" s="270"/>
      <c r="G11" s="238"/>
      <c r="H11" s="238"/>
      <c r="I11" s="238"/>
      <c r="J11" s="238"/>
      <c r="K11" s="238"/>
      <c r="L11" s="238"/>
      <c r="M11" s="238"/>
      <c r="N11" s="238"/>
      <c r="O11" s="271"/>
      <c r="P11" s="278"/>
      <c r="Q11" s="279"/>
      <c r="R11" s="279"/>
      <c r="S11" s="279"/>
      <c r="T11" s="279"/>
      <c r="U11" s="279"/>
      <c r="V11" s="279"/>
      <c r="W11" s="279"/>
      <c r="X11" s="279"/>
      <c r="Y11" s="280"/>
      <c r="Z11" s="284"/>
      <c r="AA11" s="284"/>
      <c r="AB11" s="284"/>
      <c r="AC11" s="284"/>
      <c r="AD11" s="285"/>
      <c r="AE11" s="285"/>
      <c r="AF11" s="285"/>
      <c r="AG11" s="285"/>
      <c r="AH11" s="285"/>
      <c r="AI11" s="285"/>
    </row>
    <row r="12" spans="2:46" x14ac:dyDescent="0.15">
      <c r="F12" s="272"/>
      <c r="G12" s="273"/>
      <c r="H12" s="273"/>
      <c r="I12" s="273"/>
      <c r="J12" s="273"/>
      <c r="K12" s="273"/>
      <c r="L12" s="273"/>
      <c r="M12" s="273"/>
      <c r="N12" s="273"/>
      <c r="O12" s="274"/>
      <c r="P12" s="281"/>
      <c r="Q12" s="282"/>
      <c r="R12" s="282"/>
      <c r="S12" s="282"/>
      <c r="T12" s="282"/>
      <c r="U12" s="282"/>
      <c r="V12" s="282"/>
      <c r="W12" s="282"/>
      <c r="X12" s="282"/>
      <c r="Y12" s="283"/>
      <c r="Z12" s="284"/>
      <c r="AA12" s="284"/>
      <c r="AB12" s="284"/>
      <c r="AC12" s="284"/>
      <c r="AD12" s="285"/>
      <c r="AE12" s="285"/>
      <c r="AF12" s="285"/>
      <c r="AG12" s="285"/>
      <c r="AH12" s="285"/>
      <c r="AI12" s="285"/>
    </row>
    <row r="13" spans="2:46" x14ac:dyDescent="0.15">
      <c r="Z13" s="77"/>
      <c r="AA13" s="77"/>
      <c r="AB13" s="77"/>
      <c r="AC13" s="77"/>
      <c r="AD13" s="77"/>
      <c r="AE13" s="77"/>
      <c r="AF13" s="77"/>
      <c r="AG13" s="77"/>
      <c r="AH13" s="77"/>
      <c r="AI13" s="77"/>
    </row>
    <row r="14" spans="2:46" ht="14.25" customHeight="1" x14ac:dyDescent="0.15">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2:46" x14ac:dyDescent="0.15">
      <c r="AI15" s="95"/>
    </row>
    <row r="16" spans="2:46" ht="26.25" customHeight="1" x14ac:dyDescent="0.15">
      <c r="B16" s="286" t="s">
        <v>16</v>
      </c>
      <c r="C16" s="326"/>
      <c r="D16" s="326"/>
      <c r="E16" s="326"/>
      <c r="F16" s="286" t="s">
        <v>13</v>
      </c>
      <c r="G16" s="287"/>
      <c r="H16" s="317" t="s">
        <v>25</v>
      </c>
      <c r="I16" s="318"/>
      <c r="J16" s="318"/>
      <c r="K16" s="318"/>
      <c r="L16" s="318"/>
      <c r="M16" s="318"/>
      <c r="N16" s="318"/>
      <c r="O16" s="318"/>
      <c r="P16" s="318"/>
      <c r="Q16" s="319"/>
      <c r="R16" s="320" t="s">
        <v>55</v>
      </c>
      <c r="S16" s="318"/>
      <c r="T16" s="318"/>
      <c r="U16" s="318"/>
      <c r="V16" s="318"/>
      <c r="W16" s="318"/>
      <c r="X16" s="318"/>
      <c r="Y16" s="318"/>
      <c r="Z16" s="318"/>
      <c r="AA16" s="318"/>
      <c r="AB16" s="318"/>
      <c r="AC16" s="318"/>
      <c r="AD16" s="318"/>
      <c r="AE16" s="321"/>
      <c r="AF16" s="322"/>
      <c r="AG16" s="323"/>
      <c r="AH16" s="324"/>
      <c r="AI16" s="325"/>
      <c r="AT16" s="104"/>
    </row>
    <row r="17" spans="2:42" ht="26.25" customHeight="1" x14ac:dyDescent="0.15">
      <c r="B17" s="288"/>
      <c r="C17" s="327"/>
      <c r="D17" s="327"/>
      <c r="E17" s="327"/>
      <c r="F17" s="288"/>
      <c r="G17" s="289"/>
      <c r="H17" s="292" t="s">
        <v>40</v>
      </c>
      <c r="I17" s="293"/>
      <c r="J17" s="298" t="s">
        <v>105</v>
      </c>
      <c r="K17" s="293"/>
      <c r="L17" s="298" t="s">
        <v>111</v>
      </c>
      <c r="M17" s="293"/>
      <c r="N17" s="298" t="s">
        <v>47</v>
      </c>
      <c r="O17" s="293"/>
      <c r="P17" s="299" t="s">
        <v>72</v>
      </c>
      <c r="Q17" s="300"/>
      <c r="R17" s="305" t="s">
        <v>34</v>
      </c>
      <c r="S17" s="306"/>
      <c r="T17" s="329" t="s">
        <v>124</v>
      </c>
      <c r="U17" s="306"/>
      <c r="V17" s="329" t="s">
        <v>115</v>
      </c>
      <c r="W17" s="306"/>
      <c r="X17" s="329" t="s">
        <v>27</v>
      </c>
      <c r="Y17" s="306"/>
      <c r="Z17" s="329" t="s">
        <v>123</v>
      </c>
      <c r="AA17" s="306"/>
      <c r="AB17" s="329" t="s">
        <v>121</v>
      </c>
      <c r="AC17" s="306"/>
      <c r="AD17" s="306" t="s">
        <v>86</v>
      </c>
      <c r="AE17" s="330"/>
      <c r="AF17" s="292" t="s">
        <v>90</v>
      </c>
      <c r="AG17" s="299"/>
      <c r="AH17" s="333" t="s">
        <v>51</v>
      </c>
      <c r="AI17" s="304"/>
    </row>
    <row r="18" spans="2:42" ht="34.5" customHeight="1" x14ac:dyDescent="0.15">
      <c r="B18" s="288"/>
      <c r="C18" s="327"/>
      <c r="D18" s="327"/>
      <c r="E18" s="327"/>
      <c r="F18" s="288"/>
      <c r="G18" s="289"/>
      <c r="H18" s="294"/>
      <c r="I18" s="295"/>
      <c r="J18" s="295"/>
      <c r="K18" s="295"/>
      <c r="L18" s="295"/>
      <c r="M18" s="295"/>
      <c r="N18" s="295"/>
      <c r="O18" s="295"/>
      <c r="P18" s="301"/>
      <c r="Q18" s="302"/>
      <c r="R18" s="307"/>
      <c r="S18" s="306"/>
      <c r="T18" s="306"/>
      <c r="U18" s="306"/>
      <c r="V18" s="306"/>
      <c r="W18" s="306"/>
      <c r="X18" s="306"/>
      <c r="Y18" s="306"/>
      <c r="Z18" s="306"/>
      <c r="AA18" s="306"/>
      <c r="AB18" s="306"/>
      <c r="AC18" s="306"/>
      <c r="AD18" s="306"/>
      <c r="AE18" s="330"/>
      <c r="AF18" s="331"/>
      <c r="AG18" s="301"/>
      <c r="AH18" s="306"/>
      <c r="AI18" s="334"/>
    </row>
    <row r="19" spans="2:42" ht="13.5" customHeight="1" x14ac:dyDescent="0.15">
      <c r="B19" s="288"/>
      <c r="C19" s="327"/>
      <c r="D19" s="327"/>
      <c r="E19" s="327"/>
      <c r="F19" s="288"/>
      <c r="G19" s="289"/>
      <c r="H19" s="296"/>
      <c r="I19" s="297"/>
      <c r="J19" s="297"/>
      <c r="K19" s="297"/>
      <c r="L19" s="297"/>
      <c r="M19" s="297"/>
      <c r="N19" s="297"/>
      <c r="O19" s="297"/>
      <c r="P19" s="303"/>
      <c r="Q19" s="304"/>
      <c r="R19" s="307"/>
      <c r="S19" s="306"/>
      <c r="T19" s="306"/>
      <c r="U19" s="306"/>
      <c r="V19" s="306"/>
      <c r="W19" s="306"/>
      <c r="X19" s="306"/>
      <c r="Y19" s="306"/>
      <c r="Z19" s="306"/>
      <c r="AA19" s="306"/>
      <c r="AB19" s="306"/>
      <c r="AC19" s="306"/>
      <c r="AD19" s="306"/>
      <c r="AE19" s="330"/>
      <c r="AF19" s="332"/>
      <c r="AG19" s="303"/>
      <c r="AH19" s="306"/>
      <c r="AI19" s="334"/>
      <c r="AP19" s="77"/>
    </row>
    <row r="20" spans="2:42" ht="58.5" customHeight="1" x14ac:dyDescent="0.15">
      <c r="B20" s="290"/>
      <c r="C20" s="328"/>
      <c r="D20" s="328"/>
      <c r="E20" s="328"/>
      <c r="F20" s="290"/>
      <c r="G20" s="291"/>
      <c r="H20" s="24" t="s">
        <v>70</v>
      </c>
      <c r="I20" s="35" t="s">
        <v>81</v>
      </c>
      <c r="J20" s="46" t="s">
        <v>70</v>
      </c>
      <c r="K20" s="35" t="s">
        <v>81</v>
      </c>
      <c r="L20" s="46" t="s">
        <v>70</v>
      </c>
      <c r="M20" s="35" t="s">
        <v>81</v>
      </c>
      <c r="N20" s="46" t="s">
        <v>70</v>
      </c>
      <c r="O20" s="35" t="s">
        <v>81</v>
      </c>
      <c r="P20" s="46" t="s">
        <v>70</v>
      </c>
      <c r="Q20" s="54" t="s">
        <v>81</v>
      </c>
      <c r="R20" s="65" t="s">
        <v>70</v>
      </c>
      <c r="S20" s="35" t="s">
        <v>81</v>
      </c>
      <c r="T20" s="46" t="s">
        <v>70</v>
      </c>
      <c r="U20" s="35" t="s">
        <v>81</v>
      </c>
      <c r="V20" s="46" t="s">
        <v>70</v>
      </c>
      <c r="W20" s="35" t="s">
        <v>81</v>
      </c>
      <c r="X20" s="46" t="s">
        <v>70</v>
      </c>
      <c r="Y20" s="35" t="s">
        <v>81</v>
      </c>
      <c r="Z20" s="46" t="s">
        <v>70</v>
      </c>
      <c r="AA20" s="35" t="s">
        <v>81</v>
      </c>
      <c r="AB20" s="46" t="s">
        <v>70</v>
      </c>
      <c r="AC20" s="35" t="s">
        <v>81</v>
      </c>
      <c r="AD20" s="46" t="s">
        <v>70</v>
      </c>
      <c r="AE20" s="78" t="s">
        <v>81</v>
      </c>
      <c r="AF20" s="24" t="s">
        <v>70</v>
      </c>
      <c r="AG20" s="35" t="s">
        <v>81</v>
      </c>
      <c r="AH20" s="46" t="s">
        <v>70</v>
      </c>
      <c r="AI20" s="54" t="s">
        <v>81</v>
      </c>
    </row>
    <row r="21" spans="2:42" ht="122.25" customHeight="1" x14ac:dyDescent="0.15">
      <c r="B21" s="237" t="s">
        <v>58</v>
      </c>
      <c r="C21" s="238"/>
      <c r="D21" s="238"/>
      <c r="E21" s="238"/>
      <c r="F21" s="286" t="s">
        <v>230</v>
      </c>
      <c r="G21" s="287"/>
      <c r="H21" s="25">
        <v>241</v>
      </c>
      <c r="I21" s="36">
        <v>22673320</v>
      </c>
      <c r="J21" s="47">
        <v>5</v>
      </c>
      <c r="K21" s="36">
        <v>1326398</v>
      </c>
      <c r="L21" s="47">
        <v>47</v>
      </c>
      <c r="M21" s="36">
        <v>6043670</v>
      </c>
      <c r="N21" s="47">
        <v>69</v>
      </c>
      <c r="O21" s="47">
        <v>12945244</v>
      </c>
      <c r="P21" s="47">
        <f t="shared" ref="P21:Q23" si="0">H21+J21+L21+N21</f>
        <v>362</v>
      </c>
      <c r="Q21" s="55">
        <f t="shared" si="0"/>
        <v>42988632</v>
      </c>
      <c r="R21" s="66">
        <v>154</v>
      </c>
      <c r="S21" s="47">
        <v>19302865</v>
      </c>
      <c r="T21" s="47">
        <v>34</v>
      </c>
      <c r="U21" s="36">
        <v>841611</v>
      </c>
      <c r="V21" s="47">
        <v>61</v>
      </c>
      <c r="W21" s="36">
        <v>15397227</v>
      </c>
      <c r="X21" s="47">
        <v>2</v>
      </c>
      <c r="Y21" s="36">
        <v>362500</v>
      </c>
      <c r="Z21" s="47">
        <v>0</v>
      </c>
      <c r="AA21" s="36">
        <v>0</v>
      </c>
      <c r="AB21" s="47">
        <v>20</v>
      </c>
      <c r="AC21" s="36">
        <v>5019089</v>
      </c>
      <c r="AD21" s="47">
        <f t="shared" ref="AD21:AE23" si="1">R21+T21+V21+X21+Z21+AB21</f>
        <v>271</v>
      </c>
      <c r="AE21" s="79">
        <f t="shared" si="1"/>
        <v>40923292</v>
      </c>
      <c r="AF21" s="25">
        <f t="shared" ref="AF21:AG23" si="2">P21+AD21</f>
        <v>633</v>
      </c>
      <c r="AG21" s="47">
        <f t="shared" si="2"/>
        <v>83911924</v>
      </c>
      <c r="AH21" s="47">
        <v>629</v>
      </c>
      <c r="AI21" s="96">
        <v>80912720</v>
      </c>
    </row>
    <row r="22" spans="2:42" ht="40.5" customHeight="1" x14ac:dyDescent="0.15">
      <c r="B22" s="237"/>
      <c r="C22" s="238"/>
      <c r="D22" s="238"/>
      <c r="E22" s="238"/>
      <c r="F22" s="308" t="s">
        <v>15</v>
      </c>
      <c r="G22" s="309"/>
      <c r="H22" s="26">
        <v>6</v>
      </c>
      <c r="I22" s="37">
        <v>258838</v>
      </c>
      <c r="J22" s="37">
        <v>1</v>
      </c>
      <c r="K22" s="37">
        <v>9816</v>
      </c>
      <c r="L22" s="37">
        <v>2</v>
      </c>
      <c r="M22" s="37">
        <v>112882</v>
      </c>
      <c r="N22" s="37">
        <v>4</v>
      </c>
      <c r="O22" s="37">
        <v>1784476</v>
      </c>
      <c r="P22" s="50">
        <f t="shared" si="0"/>
        <v>13</v>
      </c>
      <c r="Q22" s="56">
        <f t="shared" si="0"/>
        <v>2166012</v>
      </c>
      <c r="R22" s="67">
        <v>4</v>
      </c>
      <c r="S22" s="37">
        <v>833879</v>
      </c>
      <c r="T22" s="37">
        <v>4</v>
      </c>
      <c r="U22" s="37">
        <v>60256</v>
      </c>
      <c r="V22" s="37">
        <v>11</v>
      </c>
      <c r="W22" s="37">
        <v>1658687</v>
      </c>
      <c r="X22" s="37">
        <v>0</v>
      </c>
      <c r="Y22" s="37">
        <v>0</v>
      </c>
      <c r="Z22" s="37">
        <v>0</v>
      </c>
      <c r="AA22" s="37">
        <v>0</v>
      </c>
      <c r="AB22" s="37">
        <v>0</v>
      </c>
      <c r="AC22" s="37">
        <v>0</v>
      </c>
      <c r="AD22" s="50">
        <f t="shared" si="1"/>
        <v>19</v>
      </c>
      <c r="AE22" s="80">
        <f t="shared" si="1"/>
        <v>2552822</v>
      </c>
      <c r="AF22" s="89">
        <f t="shared" si="2"/>
        <v>32</v>
      </c>
      <c r="AG22" s="50">
        <f t="shared" si="2"/>
        <v>4718834</v>
      </c>
      <c r="AH22" s="37">
        <v>32</v>
      </c>
      <c r="AI22" s="97">
        <v>4718834</v>
      </c>
    </row>
    <row r="23" spans="2:42" ht="79.5" customHeight="1" x14ac:dyDescent="0.15">
      <c r="B23" s="237"/>
      <c r="C23" s="238"/>
      <c r="D23" s="238"/>
      <c r="E23" s="238"/>
      <c r="F23" s="288" t="s">
        <v>97</v>
      </c>
      <c r="G23" s="289"/>
      <c r="H23" s="27">
        <v>70</v>
      </c>
      <c r="I23" s="38">
        <v>5633475</v>
      </c>
      <c r="J23" s="38">
        <v>0</v>
      </c>
      <c r="K23" s="38">
        <v>0</v>
      </c>
      <c r="L23" s="38">
        <v>0</v>
      </c>
      <c r="M23" s="38">
        <v>0</v>
      </c>
      <c r="N23" s="38">
        <v>3</v>
      </c>
      <c r="O23" s="38">
        <v>1367780</v>
      </c>
      <c r="P23" s="51">
        <f t="shared" si="0"/>
        <v>73</v>
      </c>
      <c r="Q23" s="57">
        <f t="shared" si="0"/>
        <v>7001255</v>
      </c>
      <c r="R23" s="68">
        <v>60</v>
      </c>
      <c r="S23" s="38">
        <v>8979578</v>
      </c>
      <c r="T23" s="38">
        <v>17</v>
      </c>
      <c r="U23" s="38">
        <v>791588</v>
      </c>
      <c r="V23" s="38">
        <v>0</v>
      </c>
      <c r="W23" s="38">
        <v>0</v>
      </c>
      <c r="X23" s="38">
        <v>0</v>
      </c>
      <c r="Y23" s="38">
        <v>0</v>
      </c>
      <c r="Z23" s="38">
        <v>0</v>
      </c>
      <c r="AA23" s="38">
        <v>0</v>
      </c>
      <c r="AB23" s="38">
        <v>6</v>
      </c>
      <c r="AC23" s="38">
        <v>669155</v>
      </c>
      <c r="AD23" s="51">
        <f t="shared" si="1"/>
        <v>83</v>
      </c>
      <c r="AE23" s="81">
        <f t="shared" si="1"/>
        <v>10440321</v>
      </c>
      <c r="AF23" s="90">
        <f t="shared" si="2"/>
        <v>156</v>
      </c>
      <c r="AG23" s="51">
        <f t="shared" si="2"/>
        <v>17441576</v>
      </c>
      <c r="AH23" s="93">
        <v>154</v>
      </c>
      <c r="AI23" s="98">
        <v>17329262</v>
      </c>
    </row>
    <row r="24" spans="2:42" ht="43.5" customHeight="1" x14ac:dyDescent="0.15">
      <c r="B24" s="239"/>
      <c r="C24" s="240"/>
      <c r="D24" s="240"/>
      <c r="E24" s="240"/>
      <c r="F24" s="310" t="s">
        <v>88</v>
      </c>
      <c r="G24" s="311"/>
      <c r="H24" s="28">
        <f t="shared" ref="H24:AI24" si="3">SUM(H21:H23)</f>
        <v>317</v>
      </c>
      <c r="I24" s="39">
        <f t="shared" si="3"/>
        <v>28565633</v>
      </c>
      <c r="J24" s="39">
        <f t="shared" si="3"/>
        <v>6</v>
      </c>
      <c r="K24" s="39">
        <f t="shared" si="3"/>
        <v>1336214</v>
      </c>
      <c r="L24" s="39">
        <f t="shared" si="3"/>
        <v>49</v>
      </c>
      <c r="M24" s="39">
        <f t="shared" si="3"/>
        <v>6156552</v>
      </c>
      <c r="N24" s="39">
        <f t="shared" si="3"/>
        <v>76</v>
      </c>
      <c r="O24" s="39">
        <f t="shared" si="3"/>
        <v>16097500</v>
      </c>
      <c r="P24" s="39">
        <f t="shared" si="3"/>
        <v>448</v>
      </c>
      <c r="Q24" s="58">
        <f t="shared" si="3"/>
        <v>52155899</v>
      </c>
      <c r="R24" s="69">
        <f t="shared" si="3"/>
        <v>218</v>
      </c>
      <c r="S24" s="39">
        <f t="shared" si="3"/>
        <v>29116322</v>
      </c>
      <c r="T24" s="39">
        <f t="shared" si="3"/>
        <v>55</v>
      </c>
      <c r="U24" s="39">
        <f t="shared" si="3"/>
        <v>1693455</v>
      </c>
      <c r="V24" s="39">
        <f t="shared" si="3"/>
        <v>72</v>
      </c>
      <c r="W24" s="39">
        <f t="shared" si="3"/>
        <v>17055914</v>
      </c>
      <c r="X24" s="39">
        <f t="shared" si="3"/>
        <v>2</v>
      </c>
      <c r="Y24" s="39">
        <f t="shared" si="3"/>
        <v>362500</v>
      </c>
      <c r="Z24" s="39">
        <f t="shared" si="3"/>
        <v>0</v>
      </c>
      <c r="AA24" s="39">
        <f t="shared" si="3"/>
        <v>0</v>
      </c>
      <c r="AB24" s="39">
        <f t="shared" si="3"/>
        <v>26</v>
      </c>
      <c r="AC24" s="39">
        <f t="shared" si="3"/>
        <v>5688244</v>
      </c>
      <c r="AD24" s="39">
        <f t="shared" si="3"/>
        <v>373</v>
      </c>
      <c r="AE24" s="82">
        <f t="shared" si="3"/>
        <v>53916435</v>
      </c>
      <c r="AF24" s="28">
        <f t="shared" si="3"/>
        <v>821</v>
      </c>
      <c r="AG24" s="39">
        <f t="shared" si="3"/>
        <v>106072334</v>
      </c>
      <c r="AH24" s="39">
        <f t="shared" si="3"/>
        <v>815</v>
      </c>
      <c r="AI24" s="58">
        <f t="shared" si="3"/>
        <v>102960816</v>
      </c>
    </row>
    <row r="25" spans="2:42" ht="24" hidden="1" customHeight="1" x14ac:dyDescent="0.15">
      <c r="B25" s="241" t="s">
        <v>6</v>
      </c>
      <c r="C25" s="242"/>
      <c r="D25" s="242"/>
      <c r="E25" s="242"/>
      <c r="F25" s="4"/>
      <c r="G25" s="17" t="s">
        <v>4</v>
      </c>
      <c r="H25" s="29"/>
      <c r="I25" s="40"/>
      <c r="J25" s="48"/>
      <c r="K25" s="40"/>
      <c r="L25" s="48"/>
      <c r="M25" s="40"/>
      <c r="N25" s="48"/>
      <c r="O25" s="48"/>
      <c r="P25" s="48">
        <f t="shared" ref="P25:Q27" si="4">H25+J25+L25+N25</f>
        <v>0</v>
      </c>
      <c r="Q25" s="59">
        <f t="shared" si="4"/>
        <v>0</v>
      </c>
      <c r="R25" s="70"/>
      <c r="S25" s="48"/>
      <c r="T25" s="48"/>
      <c r="U25" s="40"/>
      <c r="V25" s="48"/>
      <c r="W25" s="40"/>
      <c r="X25" s="48"/>
      <c r="Y25" s="40"/>
      <c r="Z25" s="48"/>
      <c r="AA25" s="40"/>
      <c r="AB25" s="48"/>
      <c r="AC25" s="40"/>
      <c r="AD25" s="48">
        <f t="shared" ref="AD25:AE27" si="5">R25+T25+V25+X25+Z25+AB25</f>
        <v>0</v>
      </c>
      <c r="AE25" s="83">
        <f t="shared" si="5"/>
        <v>0</v>
      </c>
      <c r="AF25" s="29">
        <f t="shared" ref="AF25:AG27" si="6">P25+AD25</f>
        <v>0</v>
      </c>
      <c r="AG25" s="48">
        <f t="shared" si="6"/>
        <v>0</v>
      </c>
      <c r="AH25" s="48"/>
      <c r="AI25" s="99"/>
    </row>
    <row r="26" spans="2:42" ht="24" hidden="1" customHeight="1" x14ac:dyDescent="0.15">
      <c r="B26" s="243"/>
      <c r="C26" s="244"/>
      <c r="D26" s="244"/>
      <c r="E26" s="244"/>
      <c r="F26" s="5"/>
      <c r="G26" s="18" t="s">
        <v>60</v>
      </c>
      <c r="H26" s="30"/>
      <c r="I26" s="41"/>
      <c r="J26" s="41"/>
      <c r="K26" s="41"/>
      <c r="L26" s="41"/>
      <c r="M26" s="41"/>
      <c r="N26" s="41"/>
      <c r="O26" s="41"/>
      <c r="P26" s="52">
        <f t="shared" si="4"/>
        <v>0</v>
      </c>
      <c r="Q26" s="60">
        <f t="shared" si="4"/>
        <v>0</v>
      </c>
      <c r="R26" s="71"/>
      <c r="S26" s="41"/>
      <c r="T26" s="41"/>
      <c r="U26" s="41"/>
      <c r="V26" s="41"/>
      <c r="W26" s="41"/>
      <c r="X26" s="41"/>
      <c r="Y26" s="41"/>
      <c r="Z26" s="41"/>
      <c r="AA26" s="41"/>
      <c r="AB26" s="41"/>
      <c r="AC26" s="41"/>
      <c r="AD26" s="52">
        <f t="shared" si="5"/>
        <v>0</v>
      </c>
      <c r="AE26" s="84">
        <f t="shared" si="5"/>
        <v>0</v>
      </c>
      <c r="AF26" s="91">
        <f t="shared" si="6"/>
        <v>0</v>
      </c>
      <c r="AG26" s="52">
        <f t="shared" si="6"/>
        <v>0</v>
      </c>
      <c r="AH26" s="41"/>
      <c r="AI26" s="100"/>
    </row>
    <row r="27" spans="2:42" ht="24" hidden="1" customHeight="1" x14ac:dyDescent="0.15">
      <c r="B27" s="243"/>
      <c r="C27" s="244"/>
      <c r="D27" s="244"/>
      <c r="E27" s="244"/>
      <c r="F27" s="9"/>
      <c r="G27" s="19" t="s">
        <v>68</v>
      </c>
      <c r="H27" s="31"/>
      <c r="I27" s="42"/>
      <c r="J27" s="42"/>
      <c r="K27" s="42"/>
      <c r="L27" s="42"/>
      <c r="M27" s="42"/>
      <c r="N27" s="42"/>
      <c r="O27" s="42"/>
      <c r="P27" s="53">
        <f t="shared" si="4"/>
        <v>0</v>
      </c>
      <c r="Q27" s="61">
        <f t="shared" si="4"/>
        <v>0</v>
      </c>
      <c r="R27" s="72"/>
      <c r="S27" s="42"/>
      <c r="T27" s="42"/>
      <c r="U27" s="42"/>
      <c r="V27" s="42"/>
      <c r="W27" s="42"/>
      <c r="X27" s="42"/>
      <c r="Y27" s="42"/>
      <c r="Z27" s="42"/>
      <c r="AA27" s="42"/>
      <c r="AB27" s="42"/>
      <c r="AC27" s="42"/>
      <c r="AD27" s="53">
        <f t="shared" si="5"/>
        <v>0</v>
      </c>
      <c r="AE27" s="85">
        <f t="shared" si="5"/>
        <v>0</v>
      </c>
      <c r="AF27" s="92">
        <f t="shared" si="6"/>
        <v>0</v>
      </c>
      <c r="AG27" s="53">
        <f t="shared" si="6"/>
        <v>0</v>
      </c>
      <c r="AH27" s="94"/>
      <c r="AI27" s="101"/>
    </row>
    <row r="28" spans="2:42" ht="24" hidden="1" customHeight="1" x14ac:dyDescent="0.15">
      <c r="B28" s="243"/>
      <c r="C28" s="244"/>
      <c r="D28" s="244"/>
      <c r="E28" s="244"/>
      <c r="F28" s="10"/>
      <c r="G28" s="20" t="s">
        <v>88</v>
      </c>
      <c r="H28" s="32">
        <f t="shared" ref="H28:AI28" si="7">SUM(H25:H27)</f>
        <v>0</v>
      </c>
      <c r="I28" s="43">
        <f t="shared" si="7"/>
        <v>0</v>
      </c>
      <c r="J28" s="43">
        <f t="shared" si="7"/>
        <v>0</v>
      </c>
      <c r="K28" s="43">
        <f t="shared" si="7"/>
        <v>0</v>
      </c>
      <c r="L28" s="43">
        <f t="shared" si="7"/>
        <v>0</v>
      </c>
      <c r="M28" s="43">
        <f t="shared" si="7"/>
        <v>0</v>
      </c>
      <c r="N28" s="43">
        <f t="shared" si="7"/>
        <v>0</v>
      </c>
      <c r="O28" s="43">
        <f t="shared" si="7"/>
        <v>0</v>
      </c>
      <c r="P28" s="43">
        <f t="shared" si="7"/>
        <v>0</v>
      </c>
      <c r="Q28" s="62">
        <f t="shared" si="7"/>
        <v>0</v>
      </c>
      <c r="R28" s="73">
        <f t="shared" si="7"/>
        <v>0</v>
      </c>
      <c r="S28" s="43">
        <f t="shared" si="7"/>
        <v>0</v>
      </c>
      <c r="T28" s="43">
        <f t="shared" si="7"/>
        <v>0</v>
      </c>
      <c r="U28" s="43">
        <f t="shared" si="7"/>
        <v>0</v>
      </c>
      <c r="V28" s="43">
        <f t="shared" si="7"/>
        <v>0</v>
      </c>
      <c r="W28" s="43">
        <f t="shared" si="7"/>
        <v>0</v>
      </c>
      <c r="X28" s="43">
        <f t="shared" si="7"/>
        <v>0</v>
      </c>
      <c r="Y28" s="43">
        <f t="shared" si="7"/>
        <v>0</v>
      </c>
      <c r="Z28" s="43">
        <f t="shared" si="7"/>
        <v>0</v>
      </c>
      <c r="AA28" s="43">
        <f t="shared" si="7"/>
        <v>0</v>
      </c>
      <c r="AB28" s="43">
        <f t="shared" si="7"/>
        <v>0</v>
      </c>
      <c r="AC28" s="43">
        <f t="shared" si="7"/>
        <v>0</v>
      </c>
      <c r="AD28" s="43">
        <f t="shared" si="7"/>
        <v>0</v>
      </c>
      <c r="AE28" s="86">
        <f t="shared" si="7"/>
        <v>0</v>
      </c>
      <c r="AF28" s="32">
        <f t="shared" si="7"/>
        <v>0</v>
      </c>
      <c r="AG28" s="43">
        <f t="shared" si="7"/>
        <v>0</v>
      </c>
      <c r="AH28" s="43">
        <f t="shared" si="7"/>
        <v>0</v>
      </c>
      <c r="AI28" s="62">
        <f t="shared" si="7"/>
        <v>0</v>
      </c>
    </row>
    <row r="29" spans="2:42" ht="24" hidden="1" customHeight="1" x14ac:dyDescent="0.15">
      <c r="B29" s="243" t="s">
        <v>6</v>
      </c>
      <c r="C29" s="244"/>
      <c r="D29" s="244"/>
      <c r="E29" s="244"/>
      <c r="F29" s="11"/>
      <c r="G29" s="17" t="s">
        <v>4</v>
      </c>
      <c r="H29" s="29"/>
      <c r="I29" s="40"/>
      <c r="J29" s="48"/>
      <c r="K29" s="40"/>
      <c r="L29" s="48"/>
      <c r="M29" s="40"/>
      <c r="N29" s="48"/>
      <c r="O29" s="48"/>
      <c r="P29" s="48">
        <f t="shared" ref="P29:Q31" si="8">H29+J29+L29+N29</f>
        <v>0</v>
      </c>
      <c r="Q29" s="59">
        <f t="shared" si="8"/>
        <v>0</v>
      </c>
      <c r="R29" s="70"/>
      <c r="S29" s="48"/>
      <c r="T29" s="48"/>
      <c r="U29" s="40"/>
      <c r="V29" s="48"/>
      <c r="W29" s="40"/>
      <c r="X29" s="48"/>
      <c r="Y29" s="40"/>
      <c r="Z29" s="48"/>
      <c r="AA29" s="40"/>
      <c r="AB29" s="48"/>
      <c r="AC29" s="40"/>
      <c r="AD29" s="48">
        <f t="shared" ref="AD29:AE31" si="9">R29+T29+V29+X29+Z29+AB29</f>
        <v>0</v>
      </c>
      <c r="AE29" s="83">
        <f t="shared" si="9"/>
        <v>0</v>
      </c>
      <c r="AF29" s="29">
        <f t="shared" ref="AF29:AG31" si="10">P29+AD29</f>
        <v>0</v>
      </c>
      <c r="AG29" s="48">
        <f t="shared" si="10"/>
        <v>0</v>
      </c>
      <c r="AH29" s="48"/>
      <c r="AI29" s="99"/>
    </row>
    <row r="30" spans="2:42" ht="24" hidden="1" customHeight="1" x14ac:dyDescent="0.15">
      <c r="B30" s="243"/>
      <c r="C30" s="244"/>
      <c r="D30" s="244"/>
      <c r="E30" s="244"/>
      <c r="F30" s="5"/>
      <c r="G30" s="18" t="s">
        <v>60</v>
      </c>
      <c r="H30" s="30"/>
      <c r="I30" s="41"/>
      <c r="J30" s="41"/>
      <c r="K30" s="41"/>
      <c r="L30" s="41"/>
      <c r="M30" s="41"/>
      <c r="N30" s="41"/>
      <c r="O30" s="41"/>
      <c r="P30" s="52">
        <f t="shared" si="8"/>
        <v>0</v>
      </c>
      <c r="Q30" s="60">
        <f t="shared" si="8"/>
        <v>0</v>
      </c>
      <c r="R30" s="71"/>
      <c r="S30" s="41"/>
      <c r="T30" s="41"/>
      <c r="U30" s="41"/>
      <c r="V30" s="41"/>
      <c r="W30" s="41"/>
      <c r="X30" s="41"/>
      <c r="Y30" s="41"/>
      <c r="Z30" s="41"/>
      <c r="AA30" s="41"/>
      <c r="AB30" s="41"/>
      <c r="AC30" s="41"/>
      <c r="AD30" s="52">
        <f t="shared" si="9"/>
        <v>0</v>
      </c>
      <c r="AE30" s="84">
        <f t="shared" si="9"/>
        <v>0</v>
      </c>
      <c r="AF30" s="91">
        <f t="shared" si="10"/>
        <v>0</v>
      </c>
      <c r="AG30" s="52">
        <f t="shared" si="10"/>
        <v>0</v>
      </c>
      <c r="AH30" s="41"/>
      <c r="AI30" s="100"/>
    </row>
    <row r="31" spans="2:42" ht="24" hidden="1" customHeight="1" x14ac:dyDescent="0.15">
      <c r="B31" s="243"/>
      <c r="C31" s="244"/>
      <c r="D31" s="244"/>
      <c r="E31" s="244"/>
      <c r="F31" s="9"/>
      <c r="G31" s="19" t="s">
        <v>68</v>
      </c>
      <c r="H31" s="31"/>
      <c r="I31" s="42"/>
      <c r="J31" s="42"/>
      <c r="K31" s="42"/>
      <c r="L31" s="42"/>
      <c r="M31" s="42"/>
      <c r="N31" s="42"/>
      <c r="O31" s="42"/>
      <c r="P31" s="53">
        <f t="shared" si="8"/>
        <v>0</v>
      </c>
      <c r="Q31" s="61">
        <f t="shared" si="8"/>
        <v>0</v>
      </c>
      <c r="R31" s="72"/>
      <c r="S31" s="42"/>
      <c r="T31" s="42"/>
      <c r="U31" s="42"/>
      <c r="V31" s="42"/>
      <c r="W31" s="42"/>
      <c r="X31" s="42"/>
      <c r="Y31" s="42"/>
      <c r="Z31" s="42"/>
      <c r="AA31" s="42"/>
      <c r="AB31" s="42"/>
      <c r="AC31" s="42"/>
      <c r="AD31" s="53">
        <f t="shared" si="9"/>
        <v>0</v>
      </c>
      <c r="AE31" s="85">
        <f t="shared" si="9"/>
        <v>0</v>
      </c>
      <c r="AF31" s="92">
        <f t="shared" si="10"/>
        <v>0</v>
      </c>
      <c r="AG31" s="53">
        <f t="shared" si="10"/>
        <v>0</v>
      </c>
      <c r="AH31" s="94"/>
      <c r="AI31" s="101"/>
    </row>
    <row r="32" spans="2:42" ht="24" hidden="1" customHeight="1" x14ac:dyDescent="0.15">
      <c r="B32" s="243"/>
      <c r="C32" s="244"/>
      <c r="D32" s="244"/>
      <c r="E32" s="244"/>
      <c r="F32" s="10"/>
      <c r="G32" s="20" t="s">
        <v>88</v>
      </c>
      <c r="H32" s="32">
        <f t="shared" ref="H32:AI32" si="11">SUM(H29:H31)</f>
        <v>0</v>
      </c>
      <c r="I32" s="43">
        <f t="shared" si="11"/>
        <v>0</v>
      </c>
      <c r="J32" s="43">
        <f t="shared" si="11"/>
        <v>0</v>
      </c>
      <c r="K32" s="43">
        <f t="shared" si="11"/>
        <v>0</v>
      </c>
      <c r="L32" s="43">
        <f t="shared" si="11"/>
        <v>0</v>
      </c>
      <c r="M32" s="43">
        <f t="shared" si="11"/>
        <v>0</v>
      </c>
      <c r="N32" s="43">
        <f t="shared" si="11"/>
        <v>0</v>
      </c>
      <c r="O32" s="43">
        <f t="shared" si="11"/>
        <v>0</v>
      </c>
      <c r="P32" s="43">
        <f t="shared" si="11"/>
        <v>0</v>
      </c>
      <c r="Q32" s="62">
        <f t="shared" si="11"/>
        <v>0</v>
      </c>
      <c r="R32" s="73">
        <f t="shared" si="11"/>
        <v>0</v>
      </c>
      <c r="S32" s="43">
        <f t="shared" si="11"/>
        <v>0</v>
      </c>
      <c r="T32" s="43">
        <f t="shared" si="11"/>
        <v>0</v>
      </c>
      <c r="U32" s="43">
        <f t="shared" si="11"/>
        <v>0</v>
      </c>
      <c r="V32" s="43">
        <f t="shared" si="11"/>
        <v>0</v>
      </c>
      <c r="W32" s="43">
        <f t="shared" si="11"/>
        <v>0</v>
      </c>
      <c r="X32" s="43">
        <f t="shared" si="11"/>
        <v>0</v>
      </c>
      <c r="Y32" s="43">
        <f t="shared" si="11"/>
        <v>0</v>
      </c>
      <c r="Z32" s="43">
        <f t="shared" si="11"/>
        <v>0</v>
      </c>
      <c r="AA32" s="43">
        <f t="shared" si="11"/>
        <v>0</v>
      </c>
      <c r="AB32" s="43">
        <f t="shared" si="11"/>
        <v>0</v>
      </c>
      <c r="AC32" s="43">
        <f t="shared" si="11"/>
        <v>0</v>
      </c>
      <c r="AD32" s="43">
        <f t="shared" si="11"/>
        <v>0</v>
      </c>
      <c r="AE32" s="86">
        <f t="shared" si="11"/>
        <v>0</v>
      </c>
      <c r="AF32" s="32">
        <f t="shared" si="11"/>
        <v>0</v>
      </c>
      <c r="AG32" s="43">
        <f t="shared" si="11"/>
        <v>0</v>
      </c>
      <c r="AH32" s="43">
        <f t="shared" si="11"/>
        <v>0</v>
      </c>
      <c r="AI32" s="62">
        <f t="shared" si="11"/>
        <v>0</v>
      </c>
    </row>
    <row r="33" spans="2:35" ht="24" hidden="1" customHeight="1" x14ac:dyDescent="0.15">
      <c r="B33" s="245" t="s">
        <v>99</v>
      </c>
      <c r="C33" s="246"/>
      <c r="D33" s="246"/>
      <c r="E33" s="246"/>
      <c r="F33" s="7"/>
      <c r="G33" s="17" t="s">
        <v>4</v>
      </c>
      <c r="H33" s="29"/>
      <c r="I33" s="40"/>
      <c r="J33" s="48"/>
      <c r="K33" s="40"/>
      <c r="L33" s="48"/>
      <c r="M33" s="40"/>
      <c r="N33" s="48"/>
      <c r="O33" s="48"/>
      <c r="P33" s="48">
        <f t="shared" ref="P33:Q35" si="12">H33+J33+L33+N33</f>
        <v>0</v>
      </c>
      <c r="Q33" s="59">
        <f t="shared" si="12"/>
        <v>0</v>
      </c>
      <c r="R33" s="70"/>
      <c r="S33" s="48"/>
      <c r="T33" s="48"/>
      <c r="U33" s="40"/>
      <c r="V33" s="48"/>
      <c r="W33" s="40"/>
      <c r="X33" s="48"/>
      <c r="Y33" s="40"/>
      <c r="Z33" s="48"/>
      <c r="AA33" s="40"/>
      <c r="AB33" s="48"/>
      <c r="AC33" s="40"/>
      <c r="AD33" s="48">
        <f t="shared" ref="AD33:AE35" si="13">R33+T33+V33+X33+Z33+AB33</f>
        <v>0</v>
      </c>
      <c r="AE33" s="83">
        <f t="shared" si="13"/>
        <v>0</v>
      </c>
      <c r="AF33" s="29">
        <f t="shared" ref="AF33:AG35" si="14">P33+AD33</f>
        <v>0</v>
      </c>
      <c r="AG33" s="48">
        <f t="shared" si="14"/>
        <v>0</v>
      </c>
      <c r="AH33" s="48"/>
      <c r="AI33" s="99"/>
    </row>
    <row r="34" spans="2:35" ht="24" hidden="1" customHeight="1" x14ac:dyDescent="0.15">
      <c r="B34" s="245"/>
      <c r="C34" s="246"/>
      <c r="D34" s="246"/>
      <c r="E34" s="246"/>
      <c r="F34" s="6"/>
      <c r="G34" s="18" t="s">
        <v>60</v>
      </c>
      <c r="H34" s="30"/>
      <c r="I34" s="41"/>
      <c r="J34" s="41"/>
      <c r="K34" s="41"/>
      <c r="L34" s="41"/>
      <c r="M34" s="41"/>
      <c r="N34" s="41"/>
      <c r="O34" s="41"/>
      <c r="P34" s="52">
        <f t="shared" si="12"/>
        <v>0</v>
      </c>
      <c r="Q34" s="60">
        <f t="shared" si="12"/>
        <v>0</v>
      </c>
      <c r="R34" s="71"/>
      <c r="S34" s="41"/>
      <c r="T34" s="41"/>
      <c r="U34" s="41"/>
      <c r="V34" s="41"/>
      <c r="W34" s="41"/>
      <c r="X34" s="41"/>
      <c r="Y34" s="41"/>
      <c r="Z34" s="41"/>
      <c r="AA34" s="41"/>
      <c r="AB34" s="41"/>
      <c r="AC34" s="41"/>
      <c r="AD34" s="52">
        <f t="shared" si="13"/>
        <v>0</v>
      </c>
      <c r="AE34" s="84">
        <f t="shared" si="13"/>
        <v>0</v>
      </c>
      <c r="AF34" s="91">
        <f t="shared" si="14"/>
        <v>0</v>
      </c>
      <c r="AG34" s="52">
        <f t="shared" si="14"/>
        <v>0</v>
      </c>
      <c r="AH34" s="41"/>
      <c r="AI34" s="100"/>
    </row>
    <row r="35" spans="2:35" ht="24" hidden="1" customHeight="1" x14ac:dyDescent="0.15">
      <c r="B35" s="245"/>
      <c r="C35" s="246"/>
      <c r="D35" s="246"/>
      <c r="E35" s="246"/>
      <c r="F35" s="12"/>
      <c r="G35" s="19" t="s">
        <v>68</v>
      </c>
      <c r="H35" s="31"/>
      <c r="I35" s="42"/>
      <c r="J35" s="42"/>
      <c r="K35" s="42"/>
      <c r="L35" s="42"/>
      <c r="M35" s="42"/>
      <c r="N35" s="42"/>
      <c r="O35" s="42"/>
      <c r="P35" s="53">
        <f t="shared" si="12"/>
        <v>0</v>
      </c>
      <c r="Q35" s="61">
        <f t="shared" si="12"/>
        <v>0</v>
      </c>
      <c r="R35" s="72"/>
      <c r="S35" s="42"/>
      <c r="T35" s="42"/>
      <c r="U35" s="42"/>
      <c r="V35" s="42"/>
      <c r="W35" s="42"/>
      <c r="X35" s="42"/>
      <c r="Y35" s="42"/>
      <c r="Z35" s="42"/>
      <c r="AA35" s="42"/>
      <c r="AB35" s="42"/>
      <c r="AC35" s="42"/>
      <c r="AD35" s="53">
        <f t="shared" si="13"/>
        <v>0</v>
      </c>
      <c r="AE35" s="85">
        <f t="shared" si="13"/>
        <v>0</v>
      </c>
      <c r="AF35" s="92">
        <f t="shared" si="14"/>
        <v>0</v>
      </c>
      <c r="AG35" s="53">
        <f t="shared" si="14"/>
        <v>0</v>
      </c>
      <c r="AH35" s="94"/>
      <c r="AI35" s="101"/>
    </row>
    <row r="36" spans="2:35" ht="24" hidden="1" customHeight="1" x14ac:dyDescent="0.15">
      <c r="B36" s="247"/>
      <c r="C36" s="248"/>
      <c r="D36" s="248"/>
      <c r="E36" s="248"/>
      <c r="F36" s="13"/>
      <c r="G36" s="21" t="s">
        <v>88</v>
      </c>
      <c r="H36" s="33">
        <f t="shared" ref="H36:AI36" si="15">SUM(H33:H35)</f>
        <v>0</v>
      </c>
      <c r="I36" s="44">
        <f t="shared" si="15"/>
        <v>0</v>
      </c>
      <c r="J36" s="44">
        <f t="shared" si="15"/>
        <v>0</v>
      </c>
      <c r="K36" s="44">
        <f t="shared" si="15"/>
        <v>0</v>
      </c>
      <c r="L36" s="44">
        <f t="shared" si="15"/>
        <v>0</v>
      </c>
      <c r="M36" s="44">
        <f t="shared" si="15"/>
        <v>0</v>
      </c>
      <c r="N36" s="44">
        <f t="shared" si="15"/>
        <v>0</v>
      </c>
      <c r="O36" s="44">
        <f t="shared" si="15"/>
        <v>0</v>
      </c>
      <c r="P36" s="44">
        <f t="shared" si="15"/>
        <v>0</v>
      </c>
      <c r="Q36" s="63">
        <f t="shared" si="15"/>
        <v>0</v>
      </c>
      <c r="R36" s="74">
        <f t="shared" si="15"/>
        <v>0</v>
      </c>
      <c r="S36" s="44">
        <f t="shared" si="15"/>
        <v>0</v>
      </c>
      <c r="T36" s="44">
        <f t="shared" si="15"/>
        <v>0</v>
      </c>
      <c r="U36" s="44">
        <f t="shared" si="15"/>
        <v>0</v>
      </c>
      <c r="V36" s="44">
        <f t="shared" si="15"/>
        <v>0</v>
      </c>
      <c r="W36" s="44">
        <f t="shared" si="15"/>
        <v>0</v>
      </c>
      <c r="X36" s="44">
        <f t="shared" si="15"/>
        <v>0</v>
      </c>
      <c r="Y36" s="44">
        <f t="shared" si="15"/>
        <v>0</v>
      </c>
      <c r="Z36" s="44">
        <f t="shared" si="15"/>
        <v>0</v>
      </c>
      <c r="AA36" s="44">
        <f t="shared" si="15"/>
        <v>0</v>
      </c>
      <c r="AB36" s="44">
        <f t="shared" si="15"/>
        <v>0</v>
      </c>
      <c r="AC36" s="44">
        <f t="shared" si="15"/>
        <v>0</v>
      </c>
      <c r="AD36" s="44">
        <f t="shared" si="15"/>
        <v>0</v>
      </c>
      <c r="AE36" s="87">
        <f t="shared" si="15"/>
        <v>0</v>
      </c>
      <c r="AF36" s="33">
        <f t="shared" si="15"/>
        <v>0</v>
      </c>
      <c r="AG36" s="44">
        <f t="shared" si="15"/>
        <v>0</v>
      </c>
      <c r="AH36" s="44">
        <f t="shared" si="15"/>
        <v>0</v>
      </c>
      <c r="AI36" s="63">
        <f t="shared" si="15"/>
        <v>0</v>
      </c>
    </row>
    <row r="37" spans="2:35" ht="24" hidden="1" customHeight="1" x14ac:dyDescent="0.15">
      <c r="B37" s="249" t="s">
        <v>103</v>
      </c>
      <c r="C37" s="250"/>
      <c r="D37" s="250"/>
      <c r="E37" s="250"/>
      <c r="F37" s="7"/>
      <c r="G37" s="22" t="s">
        <v>4</v>
      </c>
      <c r="H37" s="34"/>
      <c r="I37" s="45"/>
      <c r="J37" s="49"/>
      <c r="K37" s="45"/>
      <c r="L37" s="49"/>
      <c r="M37" s="45"/>
      <c r="N37" s="49"/>
      <c r="O37" s="49"/>
      <c r="P37" s="49">
        <f t="shared" ref="P37:Q39" si="16">H37+J37+L37+N37</f>
        <v>0</v>
      </c>
      <c r="Q37" s="64">
        <f t="shared" si="16"/>
        <v>0</v>
      </c>
      <c r="R37" s="75"/>
      <c r="S37" s="49"/>
      <c r="T37" s="49"/>
      <c r="U37" s="45"/>
      <c r="V37" s="49"/>
      <c r="W37" s="45"/>
      <c r="X37" s="49"/>
      <c r="Y37" s="45"/>
      <c r="Z37" s="49"/>
      <c r="AA37" s="45"/>
      <c r="AB37" s="49"/>
      <c r="AC37" s="45"/>
      <c r="AD37" s="49">
        <f t="shared" ref="AD37:AE39" si="17">R37+T37+V37+X37+Z37+AB37</f>
        <v>0</v>
      </c>
      <c r="AE37" s="88">
        <f t="shared" si="17"/>
        <v>0</v>
      </c>
      <c r="AF37" s="34">
        <f t="shared" ref="AF37:AG39" si="18">P37+AD37</f>
        <v>0</v>
      </c>
      <c r="AG37" s="49">
        <f t="shared" si="18"/>
        <v>0</v>
      </c>
      <c r="AH37" s="49"/>
      <c r="AI37" s="102"/>
    </row>
    <row r="38" spans="2:35" ht="24" hidden="1" customHeight="1" x14ac:dyDescent="0.15">
      <c r="B38" s="245"/>
      <c r="C38" s="246"/>
      <c r="D38" s="246"/>
      <c r="E38" s="246"/>
      <c r="F38" s="6"/>
      <c r="G38" s="18" t="s">
        <v>60</v>
      </c>
      <c r="H38" s="30"/>
      <c r="I38" s="41"/>
      <c r="J38" s="41"/>
      <c r="K38" s="41"/>
      <c r="L38" s="41"/>
      <c r="M38" s="41"/>
      <c r="N38" s="41"/>
      <c r="O38" s="41"/>
      <c r="P38" s="52">
        <f t="shared" si="16"/>
        <v>0</v>
      </c>
      <c r="Q38" s="60">
        <f t="shared" si="16"/>
        <v>0</v>
      </c>
      <c r="R38" s="71"/>
      <c r="S38" s="41"/>
      <c r="T38" s="41"/>
      <c r="U38" s="41"/>
      <c r="V38" s="41"/>
      <c r="W38" s="41"/>
      <c r="X38" s="41"/>
      <c r="Y38" s="41"/>
      <c r="Z38" s="41"/>
      <c r="AA38" s="41"/>
      <c r="AB38" s="41"/>
      <c r="AC38" s="41"/>
      <c r="AD38" s="52">
        <f t="shared" si="17"/>
        <v>0</v>
      </c>
      <c r="AE38" s="84">
        <f t="shared" si="17"/>
        <v>0</v>
      </c>
      <c r="AF38" s="91">
        <f t="shared" si="18"/>
        <v>0</v>
      </c>
      <c r="AG38" s="52">
        <f t="shared" si="18"/>
        <v>0</v>
      </c>
      <c r="AH38" s="41"/>
      <c r="AI38" s="100"/>
    </row>
    <row r="39" spans="2:35" ht="24" hidden="1" customHeight="1" x14ac:dyDescent="0.15">
      <c r="B39" s="245"/>
      <c r="C39" s="246"/>
      <c r="D39" s="246"/>
      <c r="E39" s="246"/>
      <c r="F39" s="12"/>
      <c r="G39" s="19" t="s">
        <v>68</v>
      </c>
      <c r="H39" s="31"/>
      <c r="I39" s="42"/>
      <c r="J39" s="42"/>
      <c r="K39" s="42"/>
      <c r="L39" s="42"/>
      <c r="M39" s="42"/>
      <c r="N39" s="42"/>
      <c r="O39" s="42"/>
      <c r="P39" s="53">
        <f t="shared" si="16"/>
        <v>0</v>
      </c>
      <c r="Q39" s="61">
        <f t="shared" si="16"/>
        <v>0</v>
      </c>
      <c r="R39" s="72"/>
      <c r="S39" s="42"/>
      <c r="T39" s="42"/>
      <c r="U39" s="42"/>
      <c r="V39" s="42"/>
      <c r="W39" s="42"/>
      <c r="X39" s="42"/>
      <c r="Y39" s="42"/>
      <c r="Z39" s="42"/>
      <c r="AA39" s="42"/>
      <c r="AB39" s="42"/>
      <c r="AC39" s="42"/>
      <c r="AD39" s="53">
        <f t="shared" si="17"/>
        <v>0</v>
      </c>
      <c r="AE39" s="85">
        <f t="shared" si="17"/>
        <v>0</v>
      </c>
      <c r="AF39" s="92">
        <f t="shared" si="18"/>
        <v>0</v>
      </c>
      <c r="AG39" s="53">
        <f t="shared" si="18"/>
        <v>0</v>
      </c>
      <c r="AH39" s="94"/>
      <c r="AI39" s="101"/>
    </row>
    <row r="40" spans="2:35" ht="24" hidden="1" customHeight="1" x14ac:dyDescent="0.15">
      <c r="B40" s="251"/>
      <c r="C40" s="252"/>
      <c r="D40" s="252"/>
      <c r="E40" s="252"/>
      <c r="F40" s="14"/>
      <c r="G40" s="20" t="s">
        <v>88</v>
      </c>
      <c r="H40" s="32">
        <f t="shared" ref="H40:AI40" si="19">SUM(H37:H39)</f>
        <v>0</v>
      </c>
      <c r="I40" s="43">
        <f t="shared" si="19"/>
        <v>0</v>
      </c>
      <c r="J40" s="43">
        <f t="shared" si="19"/>
        <v>0</v>
      </c>
      <c r="K40" s="43">
        <f t="shared" si="19"/>
        <v>0</v>
      </c>
      <c r="L40" s="43">
        <f t="shared" si="19"/>
        <v>0</v>
      </c>
      <c r="M40" s="43">
        <f t="shared" si="19"/>
        <v>0</v>
      </c>
      <c r="N40" s="43">
        <f t="shared" si="19"/>
        <v>0</v>
      </c>
      <c r="O40" s="43">
        <f t="shared" si="19"/>
        <v>0</v>
      </c>
      <c r="P40" s="43">
        <f t="shared" si="19"/>
        <v>0</v>
      </c>
      <c r="Q40" s="62">
        <f t="shared" si="19"/>
        <v>0</v>
      </c>
      <c r="R40" s="73">
        <f t="shared" si="19"/>
        <v>0</v>
      </c>
      <c r="S40" s="43">
        <f t="shared" si="19"/>
        <v>0</v>
      </c>
      <c r="T40" s="43">
        <f t="shared" si="19"/>
        <v>0</v>
      </c>
      <c r="U40" s="43">
        <f t="shared" si="19"/>
        <v>0</v>
      </c>
      <c r="V40" s="43">
        <f t="shared" si="19"/>
        <v>0</v>
      </c>
      <c r="W40" s="43">
        <f t="shared" si="19"/>
        <v>0</v>
      </c>
      <c r="X40" s="43">
        <f t="shared" si="19"/>
        <v>0</v>
      </c>
      <c r="Y40" s="43">
        <f t="shared" si="19"/>
        <v>0</v>
      </c>
      <c r="Z40" s="43">
        <f t="shared" si="19"/>
        <v>0</v>
      </c>
      <c r="AA40" s="43">
        <f t="shared" si="19"/>
        <v>0</v>
      </c>
      <c r="AB40" s="43">
        <f t="shared" si="19"/>
        <v>0</v>
      </c>
      <c r="AC40" s="43">
        <f t="shared" si="19"/>
        <v>0</v>
      </c>
      <c r="AD40" s="43">
        <f t="shared" si="19"/>
        <v>0</v>
      </c>
      <c r="AE40" s="86">
        <f t="shared" si="19"/>
        <v>0</v>
      </c>
      <c r="AF40" s="32">
        <f t="shared" si="19"/>
        <v>0</v>
      </c>
      <c r="AG40" s="43">
        <f t="shared" si="19"/>
        <v>0</v>
      </c>
      <c r="AH40" s="43">
        <f t="shared" si="19"/>
        <v>0</v>
      </c>
      <c r="AI40" s="62">
        <f t="shared" si="19"/>
        <v>0</v>
      </c>
    </row>
    <row r="42" spans="2:35" ht="18.75" customHeight="1" x14ac:dyDescent="0.15">
      <c r="B42" s="2" t="s">
        <v>127</v>
      </c>
      <c r="G42" s="312" t="s">
        <v>233</v>
      </c>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row>
    <row r="43" spans="2:35" ht="18.75" x14ac:dyDescent="0.15">
      <c r="G43" s="23" t="s">
        <v>1605</v>
      </c>
      <c r="AA43" s="77"/>
      <c r="AB43" s="77"/>
      <c r="AC43" s="77"/>
    </row>
    <row r="44" spans="2:35" ht="57.75" customHeight="1" x14ac:dyDescent="0.15">
      <c r="G44" s="253" t="s">
        <v>119</v>
      </c>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row>
    <row r="45" spans="2:35" ht="18.75" x14ac:dyDescent="0.15">
      <c r="G45" s="23"/>
    </row>
    <row r="48" spans="2:35" x14ac:dyDescent="0.15">
      <c r="AA48" s="77"/>
    </row>
    <row r="68" spans="18:18" x14ac:dyDescent="0.15">
      <c r="R68" s="76"/>
    </row>
  </sheetData>
  <mergeCells count="42">
    <mergeCell ref="B3:AI3"/>
    <mergeCell ref="H5:Y5"/>
    <mergeCell ref="Z5:AI5"/>
    <mergeCell ref="H16:Q16"/>
    <mergeCell ref="R16:AE16"/>
    <mergeCell ref="AF16:AG16"/>
    <mergeCell ref="AH16:AI16"/>
    <mergeCell ref="B16:E20"/>
    <mergeCell ref="T17:U19"/>
    <mergeCell ref="V17:W19"/>
    <mergeCell ref="X17:Y19"/>
    <mergeCell ref="Z17:AA19"/>
    <mergeCell ref="AB17:AC19"/>
    <mergeCell ref="AD17:AE19"/>
    <mergeCell ref="AF17:AG19"/>
    <mergeCell ref="AH17:AI19"/>
    <mergeCell ref="F21:G21"/>
    <mergeCell ref="F22:G22"/>
    <mergeCell ref="F23:G23"/>
    <mergeCell ref="F24:G24"/>
    <mergeCell ref="G42:AI42"/>
    <mergeCell ref="G44:AI44"/>
    <mergeCell ref="F6:O7"/>
    <mergeCell ref="P6:Y7"/>
    <mergeCell ref="Z6:AC7"/>
    <mergeCell ref="AD6:AI7"/>
    <mergeCell ref="F8:O12"/>
    <mergeCell ref="P8:Y12"/>
    <mergeCell ref="Z8:AC12"/>
    <mergeCell ref="AD8:AI12"/>
    <mergeCell ref="F16:G20"/>
    <mergeCell ref="H17:I19"/>
    <mergeCell ref="J17:K19"/>
    <mergeCell ref="L17:M19"/>
    <mergeCell ref="N17:O19"/>
    <mergeCell ref="P17:Q19"/>
    <mergeCell ref="R17:S19"/>
    <mergeCell ref="B21:E24"/>
    <mergeCell ref="B25:E28"/>
    <mergeCell ref="B29:E32"/>
    <mergeCell ref="B33:E36"/>
    <mergeCell ref="B37:E40"/>
  </mergeCells>
  <phoneticPr fontId="3"/>
  <dataValidations count="2">
    <dataValidation type="list" allowBlank="1" showInputMessage="1" showErrorMessage="1" sqref="Z8">
      <formula1>"○,△,×"</formula1>
    </dataValidation>
    <dataValidation type="list" allowBlank="1" showInputMessage="1" showErrorMessage="1" sqref="F8:O12">
      <formula1>"①,②,③,④"</formula1>
    </dataValidation>
  </dataValidations>
  <pageMargins left="0.23622047244094491" right="0.23622047244094491" top="0.55118110236220474" bottom="0.74803149606299213" header="0.31496062992125984" footer="0.31496062992125984"/>
  <pageSetup paperSize="9" scale="6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4" tint="0.79998168889431442"/>
    <pageSetUpPr fitToPage="1"/>
  </sheetPr>
  <dimension ref="A1:W1217"/>
  <sheetViews>
    <sheetView view="pageBreakPreview" zoomScale="90" zoomScaleNormal="85" zoomScaleSheetLayoutView="90" workbookViewId="0">
      <pane ySplit="6" topLeftCell="A655" activePane="bottomLeft" state="frozen"/>
      <selection pane="bottomLeft" activeCell="O310" sqref="O310"/>
    </sheetView>
  </sheetViews>
  <sheetFormatPr defaultRowHeight="20.100000000000001" customHeight="1" x14ac:dyDescent="0.15"/>
  <cols>
    <col min="1" max="3" width="10.625" style="105" customWidth="1"/>
    <col min="4" max="4" width="22.625" style="105" customWidth="1"/>
    <col min="5" max="14" width="3.625" style="105" customWidth="1"/>
    <col min="15" max="15" width="22.625" style="105" customWidth="1"/>
    <col min="16" max="17" width="3.625" style="105" customWidth="1"/>
    <col min="18" max="19" width="10.625" style="105" customWidth="1"/>
    <col min="20" max="20" width="16.625" style="105" customWidth="1"/>
    <col min="21" max="21" width="9" style="105" customWidth="1"/>
    <col min="22" max="16384" width="9" style="105"/>
  </cols>
  <sheetData>
    <row r="1" spans="1:23" ht="24" customHeight="1" x14ac:dyDescent="0.15">
      <c r="A1" s="336" t="s">
        <v>258</v>
      </c>
      <c r="B1" s="336"/>
      <c r="C1" s="336"/>
      <c r="D1" s="336"/>
      <c r="E1" s="336"/>
      <c r="F1" s="336"/>
      <c r="G1" s="336"/>
      <c r="H1" s="336"/>
      <c r="I1" s="336"/>
      <c r="J1" s="336"/>
      <c r="K1" s="336"/>
      <c r="L1" s="336"/>
      <c r="M1" s="336"/>
      <c r="N1" s="336"/>
      <c r="O1" s="336"/>
      <c r="P1" s="336"/>
      <c r="Q1" s="336"/>
      <c r="R1" s="336"/>
      <c r="S1" s="108"/>
    </row>
    <row r="3" spans="1:23" ht="24" customHeight="1" x14ac:dyDescent="0.15">
      <c r="B3" s="112"/>
      <c r="E3" s="112"/>
    </row>
    <row r="4" spans="1:23" ht="24" customHeight="1" x14ac:dyDescent="0.15">
      <c r="A4" s="109" t="s">
        <v>261</v>
      </c>
    </row>
    <row r="5" spans="1:23" ht="20.100000000000001" customHeight="1" x14ac:dyDescent="0.15">
      <c r="A5" s="337" t="s">
        <v>21</v>
      </c>
      <c r="B5" s="338"/>
      <c r="C5" s="340" t="s">
        <v>703</v>
      </c>
      <c r="D5" s="342" t="s">
        <v>863</v>
      </c>
      <c r="E5" s="339" t="s">
        <v>1404</v>
      </c>
      <c r="F5" s="339"/>
      <c r="G5" s="339"/>
      <c r="H5" s="338"/>
      <c r="I5" s="337" t="s">
        <v>1369</v>
      </c>
      <c r="J5" s="339"/>
      <c r="K5" s="339"/>
      <c r="L5" s="339"/>
      <c r="M5" s="339"/>
      <c r="N5" s="338"/>
      <c r="O5" s="344" t="s">
        <v>618</v>
      </c>
      <c r="P5" s="346" t="s">
        <v>1661</v>
      </c>
      <c r="Q5" s="339" t="s">
        <v>1662</v>
      </c>
      <c r="R5" s="338"/>
      <c r="S5" s="335" t="s">
        <v>1653</v>
      </c>
      <c r="W5" s="105" t="s">
        <v>4</v>
      </c>
    </row>
    <row r="6" spans="1:23" ht="80.099999999999994" customHeight="1" x14ac:dyDescent="0.15">
      <c r="A6" s="110" t="s">
        <v>262</v>
      </c>
      <c r="B6" s="113" t="s">
        <v>482</v>
      </c>
      <c r="C6" s="341"/>
      <c r="D6" s="343"/>
      <c r="E6" s="119" t="s">
        <v>1405</v>
      </c>
      <c r="F6" s="121" t="s">
        <v>915</v>
      </c>
      <c r="G6" s="121" t="s">
        <v>1175</v>
      </c>
      <c r="H6" s="123" t="s">
        <v>1299</v>
      </c>
      <c r="I6" s="119" t="s">
        <v>1406</v>
      </c>
      <c r="J6" s="121" t="s">
        <v>1408</v>
      </c>
      <c r="K6" s="121" t="s">
        <v>1409</v>
      </c>
      <c r="L6" s="121" t="s">
        <v>112</v>
      </c>
      <c r="M6" s="121" t="s">
        <v>1363</v>
      </c>
      <c r="N6" s="123" t="s">
        <v>1309</v>
      </c>
      <c r="O6" s="345"/>
      <c r="P6" s="347"/>
      <c r="Q6" s="128" t="s">
        <v>936</v>
      </c>
      <c r="R6" s="130" t="s">
        <v>976</v>
      </c>
      <c r="S6" s="335"/>
      <c r="U6" s="105" t="s">
        <v>1268</v>
      </c>
      <c r="W6" s="105" t="s">
        <v>60</v>
      </c>
    </row>
    <row r="7" spans="1:23" ht="20.25" hidden="1" customHeight="1" x14ac:dyDescent="0.15">
      <c r="A7" s="111" t="s">
        <v>180</v>
      </c>
      <c r="B7" s="114" t="s">
        <v>486</v>
      </c>
      <c r="C7" s="115">
        <v>44004</v>
      </c>
      <c r="D7" s="117" t="s">
        <v>840</v>
      </c>
      <c r="E7" s="120" t="s">
        <v>630</v>
      </c>
      <c r="F7" s="122"/>
      <c r="G7" s="122"/>
      <c r="H7" s="124"/>
      <c r="I7" s="120"/>
      <c r="J7" s="122"/>
      <c r="K7" s="122"/>
      <c r="L7" s="122"/>
      <c r="M7" s="122"/>
      <c r="N7" s="124"/>
      <c r="O7" s="125" t="s">
        <v>1182</v>
      </c>
      <c r="P7" s="124" t="s">
        <v>142</v>
      </c>
      <c r="Q7" s="129" t="s">
        <v>630</v>
      </c>
      <c r="R7" s="131">
        <v>97955</v>
      </c>
      <c r="S7" s="132" t="str">
        <f t="shared" ref="S7:S39" si="0">IF(C7="","","第"&amp;CHOOSE(MONTH(C7),4,4,4,1,1,1,2,2,2,3,3,3)&amp;"四半期")</f>
        <v>第1四半期</v>
      </c>
      <c r="T7" s="137" t="str">
        <f t="shared" ref="T7:T70" si="1">IF(CONCATENATE(E7,F7,G7,H7,I7,J7,K7,L7,M7,N7)="","",IF(CONCATENATE(E7,F7,G7,H7,I7,J7,K7,L7,M7,N7)="○","OK","見直してください！"))</f>
        <v>OK</v>
      </c>
      <c r="W7" s="105" t="s">
        <v>142</v>
      </c>
    </row>
    <row r="8" spans="1:23" ht="20.25" hidden="1" customHeight="1" x14ac:dyDescent="0.15">
      <c r="A8" s="111" t="s">
        <v>263</v>
      </c>
      <c r="B8" s="114"/>
      <c r="C8" s="115">
        <v>43942</v>
      </c>
      <c r="D8" s="117" t="s">
        <v>867</v>
      </c>
      <c r="E8" s="120" t="s">
        <v>630</v>
      </c>
      <c r="F8" s="122"/>
      <c r="G8" s="122"/>
      <c r="H8" s="124"/>
      <c r="I8" s="120"/>
      <c r="J8" s="122"/>
      <c r="K8" s="122"/>
      <c r="L8" s="122"/>
      <c r="M8" s="122"/>
      <c r="N8" s="124"/>
      <c r="O8" s="125" t="s">
        <v>1362</v>
      </c>
      <c r="P8" s="124" t="s">
        <v>4</v>
      </c>
      <c r="Q8" s="129" t="s">
        <v>630</v>
      </c>
      <c r="R8" s="131">
        <v>2100</v>
      </c>
      <c r="S8" s="132" t="str">
        <f t="shared" si="0"/>
        <v>第1四半期</v>
      </c>
      <c r="T8" s="137" t="str">
        <f t="shared" si="1"/>
        <v>OK</v>
      </c>
      <c r="W8" s="120" t="s">
        <v>630</v>
      </c>
    </row>
    <row r="9" spans="1:23" ht="20.25" hidden="1" customHeight="1" x14ac:dyDescent="0.15">
      <c r="A9" s="111" t="s">
        <v>263</v>
      </c>
      <c r="B9" s="114"/>
      <c r="C9" s="115">
        <v>43962</v>
      </c>
      <c r="D9" s="117" t="s">
        <v>774</v>
      </c>
      <c r="E9" s="120" t="s">
        <v>630</v>
      </c>
      <c r="F9" s="122"/>
      <c r="G9" s="122"/>
      <c r="H9" s="124"/>
      <c r="I9" s="120"/>
      <c r="J9" s="122"/>
      <c r="K9" s="122"/>
      <c r="L9" s="122"/>
      <c r="M9" s="122"/>
      <c r="N9" s="124"/>
      <c r="O9" s="125" t="s">
        <v>1362</v>
      </c>
      <c r="P9" s="124" t="s">
        <v>4</v>
      </c>
      <c r="Q9" s="129" t="s">
        <v>630</v>
      </c>
      <c r="R9" s="131">
        <v>5040</v>
      </c>
      <c r="S9" s="132" t="str">
        <f t="shared" si="0"/>
        <v>第1四半期</v>
      </c>
      <c r="T9" s="137" t="str">
        <f t="shared" si="1"/>
        <v>OK</v>
      </c>
    </row>
    <row r="10" spans="1:23" ht="20.25" hidden="1" customHeight="1" x14ac:dyDescent="0.15">
      <c r="A10" s="111" t="s">
        <v>263</v>
      </c>
      <c r="B10" s="114"/>
      <c r="C10" s="115">
        <v>43993</v>
      </c>
      <c r="D10" s="117" t="s">
        <v>182</v>
      </c>
      <c r="E10" s="120" t="s">
        <v>630</v>
      </c>
      <c r="F10" s="122"/>
      <c r="G10" s="122"/>
      <c r="H10" s="124"/>
      <c r="I10" s="120"/>
      <c r="J10" s="122"/>
      <c r="K10" s="122"/>
      <c r="L10" s="122"/>
      <c r="M10" s="122"/>
      <c r="N10" s="124"/>
      <c r="O10" s="125" t="s">
        <v>1362</v>
      </c>
      <c r="P10" s="124" t="s">
        <v>4</v>
      </c>
      <c r="Q10" s="129" t="s">
        <v>630</v>
      </c>
      <c r="R10" s="131">
        <v>46350</v>
      </c>
      <c r="S10" s="132" t="str">
        <f t="shared" si="0"/>
        <v>第1四半期</v>
      </c>
      <c r="T10" s="137" t="str">
        <f t="shared" si="1"/>
        <v>OK</v>
      </c>
    </row>
    <row r="11" spans="1:23" ht="20.25" hidden="1" customHeight="1" x14ac:dyDescent="0.15">
      <c r="A11" s="111" t="s">
        <v>265</v>
      </c>
      <c r="B11" s="114"/>
      <c r="C11" s="115">
        <v>43985</v>
      </c>
      <c r="D11" s="117" t="s">
        <v>654</v>
      </c>
      <c r="E11" s="120" t="s">
        <v>630</v>
      </c>
      <c r="F11" s="122"/>
      <c r="G11" s="122"/>
      <c r="H11" s="124"/>
      <c r="I11" s="120"/>
      <c r="J11" s="122"/>
      <c r="K11" s="122"/>
      <c r="L11" s="122"/>
      <c r="M11" s="122"/>
      <c r="N11" s="124"/>
      <c r="O11" s="125" t="s">
        <v>834</v>
      </c>
      <c r="P11" s="124" t="s">
        <v>142</v>
      </c>
      <c r="Q11" s="129" t="s">
        <v>630</v>
      </c>
      <c r="R11" s="131">
        <v>2917</v>
      </c>
      <c r="S11" s="132" t="str">
        <f t="shared" si="0"/>
        <v>第1四半期</v>
      </c>
      <c r="T11" s="137" t="str">
        <f t="shared" si="1"/>
        <v>OK</v>
      </c>
    </row>
    <row r="12" spans="1:23" ht="20.25" hidden="1" customHeight="1" x14ac:dyDescent="0.15">
      <c r="A12" s="111" t="s">
        <v>265</v>
      </c>
      <c r="B12" s="114"/>
      <c r="C12" s="115">
        <v>44000</v>
      </c>
      <c r="D12" s="117" t="s">
        <v>328</v>
      </c>
      <c r="E12" s="120" t="s">
        <v>630</v>
      </c>
      <c r="F12" s="122"/>
      <c r="G12" s="122"/>
      <c r="H12" s="124"/>
      <c r="I12" s="120"/>
      <c r="J12" s="122"/>
      <c r="K12" s="122"/>
      <c r="L12" s="122"/>
      <c r="M12" s="122"/>
      <c r="N12" s="124"/>
      <c r="O12" s="125" t="s">
        <v>834</v>
      </c>
      <c r="P12" s="124" t="s">
        <v>142</v>
      </c>
      <c r="Q12" s="129" t="s">
        <v>630</v>
      </c>
      <c r="R12" s="131">
        <v>17955</v>
      </c>
      <c r="S12" s="132" t="str">
        <f t="shared" si="0"/>
        <v>第1四半期</v>
      </c>
      <c r="T12" s="137" t="str">
        <f t="shared" si="1"/>
        <v>OK</v>
      </c>
    </row>
    <row r="13" spans="1:23" ht="20.25" hidden="1" customHeight="1" x14ac:dyDescent="0.15">
      <c r="A13" s="111" t="s">
        <v>265</v>
      </c>
      <c r="B13" s="114"/>
      <c r="C13" s="115">
        <v>44012</v>
      </c>
      <c r="D13" s="117" t="s">
        <v>371</v>
      </c>
      <c r="E13" s="120" t="s">
        <v>630</v>
      </c>
      <c r="F13" s="122"/>
      <c r="G13" s="122"/>
      <c r="H13" s="124"/>
      <c r="I13" s="120"/>
      <c r="J13" s="122"/>
      <c r="K13" s="122"/>
      <c r="L13" s="122"/>
      <c r="M13" s="122"/>
      <c r="N13" s="124"/>
      <c r="O13" s="125" t="s">
        <v>834</v>
      </c>
      <c r="P13" s="124" t="s">
        <v>142</v>
      </c>
      <c r="Q13" s="129" t="s">
        <v>630</v>
      </c>
      <c r="R13" s="131">
        <v>7035</v>
      </c>
      <c r="S13" s="132" t="str">
        <f t="shared" si="0"/>
        <v>第1四半期</v>
      </c>
      <c r="T13" s="137" t="str">
        <f t="shared" si="1"/>
        <v>OK</v>
      </c>
    </row>
    <row r="14" spans="1:23" ht="20.25" hidden="1" customHeight="1" x14ac:dyDescent="0.15">
      <c r="A14" s="111" t="s">
        <v>266</v>
      </c>
      <c r="B14" s="114"/>
      <c r="C14" s="115">
        <v>43943</v>
      </c>
      <c r="D14" s="117" t="s">
        <v>287</v>
      </c>
      <c r="E14" s="120" t="s">
        <v>630</v>
      </c>
      <c r="F14" s="122"/>
      <c r="G14" s="122"/>
      <c r="H14" s="124"/>
      <c r="I14" s="120"/>
      <c r="J14" s="122"/>
      <c r="K14" s="122"/>
      <c r="L14" s="122"/>
      <c r="M14" s="122"/>
      <c r="N14" s="124"/>
      <c r="O14" s="125" t="s">
        <v>1410</v>
      </c>
      <c r="P14" s="124" t="s">
        <v>4</v>
      </c>
      <c r="Q14" s="129" t="s">
        <v>630</v>
      </c>
      <c r="R14" s="131">
        <v>3262</v>
      </c>
      <c r="S14" s="132" t="str">
        <f t="shared" si="0"/>
        <v>第1四半期</v>
      </c>
      <c r="T14" s="137" t="str">
        <f t="shared" si="1"/>
        <v>OK</v>
      </c>
    </row>
    <row r="15" spans="1:23" ht="20.25" hidden="1" customHeight="1" x14ac:dyDescent="0.15">
      <c r="A15" s="111" t="s">
        <v>266</v>
      </c>
      <c r="B15" s="114"/>
      <c r="C15" s="115">
        <v>44007</v>
      </c>
      <c r="D15" s="117" t="s">
        <v>871</v>
      </c>
      <c r="E15" s="120"/>
      <c r="F15" s="122"/>
      <c r="G15" s="122" t="s">
        <v>630</v>
      </c>
      <c r="H15" s="124"/>
      <c r="I15" s="120"/>
      <c r="J15" s="122"/>
      <c r="K15" s="122"/>
      <c r="L15" s="122"/>
      <c r="M15" s="122"/>
      <c r="N15" s="124"/>
      <c r="O15" s="125" t="s">
        <v>603</v>
      </c>
      <c r="P15" s="124" t="s">
        <v>4</v>
      </c>
      <c r="Q15" s="129" t="s">
        <v>630</v>
      </c>
      <c r="R15" s="131">
        <v>116640</v>
      </c>
      <c r="S15" s="132" t="str">
        <f t="shared" si="0"/>
        <v>第1四半期</v>
      </c>
      <c r="T15" s="137" t="str">
        <f t="shared" si="1"/>
        <v>OK</v>
      </c>
    </row>
    <row r="16" spans="1:23" ht="20.25" customHeight="1" x14ac:dyDescent="0.15">
      <c r="A16" s="111" t="s">
        <v>269</v>
      </c>
      <c r="B16" s="114" t="s">
        <v>487</v>
      </c>
      <c r="C16" s="115">
        <v>43965</v>
      </c>
      <c r="D16" s="117" t="s">
        <v>379</v>
      </c>
      <c r="E16" s="120"/>
      <c r="F16" s="122"/>
      <c r="G16" s="122"/>
      <c r="H16" s="124"/>
      <c r="I16" s="120" t="s">
        <v>630</v>
      </c>
      <c r="J16" s="122"/>
      <c r="K16" s="122"/>
      <c r="L16" s="122"/>
      <c r="M16" s="122"/>
      <c r="N16" s="124"/>
      <c r="O16" s="125" t="s">
        <v>1411</v>
      </c>
      <c r="P16" s="124" t="s">
        <v>4</v>
      </c>
      <c r="Q16" s="129" t="s">
        <v>630</v>
      </c>
      <c r="R16" s="131">
        <v>2721</v>
      </c>
      <c r="S16" s="132" t="str">
        <f t="shared" si="0"/>
        <v>第1四半期</v>
      </c>
      <c r="T16" s="137" t="str">
        <f t="shared" si="1"/>
        <v>OK</v>
      </c>
    </row>
    <row r="17" spans="1:21" ht="20.25" customHeight="1" x14ac:dyDescent="0.15">
      <c r="A17" s="111" t="s">
        <v>272</v>
      </c>
      <c r="B17" s="114" t="s">
        <v>489</v>
      </c>
      <c r="C17" s="115">
        <v>44008</v>
      </c>
      <c r="D17" s="117" t="s">
        <v>513</v>
      </c>
      <c r="E17" s="120"/>
      <c r="F17" s="122"/>
      <c r="G17" s="122"/>
      <c r="H17" s="124"/>
      <c r="I17" s="120" t="s">
        <v>630</v>
      </c>
      <c r="J17" s="122"/>
      <c r="K17" s="122"/>
      <c r="L17" s="122"/>
      <c r="M17" s="122"/>
      <c r="N17" s="124"/>
      <c r="O17" s="125" t="s">
        <v>1325</v>
      </c>
      <c r="P17" s="124" t="s">
        <v>4</v>
      </c>
      <c r="Q17" s="129" t="s">
        <v>630</v>
      </c>
      <c r="R17" s="131">
        <v>66660</v>
      </c>
      <c r="S17" s="132" t="str">
        <f t="shared" si="0"/>
        <v>第1四半期</v>
      </c>
      <c r="T17" s="137" t="str">
        <f t="shared" si="1"/>
        <v>OK</v>
      </c>
    </row>
    <row r="18" spans="1:21" ht="20.25" hidden="1" customHeight="1" x14ac:dyDescent="0.15">
      <c r="A18" s="111" t="s">
        <v>282</v>
      </c>
      <c r="B18" s="114" t="s">
        <v>126</v>
      </c>
      <c r="C18" s="115">
        <v>43976</v>
      </c>
      <c r="D18" s="117" t="s">
        <v>874</v>
      </c>
      <c r="E18" s="120" t="s">
        <v>630</v>
      </c>
      <c r="F18" s="122"/>
      <c r="G18" s="122"/>
      <c r="H18" s="124"/>
      <c r="I18" s="120"/>
      <c r="J18" s="122"/>
      <c r="K18" s="122"/>
      <c r="L18" s="122"/>
      <c r="M18" s="122"/>
      <c r="N18" s="124"/>
      <c r="O18" s="125" t="s">
        <v>129</v>
      </c>
      <c r="P18" s="124" t="s">
        <v>4</v>
      </c>
      <c r="Q18" s="129" t="s">
        <v>630</v>
      </c>
      <c r="R18" s="131">
        <v>35750</v>
      </c>
      <c r="S18" s="132" t="str">
        <f t="shared" si="0"/>
        <v>第1四半期</v>
      </c>
      <c r="T18" s="137" t="str">
        <f t="shared" si="1"/>
        <v>OK</v>
      </c>
    </row>
    <row r="19" spans="1:21" ht="20.25" customHeight="1" x14ac:dyDescent="0.15">
      <c r="A19" s="111" t="s">
        <v>283</v>
      </c>
      <c r="B19" s="114" t="s">
        <v>493</v>
      </c>
      <c r="C19" s="115">
        <v>43999</v>
      </c>
      <c r="D19" s="117" t="s">
        <v>876</v>
      </c>
      <c r="E19" s="120"/>
      <c r="F19" s="122"/>
      <c r="G19" s="122"/>
      <c r="H19" s="124"/>
      <c r="I19" s="120" t="s">
        <v>630</v>
      </c>
      <c r="J19" s="122"/>
      <c r="K19" s="122"/>
      <c r="L19" s="122"/>
      <c r="M19" s="122"/>
      <c r="N19" s="124"/>
      <c r="O19" s="125" t="s">
        <v>738</v>
      </c>
      <c r="P19" s="124" t="s">
        <v>4</v>
      </c>
      <c r="Q19" s="129" t="s">
        <v>630</v>
      </c>
      <c r="R19" s="131">
        <v>8000</v>
      </c>
      <c r="S19" s="132" t="str">
        <f t="shared" si="0"/>
        <v>第1四半期</v>
      </c>
      <c r="T19" s="137" t="str">
        <f t="shared" si="1"/>
        <v>OK</v>
      </c>
    </row>
    <row r="20" spans="1:21" ht="20.25" hidden="1" customHeight="1" x14ac:dyDescent="0.15">
      <c r="A20" s="111" t="s">
        <v>283</v>
      </c>
      <c r="B20" s="114" t="s">
        <v>493</v>
      </c>
      <c r="C20" s="115">
        <v>44000</v>
      </c>
      <c r="D20" s="117" t="s">
        <v>427</v>
      </c>
      <c r="E20" s="120"/>
      <c r="F20" s="122"/>
      <c r="G20" s="122"/>
      <c r="H20" s="124"/>
      <c r="I20" s="120"/>
      <c r="J20" s="122"/>
      <c r="K20" s="122"/>
      <c r="L20" s="122"/>
      <c r="M20" s="122"/>
      <c r="N20" s="124" t="s">
        <v>630</v>
      </c>
      <c r="O20" s="125" t="s">
        <v>1246</v>
      </c>
      <c r="P20" s="124" t="s">
        <v>4</v>
      </c>
      <c r="Q20" s="129" t="s">
        <v>630</v>
      </c>
      <c r="R20" s="131">
        <v>32340</v>
      </c>
      <c r="S20" s="132" t="str">
        <f t="shared" si="0"/>
        <v>第1四半期</v>
      </c>
      <c r="T20" s="137" t="str">
        <f t="shared" si="1"/>
        <v>OK</v>
      </c>
    </row>
    <row r="21" spans="1:21" ht="20.25" customHeight="1" x14ac:dyDescent="0.15">
      <c r="A21" s="111" t="s">
        <v>283</v>
      </c>
      <c r="B21" s="114" t="s">
        <v>495</v>
      </c>
      <c r="C21" s="115">
        <v>43963</v>
      </c>
      <c r="D21" s="117" t="s">
        <v>877</v>
      </c>
      <c r="E21" s="120"/>
      <c r="F21" s="122"/>
      <c r="G21" s="122"/>
      <c r="H21" s="124"/>
      <c r="I21" s="120" t="s">
        <v>630</v>
      </c>
      <c r="J21" s="122"/>
      <c r="K21" s="122"/>
      <c r="L21" s="122"/>
      <c r="M21" s="122"/>
      <c r="N21" s="124"/>
      <c r="O21" s="125" t="s">
        <v>1412</v>
      </c>
      <c r="P21" s="124" t="s">
        <v>4</v>
      </c>
      <c r="Q21" s="129" t="s">
        <v>630</v>
      </c>
      <c r="R21" s="131">
        <v>184360</v>
      </c>
      <c r="S21" s="132" t="str">
        <f t="shared" si="0"/>
        <v>第1四半期</v>
      </c>
      <c r="T21" s="137" t="str">
        <f t="shared" si="1"/>
        <v>OK</v>
      </c>
    </row>
    <row r="22" spans="1:21" ht="20.25" customHeight="1" x14ac:dyDescent="0.15">
      <c r="A22" s="111" t="s">
        <v>283</v>
      </c>
      <c r="B22" s="114" t="s">
        <v>292</v>
      </c>
      <c r="C22" s="115">
        <v>43999</v>
      </c>
      <c r="D22" s="117" t="s">
        <v>881</v>
      </c>
      <c r="E22" s="120"/>
      <c r="F22" s="122"/>
      <c r="G22" s="122"/>
      <c r="H22" s="124"/>
      <c r="I22" s="120" t="s">
        <v>630</v>
      </c>
      <c r="J22" s="122"/>
      <c r="K22" s="122"/>
      <c r="L22" s="122"/>
      <c r="M22" s="122"/>
      <c r="N22" s="124"/>
      <c r="O22" s="125" t="s">
        <v>12</v>
      </c>
      <c r="P22" s="124" t="s">
        <v>4</v>
      </c>
      <c r="Q22" s="129" t="s">
        <v>630</v>
      </c>
      <c r="R22" s="131">
        <v>6600</v>
      </c>
      <c r="S22" s="132" t="str">
        <f t="shared" si="0"/>
        <v>第1四半期</v>
      </c>
      <c r="T22" s="137" t="str">
        <f t="shared" si="1"/>
        <v>OK</v>
      </c>
    </row>
    <row r="23" spans="1:21" ht="20.25" customHeight="1" x14ac:dyDescent="0.15">
      <c r="A23" s="111" t="s">
        <v>283</v>
      </c>
      <c r="B23" s="114" t="s">
        <v>502</v>
      </c>
      <c r="C23" s="115">
        <v>43990</v>
      </c>
      <c r="D23" s="117" t="s">
        <v>513</v>
      </c>
      <c r="E23" s="120"/>
      <c r="F23" s="122"/>
      <c r="G23" s="122"/>
      <c r="H23" s="124"/>
      <c r="I23" s="120" t="s">
        <v>630</v>
      </c>
      <c r="J23" s="122"/>
      <c r="K23" s="122"/>
      <c r="L23" s="122"/>
      <c r="M23" s="122"/>
      <c r="N23" s="124"/>
      <c r="O23" s="125" t="s">
        <v>1413</v>
      </c>
      <c r="P23" s="124" t="s">
        <v>4</v>
      </c>
      <c r="Q23" s="129" t="s">
        <v>630</v>
      </c>
      <c r="R23" s="131">
        <v>46200</v>
      </c>
      <c r="S23" s="132" t="str">
        <f t="shared" si="0"/>
        <v>第1四半期</v>
      </c>
      <c r="T23" s="137" t="str">
        <f t="shared" si="1"/>
        <v>OK</v>
      </c>
    </row>
    <row r="24" spans="1:21" ht="20.25" hidden="1" customHeight="1" x14ac:dyDescent="0.15">
      <c r="A24" s="111" t="s">
        <v>283</v>
      </c>
      <c r="B24" s="114" t="s">
        <v>506</v>
      </c>
      <c r="C24" s="115">
        <v>43983</v>
      </c>
      <c r="D24" s="117" t="s">
        <v>884</v>
      </c>
      <c r="E24" s="120"/>
      <c r="F24" s="122"/>
      <c r="G24" s="122"/>
      <c r="H24" s="124" t="s">
        <v>630</v>
      </c>
      <c r="I24" s="120"/>
      <c r="J24" s="122"/>
      <c r="K24" s="122"/>
      <c r="L24" s="122"/>
      <c r="M24" s="122"/>
      <c r="N24" s="124"/>
      <c r="O24" s="125" t="s">
        <v>421</v>
      </c>
      <c r="P24" s="124" t="s">
        <v>4</v>
      </c>
      <c r="Q24" s="129" t="s">
        <v>630</v>
      </c>
      <c r="R24" s="131">
        <v>74140</v>
      </c>
      <c r="S24" s="132" t="str">
        <f t="shared" si="0"/>
        <v>第1四半期</v>
      </c>
      <c r="T24" s="137" t="str">
        <f t="shared" si="1"/>
        <v>OK</v>
      </c>
    </row>
    <row r="25" spans="1:21" ht="20.25" hidden="1" customHeight="1" x14ac:dyDescent="0.15">
      <c r="A25" s="111" t="s">
        <v>283</v>
      </c>
      <c r="B25" s="114" t="s">
        <v>509</v>
      </c>
      <c r="C25" s="115">
        <v>43993</v>
      </c>
      <c r="D25" s="117" t="s">
        <v>885</v>
      </c>
      <c r="E25" s="120" t="s">
        <v>630</v>
      </c>
      <c r="F25" s="122"/>
      <c r="G25" s="122"/>
      <c r="H25" s="124"/>
      <c r="I25" s="120"/>
      <c r="J25" s="122"/>
      <c r="K25" s="122"/>
      <c r="L25" s="122"/>
      <c r="M25" s="122"/>
      <c r="N25" s="124"/>
      <c r="O25" s="125" t="s">
        <v>1415</v>
      </c>
      <c r="P25" s="124" t="s">
        <v>4</v>
      </c>
      <c r="Q25" s="129" t="s">
        <v>630</v>
      </c>
      <c r="R25" s="131">
        <v>74723</v>
      </c>
      <c r="S25" s="132" t="str">
        <f t="shared" si="0"/>
        <v>第1四半期</v>
      </c>
      <c r="T25" s="137" t="str">
        <f t="shared" si="1"/>
        <v>OK</v>
      </c>
    </row>
    <row r="26" spans="1:21" ht="20.25" hidden="1" customHeight="1" x14ac:dyDescent="0.15">
      <c r="A26" s="111" t="s">
        <v>283</v>
      </c>
      <c r="B26" s="114" t="s">
        <v>511</v>
      </c>
      <c r="C26" s="115">
        <v>43922</v>
      </c>
      <c r="D26" s="117" t="s">
        <v>887</v>
      </c>
      <c r="E26" s="120"/>
      <c r="F26" s="122"/>
      <c r="G26" s="122"/>
      <c r="H26" s="124"/>
      <c r="I26" s="120"/>
      <c r="J26" s="122"/>
      <c r="K26" s="122"/>
      <c r="L26" s="122"/>
      <c r="M26" s="122"/>
      <c r="N26" s="124" t="s">
        <v>630</v>
      </c>
      <c r="O26" s="125" t="s">
        <v>1225</v>
      </c>
      <c r="P26" s="124" t="s">
        <v>142</v>
      </c>
      <c r="Q26" s="129" t="s">
        <v>630</v>
      </c>
      <c r="R26" s="131">
        <v>152592</v>
      </c>
      <c r="S26" s="132" t="str">
        <f t="shared" si="0"/>
        <v>第1四半期</v>
      </c>
      <c r="T26" s="137" t="str">
        <f t="shared" si="1"/>
        <v>OK</v>
      </c>
    </row>
    <row r="27" spans="1:21" ht="20.25" hidden="1" customHeight="1" x14ac:dyDescent="0.15">
      <c r="A27" s="111" t="s">
        <v>283</v>
      </c>
      <c r="B27" s="114" t="s">
        <v>516</v>
      </c>
      <c r="C27" s="115">
        <v>43999</v>
      </c>
      <c r="D27" s="117" t="s">
        <v>550</v>
      </c>
      <c r="E27" s="120" t="s">
        <v>630</v>
      </c>
      <c r="F27" s="122"/>
      <c r="G27" s="122"/>
      <c r="H27" s="124"/>
      <c r="I27" s="120"/>
      <c r="J27" s="122"/>
      <c r="K27" s="122"/>
      <c r="L27" s="122"/>
      <c r="M27" s="122"/>
      <c r="N27" s="124"/>
      <c r="O27" s="125" t="s">
        <v>1416</v>
      </c>
      <c r="P27" s="124" t="s">
        <v>4</v>
      </c>
      <c r="Q27" s="129" t="s">
        <v>630</v>
      </c>
      <c r="R27" s="131">
        <v>5830</v>
      </c>
      <c r="S27" s="132" t="str">
        <f t="shared" si="0"/>
        <v>第1四半期</v>
      </c>
      <c r="T27" s="137" t="str">
        <f t="shared" si="1"/>
        <v>OK</v>
      </c>
    </row>
    <row r="28" spans="1:21" ht="20.100000000000001" hidden="1" customHeight="1" x14ac:dyDescent="0.15">
      <c r="A28" s="111" t="s">
        <v>290</v>
      </c>
      <c r="B28" s="114" t="s">
        <v>493</v>
      </c>
      <c r="C28" s="115">
        <v>43987</v>
      </c>
      <c r="D28" s="117" t="s">
        <v>113</v>
      </c>
      <c r="E28" s="120" t="s">
        <v>630</v>
      </c>
      <c r="F28" s="122"/>
      <c r="G28" s="122"/>
      <c r="H28" s="124"/>
      <c r="I28" s="120"/>
      <c r="J28" s="122"/>
      <c r="K28" s="122"/>
      <c r="L28" s="122"/>
      <c r="M28" s="122"/>
      <c r="N28" s="124"/>
      <c r="O28" s="125" t="s">
        <v>1417</v>
      </c>
      <c r="P28" s="124" t="s">
        <v>142</v>
      </c>
      <c r="Q28" s="129" t="s">
        <v>630</v>
      </c>
      <c r="R28" s="131">
        <v>140525</v>
      </c>
      <c r="S28" s="132" t="str">
        <f t="shared" si="0"/>
        <v>第1四半期</v>
      </c>
      <c r="T28" s="137" t="str">
        <f t="shared" si="1"/>
        <v>OK</v>
      </c>
      <c r="U28" s="105" t="s">
        <v>1538</v>
      </c>
    </row>
    <row r="29" spans="1:21" ht="20.25" customHeight="1" x14ac:dyDescent="0.15">
      <c r="A29" s="111" t="s">
        <v>290</v>
      </c>
      <c r="B29" s="114" t="s">
        <v>521</v>
      </c>
      <c r="C29" s="115">
        <v>43986</v>
      </c>
      <c r="D29" s="117" t="s">
        <v>888</v>
      </c>
      <c r="E29" s="120"/>
      <c r="F29" s="122"/>
      <c r="G29" s="122"/>
      <c r="H29" s="124"/>
      <c r="I29" s="120" t="s">
        <v>630</v>
      </c>
      <c r="J29" s="122"/>
      <c r="K29" s="122"/>
      <c r="L29" s="122"/>
      <c r="M29" s="122"/>
      <c r="N29" s="124"/>
      <c r="O29" s="125" t="s">
        <v>1418</v>
      </c>
      <c r="P29" s="124" t="s">
        <v>4</v>
      </c>
      <c r="Q29" s="129" t="s">
        <v>630</v>
      </c>
      <c r="R29" s="131">
        <v>6303</v>
      </c>
      <c r="S29" s="132" t="str">
        <f t="shared" si="0"/>
        <v>第1四半期</v>
      </c>
      <c r="T29" s="137" t="str">
        <f t="shared" si="1"/>
        <v>OK</v>
      </c>
    </row>
    <row r="30" spans="1:21" ht="20.25" hidden="1" customHeight="1" x14ac:dyDescent="0.15">
      <c r="A30" s="111" t="s">
        <v>290</v>
      </c>
      <c r="B30" s="114" t="s">
        <v>155</v>
      </c>
      <c r="C30" s="115">
        <v>43997</v>
      </c>
      <c r="D30" s="117" t="s">
        <v>889</v>
      </c>
      <c r="E30" s="120" t="s">
        <v>630</v>
      </c>
      <c r="F30" s="122"/>
      <c r="G30" s="122"/>
      <c r="H30" s="124"/>
      <c r="I30" s="120"/>
      <c r="J30" s="122"/>
      <c r="K30" s="122"/>
      <c r="L30" s="122"/>
      <c r="M30" s="122"/>
      <c r="N30" s="124"/>
      <c r="O30" s="125" t="s">
        <v>1419</v>
      </c>
      <c r="P30" s="124" t="s">
        <v>4</v>
      </c>
      <c r="Q30" s="129" t="s">
        <v>630</v>
      </c>
      <c r="R30" s="131">
        <v>60500</v>
      </c>
      <c r="S30" s="132" t="str">
        <f t="shared" si="0"/>
        <v>第1四半期</v>
      </c>
      <c r="T30" s="137" t="str">
        <f t="shared" si="1"/>
        <v>OK</v>
      </c>
    </row>
    <row r="31" spans="1:21" ht="20.25" hidden="1" customHeight="1" x14ac:dyDescent="0.15">
      <c r="A31" s="111" t="s">
        <v>290</v>
      </c>
      <c r="B31" s="114" t="s">
        <v>523</v>
      </c>
      <c r="C31" s="115">
        <v>43984</v>
      </c>
      <c r="D31" s="117" t="s">
        <v>890</v>
      </c>
      <c r="E31" s="120" t="s">
        <v>630</v>
      </c>
      <c r="F31" s="122"/>
      <c r="G31" s="122"/>
      <c r="H31" s="124"/>
      <c r="I31" s="120"/>
      <c r="J31" s="122"/>
      <c r="K31" s="122"/>
      <c r="L31" s="122"/>
      <c r="M31" s="122"/>
      <c r="N31" s="124"/>
      <c r="O31" s="125" t="s">
        <v>1420</v>
      </c>
      <c r="P31" s="124" t="s">
        <v>4</v>
      </c>
      <c r="Q31" s="129" t="s">
        <v>630</v>
      </c>
      <c r="R31" s="131">
        <v>19515</v>
      </c>
      <c r="S31" s="132" t="str">
        <f t="shared" si="0"/>
        <v>第1四半期</v>
      </c>
      <c r="T31" s="137" t="str">
        <f t="shared" si="1"/>
        <v>OK</v>
      </c>
    </row>
    <row r="32" spans="1:21" ht="20.25" hidden="1" customHeight="1" x14ac:dyDescent="0.15">
      <c r="A32" s="111" t="s">
        <v>295</v>
      </c>
      <c r="B32" s="114" t="s">
        <v>525</v>
      </c>
      <c r="C32" s="115">
        <v>44011</v>
      </c>
      <c r="D32" s="117" t="s">
        <v>892</v>
      </c>
      <c r="E32" s="120" t="s">
        <v>630</v>
      </c>
      <c r="F32" s="122"/>
      <c r="G32" s="122"/>
      <c r="H32" s="124"/>
      <c r="I32" s="120"/>
      <c r="J32" s="122"/>
      <c r="K32" s="122"/>
      <c r="L32" s="122"/>
      <c r="M32" s="122"/>
      <c r="N32" s="124"/>
      <c r="O32" s="125" t="s">
        <v>39</v>
      </c>
      <c r="P32" s="124" t="s">
        <v>60</v>
      </c>
      <c r="Q32" s="129" t="s">
        <v>630</v>
      </c>
      <c r="R32" s="131">
        <v>8360</v>
      </c>
      <c r="S32" s="132" t="str">
        <f t="shared" si="0"/>
        <v>第1四半期</v>
      </c>
      <c r="T32" s="137" t="str">
        <f t="shared" si="1"/>
        <v>OK</v>
      </c>
    </row>
    <row r="33" spans="1:21" ht="20.25" hidden="1" customHeight="1" x14ac:dyDescent="0.15">
      <c r="A33" s="111" t="s">
        <v>295</v>
      </c>
      <c r="B33" s="114" t="s">
        <v>248</v>
      </c>
      <c r="C33" s="115">
        <v>44006</v>
      </c>
      <c r="D33" s="117" t="s">
        <v>679</v>
      </c>
      <c r="E33" s="120" t="s">
        <v>630</v>
      </c>
      <c r="F33" s="122"/>
      <c r="G33" s="122"/>
      <c r="H33" s="124"/>
      <c r="I33" s="120"/>
      <c r="J33" s="122"/>
      <c r="K33" s="122"/>
      <c r="L33" s="122"/>
      <c r="M33" s="122"/>
      <c r="N33" s="124"/>
      <c r="O33" s="125" t="s">
        <v>1421</v>
      </c>
      <c r="P33" s="124" t="s">
        <v>4</v>
      </c>
      <c r="Q33" s="129" t="s">
        <v>630</v>
      </c>
      <c r="R33" s="131">
        <v>106150</v>
      </c>
      <c r="S33" s="132" t="str">
        <f t="shared" si="0"/>
        <v>第1四半期</v>
      </c>
      <c r="T33" s="137" t="str">
        <f t="shared" si="1"/>
        <v>OK</v>
      </c>
    </row>
    <row r="34" spans="1:21" ht="20.25" hidden="1" customHeight="1" x14ac:dyDescent="0.15">
      <c r="A34" s="111" t="s">
        <v>295</v>
      </c>
      <c r="B34" s="114" t="s">
        <v>527</v>
      </c>
      <c r="C34" s="115">
        <v>43924</v>
      </c>
      <c r="D34" s="117" t="s">
        <v>894</v>
      </c>
      <c r="E34" s="120" t="s">
        <v>630</v>
      </c>
      <c r="F34" s="122"/>
      <c r="G34" s="122"/>
      <c r="H34" s="124"/>
      <c r="I34" s="120"/>
      <c r="J34" s="122"/>
      <c r="K34" s="122"/>
      <c r="L34" s="122"/>
      <c r="M34" s="122"/>
      <c r="N34" s="124"/>
      <c r="O34" s="125" t="s">
        <v>1422</v>
      </c>
      <c r="P34" s="124" t="s">
        <v>4</v>
      </c>
      <c r="Q34" s="129" t="s">
        <v>630</v>
      </c>
      <c r="R34" s="131">
        <v>1260</v>
      </c>
      <c r="S34" s="132" t="str">
        <f t="shared" si="0"/>
        <v>第1四半期</v>
      </c>
      <c r="T34" s="137" t="str">
        <f t="shared" si="1"/>
        <v>OK</v>
      </c>
    </row>
    <row r="35" spans="1:21" ht="20.25" hidden="1" customHeight="1" x14ac:dyDescent="0.15">
      <c r="A35" s="111" t="s">
        <v>295</v>
      </c>
      <c r="B35" s="114" t="s">
        <v>527</v>
      </c>
      <c r="C35" s="115">
        <v>44006</v>
      </c>
      <c r="D35" s="117" t="s">
        <v>95</v>
      </c>
      <c r="E35" s="120"/>
      <c r="F35" s="122"/>
      <c r="G35" s="122"/>
      <c r="H35" s="124" t="s">
        <v>630</v>
      </c>
      <c r="I35" s="120"/>
      <c r="J35" s="122"/>
      <c r="K35" s="122"/>
      <c r="L35" s="122"/>
      <c r="M35" s="122"/>
      <c r="N35" s="124"/>
      <c r="O35" s="125" t="s">
        <v>1423</v>
      </c>
      <c r="P35" s="124" t="s">
        <v>60</v>
      </c>
      <c r="Q35" s="129" t="s">
        <v>630</v>
      </c>
      <c r="R35" s="131">
        <v>25400</v>
      </c>
      <c r="S35" s="132" t="str">
        <f t="shared" si="0"/>
        <v>第1四半期</v>
      </c>
      <c r="T35" s="137" t="str">
        <f t="shared" si="1"/>
        <v>OK</v>
      </c>
    </row>
    <row r="36" spans="1:21" ht="20.25" hidden="1" customHeight="1" x14ac:dyDescent="0.15">
      <c r="A36" s="111" t="s">
        <v>295</v>
      </c>
      <c r="B36" s="114" t="s">
        <v>530</v>
      </c>
      <c r="C36" s="115">
        <v>44011</v>
      </c>
      <c r="D36" s="117" t="s">
        <v>896</v>
      </c>
      <c r="E36" s="120"/>
      <c r="F36" s="122"/>
      <c r="G36" s="122" t="s">
        <v>630</v>
      </c>
      <c r="H36" s="124"/>
      <c r="I36" s="120"/>
      <c r="J36" s="122"/>
      <c r="K36" s="122"/>
      <c r="L36" s="122"/>
      <c r="M36" s="122"/>
      <c r="N36" s="124"/>
      <c r="O36" s="125" t="s">
        <v>1424</v>
      </c>
      <c r="P36" s="124" t="s">
        <v>4</v>
      </c>
      <c r="Q36" s="129" t="s">
        <v>630</v>
      </c>
      <c r="R36" s="131">
        <v>21200</v>
      </c>
      <c r="S36" s="132" t="str">
        <f t="shared" si="0"/>
        <v>第1四半期</v>
      </c>
      <c r="T36" s="137" t="str">
        <f t="shared" si="1"/>
        <v>OK</v>
      </c>
    </row>
    <row r="37" spans="1:21" ht="20.25" hidden="1" customHeight="1" x14ac:dyDescent="0.15">
      <c r="A37" s="111" t="s">
        <v>295</v>
      </c>
      <c r="B37" s="114" t="s">
        <v>533</v>
      </c>
      <c r="C37" s="115">
        <v>43942</v>
      </c>
      <c r="D37" s="117" t="s">
        <v>33</v>
      </c>
      <c r="E37" s="120" t="s">
        <v>630</v>
      </c>
      <c r="F37" s="122"/>
      <c r="G37" s="122"/>
      <c r="H37" s="124"/>
      <c r="I37" s="120"/>
      <c r="J37" s="122"/>
      <c r="K37" s="122"/>
      <c r="L37" s="122"/>
      <c r="M37" s="122"/>
      <c r="N37" s="124"/>
      <c r="O37" s="125" t="s">
        <v>1425</v>
      </c>
      <c r="P37" s="124" t="s">
        <v>4</v>
      </c>
      <c r="Q37" s="129" t="s">
        <v>630</v>
      </c>
      <c r="R37" s="131">
        <v>194150</v>
      </c>
      <c r="S37" s="132" t="str">
        <f t="shared" si="0"/>
        <v>第1四半期</v>
      </c>
      <c r="T37" s="137" t="str">
        <f t="shared" si="1"/>
        <v>OK</v>
      </c>
    </row>
    <row r="38" spans="1:21" ht="20.25" hidden="1" customHeight="1" x14ac:dyDescent="0.15">
      <c r="A38" s="111" t="s">
        <v>295</v>
      </c>
      <c r="B38" s="114" t="s">
        <v>535</v>
      </c>
      <c r="C38" s="115">
        <v>44008</v>
      </c>
      <c r="D38" s="117" t="s">
        <v>897</v>
      </c>
      <c r="E38" s="120"/>
      <c r="F38" s="122"/>
      <c r="G38" s="122"/>
      <c r="H38" s="124" t="s">
        <v>630</v>
      </c>
      <c r="I38" s="120"/>
      <c r="J38" s="122"/>
      <c r="K38" s="122"/>
      <c r="L38" s="122"/>
      <c r="M38" s="122"/>
      <c r="N38" s="124"/>
      <c r="O38" s="125" t="s">
        <v>1426</v>
      </c>
      <c r="P38" s="124" t="s">
        <v>4</v>
      </c>
      <c r="Q38" s="129" t="s">
        <v>630</v>
      </c>
      <c r="R38" s="131">
        <v>138050</v>
      </c>
      <c r="S38" s="132" t="str">
        <f t="shared" si="0"/>
        <v>第1四半期</v>
      </c>
      <c r="T38" s="137" t="str">
        <f t="shared" si="1"/>
        <v>OK</v>
      </c>
    </row>
    <row r="39" spans="1:21" ht="20.25" hidden="1" customHeight="1" x14ac:dyDescent="0.15">
      <c r="A39" s="111" t="s">
        <v>295</v>
      </c>
      <c r="B39" s="114" t="s">
        <v>281</v>
      </c>
      <c r="C39" s="115">
        <v>43990</v>
      </c>
      <c r="D39" s="117" t="s">
        <v>594</v>
      </c>
      <c r="E39" s="120" t="s">
        <v>630</v>
      </c>
      <c r="F39" s="122"/>
      <c r="G39" s="122"/>
      <c r="H39" s="124"/>
      <c r="I39" s="120"/>
      <c r="J39" s="122"/>
      <c r="K39" s="122"/>
      <c r="L39" s="122"/>
      <c r="M39" s="122"/>
      <c r="N39" s="124"/>
      <c r="O39" s="125" t="s">
        <v>788</v>
      </c>
      <c r="P39" s="124" t="s">
        <v>4</v>
      </c>
      <c r="Q39" s="129" t="s">
        <v>630</v>
      </c>
      <c r="R39" s="131">
        <v>3405</v>
      </c>
      <c r="S39" s="132" t="str">
        <f t="shared" si="0"/>
        <v>第1四半期</v>
      </c>
      <c r="T39" s="137" t="str">
        <f t="shared" si="1"/>
        <v>OK</v>
      </c>
    </row>
    <row r="40" spans="1:21" ht="20.25" hidden="1" customHeight="1" x14ac:dyDescent="0.15">
      <c r="A40" s="111" t="s">
        <v>295</v>
      </c>
      <c r="B40" s="114" t="s">
        <v>536</v>
      </c>
      <c r="C40" s="115">
        <v>44007</v>
      </c>
      <c r="D40" s="117" t="s">
        <v>384</v>
      </c>
      <c r="E40" s="120" t="s">
        <v>630</v>
      </c>
      <c r="F40" s="122"/>
      <c r="G40" s="122"/>
      <c r="H40" s="124"/>
      <c r="I40" s="120"/>
      <c r="J40" s="122"/>
      <c r="K40" s="122"/>
      <c r="L40" s="122"/>
      <c r="M40" s="122"/>
      <c r="N40" s="124"/>
      <c r="O40" s="125" t="s">
        <v>278</v>
      </c>
      <c r="P40" s="124" t="s">
        <v>4</v>
      </c>
      <c r="Q40" s="129" t="s">
        <v>630</v>
      </c>
      <c r="R40" s="131">
        <v>27241</v>
      </c>
      <c r="S40" s="132" t="s">
        <v>1663</v>
      </c>
      <c r="T40" s="137" t="str">
        <f t="shared" si="1"/>
        <v>OK</v>
      </c>
    </row>
    <row r="41" spans="1:21" ht="20.25" hidden="1" customHeight="1" x14ac:dyDescent="0.15">
      <c r="A41" s="111" t="s">
        <v>174</v>
      </c>
      <c r="B41" s="114" t="s">
        <v>493</v>
      </c>
      <c r="C41" s="115">
        <v>43922</v>
      </c>
      <c r="D41" s="117" t="s">
        <v>221</v>
      </c>
      <c r="E41" s="120"/>
      <c r="F41" s="122"/>
      <c r="G41" s="122"/>
      <c r="H41" s="124"/>
      <c r="I41" s="120"/>
      <c r="J41" s="122"/>
      <c r="K41" s="122"/>
      <c r="L41" s="122"/>
      <c r="M41" s="122"/>
      <c r="N41" s="124" t="s">
        <v>630</v>
      </c>
      <c r="O41" s="125" t="s">
        <v>1427</v>
      </c>
      <c r="P41" s="124" t="s">
        <v>142</v>
      </c>
      <c r="Q41" s="129" t="s">
        <v>630</v>
      </c>
      <c r="R41" s="131">
        <v>396814</v>
      </c>
      <c r="S41" s="132" t="str">
        <f t="shared" ref="S41:S46" si="2">IF(C41="","","第"&amp;CHOOSE(MONTH(C41),4,4,4,1,1,1,2,2,2,3,3,3)&amp;"四半期")</f>
        <v>第1四半期</v>
      </c>
      <c r="T41" s="137" t="str">
        <f t="shared" si="1"/>
        <v>OK</v>
      </c>
      <c r="U41" s="105" t="s">
        <v>1087</v>
      </c>
    </row>
    <row r="42" spans="1:21" ht="20.25" hidden="1" customHeight="1" x14ac:dyDescent="0.15">
      <c r="A42" s="111" t="s">
        <v>174</v>
      </c>
      <c r="B42" s="114" t="s">
        <v>538</v>
      </c>
      <c r="C42" s="115">
        <v>43983</v>
      </c>
      <c r="D42" s="117" t="s">
        <v>900</v>
      </c>
      <c r="E42" s="120" t="s">
        <v>630</v>
      </c>
      <c r="F42" s="122"/>
      <c r="G42" s="122"/>
      <c r="H42" s="124"/>
      <c r="I42" s="120"/>
      <c r="J42" s="122"/>
      <c r="K42" s="122"/>
      <c r="L42" s="122"/>
      <c r="M42" s="122"/>
      <c r="N42" s="124"/>
      <c r="O42" s="125" t="s">
        <v>1428</v>
      </c>
      <c r="P42" s="124" t="s">
        <v>4</v>
      </c>
      <c r="Q42" s="129" t="s">
        <v>630</v>
      </c>
      <c r="R42" s="131">
        <v>77440</v>
      </c>
      <c r="S42" s="132" t="str">
        <f t="shared" si="2"/>
        <v>第1四半期</v>
      </c>
      <c r="T42" s="137" t="str">
        <f t="shared" si="1"/>
        <v>OK</v>
      </c>
    </row>
    <row r="43" spans="1:21" ht="20.25" hidden="1" customHeight="1" x14ac:dyDescent="0.15">
      <c r="A43" s="111" t="s">
        <v>174</v>
      </c>
      <c r="B43" s="114" t="s">
        <v>493</v>
      </c>
      <c r="C43" s="115">
        <v>43992</v>
      </c>
      <c r="D43" s="117" t="s">
        <v>555</v>
      </c>
      <c r="E43" s="120" t="s">
        <v>630</v>
      </c>
      <c r="F43" s="122"/>
      <c r="G43" s="122"/>
      <c r="H43" s="124"/>
      <c r="I43" s="120"/>
      <c r="J43" s="122"/>
      <c r="K43" s="122"/>
      <c r="L43" s="122"/>
      <c r="M43" s="122"/>
      <c r="N43" s="124"/>
      <c r="O43" s="125" t="s">
        <v>680</v>
      </c>
      <c r="P43" s="124" t="s">
        <v>142</v>
      </c>
      <c r="Q43" s="129" t="s">
        <v>630</v>
      </c>
      <c r="R43" s="131">
        <v>8107</v>
      </c>
      <c r="S43" s="132" t="str">
        <f t="shared" si="2"/>
        <v>第1四半期</v>
      </c>
      <c r="T43" s="137" t="str">
        <f t="shared" si="1"/>
        <v>OK</v>
      </c>
    </row>
    <row r="44" spans="1:21" ht="20.25" hidden="1" customHeight="1" x14ac:dyDescent="0.15">
      <c r="A44" s="111" t="s">
        <v>174</v>
      </c>
      <c r="B44" s="114" t="s">
        <v>493</v>
      </c>
      <c r="C44" s="115">
        <v>44000</v>
      </c>
      <c r="D44" s="117" t="s">
        <v>650</v>
      </c>
      <c r="E44" s="120"/>
      <c r="F44" s="122"/>
      <c r="G44" s="122" t="s">
        <v>630</v>
      </c>
      <c r="H44" s="124"/>
      <c r="I44" s="120"/>
      <c r="J44" s="122"/>
      <c r="K44" s="122"/>
      <c r="L44" s="122"/>
      <c r="M44" s="122"/>
      <c r="N44" s="124"/>
      <c r="O44" s="125" t="s">
        <v>1430</v>
      </c>
      <c r="P44" s="124" t="s">
        <v>4</v>
      </c>
      <c r="Q44" s="129" t="s">
        <v>630</v>
      </c>
      <c r="R44" s="131">
        <v>89496</v>
      </c>
      <c r="S44" s="132" t="str">
        <f t="shared" si="2"/>
        <v>第1四半期</v>
      </c>
      <c r="T44" s="137" t="str">
        <f t="shared" si="1"/>
        <v>OK</v>
      </c>
    </row>
    <row r="45" spans="1:21" ht="20.25" customHeight="1" x14ac:dyDescent="0.15">
      <c r="A45" s="111" t="s">
        <v>174</v>
      </c>
      <c r="B45" s="114" t="s">
        <v>493</v>
      </c>
      <c r="C45" s="115">
        <v>44007</v>
      </c>
      <c r="D45" s="117" t="s">
        <v>795</v>
      </c>
      <c r="E45" s="120"/>
      <c r="F45" s="122"/>
      <c r="G45" s="122"/>
      <c r="H45" s="124"/>
      <c r="I45" s="120" t="s">
        <v>630</v>
      </c>
      <c r="J45" s="122"/>
      <c r="K45" s="122"/>
      <c r="L45" s="122"/>
      <c r="M45" s="122"/>
      <c r="N45" s="124"/>
      <c r="O45" s="125" t="s">
        <v>652</v>
      </c>
      <c r="P45" s="124" t="s">
        <v>142</v>
      </c>
      <c r="Q45" s="129" t="s">
        <v>630</v>
      </c>
      <c r="R45" s="131">
        <v>317856</v>
      </c>
      <c r="S45" s="132" t="str">
        <f t="shared" si="2"/>
        <v>第1四半期</v>
      </c>
      <c r="T45" s="137" t="str">
        <f t="shared" si="1"/>
        <v>OK</v>
      </c>
    </row>
    <row r="46" spans="1:21" ht="20.25" hidden="1" customHeight="1" x14ac:dyDescent="0.15">
      <c r="A46" s="111" t="s">
        <v>301</v>
      </c>
      <c r="B46" s="114" t="s">
        <v>493</v>
      </c>
      <c r="C46" s="115">
        <v>43993</v>
      </c>
      <c r="D46" s="117" t="s">
        <v>902</v>
      </c>
      <c r="E46" s="120" t="s">
        <v>630</v>
      </c>
      <c r="F46" s="122"/>
      <c r="G46" s="122"/>
      <c r="H46" s="124"/>
      <c r="I46" s="120"/>
      <c r="J46" s="122"/>
      <c r="K46" s="122"/>
      <c r="L46" s="122"/>
      <c r="M46" s="122"/>
      <c r="N46" s="124"/>
      <c r="O46" s="125" t="s">
        <v>699</v>
      </c>
      <c r="P46" s="124" t="s">
        <v>4</v>
      </c>
      <c r="Q46" s="129" t="s">
        <v>630</v>
      </c>
      <c r="R46" s="131">
        <v>247713</v>
      </c>
      <c r="S46" s="132" t="str">
        <f t="shared" si="2"/>
        <v>第1四半期</v>
      </c>
      <c r="T46" s="137" t="str">
        <f t="shared" si="1"/>
        <v>OK</v>
      </c>
    </row>
    <row r="47" spans="1:21" ht="20.25" hidden="1" customHeight="1" x14ac:dyDescent="0.15">
      <c r="A47" s="111" t="s">
        <v>306</v>
      </c>
      <c r="B47" s="114" t="s">
        <v>540</v>
      </c>
      <c r="C47" s="115">
        <v>43986</v>
      </c>
      <c r="D47" s="117" t="s">
        <v>904</v>
      </c>
      <c r="E47" s="120" t="s">
        <v>630</v>
      </c>
      <c r="F47" s="122"/>
      <c r="G47" s="122"/>
      <c r="H47" s="124"/>
      <c r="I47" s="120"/>
      <c r="J47" s="122"/>
      <c r="K47" s="122"/>
      <c r="L47" s="122"/>
      <c r="M47" s="122"/>
      <c r="N47" s="124"/>
      <c r="O47" s="125" t="s">
        <v>389</v>
      </c>
      <c r="P47" s="124" t="s">
        <v>4</v>
      </c>
      <c r="Q47" s="129" t="s">
        <v>630</v>
      </c>
      <c r="R47" s="131">
        <v>35596</v>
      </c>
      <c r="S47" s="132" t="s">
        <v>1663</v>
      </c>
      <c r="T47" s="137" t="str">
        <f t="shared" si="1"/>
        <v>OK</v>
      </c>
    </row>
    <row r="48" spans="1:21" ht="20.25" hidden="1" customHeight="1" x14ac:dyDescent="0.15">
      <c r="A48" s="111" t="s">
        <v>308</v>
      </c>
      <c r="B48" s="114" t="s">
        <v>542</v>
      </c>
      <c r="C48" s="115">
        <v>43978</v>
      </c>
      <c r="D48" s="117" t="s">
        <v>908</v>
      </c>
      <c r="E48" s="120"/>
      <c r="F48" s="122"/>
      <c r="G48" s="122"/>
      <c r="H48" s="124" t="s">
        <v>630</v>
      </c>
      <c r="I48" s="120"/>
      <c r="J48" s="122"/>
      <c r="K48" s="122"/>
      <c r="L48" s="122"/>
      <c r="M48" s="122"/>
      <c r="N48" s="124"/>
      <c r="O48" s="125" t="s">
        <v>1431</v>
      </c>
      <c r="P48" s="124" t="s">
        <v>4</v>
      </c>
      <c r="Q48" s="129" t="s">
        <v>630</v>
      </c>
      <c r="R48" s="131">
        <v>8910</v>
      </c>
      <c r="S48" s="132" t="s">
        <v>1663</v>
      </c>
      <c r="T48" s="137" t="str">
        <f t="shared" si="1"/>
        <v>OK</v>
      </c>
    </row>
    <row r="49" spans="1:20" ht="20.25" hidden="1" customHeight="1" x14ac:dyDescent="0.15">
      <c r="A49" s="111" t="s">
        <v>301</v>
      </c>
      <c r="B49" s="114" t="s">
        <v>372</v>
      </c>
      <c r="C49" s="115">
        <v>43990</v>
      </c>
      <c r="D49" s="117" t="s">
        <v>878</v>
      </c>
      <c r="E49" s="120" t="s">
        <v>630</v>
      </c>
      <c r="F49" s="122"/>
      <c r="G49" s="122"/>
      <c r="H49" s="124"/>
      <c r="I49" s="120"/>
      <c r="J49" s="122"/>
      <c r="K49" s="122"/>
      <c r="L49" s="122"/>
      <c r="M49" s="122"/>
      <c r="N49" s="124"/>
      <c r="O49" s="125" t="s">
        <v>1432</v>
      </c>
      <c r="P49" s="124" t="s">
        <v>4</v>
      </c>
      <c r="Q49" s="129" t="s">
        <v>630</v>
      </c>
      <c r="R49" s="131">
        <v>85800</v>
      </c>
      <c r="S49" s="132" t="s">
        <v>1663</v>
      </c>
      <c r="T49" s="137" t="str">
        <f t="shared" si="1"/>
        <v>OK</v>
      </c>
    </row>
    <row r="50" spans="1:20" ht="20.25" customHeight="1" x14ac:dyDescent="0.15">
      <c r="A50" s="111" t="s">
        <v>301</v>
      </c>
      <c r="B50" s="114" t="s">
        <v>322</v>
      </c>
      <c r="C50" s="115">
        <v>43935</v>
      </c>
      <c r="D50" s="117" t="s">
        <v>909</v>
      </c>
      <c r="E50" s="120"/>
      <c r="F50" s="122"/>
      <c r="G50" s="122"/>
      <c r="H50" s="124"/>
      <c r="I50" s="120" t="s">
        <v>630</v>
      </c>
      <c r="J50" s="122"/>
      <c r="K50" s="122"/>
      <c r="L50" s="122"/>
      <c r="M50" s="122"/>
      <c r="N50" s="124"/>
      <c r="O50" s="125" t="s">
        <v>1006</v>
      </c>
      <c r="P50" s="124" t="s">
        <v>4</v>
      </c>
      <c r="Q50" s="129" t="s">
        <v>630</v>
      </c>
      <c r="R50" s="131">
        <v>96250</v>
      </c>
      <c r="S50" s="132" t="s">
        <v>1663</v>
      </c>
      <c r="T50" s="137" t="str">
        <f t="shared" si="1"/>
        <v>OK</v>
      </c>
    </row>
    <row r="51" spans="1:20" ht="20.25" customHeight="1" x14ac:dyDescent="0.15">
      <c r="A51" s="111" t="s">
        <v>301</v>
      </c>
      <c r="B51" s="114" t="s">
        <v>322</v>
      </c>
      <c r="C51" s="115">
        <v>43994</v>
      </c>
      <c r="D51" s="117" t="s">
        <v>909</v>
      </c>
      <c r="E51" s="120"/>
      <c r="F51" s="122"/>
      <c r="G51" s="122"/>
      <c r="H51" s="124"/>
      <c r="I51" s="120" t="s">
        <v>630</v>
      </c>
      <c r="J51" s="122"/>
      <c r="K51" s="122"/>
      <c r="L51" s="122"/>
      <c r="M51" s="122"/>
      <c r="N51" s="124"/>
      <c r="O51" s="125" t="s">
        <v>1006</v>
      </c>
      <c r="P51" s="124" t="s">
        <v>4</v>
      </c>
      <c r="Q51" s="129" t="s">
        <v>630</v>
      </c>
      <c r="R51" s="131">
        <v>146300</v>
      </c>
      <c r="S51" s="132" t="s">
        <v>1663</v>
      </c>
      <c r="T51" s="137" t="str">
        <f t="shared" si="1"/>
        <v>OK</v>
      </c>
    </row>
    <row r="52" spans="1:20" ht="20.25" customHeight="1" x14ac:dyDescent="0.15">
      <c r="A52" s="111" t="s">
        <v>45</v>
      </c>
      <c r="B52" s="114" t="s">
        <v>139</v>
      </c>
      <c r="C52" s="115">
        <v>43965</v>
      </c>
      <c r="D52" s="117" t="s">
        <v>910</v>
      </c>
      <c r="E52" s="120"/>
      <c r="F52" s="122"/>
      <c r="G52" s="122"/>
      <c r="H52" s="124"/>
      <c r="I52" s="120" t="s">
        <v>630</v>
      </c>
      <c r="J52" s="122"/>
      <c r="K52" s="122"/>
      <c r="L52" s="122"/>
      <c r="M52" s="122"/>
      <c r="N52" s="124"/>
      <c r="O52" s="125" t="s">
        <v>1434</v>
      </c>
      <c r="P52" s="124" t="s">
        <v>4</v>
      </c>
      <c r="Q52" s="129" t="s">
        <v>630</v>
      </c>
      <c r="R52" s="131">
        <v>39500</v>
      </c>
      <c r="S52" s="132" t="s">
        <v>1663</v>
      </c>
      <c r="T52" s="137" t="str">
        <f t="shared" si="1"/>
        <v>OK</v>
      </c>
    </row>
    <row r="53" spans="1:20" ht="20.25" hidden="1" customHeight="1" x14ac:dyDescent="0.15">
      <c r="A53" s="111" t="s">
        <v>301</v>
      </c>
      <c r="B53" s="114" t="s">
        <v>547</v>
      </c>
      <c r="C53" s="115">
        <v>43998</v>
      </c>
      <c r="D53" s="117" t="s">
        <v>913</v>
      </c>
      <c r="E53" s="120" t="s">
        <v>630</v>
      </c>
      <c r="F53" s="122"/>
      <c r="G53" s="122"/>
      <c r="H53" s="124"/>
      <c r="I53" s="120"/>
      <c r="J53" s="122"/>
      <c r="K53" s="122"/>
      <c r="L53" s="122"/>
      <c r="M53" s="122"/>
      <c r="N53" s="124"/>
      <c r="O53" s="125" t="s">
        <v>389</v>
      </c>
      <c r="P53" s="124" t="s">
        <v>4</v>
      </c>
      <c r="Q53" s="129" t="s">
        <v>630</v>
      </c>
      <c r="R53" s="131">
        <v>4378</v>
      </c>
      <c r="S53" s="132" t="s">
        <v>1663</v>
      </c>
      <c r="T53" s="137" t="str">
        <f t="shared" si="1"/>
        <v>OK</v>
      </c>
    </row>
    <row r="54" spans="1:20" ht="20.25" hidden="1" customHeight="1" x14ac:dyDescent="0.15">
      <c r="A54" s="111" t="s">
        <v>301</v>
      </c>
      <c r="B54" s="114" t="s">
        <v>216</v>
      </c>
      <c r="C54" s="115">
        <v>43977</v>
      </c>
      <c r="D54" s="117" t="s">
        <v>916</v>
      </c>
      <c r="E54" s="120" t="s">
        <v>630</v>
      </c>
      <c r="F54" s="122"/>
      <c r="G54" s="122"/>
      <c r="H54" s="124"/>
      <c r="I54" s="120"/>
      <c r="J54" s="122"/>
      <c r="K54" s="122"/>
      <c r="L54" s="122"/>
      <c r="M54" s="122"/>
      <c r="N54" s="124"/>
      <c r="O54" s="125" t="s">
        <v>1437</v>
      </c>
      <c r="P54" s="124" t="s">
        <v>142</v>
      </c>
      <c r="Q54" s="129" t="s">
        <v>630</v>
      </c>
      <c r="R54" s="131">
        <v>55440</v>
      </c>
      <c r="S54" s="132" t="str">
        <f t="shared" ref="S54:S64" si="3">IF(C54="","","第"&amp;CHOOSE(MONTH(C54),4,4,4,1,1,1,2,2,2,3,3,3)&amp;"四半期")</f>
        <v>第1四半期</v>
      </c>
      <c r="T54" s="137" t="str">
        <f t="shared" si="1"/>
        <v>OK</v>
      </c>
    </row>
    <row r="55" spans="1:20" ht="20.25" customHeight="1" x14ac:dyDescent="0.15">
      <c r="A55" s="111" t="s">
        <v>309</v>
      </c>
      <c r="B55" s="114" t="s">
        <v>548</v>
      </c>
      <c r="C55" s="115">
        <v>44008</v>
      </c>
      <c r="D55" s="117" t="s">
        <v>10</v>
      </c>
      <c r="E55" s="120"/>
      <c r="F55" s="122"/>
      <c r="G55" s="122"/>
      <c r="H55" s="124"/>
      <c r="I55" s="120" t="s">
        <v>630</v>
      </c>
      <c r="J55" s="122"/>
      <c r="K55" s="122"/>
      <c r="L55" s="122"/>
      <c r="M55" s="122"/>
      <c r="N55" s="124"/>
      <c r="O55" s="125" t="s">
        <v>1438</v>
      </c>
      <c r="P55" s="124" t="s">
        <v>142</v>
      </c>
      <c r="Q55" s="129" t="s">
        <v>630</v>
      </c>
      <c r="R55" s="131">
        <v>18810</v>
      </c>
      <c r="S55" s="132" t="str">
        <f t="shared" si="3"/>
        <v>第1四半期</v>
      </c>
      <c r="T55" s="137" t="str">
        <f t="shared" si="1"/>
        <v>OK</v>
      </c>
    </row>
    <row r="56" spans="1:20" ht="20.25" customHeight="1" x14ac:dyDescent="0.15">
      <c r="A56" s="111" t="s">
        <v>313</v>
      </c>
      <c r="B56" s="114" t="s">
        <v>493</v>
      </c>
      <c r="C56" s="115">
        <v>43937</v>
      </c>
      <c r="D56" s="117" t="s">
        <v>917</v>
      </c>
      <c r="E56" s="120"/>
      <c r="F56" s="122"/>
      <c r="G56" s="122"/>
      <c r="H56" s="124"/>
      <c r="I56" s="120" t="s">
        <v>630</v>
      </c>
      <c r="J56" s="122"/>
      <c r="K56" s="122"/>
      <c r="L56" s="122"/>
      <c r="M56" s="122"/>
      <c r="N56" s="124"/>
      <c r="O56" s="125" t="s">
        <v>1439</v>
      </c>
      <c r="P56" s="124" t="s">
        <v>142</v>
      </c>
      <c r="Q56" s="129" t="s">
        <v>630</v>
      </c>
      <c r="R56" s="131">
        <v>512600</v>
      </c>
      <c r="S56" s="132" t="str">
        <f t="shared" si="3"/>
        <v>第1四半期</v>
      </c>
      <c r="T56" s="137" t="str">
        <f t="shared" si="1"/>
        <v>OK</v>
      </c>
    </row>
    <row r="57" spans="1:20" ht="20.25" customHeight="1" x14ac:dyDescent="0.15">
      <c r="A57" s="111" t="s">
        <v>313</v>
      </c>
      <c r="B57" s="114" t="s">
        <v>493</v>
      </c>
      <c r="C57" s="115">
        <v>43945</v>
      </c>
      <c r="D57" s="117" t="s">
        <v>919</v>
      </c>
      <c r="E57" s="120"/>
      <c r="F57" s="122"/>
      <c r="G57" s="122"/>
      <c r="H57" s="124"/>
      <c r="I57" s="120" t="s">
        <v>630</v>
      </c>
      <c r="J57" s="122"/>
      <c r="K57" s="122"/>
      <c r="L57" s="122"/>
      <c r="M57" s="122"/>
      <c r="N57" s="124"/>
      <c r="O57" s="125" t="s">
        <v>1440</v>
      </c>
      <c r="P57" s="124" t="s">
        <v>142</v>
      </c>
      <c r="Q57" s="129" t="s">
        <v>630</v>
      </c>
      <c r="R57" s="131">
        <v>38635</v>
      </c>
      <c r="S57" s="132" t="str">
        <f t="shared" si="3"/>
        <v>第1四半期</v>
      </c>
      <c r="T57" s="137" t="str">
        <f t="shared" si="1"/>
        <v>OK</v>
      </c>
    </row>
    <row r="58" spans="1:20" ht="20.25" customHeight="1" x14ac:dyDescent="0.15">
      <c r="A58" s="111" t="s">
        <v>313</v>
      </c>
      <c r="B58" s="114" t="s">
        <v>493</v>
      </c>
      <c r="C58" s="115">
        <v>43997</v>
      </c>
      <c r="D58" s="117" t="s">
        <v>921</v>
      </c>
      <c r="E58" s="120"/>
      <c r="F58" s="122"/>
      <c r="G58" s="122"/>
      <c r="H58" s="124"/>
      <c r="I58" s="120" t="s">
        <v>630</v>
      </c>
      <c r="J58" s="122"/>
      <c r="K58" s="122"/>
      <c r="L58" s="122"/>
      <c r="M58" s="122"/>
      <c r="N58" s="124"/>
      <c r="O58" s="125" t="s">
        <v>1439</v>
      </c>
      <c r="P58" s="124" t="s">
        <v>142</v>
      </c>
      <c r="Q58" s="129" t="s">
        <v>630</v>
      </c>
      <c r="R58" s="131">
        <v>108240</v>
      </c>
      <c r="S58" s="132" t="str">
        <f t="shared" si="3"/>
        <v>第1四半期</v>
      </c>
      <c r="T58" s="137" t="str">
        <f t="shared" si="1"/>
        <v>OK</v>
      </c>
    </row>
    <row r="59" spans="1:20" ht="20.25" hidden="1" customHeight="1" x14ac:dyDescent="0.15">
      <c r="A59" s="111" t="s">
        <v>313</v>
      </c>
      <c r="B59" s="114" t="s">
        <v>493</v>
      </c>
      <c r="C59" s="115">
        <v>43992</v>
      </c>
      <c r="D59" s="117" t="s">
        <v>922</v>
      </c>
      <c r="E59" s="120" t="s">
        <v>630</v>
      </c>
      <c r="F59" s="122"/>
      <c r="G59" s="122"/>
      <c r="H59" s="124"/>
      <c r="I59" s="120"/>
      <c r="J59" s="122"/>
      <c r="K59" s="122"/>
      <c r="L59" s="122"/>
      <c r="M59" s="122"/>
      <c r="N59" s="124"/>
      <c r="O59" s="125" t="s">
        <v>1441</v>
      </c>
      <c r="P59" s="124" t="s">
        <v>142</v>
      </c>
      <c r="Q59" s="129" t="s">
        <v>630</v>
      </c>
      <c r="R59" s="131">
        <v>63776</v>
      </c>
      <c r="S59" s="132" t="str">
        <f t="shared" si="3"/>
        <v>第1四半期</v>
      </c>
      <c r="T59" s="137" t="str">
        <f t="shared" si="1"/>
        <v>OK</v>
      </c>
    </row>
    <row r="60" spans="1:20" ht="20.25" hidden="1" customHeight="1" x14ac:dyDescent="0.15">
      <c r="A60" s="111" t="s">
        <v>313</v>
      </c>
      <c r="B60" s="114" t="s">
        <v>493</v>
      </c>
      <c r="C60" s="115">
        <v>44001</v>
      </c>
      <c r="D60" s="117" t="s">
        <v>923</v>
      </c>
      <c r="E60" s="120" t="s">
        <v>630</v>
      </c>
      <c r="F60" s="122"/>
      <c r="G60" s="122"/>
      <c r="H60" s="124"/>
      <c r="I60" s="120"/>
      <c r="J60" s="122"/>
      <c r="K60" s="122"/>
      <c r="L60" s="122"/>
      <c r="M60" s="122"/>
      <c r="N60" s="124"/>
      <c r="O60" s="125" t="s">
        <v>1441</v>
      </c>
      <c r="P60" s="124" t="s">
        <v>142</v>
      </c>
      <c r="Q60" s="129" t="s">
        <v>630</v>
      </c>
      <c r="R60" s="131">
        <v>287001</v>
      </c>
      <c r="S60" s="132" t="str">
        <f t="shared" si="3"/>
        <v>第1四半期</v>
      </c>
      <c r="T60" s="137" t="str">
        <f t="shared" si="1"/>
        <v>OK</v>
      </c>
    </row>
    <row r="61" spans="1:20" ht="20.25" hidden="1" customHeight="1" x14ac:dyDescent="0.15">
      <c r="A61" s="111" t="s">
        <v>314</v>
      </c>
      <c r="B61" s="114" t="s">
        <v>493</v>
      </c>
      <c r="C61" s="115">
        <v>44006</v>
      </c>
      <c r="D61" s="117" t="s">
        <v>879</v>
      </c>
      <c r="E61" s="120" t="s">
        <v>630</v>
      </c>
      <c r="F61" s="122"/>
      <c r="G61" s="122"/>
      <c r="H61" s="124"/>
      <c r="I61" s="120"/>
      <c r="J61" s="122"/>
      <c r="K61" s="122"/>
      <c r="L61" s="122"/>
      <c r="M61" s="122"/>
      <c r="N61" s="124"/>
      <c r="O61" s="125" t="s">
        <v>24</v>
      </c>
      <c r="P61" s="124" t="s">
        <v>4</v>
      </c>
      <c r="Q61" s="129"/>
      <c r="R61" s="131">
        <v>155969</v>
      </c>
      <c r="S61" s="132" t="str">
        <f t="shared" si="3"/>
        <v>第1四半期</v>
      </c>
      <c r="T61" s="137" t="str">
        <f t="shared" si="1"/>
        <v>OK</v>
      </c>
    </row>
    <row r="62" spans="1:20" ht="20.25" customHeight="1" x14ac:dyDescent="0.15">
      <c r="A62" s="111" t="s">
        <v>314</v>
      </c>
      <c r="B62" s="114" t="s">
        <v>541</v>
      </c>
      <c r="C62" s="115">
        <v>44000</v>
      </c>
      <c r="D62" s="117" t="s">
        <v>924</v>
      </c>
      <c r="E62" s="120"/>
      <c r="F62" s="122"/>
      <c r="G62" s="122"/>
      <c r="H62" s="124"/>
      <c r="I62" s="120" t="s">
        <v>630</v>
      </c>
      <c r="J62" s="122"/>
      <c r="K62" s="122"/>
      <c r="L62" s="122"/>
      <c r="M62" s="122"/>
      <c r="N62" s="124"/>
      <c r="O62" s="125" t="s">
        <v>1442</v>
      </c>
      <c r="P62" s="124" t="s">
        <v>4</v>
      </c>
      <c r="Q62" s="129" t="s">
        <v>630</v>
      </c>
      <c r="R62" s="131">
        <v>247500</v>
      </c>
      <c r="S62" s="132" t="str">
        <f t="shared" si="3"/>
        <v>第1四半期</v>
      </c>
      <c r="T62" s="137" t="str">
        <f t="shared" si="1"/>
        <v>OK</v>
      </c>
    </row>
    <row r="63" spans="1:20" ht="20.25" hidden="1" customHeight="1" x14ac:dyDescent="0.15">
      <c r="A63" s="111" t="s">
        <v>314</v>
      </c>
      <c r="B63" s="114" t="s">
        <v>551</v>
      </c>
      <c r="C63" s="115">
        <v>43991</v>
      </c>
      <c r="D63" s="117" t="s">
        <v>252</v>
      </c>
      <c r="E63" s="120" t="s">
        <v>630</v>
      </c>
      <c r="F63" s="122"/>
      <c r="G63" s="122"/>
      <c r="H63" s="124"/>
      <c r="I63" s="120"/>
      <c r="J63" s="122"/>
      <c r="K63" s="122"/>
      <c r="L63" s="122"/>
      <c r="M63" s="122"/>
      <c r="N63" s="124"/>
      <c r="O63" s="125" t="s">
        <v>1163</v>
      </c>
      <c r="P63" s="124" t="s">
        <v>4</v>
      </c>
      <c r="Q63" s="129" t="s">
        <v>630</v>
      </c>
      <c r="R63" s="131">
        <v>47520</v>
      </c>
      <c r="S63" s="132" t="str">
        <f t="shared" si="3"/>
        <v>第1四半期</v>
      </c>
      <c r="T63" s="137" t="str">
        <f t="shared" si="1"/>
        <v>OK</v>
      </c>
    </row>
    <row r="64" spans="1:20" ht="20.25" hidden="1" customHeight="1" x14ac:dyDescent="0.15">
      <c r="A64" s="111" t="s">
        <v>315</v>
      </c>
      <c r="B64" s="114" t="s">
        <v>553</v>
      </c>
      <c r="C64" s="115">
        <v>44008</v>
      </c>
      <c r="D64" s="117" t="s">
        <v>925</v>
      </c>
      <c r="E64" s="120" t="s">
        <v>630</v>
      </c>
      <c r="F64" s="122"/>
      <c r="G64" s="122"/>
      <c r="H64" s="124"/>
      <c r="I64" s="120"/>
      <c r="J64" s="122"/>
      <c r="K64" s="122"/>
      <c r="L64" s="122"/>
      <c r="M64" s="122"/>
      <c r="N64" s="124"/>
      <c r="O64" s="125" t="s">
        <v>590</v>
      </c>
      <c r="P64" s="124" t="s">
        <v>4</v>
      </c>
      <c r="Q64" s="129" t="s">
        <v>630</v>
      </c>
      <c r="R64" s="131">
        <v>149077</v>
      </c>
      <c r="S64" s="132" t="str">
        <f t="shared" si="3"/>
        <v>第1四半期</v>
      </c>
      <c r="T64" s="137" t="str">
        <f t="shared" si="1"/>
        <v>OK</v>
      </c>
    </row>
    <row r="65" spans="1:20" ht="20.25" hidden="1" customHeight="1" x14ac:dyDescent="0.15">
      <c r="A65" s="111" t="s">
        <v>315</v>
      </c>
      <c r="B65" s="114" t="s">
        <v>466</v>
      </c>
      <c r="C65" s="115">
        <v>43983</v>
      </c>
      <c r="D65" s="117" t="s">
        <v>927</v>
      </c>
      <c r="E65" s="120"/>
      <c r="F65" s="122"/>
      <c r="G65" s="122"/>
      <c r="H65" s="124" t="s">
        <v>630</v>
      </c>
      <c r="I65" s="120"/>
      <c r="J65" s="122"/>
      <c r="K65" s="122"/>
      <c r="L65" s="122"/>
      <c r="M65" s="122"/>
      <c r="N65" s="124"/>
      <c r="O65" s="125" t="s">
        <v>1443</v>
      </c>
      <c r="P65" s="124" t="s">
        <v>4</v>
      </c>
      <c r="Q65" s="129" t="s">
        <v>630</v>
      </c>
      <c r="R65" s="131">
        <v>40000</v>
      </c>
      <c r="S65" s="132" t="s">
        <v>1663</v>
      </c>
      <c r="T65" s="137" t="str">
        <f t="shared" si="1"/>
        <v>OK</v>
      </c>
    </row>
    <row r="66" spans="1:20" ht="20.25" hidden="1" customHeight="1" x14ac:dyDescent="0.15">
      <c r="A66" s="111" t="s">
        <v>316</v>
      </c>
      <c r="B66" s="114" t="s">
        <v>556</v>
      </c>
      <c r="C66" s="115">
        <v>43958</v>
      </c>
      <c r="D66" s="117" t="s">
        <v>930</v>
      </c>
      <c r="E66" s="120"/>
      <c r="F66" s="122"/>
      <c r="G66" s="122"/>
      <c r="H66" s="124" t="s">
        <v>630</v>
      </c>
      <c r="I66" s="120"/>
      <c r="J66" s="122"/>
      <c r="K66" s="122"/>
      <c r="L66" s="122"/>
      <c r="M66" s="122"/>
      <c r="N66" s="124"/>
      <c r="O66" s="125" t="s">
        <v>777</v>
      </c>
      <c r="P66" s="124" t="s">
        <v>4</v>
      </c>
      <c r="Q66" s="129" t="s">
        <v>630</v>
      </c>
      <c r="R66" s="131">
        <v>1260</v>
      </c>
      <c r="S66" s="132" t="str">
        <f t="shared" ref="S66:S129" si="4">IF(C66="","","第"&amp;CHOOSE(MONTH(C66),4,4,4,1,1,1,2,2,2,3,3,3)&amp;"四半期")</f>
        <v>第1四半期</v>
      </c>
      <c r="T66" s="137" t="str">
        <f t="shared" si="1"/>
        <v>OK</v>
      </c>
    </row>
    <row r="67" spans="1:20" ht="20.25" hidden="1" customHeight="1" x14ac:dyDescent="0.15">
      <c r="A67" s="111" t="s">
        <v>316</v>
      </c>
      <c r="B67" s="114" t="s">
        <v>556</v>
      </c>
      <c r="C67" s="115">
        <v>43976</v>
      </c>
      <c r="D67" s="117" t="s">
        <v>930</v>
      </c>
      <c r="E67" s="120"/>
      <c r="F67" s="122"/>
      <c r="G67" s="122"/>
      <c r="H67" s="124" t="s">
        <v>630</v>
      </c>
      <c r="I67" s="120"/>
      <c r="J67" s="122"/>
      <c r="K67" s="122"/>
      <c r="L67" s="122"/>
      <c r="M67" s="122"/>
      <c r="N67" s="124"/>
      <c r="O67" s="125" t="s">
        <v>777</v>
      </c>
      <c r="P67" s="124" t="s">
        <v>4</v>
      </c>
      <c r="Q67" s="129" t="s">
        <v>630</v>
      </c>
      <c r="R67" s="131">
        <v>1890</v>
      </c>
      <c r="S67" s="132" t="str">
        <f t="shared" si="4"/>
        <v>第1四半期</v>
      </c>
      <c r="T67" s="137" t="str">
        <f t="shared" si="1"/>
        <v>OK</v>
      </c>
    </row>
    <row r="68" spans="1:20" ht="20.25" hidden="1" customHeight="1" x14ac:dyDescent="0.15">
      <c r="A68" s="111" t="s">
        <v>317</v>
      </c>
      <c r="B68" s="114" t="s">
        <v>138</v>
      </c>
      <c r="C68" s="115">
        <v>43978</v>
      </c>
      <c r="D68" s="117" t="s">
        <v>684</v>
      </c>
      <c r="E68" s="120"/>
      <c r="F68" s="122"/>
      <c r="G68" s="122"/>
      <c r="H68" s="124" t="s">
        <v>630</v>
      </c>
      <c r="I68" s="120"/>
      <c r="J68" s="122"/>
      <c r="K68" s="122"/>
      <c r="L68" s="122"/>
      <c r="M68" s="122"/>
      <c r="N68" s="124"/>
      <c r="O68" s="125" t="s">
        <v>1159</v>
      </c>
      <c r="P68" s="124" t="s">
        <v>4</v>
      </c>
      <c r="Q68" s="129" t="s">
        <v>630</v>
      </c>
      <c r="R68" s="131">
        <v>6200</v>
      </c>
      <c r="S68" s="132" t="str">
        <f t="shared" si="4"/>
        <v>第1四半期</v>
      </c>
      <c r="T68" s="137" t="str">
        <f t="shared" si="1"/>
        <v>OK</v>
      </c>
    </row>
    <row r="69" spans="1:20" ht="20.25" customHeight="1" x14ac:dyDescent="0.15">
      <c r="A69" s="111" t="s">
        <v>320</v>
      </c>
      <c r="B69" s="114" t="s">
        <v>335</v>
      </c>
      <c r="C69" s="115">
        <v>43992</v>
      </c>
      <c r="D69" s="117" t="s">
        <v>931</v>
      </c>
      <c r="E69" s="120"/>
      <c r="F69" s="122"/>
      <c r="G69" s="122"/>
      <c r="H69" s="124"/>
      <c r="I69" s="120" t="s">
        <v>630</v>
      </c>
      <c r="J69" s="122"/>
      <c r="K69" s="122"/>
      <c r="L69" s="122"/>
      <c r="M69" s="122"/>
      <c r="N69" s="124"/>
      <c r="O69" s="125" t="s">
        <v>1444</v>
      </c>
      <c r="P69" s="124" t="s">
        <v>4</v>
      </c>
      <c r="Q69" s="129" t="s">
        <v>630</v>
      </c>
      <c r="R69" s="131">
        <v>103675</v>
      </c>
      <c r="S69" s="132" t="str">
        <f t="shared" si="4"/>
        <v>第1四半期</v>
      </c>
      <c r="T69" s="137" t="str">
        <f t="shared" si="1"/>
        <v>OK</v>
      </c>
    </row>
    <row r="70" spans="1:20" ht="20.25" hidden="1" customHeight="1" x14ac:dyDescent="0.15">
      <c r="A70" s="111" t="s">
        <v>325</v>
      </c>
      <c r="B70" s="114" t="s">
        <v>156</v>
      </c>
      <c r="C70" s="115">
        <v>43931</v>
      </c>
      <c r="D70" s="117" t="s">
        <v>932</v>
      </c>
      <c r="E70" s="120"/>
      <c r="F70" s="122"/>
      <c r="G70" s="122"/>
      <c r="H70" s="124"/>
      <c r="I70" s="120"/>
      <c r="J70" s="122"/>
      <c r="K70" s="122" t="s">
        <v>630</v>
      </c>
      <c r="L70" s="122"/>
      <c r="M70" s="122"/>
      <c r="N70" s="124"/>
      <c r="O70" s="125" t="s">
        <v>1446</v>
      </c>
      <c r="P70" s="124" t="s">
        <v>4</v>
      </c>
      <c r="Q70" s="129" t="s">
        <v>630</v>
      </c>
      <c r="R70" s="131">
        <v>968000</v>
      </c>
      <c r="S70" s="132" t="str">
        <f t="shared" si="4"/>
        <v>第1四半期</v>
      </c>
      <c r="T70" s="137" t="str">
        <f t="shared" si="1"/>
        <v>OK</v>
      </c>
    </row>
    <row r="71" spans="1:20" ht="20.25" customHeight="1" x14ac:dyDescent="0.15">
      <c r="A71" s="111" t="s">
        <v>320</v>
      </c>
      <c r="B71" s="114" t="s">
        <v>557</v>
      </c>
      <c r="C71" s="115">
        <v>44011</v>
      </c>
      <c r="D71" s="117" t="s">
        <v>310</v>
      </c>
      <c r="E71" s="120"/>
      <c r="F71" s="122"/>
      <c r="G71" s="122"/>
      <c r="H71" s="124"/>
      <c r="I71" s="120" t="s">
        <v>630</v>
      </c>
      <c r="J71" s="122"/>
      <c r="K71" s="122"/>
      <c r="L71" s="122"/>
      <c r="M71" s="122"/>
      <c r="N71" s="124"/>
      <c r="O71" s="125" t="s">
        <v>1448</v>
      </c>
      <c r="P71" s="124" t="s">
        <v>4</v>
      </c>
      <c r="Q71" s="129" t="s">
        <v>630</v>
      </c>
      <c r="R71" s="131">
        <v>75460</v>
      </c>
      <c r="S71" s="132" t="str">
        <f t="shared" si="4"/>
        <v>第1四半期</v>
      </c>
      <c r="T71" s="137" t="str">
        <f t="shared" ref="T71:T134" si="5">IF(CONCATENATE(E71,F71,G71,H71,I71,J71,K71,L71,M71,N71)="","",IF(CONCATENATE(E71,F71,G71,H71,I71,J71,K71,L71,M71,N71)="○","OK","見直してください！"))</f>
        <v>OK</v>
      </c>
    </row>
    <row r="72" spans="1:20" ht="20.25" customHeight="1" x14ac:dyDescent="0.15">
      <c r="A72" s="111" t="s">
        <v>320</v>
      </c>
      <c r="B72" s="114" t="s">
        <v>485</v>
      </c>
      <c r="C72" s="115">
        <v>44005</v>
      </c>
      <c r="D72" s="117" t="s">
        <v>310</v>
      </c>
      <c r="E72" s="120"/>
      <c r="F72" s="122"/>
      <c r="G72" s="122"/>
      <c r="H72" s="124"/>
      <c r="I72" s="120" t="s">
        <v>630</v>
      </c>
      <c r="J72" s="122"/>
      <c r="K72" s="122"/>
      <c r="L72" s="122"/>
      <c r="M72" s="122"/>
      <c r="N72" s="124"/>
      <c r="O72" s="125" t="s">
        <v>1449</v>
      </c>
      <c r="P72" s="124" t="s">
        <v>4</v>
      </c>
      <c r="Q72" s="129" t="s">
        <v>630</v>
      </c>
      <c r="R72" s="131">
        <v>60000</v>
      </c>
      <c r="S72" s="132" t="str">
        <f t="shared" si="4"/>
        <v>第1四半期</v>
      </c>
      <c r="T72" s="137" t="str">
        <f t="shared" si="5"/>
        <v>OK</v>
      </c>
    </row>
    <row r="73" spans="1:20" ht="20.25" customHeight="1" x14ac:dyDescent="0.15">
      <c r="A73" s="111" t="s">
        <v>320</v>
      </c>
      <c r="B73" s="114" t="s">
        <v>562</v>
      </c>
      <c r="C73" s="115">
        <v>43983</v>
      </c>
      <c r="D73" s="117" t="s">
        <v>868</v>
      </c>
      <c r="E73" s="120"/>
      <c r="F73" s="122"/>
      <c r="G73" s="122"/>
      <c r="H73" s="124"/>
      <c r="I73" s="120" t="s">
        <v>630</v>
      </c>
      <c r="J73" s="122"/>
      <c r="K73" s="122"/>
      <c r="L73" s="122"/>
      <c r="M73" s="122"/>
      <c r="N73" s="124"/>
      <c r="O73" s="125" t="s">
        <v>285</v>
      </c>
      <c r="P73" s="124" t="s">
        <v>4</v>
      </c>
      <c r="Q73" s="129" t="s">
        <v>630</v>
      </c>
      <c r="R73" s="131">
        <v>83820</v>
      </c>
      <c r="S73" s="132" t="str">
        <f t="shared" si="4"/>
        <v>第1四半期</v>
      </c>
      <c r="T73" s="137" t="str">
        <f t="shared" si="5"/>
        <v>OK</v>
      </c>
    </row>
    <row r="74" spans="1:20" ht="20.25" hidden="1" customHeight="1" x14ac:dyDescent="0.15">
      <c r="A74" s="111" t="s">
        <v>271</v>
      </c>
      <c r="B74" s="114" t="s">
        <v>563</v>
      </c>
      <c r="C74" s="115">
        <v>43930</v>
      </c>
      <c r="D74" s="117" t="s">
        <v>633</v>
      </c>
      <c r="E74" s="120"/>
      <c r="F74" s="122"/>
      <c r="G74" s="122"/>
      <c r="H74" s="124"/>
      <c r="I74" s="120"/>
      <c r="J74" s="122"/>
      <c r="K74" s="122"/>
      <c r="L74" s="122"/>
      <c r="M74" s="122"/>
      <c r="N74" s="124" t="s">
        <v>630</v>
      </c>
      <c r="O74" s="125" t="s">
        <v>508</v>
      </c>
      <c r="P74" s="124" t="s">
        <v>4</v>
      </c>
      <c r="Q74" s="129" t="s">
        <v>630</v>
      </c>
      <c r="R74" s="131">
        <v>74250</v>
      </c>
      <c r="S74" s="132" t="str">
        <f t="shared" si="4"/>
        <v>第1四半期</v>
      </c>
      <c r="T74" s="137" t="str">
        <f t="shared" si="5"/>
        <v>OK</v>
      </c>
    </row>
    <row r="75" spans="1:20" ht="20.25" hidden="1" customHeight="1" x14ac:dyDescent="0.15">
      <c r="A75" s="111" t="s">
        <v>271</v>
      </c>
      <c r="B75" s="114" t="s">
        <v>563</v>
      </c>
      <c r="C75" s="115">
        <v>43938</v>
      </c>
      <c r="D75" s="117" t="s">
        <v>934</v>
      </c>
      <c r="E75" s="120"/>
      <c r="F75" s="122"/>
      <c r="G75" s="122"/>
      <c r="H75" s="124"/>
      <c r="I75" s="120"/>
      <c r="J75" s="122"/>
      <c r="K75" s="122"/>
      <c r="L75" s="122"/>
      <c r="M75" s="122"/>
      <c r="N75" s="124" t="s">
        <v>630</v>
      </c>
      <c r="O75" s="125" t="s">
        <v>508</v>
      </c>
      <c r="P75" s="124" t="s">
        <v>4</v>
      </c>
      <c r="Q75" s="129" t="s">
        <v>630</v>
      </c>
      <c r="R75" s="131">
        <v>12430</v>
      </c>
      <c r="S75" s="132" t="str">
        <f t="shared" si="4"/>
        <v>第1四半期</v>
      </c>
      <c r="T75" s="137" t="str">
        <f t="shared" si="5"/>
        <v>OK</v>
      </c>
    </row>
    <row r="76" spans="1:20" ht="20.25" hidden="1" customHeight="1" x14ac:dyDescent="0.15">
      <c r="A76" s="111" t="s">
        <v>271</v>
      </c>
      <c r="B76" s="114" t="s">
        <v>563</v>
      </c>
      <c r="C76" s="115">
        <v>43993</v>
      </c>
      <c r="D76" s="117" t="s">
        <v>344</v>
      </c>
      <c r="E76" s="120"/>
      <c r="F76" s="122"/>
      <c r="G76" s="122"/>
      <c r="H76" s="124"/>
      <c r="I76" s="120"/>
      <c r="J76" s="122"/>
      <c r="K76" s="122"/>
      <c r="L76" s="122"/>
      <c r="M76" s="122"/>
      <c r="N76" s="124" t="s">
        <v>630</v>
      </c>
      <c r="O76" s="125" t="s">
        <v>508</v>
      </c>
      <c r="P76" s="124" t="s">
        <v>4</v>
      </c>
      <c r="Q76" s="129" t="s">
        <v>630</v>
      </c>
      <c r="R76" s="131">
        <v>60588</v>
      </c>
      <c r="S76" s="132" t="str">
        <f t="shared" si="4"/>
        <v>第1四半期</v>
      </c>
      <c r="T76" s="137" t="str">
        <f t="shared" si="5"/>
        <v>OK</v>
      </c>
    </row>
    <row r="77" spans="1:20" ht="20.25" hidden="1" customHeight="1" x14ac:dyDescent="0.15">
      <c r="A77" s="111" t="s">
        <v>271</v>
      </c>
      <c r="B77" s="114" t="s">
        <v>563</v>
      </c>
      <c r="C77" s="115">
        <v>43993</v>
      </c>
      <c r="D77" s="117" t="s">
        <v>937</v>
      </c>
      <c r="E77" s="120" t="s">
        <v>630</v>
      </c>
      <c r="F77" s="122"/>
      <c r="G77" s="122"/>
      <c r="H77" s="124"/>
      <c r="I77" s="120"/>
      <c r="J77" s="122"/>
      <c r="K77" s="122"/>
      <c r="L77" s="122"/>
      <c r="M77" s="122"/>
      <c r="N77" s="124"/>
      <c r="O77" s="125" t="s">
        <v>1450</v>
      </c>
      <c r="P77" s="124" t="s">
        <v>142</v>
      </c>
      <c r="Q77" s="129" t="s">
        <v>630</v>
      </c>
      <c r="R77" s="131">
        <v>11220</v>
      </c>
      <c r="S77" s="132" t="str">
        <f t="shared" si="4"/>
        <v>第1四半期</v>
      </c>
      <c r="T77" s="137" t="str">
        <f t="shared" si="5"/>
        <v>OK</v>
      </c>
    </row>
    <row r="78" spans="1:20" ht="20.25" hidden="1" customHeight="1" x14ac:dyDescent="0.15">
      <c r="A78" s="111" t="s">
        <v>271</v>
      </c>
      <c r="B78" s="114" t="s">
        <v>494</v>
      </c>
      <c r="C78" s="115">
        <v>43922</v>
      </c>
      <c r="D78" s="117" t="s">
        <v>942</v>
      </c>
      <c r="E78" s="120"/>
      <c r="F78" s="122"/>
      <c r="G78" s="122"/>
      <c r="H78" s="124"/>
      <c r="I78" s="120"/>
      <c r="J78" s="122"/>
      <c r="K78" s="122" t="s">
        <v>630</v>
      </c>
      <c r="L78" s="122"/>
      <c r="M78" s="122"/>
      <c r="N78" s="124"/>
      <c r="O78" s="125" t="s">
        <v>860</v>
      </c>
      <c r="P78" s="124" t="s">
        <v>4</v>
      </c>
      <c r="Q78" s="129" t="s">
        <v>630</v>
      </c>
      <c r="R78" s="131">
        <v>129800</v>
      </c>
      <c r="S78" s="132" t="str">
        <f t="shared" si="4"/>
        <v>第1四半期</v>
      </c>
      <c r="T78" s="137" t="str">
        <f t="shared" si="5"/>
        <v>OK</v>
      </c>
    </row>
    <row r="79" spans="1:20" ht="20.25" hidden="1" customHeight="1" x14ac:dyDescent="0.15">
      <c r="A79" s="111" t="s">
        <v>271</v>
      </c>
      <c r="B79" s="114" t="s">
        <v>494</v>
      </c>
      <c r="C79" s="115">
        <v>43930</v>
      </c>
      <c r="D79" s="117" t="s">
        <v>943</v>
      </c>
      <c r="E79" s="120"/>
      <c r="F79" s="122"/>
      <c r="G79" s="122"/>
      <c r="H79" s="124"/>
      <c r="I79" s="120"/>
      <c r="J79" s="122" t="s">
        <v>630</v>
      </c>
      <c r="K79" s="122"/>
      <c r="L79" s="122"/>
      <c r="M79" s="122"/>
      <c r="N79" s="124"/>
      <c r="O79" s="125" t="s">
        <v>1451</v>
      </c>
      <c r="P79" s="124" t="s">
        <v>4</v>
      </c>
      <c r="Q79" s="129" t="s">
        <v>630</v>
      </c>
      <c r="R79" s="131">
        <v>171856</v>
      </c>
      <c r="S79" s="132" t="str">
        <f t="shared" si="4"/>
        <v>第1四半期</v>
      </c>
      <c r="T79" s="137" t="str">
        <f t="shared" si="5"/>
        <v>OK</v>
      </c>
    </row>
    <row r="80" spans="1:20" ht="20.25" hidden="1" customHeight="1" x14ac:dyDescent="0.15">
      <c r="A80" s="111" t="s">
        <v>271</v>
      </c>
      <c r="B80" s="114" t="s">
        <v>494</v>
      </c>
      <c r="C80" s="115">
        <v>43937</v>
      </c>
      <c r="D80" s="117" t="s">
        <v>944</v>
      </c>
      <c r="E80" s="120"/>
      <c r="F80" s="122"/>
      <c r="G80" s="122"/>
      <c r="H80" s="124" t="s">
        <v>630</v>
      </c>
      <c r="I80" s="120"/>
      <c r="J80" s="122"/>
      <c r="K80" s="122"/>
      <c r="L80" s="122"/>
      <c r="M80" s="122"/>
      <c r="N80" s="124"/>
      <c r="O80" s="125" t="s">
        <v>1452</v>
      </c>
      <c r="P80" s="124" t="s">
        <v>4</v>
      </c>
      <c r="Q80" s="129" t="s">
        <v>630</v>
      </c>
      <c r="R80" s="131">
        <v>32950</v>
      </c>
      <c r="S80" s="132" t="str">
        <f t="shared" si="4"/>
        <v>第1四半期</v>
      </c>
      <c r="T80" s="137" t="str">
        <f t="shared" si="5"/>
        <v>OK</v>
      </c>
    </row>
    <row r="81" spans="1:20" ht="20.25" hidden="1" customHeight="1" x14ac:dyDescent="0.15">
      <c r="A81" s="111" t="s">
        <v>271</v>
      </c>
      <c r="B81" s="114" t="s">
        <v>494</v>
      </c>
      <c r="C81" s="115">
        <v>43972</v>
      </c>
      <c r="D81" s="117" t="s">
        <v>273</v>
      </c>
      <c r="E81" s="120"/>
      <c r="F81" s="122"/>
      <c r="G81" s="122"/>
      <c r="H81" s="124"/>
      <c r="I81" s="120"/>
      <c r="J81" s="122"/>
      <c r="K81" s="122"/>
      <c r="L81" s="122"/>
      <c r="M81" s="122"/>
      <c r="N81" s="124" t="s">
        <v>630</v>
      </c>
      <c r="O81" s="125" t="s">
        <v>860</v>
      </c>
      <c r="P81" s="124" t="s">
        <v>4</v>
      </c>
      <c r="Q81" s="129" t="s">
        <v>630</v>
      </c>
      <c r="R81" s="131">
        <v>61380</v>
      </c>
      <c r="S81" s="132" t="str">
        <f t="shared" si="4"/>
        <v>第1四半期</v>
      </c>
      <c r="T81" s="137" t="str">
        <f t="shared" si="5"/>
        <v>OK</v>
      </c>
    </row>
    <row r="82" spans="1:20" ht="20.25" hidden="1" customHeight="1" x14ac:dyDescent="0.15">
      <c r="A82" s="111" t="s">
        <v>271</v>
      </c>
      <c r="B82" s="114" t="s">
        <v>494</v>
      </c>
      <c r="C82" s="115">
        <v>43979</v>
      </c>
      <c r="D82" s="117" t="s">
        <v>946</v>
      </c>
      <c r="E82" s="120"/>
      <c r="F82" s="122"/>
      <c r="G82" s="122"/>
      <c r="H82" s="124"/>
      <c r="I82" s="120"/>
      <c r="J82" s="122"/>
      <c r="K82" s="122" t="s">
        <v>630</v>
      </c>
      <c r="L82" s="122"/>
      <c r="M82" s="122"/>
      <c r="N82" s="124"/>
      <c r="O82" s="125" t="s">
        <v>860</v>
      </c>
      <c r="P82" s="124" t="s">
        <v>4</v>
      </c>
      <c r="Q82" s="129" t="s">
        <v>630</v>
      </c>
      <c r="R82" s="131">
        <v>319000</v>
      </c>
      <c r="S82" s="132" t="str">
        <f t="shared" si="4"/>
        <v>第1四半期</v>
      </c>
      <c r="T82" s="137" t="str">
        <f t="shared" si="5"/>
        <v>OK</v>
      </c>
    </row>
    <row r="83" spans="1:20" ht="20.25" hidden="1" customHeight="1" x14ac:dyDescent="0.15">
      <c r="A83" s="111" t="s">
        <v>271</v>
      </c>
      <c r="B83" s="114" t="s">
        <v>494</v>
      </c>
      <c r="C83" s="115">
        <v>43986</v>
      </c>
      <c r="D83" s="117" t="s">
        <v>816</v>
      </c>
      <c r="E83" s="120"/>
      <c r="F83" s="122"/>
      <c r="G83" s="122"/>
      <c r="H83" s="124"/>
      <c r="I83" s="120"/>
      <c r="J83" s="122"/>
      <c r="K83" s="122" t="s">
        <v>630</v>
      </c>
      <c r="L83" s="122"/>
      <c r="M83" s="122"/>
      <c r="N83" s="124"/>
      <c r="O83" s="125" t="s">
        <v>860</v>
      </c>
      <c r="P83" s="124" t="s">
        <v>4</v>
      </c>
      <c r="Q83" s="129" t="s">
        <v>630</v>
      </c>
      <c r="R83" s="131">
        <v>398943</v>
      </c>
      <c r="S83" s="132" t="str">
        <f t="shared" si="4"/>
        <v>第1四半期</v>
      </c>
      <c r="T83" s="137" t="str">
        <f t="shared" si="5"/>
        <v>OK</v>
      </c>
    </row>
    <row r="84" spans="1:20" ht="20.25" hidden="1" customHeight="1" x14ac:dyDescent="0.15">
      <c r="A84" s="111" t="s">
        <v>271</v>
      </c>
      <c r="B84" s="114" t="s">
        <v>494</v>
      </c>
      <c r="C84" s="115">
        <v>43993</v>
      </c>
      <c r="D84" s="117" t="s">
        <v>947</v>
      </c>
      <c r="E84" s="120"/>
      <c r="F84" s="122"/>
      <c r="G84" s="122"/>
      <c r="H84" s="124"/>
      <c r="I84" s="120"/>
      <c r="J84" s="122"/>
      <c r="K84" s="122" t="s">
        <v>630</v>
      </c>
      <c r="L84" s="122"/>
      <c r="M84" s="122"/>
      <c r="N84" s="124"/>
      <c r="O84" s="125" t="s">
        <v>860</v>
      </c>
      <c r="P84" s="124" t="s">
        <v>4</v>
      </c>
      <c r="Q84" s="129" t="s">
        <v>630</v>
      </c>
      <c r="R84" s="131">
        <v>583000</v>
      </c>
      <c r="S84" s="132" t="str">
        <f t="shared" si="4"/>
        <v>第1四半期</v>
      </c>
      <c r="T84" s="137" t="str">
        <f t="shared" si="5"/>
        <v>OK</v>
      </c>
    </row>
    <row r="85" spans="1:20" ht="20.25" hidden="1" customHeight="1" x14ac:dyDescent="0.15">
      <c r="A85" s="111" t="s">
        <v>271</v>
      </c>
      <c r="B85" s="114" t="s">
        <v>494</v>
      </c>
      <c r="C85" s="115">
        <v>43993</v>
      </c>
      <c r="D85" s="117" t="s">
        <v>161</v>
      </c>
      <c r="E85" s="120"/>
      <c r="F85" s="122"/>
      <c r="G85" s="122"/>
      <c r="H85" s="124"/>
      <c r="I85" s="120"/>
      <c r="J85" s="122"/>
      <c r="K85" s="122" t="s">
        <v>630</v>
      </c>
      <c r="L85" s="122"/>
      <c r="M85" s="122"/>
      <c r="N85" s="124"/>
      <c r="O85" s="125" t="s">
        <v>860</v>
      </c>
      <c r="P85" s="124" t="s">
        <v>4</v>
      </c>
      <c r="Q85" s="129" t="s">
        <v>630</v>
      </c>
      <c r="R85" s="131">
        <v>491700</v>
      </c>
      <c r="S85" s="132" t="str">
        <f t="shared" si="4"/>
        <v>第1四半期</v>
      </c>
      <c r="T85" s="137" t="str">
        <f t="shared" si="5"/>
        <v>OK</v>
      </c>
    </row>
    <row r="86" spans="1:20" ht="20.25" hidden="1" customHeight="1" x14ac:dyDescent="0.15">
      <c r="A86" s="111" t="s">
        <v>271</v>
      </c>
      <c r="B86" s="114" t="s">
        <v>494</v>
      </c>
      <c r="C86" s="115">
        <v>43999</v>
      </c>
      <c r="D86" s="117" t="s">
        <v>891</v>
      </c>
      <c r="E86" s="120"/>
      <c r="F86" s="122"/>
      <c r="G86" s="122"/>
      <c r="H86" s="124"/>
      <c r="I86" s="120"/>
      <c r="J86" s="122"/>
      <c r="K86" s="122"/>
      <c r="L86" s="122"/>
      <c r="M86" s="122"/>
      <c r="N86" s="124" t="s">
        <v>630</v>
      </c>
      <c r="O86" s="125" t="s">
        <v>860</v>
      </c>
      <c r="P86" s="124" t="s">
        <v>4</v>
      </c>
      <c r="Q86" s="129"/>
      <c r="R86" s="131">
        <v>646800</v>
      </c>
      <c r="S86" s="132" t="str">
        <f t="shared" si="4"/>
        <v>第1四半期</v>
      </c>
      <c r="T86" s="137" t="str">
        <f t="shared" si="5"/>
        <v>OK</v>
      </c>
    </row>
    <row r="87" spans="1:20" ht="20.25" hidden="1" customHeight="1" x14ac:dyDescent="0.15">
      <c r="A87" s="111" t="s">
        <v>271</v>
      </c>
      <c r="B87" s="114" t="s">
        <v>494</v>
      </c>
      <c r="C87" s="115">
        <v>44000</v>
      </c>
      <c r="D87" s="117" t="s">
        <v>949</v>
      </c>
      <c r="E87" s="120"/>
      <c r="F87" s="122"/>
      <c r="G87" s="122"/>
      <c r="H87" s="124"/>
      <c r="I87" s="120"/>
      <c r="J87" s="122"/>
      <c r="K87" s="122" t="s">
        <v>630</v>
      </c>
      <c r="L87" s="122"/>
      <c r="M87" s="122"/>
      <c r="N87" s="124"/>
      <c r="O87" s="125" t="s">
        <v>860</v>
      </c>
      <c r="P87" s="124" t="s">
        <v>4</v>
      </c>
      <c r="Q87" s="129" t="s">
        <v>630</v>
      </c>
      <c r="R87" s="131">
        <v>384989</v>
      </c>
      <c r="S87" s="132" t="str">
        <f t="shared" si="4"/>
        <v>第1四半期</v>
      </c>
      <c r="T87" s="137" t="str">
        <f t="shared" si="5"/>
        <v>OK</v>
      </c>
    </row>
    <row r="88" spans="1:20" ht="20.25" hidden="1" customHeight="1" x14ac:dyDescent="0.15">
      <c r="A88" s="111" t="s">
        <v>271</v>
      </c>
      <c r="B88" s="114" t="s">
        <v>494</v>
      </c>
      <c r="C88" s="115">
        <v>44007</v>
      </c>
      <c r="D88" s="117" t="s">
        <v>950</v>
      </c>
      <c r="E88" s="120"/>
      <c r="F88" s="122"/>
      <c r="G88" s="122"/>
      <c r="H88" s="124"/>
      <c r="I88" s="120"/>
      <c r="J88" s="122"/>
      <c r="K88" s="122" t="s">
        <v>630</v>
      </c>
      <c r="L88" s="122"/>
      <c r="M88" s="122"/>
      <c r="N88" s="124"/>
      <c r="O88" s="125" t="s">
        <v>860</v>
      </c>
      <c r="P88" s="124" t="s">
        <v>4</v>
      </c>
      <c r="Q88" s="129" t="s">
        <v>630</v>
      </c>
      <c r="R88" s="131">
        <v>534820</v>
      </c>
      <c r="S88" s="132" t="str">
        <f t="shared" si="4"/>
        <v>第1四半期</v>
      </c>
      <c r="T88" s="137" t="str">
        <f t="shared" si="5"/>
        <v>OK</v>
      </c>
    </row>
    <row r="89" spans="1:20" ht="20.25" hidden="1" customHeight="1" x14ac:dyDescent="0.15">
      <c r="A89" s="111" t="s">
        <v>271</v>
      </c>
      <c r="B89" s="114" t="s">
        <v>494</v>
      </c>
      <c r="C89" s="115">
        <v>44007</v>
      </c>
      <c r="D89" s="117" t="s">
        <v>274</v>
      </c>
      <c r="E89" s="120"/>
      <c r="F89" s="122"/>
      <c r="G89" s="122"/>
      <c r="H89" s="124" t="s">
        <v>630</v>
      </c>
      <c r="I89" s="120"/>
      <c r="J89" s="122"/>
      <c r="K89" s="122"/>
      <c r="L89" s="122"/>
      <c r="M89" s="122"/>
      <c r="N89" s="124"/>
      <c r="O89" s="125" t="s">
        <v>1452</v>
      </c>
      <c r="P89" s="124" t="s">
        <v>4</v>
      </c>
      <c r="Q89" s="129" t="s">
        <v>630</v>
      </c>
      <c r="R89" s="131">
        <v>4700</v>
      </c>
      <c r="S89" s="132" t="str">
        <f t="shared" si="4"/>
        <v>第1四半期</v>
      </c>
      <c r="T89" s="137" t="str">
        <f t="shared" si="5"/>
        <v>OK</v>
      </c>
    </row>
    <row r="90" spans="1:20" ht="20.25" hidden="1" customHeight="1" x14ac:dyDescent="0.15">
      <c r="A90" s="111" t="s">
        <v>271</v>
      </c>
      <c r="B90" s="114" t="s">
        <v>564</v>
      </c>
      <c r="C90" s="115">
        <v>43972</v>
      </c>
      <c r="D90" s="117" t="s">
        <v>951</v>
      </c>
      <c r="E90" s="120" t="s">
        <v>630</v>
      </c>
      <c r="F90" s="122"/>
      <c r="G90" s="122"/>
      <c r="H90" s="124"/>
      <c r="I90" s="120"/>
      <c r="J90" s="122"/>
      <c r="K90" s="122"/>
      <c r="L90" s="122"/>
      <c r="M90" s="122"/>
      <c r="N90" s="124"/>
      <c r="O90" s="125" t="s">
        <v>1453</v>
      </c>
      <c r="P90" s="124" t="s">
        <v>4</v>
      </c>
      <c r="Q90" s="129" t="s">
        <v>630</v>
      </c>
      <c r="R90" s="131">
        <v>26070</v>
      </c>
      <c r="S90" s="132" t="str">
        <f t="shared" si="4"/>
        <v>第1四半期</v>
      </c>
      <c r="T90" s="137" t="str">
        <f t="shared" si="5"/>
        <v>OK</v>
      </c>
    </row>
    <row r="91" spans="1:20" ht="20.25" hidden="1" customHeight="1" x14ac:dyDescent="0.15">
      <c r="A91" s="111" t="s">
        <v>271</v>
      </c>
      <c r="B91" s="114" t="s">
        <v>564</v>
      </c>
      <c r="C91" s="115">
        <v>44008</v>
      </c>
      <c r="D91" s="117" t="s">
        <v>952</v>
      </c>
      <c r="E91" s="120"/>
      <c r="F91" s="122"/>
      <c r="G91" s="122"/>
      <c r="H91" s="124"/>
      <c r="I91" s="120"/>
      <c r="J91" s="122" t="s">
        <v>630</v>
      </c>
      <c r="K91" s="122"/>
      <c r="L91" s="122"/>
      <c r="M91" s="122"/>
      <c r="N91" s="124"/>
      <c r="O91" s="125" t="s">
        <v>965</v>
      </c>
      <c r="P91" s="124" t="s">
        <v>4</v>
      </c>
      <c r="Q91" s="129" t="s">
        <v>630</v>
      </c>
      <c r="R91" s="131">
        <v>740</v>
      </c>
      <c r="S91" s="132" t="str">
        <f t="shared" si="4"/>
        <v>第1四半期</v>
      </c>
      <c r="T91" s="137" t="str">
        <f t="shared" si="5"/>
        <v>OK</v>
      </c>
    </row>
    <row r="92" spans="1:20" ht="20.25" hidden="1" customHeight="1" x14ac:dyDescent="0.15">
      <c r="A92" s="111" t="s">
        <v>271</v>
      </c>
      <c r="B92" s="114" t="s">
        <v>398</v>
      </c>
      <c r="C92" s="115">
        <v>43992</v>
      </c>
      <c r="D92" s="117" t="s">
        <v>953</v>
      </c>
      <c r="E92" s="120"/>
      <c r="F92" s="122"/>
      <c r="G92" s="122"/>
      <c r="H92" s="124"/>
      <c r="I92" s="120"/>
      <c r="J92" s="122" t="s">
        <v>630</v>
      </c>
      <c r="K92" s="122"/>
      <c r="L92" s="122"/>
      <c r="M92" s="122"/>
      <c r="N92" s="124"/>
      <c r="O92" s="125" t="s">
        <v>1454</v>
      </c>
      <c r="P92" s="124" t="s">
        <v>142</v>
      </c>
      <c r="Q92" s="129" t="s">
        <v>630</v>
      </c>
      <c r="R92" s="131">
        <v>31383</v>
      </c>
      <c r="S92" s="132" t="str">
        <f t="shared" si="4"/>
        <v>第1四半期</v>
      </c>
      <c r="T92" s="137" t="str">
        <f t="shared" si="5"/>
        <v>OK</v>
      </c>
    </row>
    <row r="93" spans="1:20" ht="20.25" hidden="1" customHeight="1" x14ac:dyDescent="0.15">
      <c r="A93" s="111" t="s">
        <v>271</v>
      </c>
      <c r="B93" s="114" t="s">
        <v>570</v>
      </c>
      <c r="C93" s="115">
        <v>43923</v>
      </c>
      <c r="D93" s="117" t="s">
        <v>955</v>
      </c>
      <c r="E93" s="120"/>
      <c r="F93" s="122"/>
      <c r="G93" s="122"/>
      <c r="H93" s="124" t="s">
        <v>630</v>
      </c>
      <c r="I93" s="120"/>
      <c r="J93" s="122"/>
      <c r="K93" s="122"/>
      <c r="L93" s="122"/>
      <c r="M93" s="122"/>
      <c r="N93" s="124"/>
      <c r="O93" s="125" t="s">
        <v>1455</v>
      </c>
      <c r="P93" s="124" t="s">
        <v>4</v>
      </c>
      <c r="Q93" s="129" t="s">
        <v>630</v>
      </c>
      <c r="R93" s="131">
        <v>36140</v>
      </c>
      <c r="S93" s="132" t="str">
        <f t="shared" si="4"/>
        <v>第1四半期</v>
      </c>
      <c r="T93" s="137" t="str">
        <f t="shared" si="5"/>
        <v>OK</v>
      </c>
    </row>
    <row r="94" spans="1:20" ht="20.25" hidden="1" customHeight="1" x14ac:dyDescent="0.15">
      <c r="A94" s="111" t="s">
        <v>271</v>
      </c>
      <c r="B94" s="114" t="s">
        <v>570</v>
      </c>
      <c r="C94" s="115">
        <v>43931</v>
      </c>
      <c r="D94" s="117" t="s">
        <v>956</v>
      </c>
      <c r="E94" s="120"/>
      <c r="F94" s="122"/>
      <c r="G94" s="122"/>
      <c r="H94" s="124" t="s">
        <v>630</v>
      </c>
      <c r="I94" s="120"/>
      <c r="J94" s="122"/>
      <c r="K94" s="122"/>
      <c r="L94" s="122"/>
      <c r="M94" s="122"/>
      <c r="N94" s="124"/>
      <c r="O94" s="125" t="s">
        <v>1455</v>
      </c>
      <c r="P94" s="124" t="s">
        <v>4</v>
      </c>
      <c r="Q94" s="129" t="s">
        <v>630</v>
      </c>
      <c r="R94" s="131">
        <v>11000</v>
      </c>
      <c r="S94" s="132" t="str">
        <f t="shared" si="4"/>
        <v>第1四半期</v>
      </c>
      <c r="T94" s="137" t="str">
        <f t="shared" si="5"/>
        <v>OK</v>
      </c>
    </row>
    <row r="95" spans="1:20" ht="20.25" hidden="1" customHeight="1" x14ac:dyDescent="0.15">
      <c r="A95" s="111" t="s">
        <v>271</v>
      </c>
      <c r="B95" s="114" t="s">
        <v>240</v>
      </c>
      <c r="C95" s="115">
        <v>43979</v>
      </c>
      <c r="D95" s="117" t="s">
        <v>544</v>
      </c>
      <c r="E95" s="120"/>
      <c r="F95" s="122"/>
      <c r="G95" s="122"/>
      <c r="H95" s="124"/>
      <c r="I95" s="120"/>
      <c r="J95" s="122" t="s">
        <v>630</v>
      </c>
      <c r="K95" s="122"/>
      <c r="L95" s="122"/>
      <c r="M95" s="122"/>
      <c r="N95" s="124"/>
      <c r="O95" s="125" t="s">
        <v>811</v>
      </c>
      <c r="P95" s="124" t="s">
        <v>4</v>
      </c>
      <c r="Q95" s="129" t="s">
        <v>630</v>
      </c>
      <c r="R95" s="131">
        <v>4950</v>
      </c>
      <c r="S95" s="132" t="str">
        <f t="shared" si="4"/>
        <v>第1四半期</v>
      </c>
      <c r="T95" s="137" t="str">
        <f t="shared" si="5"/>
        <v>OK</v>
      </c>
    </row>
    <row r="96" spans="1:20" ht="20.25" hidden="1" customHeight="1" x14ac:dyDescent="0.15">
      <c r="A96" s="111" t="s">
        <v>180</v>
      </c>
      <c r="B96" s="114" t="s">
        <v>571</v>
      </c>
      <c r="C96" s="115">
        <v>43958</v>
      </c>
      <c r="D96" s="117" t="s">
        <v>959</v>
      </c>
      <c r="E96" s="120" t="s">
        <v>630</v>
      </c>
      <c r="F96" s="122"/>
      <c r="G96" s="122"/>
      <c r="H96" s="124"/>
      <c r="I96" s="120"/>
      <c r="J96" s="122"/>
      <c r="K96" s="122"/>
      <c r="L96" s="122"/>
      <c r="M96" s="122"/>
      <c r="N96" s="124"/>
      <c r="O96" s="125" t="s">
        <v>1456</v>
      </c>
      <c r="P96" s="124" t="s">
        <v>142</v>
      </c>
      <c r="Q96" s="129" t="s">
        <v>630</v>
      </c>
      <c r="R96" s="131">
        <v>50127</v>
      </c>
      <c r="S96" s="132" t="str">
        <f t="shared" si="4"/>
        <v>第1四半期</v>
      </c>
      <c r="T96" s="137" t="str">
        <f t="shared" si="5"/>
        <v>OK</v>
      </c>
    </row>
    <row r="97" spans="1:20" ht="20.25" customHeight="1" x14ac:dyDescent="0.15">
      <c r="A97" s="111" t="s">
        <v>326</v>
      </c>
      <c r="B97" s="114"/>
      <c r="C97" s="115">
        <v>43922</v>
      </c>
      <c r="D97" s="117" t="s">
        <v>960</v>
      </c>
      <c r="E97" s="120"/>
      <c r="F97" s="122"/>
      <c r="G97" s="122"/>
      <c r="H97" s="124"/>
      <c r="I97" s="120" t="s">
        <v>630</v>
      </c>
      <c r="J97" s="122"/>
      <c r="K97" s="122"/>
      <c r="L97" s="122"/>
      <c r="M97" s="122"/>
      <c r="N97" s="124"/>
      <c r="O97" s="125" t="s">
        <v>1459</v>
      </c>
      <c r="P97" s="124" t="s">
        <v>4</v>
      </c>
      <c r="Q97" s="129" t="s">
        <v>630</v>
      </c>
      <c r="R97" s="131">
        <v>128370</v>
      </c>
      <c r="S97" s="132" t="str">
        <f t="shared" si="4"/>
        <v>第1四半期</v>
      </c>
      <c r="T97" s="137" t="str">
        <f t="shared" si="5"/>
        <v>OK</v>
      </c>
    </row>
    <row r="98" spans="1:20" ht="20.25" hidden="1" customHeight="1" x14ac:dyDescent="0.15">
      <c r="A98" s="111" t="s">
        <v>326</v>
      </c>
      <c r="B98" s="114" t="s">
        <v>572</v>
      </c>
      <c r="C98" s="115">
        <v>43999</v>
      </c>
      <c r="D98" s="117" t="s">
        <v>961</v>
      </c>
      <c r="E98" s="120"/>
      <c r="F98" s="122"/>
      <c r="G98" s="122"/>
      <c r="H98" s="124"/>
      <c r="I98" s="120"/>
      <c r="J98" s="122"/>
      <c r="K98" s="122" t="s">
        <v>630</v>
      </c>
      <c r="L98" s="122"/>
      <c r="M98" s="122"/>
      <c r="N98" s="124"/>
      <c r="O98" s="125" t="s">
        <v>1070</v>
      </c>
      <c r="P98" s="124" t="s">
        <v>4</v>
      </c>
      <c r="Q98" s="129" t="s">
        <v>630</v>
      </c>
      <c r="R98" s="131">
        <v>435633</v>
      </c>
      <c r="S98" s="132" t="str">
        <f t="shared" si="4"/>
        <v>第1四半期</v>
      </c>
      <c r="T98" s="137" t="str">
        <f t="shared" si="5"/>
        <v>OK</v>
      </c>
    </row>
    <row r="99" spans="1:20" ht="20.25" hidden="1" customHeight="1" x14ac:dyDescent="0.15">
      <c r="A99" s="111" t="s">
        <v>29</v>
      </c>
      <c r="B99" s="114" t="s">
        <v>575</v>
      </c>
      <c r="C99" s="115">
        <v>43924</v>
      </c>
      <c r="D99" s="117" t="s">
        <v>928</v>
      </c>
      <c r="E99" s="120"/>
      <c r="F99" s="122"/>
      <c r="G99" s="122"/>
      <c r="H99" s="124"/>
      <c r="I99" s="120"/>
      <c r="J99" s="122" t="s">
        <v>630</v>
      </c>
      <c r="K99" s="122"/>
      <c r="L99" s="122"/>
      <c r="M99" s="122"/>
      <c r="N99" s="124"/>
      <c r="O99" s="125" t="s">
        <v>1462</v>
      </c>
      <c r="P99" s="124" t="s">
        <v>142</v>
      </c>
      <c r="Q99" s="129" t="s">
        <v>630</v>
      </c>
      <c r="R99" s="131">
        <v>267300</v>
      </c>
      <c r="S99" s="132" t="str">
        <f t="shared" si="4"/>
        <v>第1四半期</v>
      </c>
      <c r="T99" s="137" t="str">
        <f t="shared" si="5"/>
        <v>OK</v>
      </c>
    </row>
    <row r="100" spans="1:20" ht="20.25" hidden="1" customHeight="1" x14ac:dyDescent="0.15">
      <c r="A100" s="111" t="s">
        <v>327</v>
      </c>
      <c r="B100" s="114" t="s">
        <v>493</v>
      </c>
      <c r="C100" s="115">
        <v>43972</v>
      </c>
      <c r="D100" s="117" t="s">
        <v>102</v>
      </c>
      <c r="E100" s="120" t="s">
        <v>630</v>
      </c>
      <c r="F100" s="122"/>
      <c r="G100" s="122"/>
      <c r="H100" s="124"/>
      <c r="I100" s="120"/>
      <c r="J100" s="122"/>
      <c r="K100" s="122"/>
      <c r="L100" s="122"/>
      <c r="M100" s="122"/>
      <c r="N100" s="124"/>
      <c r="O100" s="125" t="s">
        <v>1463</v>
      </c>
      <c r="P100" s="124" t="s">
        <v>142</v>
      </c>
      <c r="Q100" s="129" t="s">
        <v>630</v>
      </c>
      <c r="R100" s="131">
        <v>66000</v>
      </c>
      <c r="S100" s="132" t="str">
        <f t="shared" si="4"/>
        <v>第1四半期</v>
      </c>
      <c r="T100" s="137" t="str">
        <f t="shared" si="5"/>
        <v>OK</v>
      </c>
    </row>
    <row r="101" spans="1:20" ht="20.25" hidden="1" customHeight="1" x14ac:dyDescent="0.15">
      <c r="A101" s="111" t="s">
        <v>329</v>
      </c>
      <c r="B101" s="114" t="s">
        <v>226</v>
      </c>
      <c r="C101" s="115">
        <v>43997</v>
      </c>
      <c r="D101" s="117" t="s">
        <v>966</v>
      </c>
      <c r="E101" s="120"/>
      <c r="F101" s="122"/>
      <c r="G101" s="122"/>
      <c r="H101" s="124"/>
      <c r="I101" s="120"/>
      <c r="J101" s="122"/>
      <c r="K101" s="122" t="s">
        <v>630</v>
      </c>
      <c r="L101" s="122"/>
      <c r="M101" s="122"/>
      <c r="N101" s="124"/>
      <c r="O101" s="125" t="s">
        <v>1465</v>
      </c>
      <c r="P101" s="124" t="s">
        <v>4</v>
      </c>
      <c r="Q101" s="129" t="s">
        <v>630</v>
      </c>
      <c r="R101" s="131">
        <v>437800</v>
      </c>
      <c r="S101" s="132" t="str">
        <f t="shared" si="4"/>
        <v>第1四半期</v>
      </c>
      <c r="T101" s="137" t="str">
        <f t="shared" si="5"/>
        <v>OK</v>
      </c>
    </row>
    <row r="102" spans="1:20" ht="20.25" hidden="1" customHeight="1" x14ac:dyDescent="0.15">
      <c r="A102" s="111" t="s">
        <v>329</v>
      </c>
      <c r="B102" s="114" t="s">
        <v>577</v>
      </c>
      <c r="C102" s="115">
        <v>43999</v>
      </c>
      <c r="D102" s="117" t="s">
        <v>971</v>
      </c>
      <c r="E102" s="120" t="s">
        <v>630</v>
      </c>
      <c r="F102" s="122"/>
      <c r="G102" s="122"/>
      <c r="H102" s="124"/>
      <c r="I102" s="120"/>
      <c r="J102" s="122"/>
      <c r="K102" s="122"/>
      <c r="L102" s="122"/>
      <c r="M102" s="122"/>
      <c r="N102" s="124"/>
      <c r="O102" s="125" t="s">
        <v>968</v>
      </c>
      <c r="P102" s="124" t="s">
        <v>4</v>
      </c>
      <c r="Q102" s="129" t="s">
        <v>630</v>
      </c>
      <c r="R102" s="131">
        <v>50094</v>
      </c>
      <c r="S102" s="132" t="str">
        <f t="shared" si="4"/>
        <v>第1四半期</v>
      </c>
      <c r="T102" s="137" t="str">
        <f t="shared" si="5"/>
        <v>OK</v>
      </c>
    </row>
    <row r="103" spans="1:20" ht="20.25" hidden="1" customHeight="1" x14ac:dyDescent="0.15">
      <c r="A103" s="111" t="s">
        <v>329</v>
      </c>
      <c r="B103" s="114" t="s">
        <v>579</v>
      </c>
      <c r="C103" s="115">
        <v>44006</v>
      </c>
      <c r="D103" s="117" t="s">
        <v>726</v>
      </c>
      <c r="E103" s="120" t="s">
        <v>630</v>
      </c>
      <c r="F103" s="122"/>
      <c r="G103" s="122"/>
      <c r="H103" s="124"/>
      <c r="I103" s="120"/>
      <c r="J103" s="122"/>
      <c r="K103" s="122"/>
      <c r="L103" s="122"/>
      <c r="M103" s="122"/>
      <c r="N103" s="124"/>
      <c r="O103" s="125" t="s">
        <v>1466</v>
      </c>
      <c r="P103" s="124" t="s">
        <v>4</v>
      </c>
      <c r="Q103" s="129" t="s">
        <v>630</v>
      </c>
      <c r="R103" s="131">
        <v>4898</v>
      </c>
      <c r="S103" s="132" t="str">
        <f t="shared" si="4"/>
        <v>第1四半期</v>
      </c>
      <c r="T103" s="137" t="str">
        <f t="shared" si="5"/>
        <v>OK</v>
      </c>
    </row>
    <row r="104" spans="1:20" ht="20.25" hidden="1" customHeight="1" x14ac:dyDescent="0.15">
      <c r="A104" s="111" t="s">
        <v>85</v>
      </c>
      <c r="B104" s="114" t="s">
        <v>493</v>
      </c>
      <c r="C104" s="115">
        <v>43979</v>
      </c>
      <c r="D104" s="117" t="s">
        <v>809</v>
      </c>
      <c r="E104" s="120" t="s">
        <v>630</v>
      </c>
      <c r="F104" s="122"/>
      <c r="G104" s="122"/>
      <c r="H104" s="124"/>
      <c r="I104" s="120"/>
      <c r="J104" s="122"/>
      <c r="K104" s="122"/>
      <c r="L104" s="122"/>
      <c r="M104" s="122"/>
      <c r="N104" s="124"/>
      <c r="O104" s="125" t="s">
        <v>1456</v>
      </c>
      <c r="P104" s="124" t="s">
        <v>142</v>
      </c>
      <c r="Q104" s="129" t="s">
        <v>630</v>
      </c>
      <c r="R104" s="131">
        <v>4246</v>
      </c>
      <c r="S104" s="132" t="str">
        <f t="shared" si="4"/>
        <v>第1四半期</v>
      </c>
      <c r="T104" s="137" t="str">
        <f t="shared" si="5"/>
        <v>OK</v>
      </c>
    </row>
    <row r="105" spans="1:20" ht="20.25" customHeight="1" x14ac:dyDescent="0.15">
      <c r="A105" s="111" t="s">
        <v>85</v>
      </c>
      <c r="B105" s="114" t="s">
        <v>580</v>
      </c>
      <c r="C105" s="115">
        <v>44004</v>
      </c>
      <c r="D105" s="117" t="s">
        <v>23</v>
      </c>
      <c r="E105" s="120"/>
      <c r="F105" s="122"/>
      <c r="G105" s="122"/>
      <c r="H105" s="124"/>
      <c r="I105" s="120" t="s">
        <v>630</v>
      </c>
      <c r="J105" s="122"/>
      <c r="K105" s="122"/>
      <c r="L105" s="122"/>
      <c r="M105" s="122"/>
      <c r="N105" s="124"/>
      <c r="O105" s="125" t="s">
        <v>1467</v>
      </c>
      <c r="P105" s="124" t="s">
        <v>4</v>
      </c>
      <c r="Q105" s="129" t="s">
        <v>630</v>
      </c>
      <c r="R105" s="131">
        <v>13640</v>
      </c>
      <c r="S105" s="132" t="str">
        <f t="shared" si="4"/>
        <v>第1四半期</v>
      </c>
      <c r="T105" s="137" t="str">
        <f t="shared" si="5"/>
        <v>OK</v>
      </c>
    </row>
    <row r="106" spans="1:20" ht="20.25" hidden="1" customHeight="1" x14ac:dyDescent="0.15">
      <c r="A106" s="111" t="s">
        <v>85</v>
      </c>
      <c r="B106" s="114" t="s">
        <v>493</v>
      </c>
      <c r="C106" s="115">
        <v>44012</v>
      </c>
      <c r="D106" s="117" t="s">
        <v>809</v>
      </c>
      <c r="E106" s="120" t="s">
        <v>630</v>
      </c>
      <c r="F106" s="122"/>
      <c r="G106" s="122"/>
      <c r="H106" s="124"/>
      <c r="I106" s="120"/>
      <c r="J106" s="122"/>
      <c r="K106" s="122"/>
      <c r="L106" s="122"/>
      <c r="M106" s="122"/>
      <c r="N106" s="124"/>
      <c r="O106" s="125" t="s">
        <v>1456</v>
      </c>
      <c r="P106" s="124" t="s">
        <v>142</v>
      </c>
      <c r="Q106" s="129" t="s">
        <v>630</v>
      </c>
      <c r="R106" s="131">
        <v>1375</v>
      </c>
      <c r="S106" s="132" t="str">
        <f t="shared" si="4"/>
        <v>第1四半期</v>
      </c>
      <c r="T106" s="137" t="str">
        <f t="shared" si="5"/>
        <v>OK</v>
      </c>
    </row>
    <row r="107" spans="1:20" ht="20.25" hidden="1" customHeight="1" x14ac:dyDescent="0.15">
      <c r="A107" s="111" t="s">
        <v>225</v>
      </c>
      <c r="B107" s="114" t="s">
        <v>244</v>
      </c>
      <c r="C107" s="115">
        <v>43997</v>
      </c>
      <c r="D107" s="117" t="s">
        <v>973</v>
      </c>
      <c r="E107" s="120" t="s">
        <v>630</v>
      </c>
      <c r="F107" s="122"/>
      <c r="G107" s="122"/>
      <c r="H107" s="124"/>
      <c r="I107" s="120"/>
      <c r="J107" s="122"/>
      <c r="K107" s="122"/>
      <c r="L107" s="122"/>
      <c r="M107" s="122"/>
      <c r="N107" s="124"/>
      <c r="O107" s="125" t="s">
        <v>1468</v>
      </c>
      <c r="P107" s="124" t="s">
        <v>4</v>
      </c>
      <c r="Q107" s="129" t="s">
        <v>630</v>
      </c>
      <c r="R107" s="131">
        <v>31380</v>
      </c>
      <c r="S107" s="132" t="str">
        <f t="shared" si="4"/>
        <v>第1四半期</v>
      </c>
      <c r="T107" s="137" t="str">
        <f t="shared" si="5"/>
        <v>OK</v>
      </c>
    </row>
    <row r="108" spans="1:20" ht="20.25" hidden="1" customHeight="1" x14ac:dyDescent="0.15">
      <c r="A108" s="111" t="s">
        <v>206</v>
      </c>
      <c r="B108" s="114" t="s">
        <v>583</v>
      </c>
      <c r="C108" s="115">
        <v>44006</v>
      </c>
      <c r="D108" s="117" t="s">
        <v>249</v>
      </c>
      <c r="E108" s="120"/>
      <c r="F108" s="122"/>
      <c r="G108" s="122"/>
      <c r="H108" s="124"/>
      <c r="I108" s="120"/>
      <c r="J108" s="122"/>
      <c r="K108" s="122" t="s">
        <v>630</v>
      </c>
      <c r="L108" s="122"/>
      <c r="M108" s="122"/>
      <c r="N108" s="124"/>
      <c r="O108" s="125" t="s">
        <v>331</v>
      </c>
      <c r="P108" s="124" t="s">
        <v>4</v>
      </c>
      <c r="Q108" s="129" t="s">
        <v>630</v>
      </c>
      <c r="R108" s="131">
        <v>416685</v>
      </c>
      <c r="S108" s="132" t="str">
        <f t="shared" si="4"/>
        <v>第1四半期</v>
      </c>
      <c r="T108" s="137" t="str">
        <f t="shared" si="5"/>
        <v>OK</v>
      </c>
    </row>
    <row r="109" spans="1:20" ht="20.25" hidden="1" customHeight="1" x14ac:dyDescent="0.15">
      <c r="A109" s="111" t="s">
        <v>332</v>
      </c>
      <c r="B109" s="114" t="s">
        <v>576</v>
      </c>
      <c r="C109" s="115">
        <v>43929</v>
      </c>
      <c r="D109" s="117" t="s">
        <v>974</v>
      </c>
      <c r="E109" s="120"/>
      <c r="F109" s="122"/>
      <c r="G109" s="122"/>
      <c r="H109" s="124" t="s">
        <v>630</v>
      </c>
      <c r="I109" s="120"/>
      <c r="J109" s="122"/>
      <c r="K109" s="122"/>
      <c r="L109" s="122"/>
      <c r="M109" s="122"/>
      <c r="N109" s="124"/>
      <c r="O109" s="125" t="s">
        <v>246</v>
      </c>
      <c r="P109" s="124" t="s">
        <v>4</v>
      </c>
      <c r="Q109" s="129" t="s">
        <v>630</v>
      </c>
      <c r="R109" s="131">
        <v>50000</v>
      </c>
      <c r="S109" s="132" t="str">
        <f t="shared" si="4"/>
        <v>第1四半期</v>
      </c>
      <c r="T109" s="137" t="str">
        <f t="shared" si="5"/>
        <v>OK</v>
      </c>
    </row>
    <row r="110" spans="1:20" ht="20.25" hidden="1" customHeight="1" x14ac:dyDescent="0.15">
      <c r="A110" s="111" t="s">
        <v>332</v>
      </c>
      <c r="B110" s="114" t="s">
        <v>241</v>
      </c>
      <c r="C110" s="115">
        <v>43998</v>
      </c>
      <c r="D110" s="117" t="s">
        <v>975</v>
      </c>
      <c r="E110" s="120"/>
      <c r="F110" s="122"/>
      <c r="G110" s="122" t="s">
        <v>630</v>
      </c>
      <c r="H110" s="124"/>
      <c r="I110" s="120"/>
      <c r="J110" s="122"/>
      <c r="K110" s="122"/>
      <c r="L110" s="122"/>
      <c r="M110" s="122"/>
      <c r="N110" s="124"/>
      <c r="O110" s="125" t="s">
        <v>872</v>
      </c>
      <c r="P110" s="124" t="s">
        <v>60</v>
      </c>
      <c r="Q110" s="129" t="s">
        <v>630</v>
      </c>
      <c r="R110" s="131">
        <v>7320</v>
      </c>
      <c r="S110" s="132" t="str">
        <f t="shared" si="4"/>
        <v>第1四半期</v>
      </c>
      <c r="T110" s="137" t="str">
        <f t="shared" si="5"/>
        <v>OK</v>
      </c>
    </row>
    <row r="111" spans="1:20" ht="20.25" customHeight="1" x14ac:dyDescent="0.15">
      <c r="A111" s="111" t="s">
        <v>336</v>
      </c>
      <c r="B111" s="114" t="s">
        <v>493</v>
      </c>
      <c r="C111" s="115">
        <v>43990</v>
      </c>
      <c r="D111" s="117" t="s">
        <v>977</v>
      </c>
      <c r="E111" s="120"/>
      <c r="F111" s="122"/>
      <c r="G111" s="122"/>
      <c r="H111" s="124"/>
      <c r="I111" s="120" t="s">
        <v>630</v>
      </c>
      <c r="J111" s="122"/>
      <c r="K111" s="122"/>
      <c r="L111" s="122"/>
      <c r="M111" s="122"/>
      <c r="N111" s="124"/>
      <c r="O111" s="125" t="s">
        <v>1470</v>
      </c>
      <c r="P111" s="124" t="s">
        <v>4</v>
      </c>
      <c r="Q111" s="129" t="s">
        <v>630</v>
      </c>
      <c r="R111" s="131">
        <v>96404</v>
      </c>
      <c r="S111" s="132" t="str">
        <f t="shared" si="4"/>
        <v>第1四半期</v>
      </c>
      <c r="T111" s="137" t="str">
        <f t="shared" si="5"/>
        <v>OK</v>
      </c>
    </row>
    <row r="112" spans="1:20" ht="20.25" customHeight="1" x14ac:dyDescent="0.15">
      <c r="A112" s="111" t="s">
        <v>336</v>
      </c>
      <c r="B112" s="114" t="s">
        <v>584</v>
      </c>
      <c r="C112" s="115">
        <v>43980</v>
      </c>
      <c r="D112" s="117" t="s">
        <v>979</v>
      </c>
      <c r="E112" s="120"/>
      <c r="F112" s="122"/>
      <c r="G112" s="122"/>
      <c r="H112" s="124"/>
      <c r="I112" s="120" t="s">
        <v>630</v>
      </c>
      <c r="J112" s="122"/>
      <c r="K112" s="122"/>
      <c r="L112" s="122"/>
      <c r="M112" s="122"/>
      <c r="N112" s="124"/>
      <c r="O112" s="125" t="s">
        <v>1472</v>
      </c>
      <c r="P112" s="124" t="s">
        <v>4</v>
      </c>
      <c r="Q112" s="129" t="s">
        <v>630</v>
      </c>
      <c r="R112" s="131">
        <v>44000</v>
      </c>
      <c r="S112" s="132" t="str">
        <f t="shared" si="4"/>
        <v>第1四半期</v>
      </c>
      <c r="T112" s="137" t="str">
        <f t="shared" si="5"/>
        <v>OK</v>
      </c>
    </row>
    <row r="113" spans="1:20" ht="20.25" customHeight="1" x14ac:dyDescent="0.15">
      <c r="A113" s="111" t="s">
        <v>336</v>
      </c>
      <c r="B113" s="114" t="s">
        <v>578</v>
      </c>
      <c r="C113" s="115">
        <v>43990</v>
      </c>
      <c r="D113" s="117" t="s">
        <v>980</v>
      </c>
      <c r="E113" s="120"/>
      <c r="F113" s="122"/>
      <c r="G113" s="122"/>
      <c r="H113" s="124"/>
      <c r="I113" s="120" t="s">
        <v>630</v>
      </c>
      <c r="J113" s="122"/>
      <c r="K113" s="122"/>
      <c r="L113" s="122"/>
      <c r="M113" s="122"/>
      <c r="N113" s="124"/>
      <c r="O113" s="125" t="s">
        <v>1473</v>
      </c>
      <c r="P113" s="124" t="s">
        <v>60</v>
      </c>
      <c r="Q113" s="129" t="s">
        <v>630</v>
      </c>
      <c r="R113" s="131">
        <v>76626</v>
      </c>
      <c r="S113" s="132" t="str">
        <f t="shared" si="4"/>
        <v>第1四半期</v>
      </c>
      <c r="T113" s="137" t="str">
        <f t="shared" si="5"/>
        <v>OK</v>
      </c>
    </row>
    <row r="114" spans="1:20" ht="20.25" hidden="1" customHeight="1" x14ac:dyDescent="0.15">
      <c r="A114" s="111" t="s">
        <v>336</v>
      </c>
      <c r="B114" s="114" t="s">
        <v>578</v>
      </c>
      <c r="C114" s="115">
        <v>44012</v>
      </c>
      <c r="D114" s="117" t="s">
        <v>981</v>
      </c>
      <c r="E114" s="120"/>
      <c r="F114" s="122"/>
      <c r="G114" s="122"/>
      <c r="H114" s="124"/>
      <c r="I114" s="120"/>
      <c r="J114" s="122"/>
      <c r="K114" s="122" t="s">
        <v>630</v>
      </c>
      <c r="L114" s="122"/>
      <c r="M114" s="122"/>
      <c r="N114" s="124"/>
      <c r="O114" s="125" t="s">
        <v>1473</v>
      </c>
      <c r="P114" s="124" t="s">
        <v>60</v>
      </c>
      <c r="Q114" s="129" t="s">
        <v>630</v>
      </c>
      <c r="R114" s="131">
        <v>58850</v>
      </c>
      <c r="S114" s="132" t="str">
        <f t="shared" si="4"/>
        <v>第1四半期</v>
      </c>
      <c r="T114" s="137" t="str">
        <f t="shared" si="5"/>
        <v>OK</v>
      </c>
    </row>
    <row r="115" spans="1:20" ht="20.25" hidden="1" customHeight="1" x14ac:dyDescent="0.15">
      <c r="A115" s="111" t="s">
        <v>340</v>
      </c>
      <c r="B115" s="114"/>
      <c r="C115" s="115">
        <v>43991</v>
      </c>
      <c r="D115" s="117" t="s">
        <v>983</v>
      </c>
      <c r="E115" s="120"/>
      <c r="F115" s="122"/>
      <c r="G115" s="122"/>
      <c r="H115" s="124"/>
      <c r="I115" s="120"/>
      <c r="J115" s="122"/>
      <c r="K115" s="122" t="s">
        <v>630</v>
      </c>
      <c r="L115" s="122"/>
      <c r="M115" s="122"/>
      <c r="N115" s="124"/>
      <c r="O115" s="125" t="s">
        <v>1476</v>
      </c>
      <c r="P115" s="124" t="s">
        <v>4</v>
      </c>
      <c r="Q115" s="129" t="s">
        <v>630</v>
      </c>
      <c r="R115" s="131">
        <v>49500</v>
      </c>
      <c r="S115" s="132" t="str">
        <f t="shared" si="4"/>
        <v>第1四半期</v>
      </c>
      <c r="T115" s="137" t="str">
        <f t="shared" si="5"/>
        <v>OK</v>
      </c>
    </row>
    <row r="116" spans="1:20" ht="20.25" hidden="1" customHeight="1" x14ac:dyDescent="0.15">
      <c r="A116" s="111" t="s">
        <v>340</v>
      </c>
      <c r="B116" s="114"/>
      <c r="C116" s="115">
        <v>43995</v>
      </c>
      <c r="D116" s="117" t="s">
        <v>985</v>
      </c>
      <c r="E116" s="120" t="s">
        <v>630</v>
      </c>
      <c r="F116" s="122"/>
      <c r="G116" s="122"/>
      <c r="H116" s="124"/>
      <c r="I116" s="120"/>
      <c r="J116" s="122"/>
      <c r="K116" s="122"/>
      <c r="L116" s="122"/>
      <c r="M116" s="122"/>
      <c r="N116" s="124"/>
      <c r="O116" s="125" t="s">
        <v>365</v>
      </c>
      <c r="P116" s="124" t="s">
        <v>142</v>
      </c>
      <c r="Q116" s="129" t="s">
        <v>630</v>
      </c>
      <c r="R116" s="131">
        <v>294910</v>
      </c>
      <c r="S116" s="132" t="str">
        <f t="shared" si="4"/>
        <v>第1四半期</v>
      </c>
      <c r="T116" s="137" t="str">
        <f t="shared" si="5"/>
        <v>OK</v>
      </c>
    </row>
    <row r="117" spans="1:20" ht="20.25" hidden="1" customHeight="1" x14ac:dyDescent="0.15">
      <c r="A117" s="111" t="s">
        <v>340</v>
      </c>
      <c r="B117" s="114"/>
      <c r="C117" s="115">
        <v>43998</v>
      </c>
      <c r="D117" s="117" t="s">
        <v>886</v>
      </c>
      <c r="E117" s="120"/>
      <c r="F117" s="122"/>
      <c r="G117" s="122"/>
      <c r="H117" s="124"/>
      <c r="I117" s="120"/>
      <c r="J117" s="122"/>
      <c r="K117" s="122"/>
      <c r="L117" s="122"/>
      <c r="M117" s="122"/>
      <c r="N117" s="124" t="s">
        <v>630</v>
      </c>
      <c r="O117" s="125" t="s">
        <v>1477</v>
      </c>
      <c r="P117" s="124" t="s">
        <v>4</v>
      </c>
      <c r="Q117" s="129" t="s">
        <v>630</v>
      </c>
      <c r="R117" s="131">
        <v>42592</v>
      </c>
      <c r="S117" s="132" t="str">
        <f t="shared" si="4"/>
        <v>第1四半期</v>
      </c>
      <c r="T117" s="137" t="str">
        <f t="shared" si="5"/>
        <v>OK</v>
      </c>
    </row>
    <row r="118" spans="1:20" ht="20.25" hidden="1" customHeight="1" x14ac:dyDescent="0.15">
      <c r="A118" s="111" t="s">
        <v>340</v>
      </c>
      <c r="B118" s="114"/>
      <c r="C118" s="115">
        <v>44004</v>
      </c>
      <c r="D118" s="117" t="s">
        <v>983</v>
      </c>
      <c r="E118" s="120"/>
      <c r="F118" s="122"/>
      <c r="G118" s="122"/>
      <c r="H118" s="124"/>
      <c r="I118" s="120"/>
      <c r="J118" s="122"/>
      <c r="K118" s="122" t="s">
        <v>630</v>
      </c>
      <c r="L118" s="122"/>
      <c r="M118" s="122"/>
      <c r="N118" s="124"/>
      <c r="O118" s="125" t="s">
        <v>860</v>
      </c>
      <c r="P118" s="124" t="s">
        <v>4</v>
      </c>
      <c r="Q118" s="129" t="s">
        <v>630</v>
      </c>
      <c r="R118" s="131">
        <v>78038</v>
      </c>
      <c r="S118" s="132" t="str">
        <f t="shared" si="4"/>
        <v>第1四半期</v>
      </c>
      <c r="T118" s="137" t="str">
        <f t="shared" si="5"/>
        <v>OK</v>
      </c>
    </row>
    <row r="119" spans="1:20" ht="20.25" hidden="1" customHeight="1" x14ac:dyDescent="0.15">
      <c r="A119" s="111" t="s">
        <v>340</v>
      </c>
      <c r="B119" s="114"/>
      <c r="C119" s="115">
        <v>44007</v>
      </c>
      <c r="D119" s="117" t="s">
        <v>983</v>
      </c>
      <c r="E119" s="120"/>
      <c r="F119" s="122"/>
      <c r="G119" s="122"/>
      <c r="H119" s="124"/>
      <c r="I119" s="120"/>
      <c r="J119" s="122"/>
      <c r="K119" s="122" t="s">
        <v>630</v>
      </c>
      <c r="L119" s="122"/>
      <c r="M119" s="122"/>
      <c r="N119" s="124"/>
      <c r="O119" s="125" t="s">
        <v>1478</v>
      </c>
      <c r="P119" s="124" t="s">
        <v>4</v>
      </c>
      <c r="Q119" s="129" t="s">
        <v>630</v>
      </c>
      <c r="R119" s="131">
        <v>168198</v>
      </c>
      <c r="S119" s="132" t="str">
        <f t="shared" si="4"/>
        <v>第1四半期</v>
      </c>
      <c r="T119" s="137" t="str">
        <f t="shared" si="5"/>
        <v>OK</v>
      </c>
    </row>
    <row r="120" spans="1:20" ht="20.25" hidden="1" customHeight="1" x14ac:dyDescent="0.15">
      <c r="A120" s="111" t="s">
        <v>340</v>
      </c>
      <c r="B120" s="114"/>
      <c r="C120" s="115">
        <v>44008</v>
      </c>
      <c r="D120" s="117" t="s">
        <v>983</v>
      </c>
      <c r="E120" s="120"/>
      <c r="F120" s="122"/>
      <c r="G120" s="122"/>
      <c r="H120" s="124"/>
      <c r="I120" s="120"/>
      <c r="J120" s="122"/>
      <c r="K120" s="122" t="s">
        <v>630</v>
      </c>
      <c r="L120" s="122"/>
      <c r="M120" s="122"/>
      <c r="N120" s="124"/>
      <c r="O120" s="125" t="s">
        <v>1044</v>
      </c>
      <c r="P120" s="124" t="s">
        <v>4</v>
      </c>
      <c r="Q120" s="129" t="s">
        <v>630</v>
      </c>
      <c r="R120" s="131">
        <v>30840</v>
      </c>
      <c r="S120" s="132" t="str">
        <f t="shared" si="4"/>
        <v>第1四半期</v>
      </c>
      <c r="T120" s="137" t="str">
        <f t="shared" si="5"/>
        <v>OK</v>
      </c>
    </row>
    <row r="121" spans="1:20" ht="20.25" customHeight="1" x14ac:dyDescent="0.15">
      <c r="A121" s="111" t="s">
        <v>179</v>
      </c>
      <c r="B121" s="114"/>
      <c r="C121" s="115">
        <v>43990</v>
      </c>
      <c r="D121" s="117" t="s">
        <v>849</v>
      </c>
      <c r="E121" s="120"/>
      <c r="F121" s="122"/>
      <c r="G121" s="122"/>
      <c r="H121" s="124"/>
      <c r="I121" s="120" t="s">
        <v>630</v>
      </c>
      <c r="J121" s="122"/>
      <c r="K121" s="122"/>
      <c r="L121" s="122"/>
      <c r="M121" s="122"/>
      <c r="N121" s="124"/>
      <c r="O121" s="125" t="s">
        <v>1401</v>
      </c>
      <c r="P121" s="124" t="s">
        <v>4</v>
      </c>
      <c r="Q121" s="129" t="s">
        <v>630</v>
      </c>
      <c r="R121" s="131">
        <v>9350</v>
      </c>
      <c r="S121" s="132" t="str">
        <f t="shared" si="4"/>
        <v>第1四半期</v>
      </c>
      <c r="T121" s="137" t="str">
        <f t="shared" si="5"/>
        <v>OK</v>
      </c>
    </row>
    <row r="122" spans="1:20" ht="20.25" hidden="1" customHeight="1" x14ac:dyDescent="0.15">
      <c r="A122" s="111" t="s">
        <v>343</v>
      </c>
      <c r="B122" s="114"/>
      <c r="C122" s="115">
        <v>43934</v>
      </c>
      <c r="D122" s="117" t="s">
        <v>987</v>
      </c>
      <c r="E122" s="120" t="s">
        <v>630</v>
      </c>
      <c r="F122" s="122"/>
      <c r="G122" s="122"/>
      <c r="H122" s="124"/>
      <c r="I122" s="120"/>
      <c r="J122" s="122"/>
      <c r="K122" s="122"/>
      <c r="L122" s="122"/>
      <c r="M122" s="122"/>
      <c r="N122" s="124"/>
      <c r="O122" s="125" t="s">
        <v>30</v>
      </c>
      <c r="P122" s="124" t="s">
        <v>142</v>
      </c>
      <c r="Q122" s="129" t="s">
        <v>630</v>
      </c>
      <c r="R122" s="131">
        <v>23518</v>
      </c>
      <c r="S122" s="132" t="str">
        <f t="shared" si="4"/>
        <v>第1四半期</v>
      </c>
      <c r="T122" s="137" t="str">
        <f t="shared" si="5"/>
        <v>OK</v>
      </c>
    </row>
    <row r="123" spans="1:20" ht="20.25" hidden="1" customHeight="1" x14ac:dyDescent="0.15">
      <c r="A123" s="111" t="s">
        <v>343</v>
      </c>
      <c r="B123" s="114"/>
      <c r="C123" s="115">
        <v>44008</v>
      </c>
      <c r="D123" s="117" t="s">
        <v>988</v>
      </c>
      <c r="E123" s="120" t="s">
        <v>630</v>
      </c>
      <c r="F123" s="122"/>
      <c r="G123" s="122"/>
      <c r="H123" s="124"/>
      <c r="I123" s="120"/>
      <c r="J123" s="122"/>
      <c r="K123" s="122"/>
      <c r="L123" s="122"/>
      <c r="M123" s="122"/>
      <c r="N123" s="124"/>
      <c r="O123" s="125" t="s">
        <v>30</v>
      </c>
      <c r="P123" s="124" t="s">
        <v>142</v>
      </c>
      <c r="Q123" s="129" t="s">
        <v>630</v>
      </c>
      <c r="R123" s="131">
        <v>26389</v>
      </c>
      <c r="S123" s="132" t="str">
        <f t="shared" si="4"/>
        <v>第1四半期</v>
      </c>
      <c r="T123" s="137" t="str">
        <f t="shared" si="5"/>
        <v>OK</v>
      </c>
    </row>
    <row r="124" spans="1:20" ht="20.25" hidden="1" customHeight="1" x14ac:dyDescent="0.15">
      <c r="A124" s="111" t="s">
        <v>346</v>
      </c>
      <c r="B124" s="114" t="s">
        <v>586</v>
      </c>
      <c r="C124" s="115">
        <v>44006</v>
      </c>
      <c r="D124" s="117" t="s">
        <v>989</v>
      </c>
      <c r="E124" s="120"/>
      <c r="F124" s="122"/>
      <c r="G124" s="122"/>
      <c r="H124" s="124"/>
      <c r="I124" s="120"/>
      <c r="J124" s="122" t="s">
        <v>630</v>
      </c>
      <c r="K124" s="122"/>
      <c r="L124" s="122"/>
      <c r="M124" s="122"/>
      <c r="N124" s="124"/>
      <c r="O124" s="125" t="s">
        <v>1479</v>
      </c>
      <c r="P124" s="124" t="s">
        <v>60</v>
      </c>
      <c r="Q124" s="129" t="s">
        <v>630</v>
      </c>
      <c r="R124" s="131">
        <v>18804</v>
      </c>
      <c r="S124" s="132" t="str">
        <f t="shared" si="4"/>
        <v>第1四半期</v>
      </c>
      <c r="T124" s="137" t="str">
        <f t="shared" si="5"/>
        <v>OK</v>
      </c>
    </row>
    <row r="125" spans="1:20" ht="20.25" customHeight="1" x14ac:dyDescent="0.15">
      <c r="A125" s="111" t="s">
        <v>353</v>
      </c>
      <c r="B125" s="114" t="s">
        <v>493</v>
      </c>
      <c r="C125" s="115">
        <v>44007</v>
      </c>
      <c r="D125" s="117" t="s">
        <v>849</v>
      </c>
      <c r="E125" s="120"/>
      <c r="F125" s="122"/>
      <c r="G125" s="122"/>
      <c r="H125" s="124"/>
      <c r="I125" s="120" t="s">
        <v>630</v>
      </c>
      <c r="J125" s="122"/>
      <c r="K125" s="122"/>
      <c r="L125" s="122"/>
      <c r="M125" s="122"/>
      <c r="N125" s="124"/>
      <c r="O125" s="125" t="s">
        <v>1480</v>
      </c>
      <c r="P125" s="124" t="s">
        <v>142</v>
      </c>
      <c r="Q125" s="129" t="s">
        <v>630</v>
      </c>
      <c r="R125" s="131">
        <v>468864</v>
      </c>
      <c r="S125" s="132" t="str">
        <f t="shared" si="4"/>
        <v>第1四半期</v>
      </c>
      <c r="T125" s="137" t="str">
        <f t="shared" si="5"/>
        <v>OK</v>
      </c>
    </row>
    <row r="126" spans="1:20" ht="20.25" hidden="1" customHeight="1" x14ac:dyDescent="0.15">
      <c r="A126" s="111" t="s">
        <v>49</v>
      </c>
      <c r="B126" s="114" t="s">
        <v>493</v>
      </c>
      <c r="C126" s="115">
        <v>43927</v>
      </c>
      <c r="D126" s="117" t="s">
        <v>893</v>
      </c>
      <c r="E126" s="120"/>
      <c r="F126" s="122"/>
      <c r="G126" s="122" t="s">
        <v>630</v>
      </c>
      <c r="H126" s="124"/>
      <c r="I126" s="120"/>
      <c r="J126" s="122"/>
      <c r="K126" s="122"/>
      <c r="L126" s="122"/>
      <c r="M126" s="122"/>
      <c r="N126" s="124"/>
      <c r="O126" s="125" t="s">
        <v>641</v>
      </c>
      <c r="P126" s="124" t="s">
        <v>4</v>
      </c>
      <c r="Q126" s="129" t="s">
        <v>630</v>
      </c>
      <c r="R126" s="131">
        <v>49100</v>
      </c>
      <c r="S126" s="132" t="str">
        <f t="shared" si="4"/>
        <v>第1四半期</v>
      </c>
      <c r="T126" s="137" t="str">
        <f t="shared" si="5"/>
        <v>OK</v>
      </c>
    </row>
    <row r="127" spans="1:20" ht="20.25" customHeight="1" x14ac:dyDescent="0.15">
      <c r="A127" s="111" t="s">
        <v>49</v>
      </c>
      <c r="B127" s="114" t="s">
        <v>493</v>
      </c>
      <c r="C127" s="115">
        <v>43951</v>
      </c>
      <c r="D127" s="117" t="s">
        <v>992</v>
      </c>
      <c r="E127" s="120"/>
      <c r="F127" s="122"/>
      <c r="G127" s="122"/>
      <c r="H127" s="124"/>
      <c r="I127" s="120" t="s">
        <v>630</v>
      </c>
      <c r="J127" s="122"/>
      <c r="K127" s="122"/>
      <c r="L127" s="122"/>
      <c r="M127" s="122"/>
      <c r="N127" s="124"/>
      <c r="O127" s="125" t="s">
        <v>1481</v>
      </c>
      <c r="P127" s="124" t="s">
        <v>142</v>
      </c>
      <c r="Q127" s="129" t="s">
        <v>630</v>
      </c>
      <c r="R127" s="131">
        <v>78672</v>
      </c>
      <c r="S127" s="132" t="str">
        <f t="shared" si="4"/>
        <v>第1四半期</v>
      </c>
      <c r="T127" s="137" t="str">
        <f t="shared" si="5"/>
        <v>OK</v>
      </c>
    </row>
    <row r="128" spans="1:20" ht="20.25" hidden="1" customHeight="1" x14ac:dyDescent="0.15">
      <c r="A128" s="111" t="s">
        <v>49</v>
      </c>
      <c r="B128" s="114" t="s">
        <v>493</v>
      </c>
      <c r="C128" s="115">
        <v>43987</v>
      </c>
      <c r="D128" s="117" t="s">
        <v>996</v>
      </c>
      <c r="E128" s="120"/>
      <c r="F128" s="122"/>
      <c r="G128" s="122"/>
      <c r="H128" s="124"/>
      <c r="I128" s="120"/>
      <c r="J128" s="122"/>
      <c r="K128" s="122" t="s">
        <v>630</v>
      </c>
      <c r="L128" s="122"/>
      <c r="M128" s="122"/>
      <c r="N128" s="124"/>
      <c r="O128" s="125" t="s">
        <v>181</v>
      </c>
      <c r="P128" s="124" t="s">
        <v>60</v>
      </c>
      <c r="Q128" s="129" t="s">
        <v>630</v>
      </c>
      <c r="R128" s="131">
        <v>41213</v>
      </c>
      <c r="S128" s="132" t="str">
        <f t="shared" si="4"/>
        <v>第1四半期</v>
      </c>
      <c r="T128" s="137" t="str">
        <f t="shared" si="5"/>
        <v>OK</v>
      </c>
    </row>
    <row r="129" spans="1:21" ht="20.25" customHeight="1" x14ac:dyDescent="0.15">
      <c r="A129" s="111" t="s">
        <v>49</v>
      </c>
      <c r="B129" s="114" t="s">
        <v>493</v>
      </c>
      <c r="C129" s="115">
        <v>43990</v>
      </c>
      <c r="D129" s="117" t="s">
        <v>912</v>
      </c>
      <c r="E129" s="120"/>
      <c r="F129" s="122"/>
      <c r="G129" s="122"/>
      <c r="H129" s="124"/>
      <c r="I129" s="120" t="s">
        <v>630</v>
      </c>
      <c r="J129" s="122"/>
      <c r="K129" s="122"/>
      <c r="L129" s="122"/>
      <c r="M129" s="122"/>
      <c r="N129" s="124"/>
      <c r="O129" s="125" t="s">
        <v>1481</v>
      </c>
      <c r="P129" s="124" t="s">
        <v>142</v>
      </c>
      <c r="Q129" s="129" t="s">
        <v>630</v>
      </c>
      <c r="R129" s="131">
        <v>246048</v>
      </c>
      <c r="S129" s="132" t="str">
        <f t="shared" si="4"/>
        <v>第1四半期</v>
      </c>
      <c r="T129" s="137" t="str">
        <f t="shared" si="5"/>
        <v>OK</v>
      </c>
    </row>
    <row r="130" spans="1:21" ht="20.25" customHeight="1" x14ac:dyDescent="0.15">
      <c r="A130" s="111" t="s">
        <v>49</v>
      </c>
      <c r="B130" s="114" t="s">
        <v>493</v>
      </c>
      <c r="C130" s="115">
        <v>43997</v>
      </c>
      <c r="D130" s="117" t="s">
        <v>997</v>
      </c>
      <c r="E130" s="120"/>
      <c r="F130" s="122"/>
      <c r="G130" s="122"/>
      <c r="H130" s="124"/>
      <c r="I130" s="120" t="s">
        <v>630</v>
      </c>
      <c r="J130" s="122"/>
      <c r="K130" s="122"/>
      <c r="L130" s="122"/>
      <c r="M130" s="122"/>
      <c r="N130" s="124"/>
      <c r="O130" s="125" t="s">
        <v>641</v>
      </c>
      <c r="P130" s="124" t="s">
        <v>4</v>
      </c>
      <c r="Q130" s="129" t="s">
        <v>630</v>
      </c>
      <c r="R130" s="131">
        <v>15400</v>
      </c>
      <c r="S130" s="132" t="str">
        <f t="shared" ref="S130:S156" si="6">IF(C130="","","第"&amp;CHOOSE(MONTH(C130),4,4,4,1,1,1,2,2,2,3,3,3)&amp;"四半期")</f>
        <v>第1四半期</v>
      </c>
      <c r="T130" s="137" t="str">
        <f t="shared" si="5"/>
        <v>OK</v>
      </c>
    </row>
    <row r="131" spans="1:21" ht="20.25" customHeight="1" x14ac:dyDescent="0.15">
      <c r="A131" s="111" t="s">
        <v>49</v>
      </c>
      <c r="B131" s="114" t="s">
        <v>493</v>
      </c>
      <c r="C131" s="115">
        <v>44004</v>
      </c>
      <c r="D131" s="117" t="s">
        <v>626</v>
      </c>
      <c r="E131" s="120"/>
      <c r="F131" s="122"/>
      <c r="G131" s="122"/>
      <c r="H131" s="124"/>
      <c r="I131" s="120" t="s">
        <v>630</v>
      </c>
      <c r="J131" s="122"/>
      <c r="K131" s="122"/>
      <c r="L131" s="122"/>
      <c r="M131" s="122"/>
      <c r="N131" s="124"/>
      <c r="O131" s="125" t="s">
        <v>641</v>
      </c>
      <c r="P131" s="124" t="s">
        <v>4</v>
      </c>
      <c r="Q131" s="129" t="s">
        <v>630</v>
      </c>
      <c r="R131" s="131">
        <v>52800</v>
      </c>
      <c r="S131" s="132" t="str">
        <f t="shared" si="6"/>
        <v>第1四半期</v>
      </c>
      <c r="T131" s="137" t="str">
        <f t="shared" si="5"/>
        <v>OK</v>
      </c>
    </row>
    <row r="132" spans="1:21" ht="20.25" customHeight="1" x14ac:dyDescent="0.15">
      <c r="A132" s="111" t="s">
        <v>56</v>
      </c>
      <c r="B132" s="114"/>
      <c r="C132" s="115">
        <v>43986</v>
      </c>
      <c r="D132" s="117" t="s">
        <v>998</v>
      </c>
      <c r="E132" s="120"/>
      <c r="F132" s="122"/>
      <c r="G132" s="122"/>
      <c r="H132" s="124"/>
      <c r="I132" s="120" t="s">
        <v>630</v>
      </c>
      <c r="J132" s="122"/>
      <c r="K132" s="122"/>
      <c r="L132" s="122"/>
      <c r="M132" s="122"/>
      <c r="N132" s="124"/>
      <c r="O132" s="125" t="s">
        <v>1482</v>
      </c>
      <c r="P132" s="124" t="s">
        <v>142</v>
      </c>
      <c r="Q132" s="129" t="s">
        <v>630</v>
      </c>
      <c r="R132" s="131">
        <v>15246</v>
      </c>
      <c r="S132" s="132" t="str">
        <f t="shared" si="6"/>
        <v>第1四半期</v>
      </c>
      <c r="T132" s="137" t="str">
        <f t="shared" si="5"/>
        <v>OK</v>
      </c>
    </row>
    <row r="133" spans="1:21" ht="20.25" customHeight="1" x14ac:dyDescent="0.15">
      <c r="A133" s="111" t="s">
        <v>56</v>
      </c>
      <c r="B133" s="114"/>
      <c r="C133" s="115">
        <v>43993</v>
      </c>
      <c r="D133" s="117" t="s">
        <v>914</v>
      </c>
      <c r="E133" s="120"/>
      <c r="F133" s="122"/>
      <c r="G133" s="122"/>
      <c r="H133" s="124"/>
      <c r="I133" s="120" t="s">
        <v>630</v>
      </c>
      <c r="J133" s="122"/>
      <c r="K133" s="122"/>
      <c r="L133" s="122"/>
      <c r="M133" s="122"/>
      <c r="N133" s="124"/>
      <c r="O133" s="125" t="s">
        <v>1482</v>
      </c>
      <c r="P133" s="124" t="s">
        <v>142</v>
      </c>
      <c r="Q133" s="129" t="s">
        <v>630</v>
      </c>
      <c r="R133" s="131">
        <v>446820</v>
      </c>
      <c r="S133" s="132" t="str">
        <f t="shared" si="6"/>
        <v>第1四半期</v>
      </c>
      <c r="T133" s="137" t="str">
        <f t="shared" si="5"/>
        <v>OK</v>
      </c>
    </row>
    <row r="134" spans="1:21" ht="20.25" hidden="1" customHeight="1" x14ac:dyDescent="0.15">
      <c r="A134" s="111" t="s">
        <v>5</v>
      </c>
      <c r="B134" s="114" t="s">
        <v>587</v>
      </c>
      <c r="C134" s="115">
        <v>43922</v>
      </c>
      <c r="D134" s="117" t="s">
        <v>999</v>
      </c>
      <c r="E134" s="120" t="s">
        <v>630</v>
      </c>
      <c r="F134" s="122"/>
      <c r="G134" s="122"/>
      <c r="H134" s="124"/>
      <c r="I134" s="120"/>
      <c r="J134" s="122"/>
      <c r="K134" s="122"/>
      <c r="L134" s="122"/>
      <c r="M134" s="122"/>
      <c r="N134" s="124"/>
      <c r="O134" s="125" t="s">
        <v>1279</v>
      </c>
      <c r="P134" s="124" t="s">
        <v>4</v>
      </c>
      <c r="Q134" s="129" t="s">
        <v>630</v>
      </c>
      <c r="R134" s="131">
        <v>3497</v>
      </c>
      <c r="S134" s="132" t="str">
        <f t="shared" si="6"/>
        <v>第1四半期</v>
      </c>
      <c r="T134" s="137" t="str">
        <f t="shared" si="5"/>
        <v>OK</v>
      </c>
    </row>
    <row r="135" spans="1:21" ht="20.25" hidden="1" customHeight="1" x14ac:dyDescent="0.15">
      <c r="A135" s="111" t="s">
        <v>5</v>
      </c>
      <c r="B135" s="114" t="s">
        <v>587</v>
      </c>
      <c r="C135" s="115">
        <v>43997</v>
      </c>
      <c r="D135" s="117" t="s">
        <v>1000</v>
      </c>
      <c r="E135" s="120" t="s">
        <v>630</v>
      </c>
      <c r="F135" s="122"/>
      <c r="G135" s="122"/>
      <c r="H135" s="124"/>
      <c r="I135" s="120"/>
      <c r="J135" s="122"/>
      <c r="K135" s="122"/>
      <c r="L135" s="122"/>
      <c r="M135" s="122"/>
      <c r="N135" s="124"/>
      <c r="O135" s="125" t="s">
        <v>1279</v>
      </c>
      <c r="P135" s="124" t="s">
        <v>4</v>
      </c>
      <c r="Q135" s="129" t="s">
        <v>630</v>
      </c>
      <c r="R135" s="131">
        <v>9210</v>
      </c>
      <c r="S135" s="132" t="str">
        <f t="shared" si="6"/>
        <v>第1四半期</v>
      </c>
      <c r="T135" s="137" t="str">
        <f t="shared" ref="T135:T198" si="7">IF(CONCATENATE(E135,F135,G135,H135,I135,J135,K135,L135,M135,N135)="","",IF(CONCATENATE(E135,F135,G135,H135,I135,J135,K135,L135,M135,N135)="○","OK","見直してください！"))</f>
        <v>OK</v>
      </c>
    </row>
    <row r="136" spans="1:21" s="106" customFormat="1" ht="20.100000000000001" hidden="1" customHeight="1" x14ac:dyDescent="0.15">
      <c r="A136" s="111" t="s">
        <v>5</v>
      </c>
      <c r="B136" s="114" t="s">
        <v>591</v>
      </c>
      <c r="C136" s="115">
        <v>43922</v>
      </c>
      <c r="D136" s="117" t="s">
        <v>939</v>
      </c>
      <c r="E136" s="120"/>
      <c r="F136" s="122"/>
      <c r="G136" s="122"/>
      <c r="H136" s="124"/>
      <c r="I136" s="120"/>
      <c r="J136" s="122"/>
      <c r="K136" s="122" t="s">
        <v>630</v>
      </c>
      <c r="L136" s="122"/>
      <c r="M136" s="122"/>
      <c r="N136" s="124"/>
      <c r="O136" s="125" t="s">
        <v>907</v>
      </c>
      <c r="P136" s="124" t="s">
        <v>4</v>
      </c>
      <c r="Q136" s="129" t="s">
        <v>630</v>
      </c>
      <c r="R136" s="131">
        <v>188496</v>
      </c>
      <c r="S136" s="133" t="str">
        <f t="shared" si="6"/>
        <v>第1四半期</v>
      </c>
      <c r="T136" s="106" t="str">
        <f t="shared" si="7"/>
        <v>OK</v>
      </c>
      <c r="U136" s="106" t="s">
        <v>1665</v>
      </c>
    </row>
    <row r="137" spans="1:21" ht="20.25" hidden="1" customHeight="1" x14ac:dyDescent="0.15">
      <c r="A137" s="111" t="s">
        <v>5</v>
      </c>
      <c r="B137" s="114" t="s">
        <v>591</v>
      </c>
      <c r="C137" s="115">
        <v>43966</v>
      </c>
      <c r="D137" s="117" t="s">
        <v>615</v>
      </c>
      <c r="E137" s="120"/>
      <c r="F137" s="122"/>
      <c r="G137" s="122"/>
      <c r="H137" s="124"/>
      <c r="I137" s="120"/>
      <c r="J137" s="122" t="s">
        <v>630</v>
      </c>
      <c r="K137" s="122"/>
      <c r="L137" s="122"/>
      <c r="M137" s="122"/>
      <c r="N137" s="124"/>
      <c r="O137" s="125" t="s">
        <v>167</v>
      </c>
      <c r="P137" s="124" t="s">
        <v>4</v>
      </c>
      <c r="Q137" s="129" t="s">
        <v>630</v>
      </c>
      <c r="R137" s="131">
        <v>12815</v>
      </c>
      <c r="S137" s="132" t="str">
        <f t="shared" si="6"/>
        <v>第1四半期</v>
      </c>
      <c r="T137" s="137" t="str">
        <f t="shared" si="7"/>
        <v>OK</v>
      </c>
    </row>
    <row r="138" spans="1:21" s="106" customFormat="1" ht="20.100000000000001" hidden="1" customHeight="1" x14ac:dyDescent="0.15">
      <c r="A138" s="111" t="s">
        <v>5</v>
      </c>
      <c r="B138" s="114" t="s">
        <v>591</v>
      </c>
      <c r="C138" s="115">
        <v>43936</v>
      </c>
      <c r="D138" s="117" t="s">
        <v>635</v>
      </c>
      <c r="E138" s="120"/>
      <c r="F138" s="122"/>
      <c r="G138" s="122"/>
      <c r="H138" s="124"/>
      <c r="I138" s="120"/>
      <c r="J138" s="122" t="s">
        <v>630</v>
      </c>
      <c r="K138" s="122"/>
      <c r="L138" s="122"/>
      <c r="M138" s="122"/>
      <c r="N138" s="124"/>
      <c r="O138" s="125" t="s">
        <v>200</v>
      </c>
      <c r="P138" s="124" t="s">
        <v>4</v>
      </c>
      <c r="Q138" s="129" t="s">
        <v>630</v>
      </c>
      <c r="R138" s="131">
        <v>7139</v>
      </c>
      <c r="S138" s="133" t="str">
        <f t="shared" si="6"/>
        <v>第1四半期</v>
      </c>
      <c r="T138" s="106" t="str">
        <f t="shared" si="7"/>
        <v>OK</v>
      </c>
      <c r="U138" s="106" t="s">
        <v>1665</v>
      </c>
    </row>
    <row r="139" spans="1:21" s="106" customFormat="1" ht="20.100000000000001" hidden="1" customHeight="1" x14ac:dyDescent="0.15">
      <c r="A139" s="111" t="s">
        <v>5</v>
      </c>
      <c r="B139" s="114" t="s">
        <v>591</v>
      </c>
      <c r="C139" s="115">
        <v>43971</v>
      </c>
      <c r="D139" s="117" t="s">
        <v>1003</v>
      </c>
      <c r="E139" s="120"/>
      <c r="F139" s="122"/>
      <c r="G139" s="122"/>
      <c r="H139" s="124"/>
      <c r="I139" s="120"/>
      <c r="J139" s="122" t="s">
        <v>630</v>
      </c>
      <c r="K139" s="122"/>
      <c r="L139" s="122"/>
      <c r="M139" s="122"/>
      <c r="N139" s="124"/>
      <c r="O139" s="125" t="s">
        <v>200</v>
      </c>
      <c r="P139" s="124" t="s">
        <v>4</v>
      </c>
      <c r="Q139" s="129" t="s">
        <v>630</v>
      </c>
      <c r="R139" s="131">
        <v>6787</v>
      </c>
      <c r="S139" s="133" t="str">
        <f t="shared" si="6"/>
        <v>第1四半期</v>
      </c>
      <c r="T139" s="106" t="str">
        <f t="shared" si="7"/>
        <v>OK</v>
      </c>
      <c r="U139" s="106" t="s">
        <v>1665</v>
      </c>
    </row>
    <row r="140" spans="1:21" s="106" customFormat="1" ht="20.100000000000001" hidden="1" customHeight="1" x14ac:dyDescent="0.15">
      <c r="A140" s="111" t="s">
        <v>5</v>
      </c>
      <c r="B140" s="114" t="s">
        <v>591</v>
      </c>
      <c r="C140" s="116">
        <v>43999</v>
      </c>
      <c r="D140" s="117" t="s">
        <v>1004</v>
      </c>
      <c r="E140" s="120"/>
      <c r="F140" s="122"/>
      <c r="G140" s="122"/>
      <c r="H140" s="124"/>
      <c r="I140" s="120"/>
      <c r="J140" s="122" t="s">
        <v>630</v>
      </c>
      <c r="K140" s="122"/>
      <c r="L140" s="122"/>
      <c r="M140" s="122"/>
      <c r="N140" s="124"/>
      <c r="O140" s="125" t="s">
        <v>200</v>
      </c>
      <c r="P140" s="124" t="s">
        <v>4</v>
      </c>
      <c r="Q140" s="129" t="s">
        <v>630</v>
      </c>
      <c r="R140" s="131">
        <v>4367</v>
      </c>
      <c r="S140" s="133" t="str">
        <f t="shared" si="6"/>
        <v>第1四半期</v>
      </c>
      <c r="T140" s="106" t="str">
        <f t="shared" si="7"/>
        <v>OK</v>
      </c>
      <c r="U140" s="106" t="s">
        <v>1665</v>
      </c>
    </row>
    <row r="141" spans="1:21" ht="20.25" hidden="1" customHeight="1" x14ac:dyDescent="0.15">
      <c r="A141" s="111" t="s">
        <v>5</v>
      </c>
      <c r="B141" s="114" t="s">
        <v>591</v>
      </c>
      <c r="C141" s="115">
        <v>44012</v>
      </c>
      <c r="D141" s="117" t="s">
        <v>63</v>
      </c>
      <c r="E141" s="120"/>
      <c r="F141" s="122"/>
      <c r="G141" s="122"/>
      <c r="H141" s="124" t="s">
        <v>630</v>
      </c>
      <c r="I141" s="120"/>
      <c r="J141" s="122"/>
      <c r="K141" s="122"/>
      <c r="L141" s="122"/>
      <c r="M141" s="122"/>
      <c r="N141" s="124"/>
      <c r="O141" s="125" t="s">
        <v>1483</v>
      </c>
      <c r="P141" s="124" t="s">
        <v>4</v>
      </c>
      <c r="Q141" s="129" t="s">
        <v>630</v>
      </c>
      <c r="R141" s="131">
        <v>143520</v>
      </c>
      <c r="S141" s="132" t="str">
        <f t="shared" si="6"/>
        <v>第1四半期</v>
      </c>
      <c r="T141" s="137" t="str">
        <f t="shared" si="7"/>
        <v>OK</v>
      </c>
    </row>
    <row r="142" spans="1:21" ht="20.25" hidden="1" customHeight="1" x14ac:dyDescent="0.15">
      <c r="A142" s="111" t="s">
        <v>5</v>
      </c>
      <c r="B142" s="114" t="s">
        <v>592</v>
      </c>
      <c r="C142" s="115">
        <v>43927</v>
      </c>
      <c r="D142" s="117" t="s">
        <v>661</v>
      </c>
      <c r="E142" s="120"/>
      <c r="F142" s="122"/>
      <c r="G142" s="122"/>
      <c r="H142" s="124"/>
      <c r="I142" s="120"/>
      <c r="J142" s="122"/>
      <c r="K142" s="122"/>
      <c r="L142" s="122"/>
      <c r="M142" s="122"/>
      <c r="N142" s="124" t="s">
        <v>630</v>
      </c>
      <c r="O142" s="125" t="s">
        <v>1484</v>
      </c>
      <c r="P142" s="124" t="s">
        <v>4</v>
      </c>
      <c r="Q142" s="129" t="s">
        <v>630</v>
      </c>
      <c r="R142" s="131">
        <v>118800</v>
      </c>
      <c r="S142" s="132" t="str">
        <f t="shared" si="6"/>
        <v>第1四半期</v>
      </c>
      <c r="T142" s="137" t="str">
        <f t="shared" si="7"/>
        <v>OK</v>
      </c>
    </row>
    <row r="143" spans="1:21" ht="20.25" customHeight="1" x14ac:dyDescent="0.15">
      <c r="A143" s="111" t="s">
        <v>5</v>
      </c>
      <c r="B143" s="114" t="s">
        <v>592</v>
      </c>
      <c r="C143" s="115">
        <v>43951</v>
      </c>
      <c r="D143" s="117" t="s">
        <v>1007</v>
      </c>
      <c r="E143" s="120"/>
      <c r="F143" s="122"/>
      <c r="G143" s="122"/>
      <c r="H143" s="124"/>
      <c r="I143" s="120" t="s">
        <v>630</v>
      </c>
      <c r="J143" s="122"/>
      <c r="K143" s="122"/>
      <c r="L143" s="122"/>
      <c r="M143" s="122"/>
      <c r="N143" s="124"/>
      <c r="O143" s="125" t="s">
        <v>504</v>
      </c>
      <c r="P143" s="124" t="s">
        <v>4</v>
      </c>
      <c r="Q143" s="129" t="s">
        <v>630</v>
      </c>
      <c r="R143" s="131">
        <v>31020</v>
      </c>
      <c r="S143" s="132" t="str">
        <f t="shared" si="6"/>
        <v>第1四半期</v>
      </c>
      <c r="T143" s="137" t="str">
        <f t="shared" si="7"/>
        <v>OK</v>
      </c>
    </row>
    <row r="144" spans="1:21" ht="20.25" customHeight="1" x14ac:dyDescent="0.15">
      <c r="A144" s="111" t="s">
        <v>5</v>
      </c>
      <c r="B144" s="114" t="s">
        <v>592</v>
      </c>
      <c r="C144" s="115">
        <v>43966</v>
      </c>
      <c r="D144" s="117" t="s">
        <v>376</v>
      </c>
      <c r="E144" s="120"/>
      <c r="F144" s="122"/>
      <c r="G144" s="122"/>
      <c r="H144" s="124"/>
      <c r="I144" s="120" t="s">
        <v>630</v>
      </c>
      <c r="J144" s="122"/>
      <c r="K144" s="122"/>
      <c r="L144" s="122"/>
      <c r="M144" s="122"/>
      <c r="N144" s="124"/>
      <c r="O144" s="125" t="s">
        <v>504</v>
      </c>
      <c r="P144" s="124" t="s">
        <v>4</v>
      </c>
      <c r="Q144" s="129" t="s">
        <v>630</v>
      </c>
      <c r="R144" s="131">
        <v>27720</v>
      </c>
      <c r="S144" s="132" t="str">
        <f t="shared" si="6"/>
        <v>第1四半期</v>
      </c>
      <c r="T144" s="137" t="str">
        <f t="shared" si="7"/>
        <v>OK</v>
      </c>
    </row>
    <row r="145" spans="1:20" ht="20.25" customHeight="1" x14ac:dyDescent="0.15">
      <c r="A145" s="111" t="s">
        <v>5</v>
      </c>
      <c r="B145" s="114" t="s">
        <v>592</v>
      </c>
      <c r="C145" s="115">
        <v>43991</v>
      </c>
      <c r="D145" s="117" t="s">
        <v>1007</v>
      </c>
      <c r="E145" s="120"/>
      <c r="F145" s="122"/>
      <c r="G145" s="122"/>
      <c r="H145" s="124"/>
      <c r="I145" s="120" t="s">
        <v>630</v>
      </c>
      <c r="J145" s="122"/>
      <c r="K145" s="122"/>
      <c r="L145" s="122"/>
      <c r="M145" s="122"/>
      <c r="N145" s="124"/>
      <c r="O145" s="125" t="s">
        <v>504</v>
      </c>
      <c r="P145" s="124" t="s">
        <v>4</v>
      </c>
      <c r="Q145" s="129" t="s">
        <v>630</v>
      </c>
      <c r="R145" s="131">
        <v>21670</v>
      </c>
      <c r="S145" s="132" t="str">
        <f t="shared" si="6"/>
        <v>第1四半期</v>
      </c>
      <c r="T145" s="137" t="str">
        <f t="shared" si="7"/>
        <v>OK</v>
      </c>
    </row>
    <row r="146" spans="1:20" ht="20.25" hidden="1" customHeight="1" x14ac:dyDescent="0.15">
      <c r="A146" s="111" t="s">
        <v>5</v>
      </c>
      <c r="B146" s="114" t="s">
        <v>596</v>
      </c>
      <c r="C146" s="115">
        <v>43984</v>
      </c>
      <c r="D146" s="117" t="s">
        <v>1008</v>
      </c>
      <c r="E146" s="120" t="s">
        <v>630</v>
      </c>
      <c r="F146" s="122"/>
      <c r="G146" s="122"/>
      <c r="H146" s="124"/>
      <c r="I146" s="120"/>
      <c r="J146" s="122"/>
      <c r="K146" s="122"/>
      <c r="L146" s="122"/>
      <c r="M146" s="122"/>
      <c r="N146" s="124"/>
      <c r="O146" s="125" t="s">
        <v>546</v>
      </c>
      <c r="P146" s="124" t="s">
        <v>142</v>
      </c>
      <c r="Q146" s="129" t="s">
        <v>630</v>
      </c>
      <c r="R146" s="131">
        <v>37862</v>
      </c>
      <c r="S146" s="132" t="str">
        <f t="shared" si="6"/>
        <v>第1四半期</v>
      </c>
      <c r="T146" s="137" t="str">
        <f t="shared" si="7"/>
        <v>OK</v>
      </c>
    </row>
    <row r="147" spans="1:20" ht="20.25" customHeight="1" x14ac:dyDescent="0.15">
      <c r="A147" s="111" t="s">
        <v>5</v>
      </c>
      <c r="B147" s="114" t="s">
        <v>597</v>
      </c>
      <c r="C147" s="115">
        <v>43923</v>
      </c>
      <c r="D147" s="117" t="s">
        <v>940</v>
      </c>
      <c r="E147" s="120"/>
      <c r="F147" s="122"/>
      <c r="G147" s="122"/>
      <c r="H147" s="124"/>
      <c r="I147" s="120" t="s">
        <v>630</v>
      </c>
      <c r="J147" s="122"/>
      <c r="K147" s="122"/>
      <c r="L147" s="122"/>
      <c r="M147" s="122"/>
      <c r="N147" s="124"/>
      <c r="O147" s="125" t="s">
        <v>418</v>
      </c>
      <c r="P147" s="124" t="s">
        <v>4</v>
      </c>
      <c r="Q147" s="129" t="s">
        <v>630</v>
      </c>
      <c r="R147" s="131">
        <v>999273</v>
      </c>
      <c r="S147" s="132" t="str">
        <f t="shared" si="6"/>
        <v>第1四半期</v>
      </c>
      <c r="T147" s="137" t="str">
        <f t="shared" si="7"/>
        <v>OK</v>
      </c>
    </row>
    <row r="148" spans="1:20" ht="20.25" hidden="1" customHeight="1" x14ac:dyDescent="0.15">
      <c r="A148" s="111" t="s">
        <v>5</v>
      </c>
      <c r="B148" s="114" t="s">
        <v>597</v>
      </c>
      <c r="C148" s="115">
        <v>43931</v>
      </c>
      <c r="D148" s="117" t="s">
        <v>1009</v>
      </c>
      <c r="E148" s="120"/>
      <c r="F148" s="122"/>
      <c r="G148" s="122"/>
      <c r="H148" s="124"/>
      <c r="I148" s="120"/>
      <c r="J148" s="122"/>
      <c r="K148" s="122"/>
      <c r="L148" s="122"/>
      <c r="M148" s="122"/>
      <c r="N148" s="124" t="s">
        <v>630</v>
      </c>
      <c r="O148" s="125" t="s">
        <v>1475</v>
      </c>
      <c r="P148" s="124" t="s">
        <v>142</v>
      </c>
      <c r="Q148" s="129" t="s">
        <v>630</v>
      </c>
      <c r="R148" s="131">
        <v>638000</v>
      </c>
      <c r="S148" s="132" t="str">
        <f t="shared" si="6"/>
        <v>第1四半期</v>
      </c>
      <c r="T148" s="137" t="str">
        <f t="shared" si="7"/>
        <v>OK</v>
      </c>
    </row>
    <row r="149" spans="1:20" ht="20.25" hidden="1" customHeight="1" x14ac:dyDescent="0.15">
      <c r="A149" s="111" t="s">
        <v>5</v>
      </c>
      <c r="B149" s="114" t="s">
        <v>597</v>
      </c>
      <c r="C149" s="115">
        <v>43966</v>
      </c>
      <c r="D149" s="117" t="s">
        <v>1010</v>
      </c>
      <c r="E149" s="120" t="s">
        <v>630</v>
      </c>
      <c r="F149" s="122"/>
      <c r="G149" s="122"/>
      <c r="H149" s="124"/>
      <c r="I149" s="120"/>
      <c r="J149" s="122"/>
      <c r="K149" s="122"/>
      <c r="L149" s="122"/>
      <c r="M149" s="122"/>
      <c r="N149" s="124"/>
      <c r="O149" s="125" t="s">
        <v>1485</v>
      </c>
      <c r="P149" s="124" t="s">
        <v>4</v>
      </c>
      <c r="Q149" s="129" t="s">
        <v>630</v>
      </c>
      <c r="R149" s="131">
        <v>42900</v>
      </c>
      <c r="S149" s="132" t="str">
        <f t="shared" si="6"/>
        <v>第1四半期</v>
      </c>
      <c r="T149" s="137" t="str">
        <f t="shared" si="7"/>
        <v>OK</v>
      </c>
    </row>
    <row r="150" spans="1:20" ht="20.25" customHeight="1" x14ac:dyDescent="0.15">
      <c r="A150" s="111" t="s">
        <v>5</v>
      </c>
      <c r="B150" s="114" t="s">
        <v>597</v>
      </c>
      <c r="C150" s="115">
        <v>43966</v>
      </c>
      <c r="D150" s="117" t="s">
        <v>1011</v>
      </c>
      <c r="E150" s="120"/>
      <c r="F150" s="122"/>
      <c r="G150" s="122"/>
      <c r="H150" s="124"/>
      <c r="I150" s="120" t="s">
        <v>630</v>
      </c>
      <c r="J150" s="122"/>
      <c r="K150" s="122"/>
      <c r="L150" s="122"/>
      <c r="M150" s="122"/>
      <c r="N150" s="124"/>
      <c r="O150" s="125" t="s">
        <v>1038</v>
      </c>
      <c r="P150" s="124" t="s">
        <v>142</v>
      </c>
      <c r="Q150" s="129" t="s">
        <v>630</v>
      </c>
      <c r="R150" s="131">
        <v>69390</v>
      </c>
      <c r="S150" s="132" t="str">
        <f t="shared" si="6"/>
        <v>第1四半期</v>
      </c>
      <c r="T150" s="137" t="str">
        <f t="shared" si="7"/>
        <v>OK</v>
      </c>
    </row>
    <row r="151" spans="1:20" ht="20.25" customHeight="1" x14ac:dyDescent="0.15">
      <c r="A151" s="111" t="s">
        <v>5</v>
      </c>
      <c r="B151" s="114" t="s">
        <v>597</v>
      </c>
      <c r="C151" s="115">
        <v>43976</v>
      </c>
      <c r="D151" s="117" t="s">
        <v>1012</v>
      </c>
      <c r="E151" s="120"/>
      <c r="F151" s="122"/>
      <c r="G151" s="122"/>
      <c r="H151" s="124"/>
      <c r="I151" s="120" t="s">
        <v>630</v>
      </c>
      <c r="J151" s="122"/>
      <c r="K151" s="122"/>
      <c r="L151" s="122"/>
      <c r="M151" s="122"/>
      <c r="N151" s="124"/>
      <c r="O151" s="125" t="s">
        <v>1038</v>
      </c>
      <c r="P151" s="124" t="s">
        <v>142</v>
      </c>
      <c r="Q151" s="129" t="s">
        <v>630</v>
      </c>
      <c r="R151" s="131">
        <v>288420</v>
      </c>
      <c r="S151" s="132" t="str">
        <f t="shared" si="6"/>
        <v>第1四半期</v>
      </c>
      <c r="T151" s="137" t="str">
        <f t="shared" si="7"/>
        <v>OK</v>
      </c>
    </row>
    <row r="152" spans="1:20" ht="20.25" hidden="1" customHeight="1" x14ac:dyDescent="0.15">
      <c r="A152" s="111" t="s">
        <v>5</v>
      </c>
      <c r="B152" s="114" t="s">
        <v>597</v>
      </c>
      <c r="C152" s="115">
        <v>43983</v>
      </c>
      <c r="D152" s="117" t="s">
        <v>1013</v>
      </c>
      <c r="E152" s="120"/>
      <c r="F152" s="122"/>
      <c r="G152" s="122"/>
      <c r="H152" s="124" t="s">
        <v>630</v>
      </c>
      <c r="I152" s="120"/>
      <c r="J152" s="122"/>
      <c r="K152" s="122"/>
      <c r="L152" s="122"/>
      <c r="M152" s="122"/>
      <c r="N152" s="124"/>
      <c r="O152" s="125" t="s">
        <v>418</v>
      </c>
      <c r="P152" s="124" t="s">
        <v>4</v>
      </c>
      <c r="Q152" s="129" t="s">
        <v>630</v>
      </c>
      <c r="R152" s="131">
        <v>69390</v>
      </c>
      <c r="S152" s="132" t="str">
        <f t="shared" si="6"/>
        <v>第1四半期</v>
      </c>
      <c r="T152" s="137" t="str">
        <f t="shared" si="7"/>
        <v>OK</v>
      </c>
    </row>
    <row r="153" spans="1:20" ht="20.25" hidden="1" customHeight="1" x14ac:dyDescent="0.15">
      <c r="A153" s="111" t="s">
        <v>5</v>
      </c>
      <c r="B153" s="114" t="s">
        <v>599</v>
      </c>
      <c r="C153" s="115">
        <v>43971</v>
      </c>
      <c r="D153" s="117" t="s">
        <v>1014</v>
      </c>
      <c r="E153" s="120"/>
      <c r="F153" s="122"/>
      <c r="G153" s="122"/>
      <c r="H153" s="124"/>
      <c r="I153" s="120"/>
      <c r="J153" s="122"/>
      <c r="K153" s="122" t="s">
        <v>630</v>
      </c>
      <c r="L153" s="122"/>
      <c r="M153" s="122"/>
      <c r="N153" s="124"/>
      <c r="O153" s="125" t="s">
        <v>529</v>
      </c>
      <c r="P153" s="124" t="s">
        <v>4</v>
      </c>
      <c r="Q153" s="129" t="s">
        <v>630</v>
      </c>
      <c r="R153" s="131">
        <v>68002</v>
      </c>
      <c r="S153" s="132" t="str">
        <f t="shared" si="6"/>
        <v>第1四半期</v>
      </c>
      <c r="T153" s="137" t="str">
        <f t="shared" si="7"/>
        <v>OK</v>
      </c>
    </row>
    <row r="154" spans="1:20" ht="20.25" hidden="1" customHeight="1" x14ac:dyDescent="0.15">
      <c r="A154" s="111" t="s">
        <v>5</v>
      </c>
      <c r="B154" s="114" t="s">
        <v>599</v>
      </c>
      <c r="C154" s="115">
        <v>44008</v>
      </c>
      <c r="D154" s="117" t="s">
        <v>410</v>
      </c>
      <c r="E154" s="120"/>
      <c r="F154" s="122"/>
      <c r="G154" s="122"/>
      <c r="H154" s="124"/>
      <c r="I154" s="120"/>
      <c r="J154" s="122"/>
      <c r="K154" s="122" t="s">
        <v>630</v>
      </c>
      <c r="L154" s="122"/>
      <c r="M154" s="122"/>
      <c r="N154" s="124"/>
      <c r="O154" s="125" t="s">
        <v>529</v>
      </c>
      <c r="P154" s="124" t="s">
        <v>4</v>
      </c>
      <c r="Q154" s="129" t="s">
        <v>630</v>
      </c>
      <c r="R154" s="131">
        <v>39600</v>
      </c>
      <c r="S154" s="132" t="str">
        <f t="shared" si="6"/>
        <v>第1四半期</v>
      </c>
      <c r="T154" s="137" t="str">
        <f t="shared" si="7"/>
        <v>OK</v>
      </c>
    </row>
    <row r="155" spans="1:20" ht="20.25" customHeight="1" x14ac:dyDescent="0.15">
      <c r="A155" s="111" t="s">
        <v>286</v>
      </c>
      <c r="B155" s="114" t="s">
        <v>561</v>
      </c>
      <c r="C155" s="115">
        <v>43980</v>
      </c>
      <c r="D155" s="117" t="s">
        <v>835</v>
      </c>
      <c r="E155" s="120"/>
      <c r="F155" s="122"/>
      <c r="G155" s="122"/>
      <c r="H155" s="124"/>
      <c r="I155" s="120" t="s">
        <v>630</v>
      </c>
      <c r="J155" s="122"/>
      <c r="K155" s="122"/>
      <c r="L155" s="122"/>
      <c r="M155" s="122"/>
      <c r="N155" s="124"/>
      <c r="O155" s="125" t="s">
        <v>1486</v>
      </c>
      <c r="P155" s="124" t="s">
        <v>4</v>
      </c>
      <c r="Q155" s="129" t="s">
        <v>630</v>
      </c>
      <c r="R155" s="131">
        <v>79200</v>
      </c>
      <c r="S155" s="132" t="str">
        <f t="shared" si="6"/>
        <v>第1四半期</v>
      </c>
      <c r="T155" s="137" t="str">
        <f t="shared" si="7"/>
        <v>OK</v>
      </c>
    </row>
    <row r="156" spans="1:20" ht="20.25" customHeight="1" x14ac:dyDescent="0.15">
      <c r="A156" s="111" t="s">
        <v>286</v>
      </c>
      <c r="B156" s="114" t="s">
        <v>606</v>
      </c>
      <c r="C156" s="115">
        <v>44012</v>
      </c>
      <c r="D156" s="117" t="s">
        <v>1016</v>
      </c>
      <c r="E156" s="120"/>
      <c r="F156" s="122"/>
      <c r="G156" s="122"/>
      <c r="H156" s="124"/>
      <c r="I156" s="120" t="s">
        <v>630</v>
      </c>
      <c r="J156" s="122"/>
      <c r="K156" s="122"/>
      <c r="L156" s="122"/>
      <c r="M156" s="122"/>
      <c r="N156" s="124"/>
      <c r="O156" s="125" t="s">
        <v>465</v>
      </c>
      <c r="P156" s="124" t="s">
        <v>4</v>
      </c>
      <c r="Q156" s="129" t="s">
        <v>630</v>
      </c>
      <c r="R156" s="131">
        <v>112860</v>
      </c>
      <c r="S156" s="132" t="str">
        <f t="shared" si="6"/>
        <v>第1四半期</v>
      </c>
      <c r="T156" s="137" t="str">
        <f t="shared" si="7"/>
        <v>OK</v>
      </c>
    </row>
    <row r="157" spans="1:20" ht="20.25" hidden="1" customHeight="1" x14ac:dyDescent="0.15">
      <c r="A157" s="111" t="s">
        <v>286</v>
      </c>
      <c r="B157" s="114" t="s">
        <v>608</v>
      </c>
      <c r="C157" s="115">
        <v>43943</v>
      </c>
      <c r="D157" s="117" t="s">
        <v>333</v>
      </c>
      <c r="E157" s="120"/>
      <c r="F157" s="122" t="s">
        <v>630</v>
      </c>
      <c r="G157" s="122"/>
      <c r="H157" s="124"/>
      <c r="I157" s="120"/>
      <c r="J157" s="122"/>
      <c r="K157" s="122"/>
      <c r="L157" s="122"/>
      <c r="M157" s="122"/>
      <c r="N157" s="124"/>
      <c r="O157" s="125" t="s">
        <v>1149</v>
      </c>
      <c r="P157" s="124" t="s">
        <v>4</v>
      </c>
      <c r="Q157" s="129" t="s">
        <v>630</v>
      </c>
      <c r="R157" s="131">
        <v>6803</v>
      </c>
      <c r="S157" s="132" t="s">
        <v>1663</v>
      </c>
      <c r="T157" s="137" t="str">
        <f t="shared" si="7"/>
        <v>OK</v>
      </c>
    </row>
    <row r="158" spans="1:20" ht="20.25" hidden="1" customHeight="1" x14ac:dyDescent="0.15">
      <c r="A158" s="111" t="s">
        <v>286</v>
      </c>
      <c r="B158" s="114" t="s">
        <v>608</v>
      </c>
      <c r="C158" s="115">
        <v>43927</v>
      </c>
      <c r="D158" s="117" t="s">
        <v>1017</v>
      </c>
      <c r="E158" s="120"/>
      <c r="F158" s="122"/>
      <c r="G158" s="122"/>
      <c r="H158" s="124"/>
      <c r="I158" s="120"/>
      <c r="J158" s="122"/>
      <c r="K158" s="122"/>
      <c r="L158" s="122"/>
      <c r="M158" s="122"/>
      <c r="N158" s="124" t="s">
        <v>630</v>
      </c>
      <c r="O158" s="125" t="s">
        <v>1487</v>
      </c>
      <c r="P158" s="124" t="s">
        <v>4</v>
      </c>
      <c r="Q158" s="129" t="s">
        <v>630</v>
      </c>
      <c r="R158" s="131">
        <v>110000</v>
      </c>
      <c r="S158" s="132" t="s">
        <v>1663</v>
      </c>
      <c r="T158" s="137" t="str">
        <f t="shared" si="7"/>
        <v>OK</v>
      </c>
    </row>
    <row r="159" spans="1:20" ht="20.25" hidden="1" customHeight="1" x14ac:dyDescent="0.15">
      <c r="A159" s="111" t="s">
        <v>286</v>
      </c>
      <c r="B159" s="114" t="s">
        <v>608</v>
      </c>
      <c r="C159" s="115">
        <v>43984</v>
      </c>
      <c r="D159" s="117" t="s">
        <v>1018</v>
      </c>
      <c r="E159" s="120"/>
      <c r="F159" s="122"/>
      <c r="G159" s="122"/>
      <c r="H159" s="124" t="s">
        <v>630</v>
      </c>
      <c r="I159" s="120"/>
      <c r="J159" s="122"/>
      <c r="K159" s="122"/>
      <c r="L159" s="122"/>
      <c r="M159" s="122"/>
      <c r="N159" s="124"/>
      <c r="O159" s="125" t="s">
        <v>1487</v>
      </c>
      <c r="P159" s="124" t="s">
        <v>4</v>
      </c>
      <c r="Q159" s="129" t="s">
        <v>630</v>
      </c>
      <c r="R159" s="131">
        <v>1581342</v>
      </c>
      <c r="S159" s="132" t="s">
        <v>1663</v>
      </c>
      <c r="T159" s="137" t="str">
        <f t="shared" si="7"/>
        <v>OK</v>
      </c>
    </row>
    <row r="160" spans="1:20" ht="20.25" hidden="1" customHeight="1" x14ac:dyDescent="0.15">
      <c r="A160" s="111" t="s">
        <v>286</v>
      </c>
      <c r="B160" s="114" t="s">
        <v>608</v>
      </c>
      <c r="C160" s="115">
        <v>43928</v>
      </c>
      <c r="D160" s="117" t="s">
        <v>43</v>
      </c>
      <c r="E160" s="120"/>
      <c r="F160" s="122"/>
      <c r="G160" s="122"/>
      <c r="H160" s="124" t="s">
        <v>630</v>
      </c>
      <c r="I160" s="120"/>
      <c r="J160" s="122"/>
      <c r="K160" s="122"/>
      <c r="L160" s="122"/>
      <c r="M160" s="122"/>
      <c r="N160" s="124"/>
      <c r="O160" s="125" t="s">
        <v>1487</v>
      </c>
      <c r="P160" s="124" t="s">
        <v>4</v>
      </c>
      <c r="Q160" s="129" t="s">
        <v>630</v>
      </c>
      <c r="R160" s="131">
        <v>19500</v>
      </c>
      <c r="S160" s="132" t="s">
        <v>1663</v>
      </c>
      <c r="T160" s="137" t="str">
        <f t="shared" si="7"/>
        <v>OK</v>
      </c>
    </row>
    <row r="161" spans="1:20" ht="20.25" hidden="1" customHeight="1" x14ac:dyDescent="0.15">
      <c r="A161" s="111" t="s">
        <v>286</v>
      </c>
      <c r="B161" s="114" t="s">
        <v>608</v>
      </c>
      <c r="C161" s="115">
        <v>43927</v>
      </c>
      <c r="D161" s="117" t="s">
        <v>589</v>
      </c>
      <c r="E161" s="120"/>
      <c r="F161" s="122"/>
      <c r="G161" s="122"/>
      <c r="H161" s="124" t="s">
        <v>630</v>
      </c>
      <c r="I161" s="120"/>
      <c r="J161" s="122"/>
      <c r="K161" s="122"/>
      <c r="L161" s="122"/>
      <c r="M161" s="122"/>
      <c r="N161" s="124"/>
      <c r="O161" s="125" t="s">
        <v>1487</v>
      </c>
      <c r="P161" s="124" t="s">
        <v>4</v>
      </c>
      <c r="Q161" s="129" t="s">
        <v>630</v>
      </c>
      <c r="R161" s="131">
        <v>65430</v>
      </c>
      <c r="S161" s="132" t="s">
        <v>1663</v>
      </c>
      <c r="T161" s="137" t="str">
        <f t="shared" si="7"/>
        <v>OK</v>
      </c>
    </row>
    <row r="162" spans="1:20" ht="20.25" hidden="1" customHeight="1" x14ac:dyDescent="0.15">
      <c r="A162" s="111" t="s">
        <v>286</v>
      </c>
      <c r="B162" s="114" t="s">
        <v>610</v>
      </c>
      <c r="C162" s="115">
        <v>43922</v>
      </c>
      <c r="D162" s="117" t="s">
        <v>1019</v>
      </c>
      <c r="E162" s="120"/>
      <c r="F162" s="122"/>
      <c r="G162" s="122"/>
      <c r="H162" s="124" t="s">
        <v>630</v>
      </c>
      <c r="I162" s="120"/>
      <c r="J162" s="122"/>
      <c r="K162" s="122"/>
      <c r="L162" s="122"/>
      <c r="M162" s="122"/>
      <c r="N162" s="124"/>
      <c r="O162" s="125" t="s">
        <v>1488</v>
      </c>
      <c r="P162" s="124" t="s">
        <v>4</v>
      </c>
      <c r="Q162" s="129" t="s">
        <v>630</v>
      </c>
      <c r="R162" s="131">
        <v>1197900</v>
      </c>
      <c r="S162" s="132" t="s">
        <v>1663</v>
      </c>
      <c r="T162" s="137" t="str">
        <f t="shared" si="7"/>
        <v>OK</v>
      </c>
    </row>
    <row r="163" spans="1:20" ht="20.25" hidden="1" customHeight="1" x14ac:dyDescent="0.15">
      <c r="A163" s="111" t="s">
        <v>286</v>
      </c>
      <c r="B163" s="114" t="s">
        <v>610</v>
      </c>
      <c r="C163" s="115">
        <v>43922</v>
      </c>
      <c r="D163" s="117" t="s">
        <v>991</v>
      </c>
      <c r="E163" s="120"/>
      <c r="F163" s="122"/>
      <c r="G163" s="122"/>
      <c r="H163" s="124"/>
      <c r="I163" s="120"/>
      <c r="J163" s="122"/>
      <c r="K163" s="122" t="s">
        <v>630</v>
      </c>
      <c r="L163" s="122"/>
      <c r="M163" s="122"/>
      <c r="N163" s="124"/>
      <c r="O163" s="125" t="s">
        <v>270</v>
      </c>
      <c r="P163" s="124" t="s">
        <v>60</v>
      </c>
      <c r="Q163" s="129" t="s">
        <v>630</v>
      </c>
      <c r="R163" s="131">
        <v>127050</v>
      </c>
      <c r="S163" s="132" t="s">
        <v>1663</v>
      </c>
      <c r="T163" s="137" t="str">
        <f t="shared" si="7"/>
        <v>OK</v>
      </c>
    </row>
    <row r="164" spans="1:20" ht="20.25" hidden="1" customHeight="1" x14ac:dyDescent="0.15">
      <c r="A164" s="111" t="s">
        <v>286</v>
      </c>
      <c r="B164" s="114" t="s">
        <v>610</v>
      </c>
      <c r="C164" s="115">
        <v>43922</v>
      </c>
      <c r="D164" s="117" t="s">
        <v>65</v>
      </c>
      <c r="E164" s="120"/>
      <c r="F164" s="122"/>
      <c r="G164" s="122"/>
      <c r="H164" s="124"/>
      <c r="I164" s="120"/>
      <c r="J164" s="122"/>
      <c r="K164" s="122" t="s">
        <v>630</v>
      </c>
      <c r="L164" s="122"/>
      <c r="M164" s="122"/>
      <c r="N164" s="124"/>
      <c r="O164" s="125" t="s">
        <v>270</v>
      </c>
      <c r="P164" s="124" t="s">
        <v>60</v>
      </c>
      <c r="Q164" s="129" t="s">
        <v>630</v>
      </c>
      <c r="R164" s="131">
        <v>127050</v>
      </c>
      <c r="S164" s="132" t="s">
        <v>1663</v>
      </c>
      <c r="T164" s="137" t="str">
        <f t="shared" si="7"/>
        <v>OK</v>
      </c>
    </row>
    <row r="165" spans="1:20" ht="20.25" hidden="1" customHeight="1" x14ac:dyDescent="0.15">
      <c r="A165" s="111" t="s">
        <v>286</v>
      </c>
      <c r="B165" s="114" t="s">
        <v>610</v>
      </c>
      <c r="C165" s="115">
        <v>43926</v>
      </c>
      <c r="D165" s="117" t="s">
        <v>1020</v>
      </c>
      <c r="E165" s="120"/>
      <c r="F165" s="122"/>
      <c r="G165" s="122"/>
      <c r="H165" s="124"/>
      <c r="I165" s="120"/>
      <c r="J165" s="122"/>
      <c r="K165" s="122" t="s">
        <v>630</v>
      </c>
      <c r="L165" s="122"/>
      <c r="M165" s="122"/>
      <c r="N165" s="124"/>
      <c r="O165" s="125" t="s">
        <v>270</v>
      </c>
      <c r="P165" s="124" t="s">
        <v>60</v>
      </c>
      <c r="Q165" s="129" t="s">
        <v>630</v>
      </c>
      <c r="R165" s="131">
        <v>127050</v>
      </c>
      <c r="S165" s="132" t="s">
        <v>1663</v>
      </c>
      <c r="T165" s="137" t="str">
        <f t="shared" si="7"/>
        <v>OK</v>
      </c>
    </row>
    <row r="166" spans="1:20" ht="20.25" hidden="1" customHeight="1" x14ac:dyDescent="0.15">
      <c r="A166" s="111" t="s">
        <v>286</v>
      </c>
      <c r="B166" s="114" t="s">
        <v>610</v>
      </c>
      <c r="C166" s="115">
        <v>43987</v>
      </c>
      <c r="D166" s="117" t="s">
        <v>1021</v>
      </c>
      <c r="E166" s="120" t="s">
        <v>630</v>
      </c>
      <c r="F166" s="122"/>
      <c r="G166" s="122"/>
      <c r="H166" s="124"/>
      <c r="I166" s="120"/>
      <c r="J166" s="122"/>
      <c r="K166" s="122"/>
      <c r="L166" s="122"/>
      <c r="M166" s="122"/>
      <c r="N166" s="124"/>
      <c r="O166" s="125" t="s">
        <v>1489</v>
      </c>
      <c r="P166" s="124" t="s">
        <v>60</v>
      </c>
      <c r="Q166" s="129" t="s">
        <v>630</v>
      </c>
      <c r="R166" s="131">
        <v>1301782</v>
      </c>
      <c r="S166" s="132" t="s">
        <v>1663</v>
      </c>
      <c r="T166" s="137" t="str">
        <f t="shared" si="7"/>
        <v>OK</v>
      </c>
    </row>
    <row r="167" spans="1:20" ht="20.25" hidden="1" customHeight="1" x14ac:dyDescent="0.15">
      <c r="A167" s="111" t="s">
        <v>286</v>
      </c>
      <c r="B167" s="114" t="s">
        <v>610</v>
      </c>
      <c r="C167" s="115">
        <v>44008</v>
      </c>
      <c r="D167" s="117" t="s">
        <v>1022</v>
      </c>
      <c r="E167" s="120" t="s">
        <v>630</v>
      </c>
      <c r="F167" s="122"/>
      <c r="G167" s="122"/>
      <c r="H167" s="124"/>
      <c r="I167" s="120"/>
      <c r="J167" s="122"/>
      <c r="K167" s="122"/>
      <c r="L167" s="122"/>
      <c r="M167" s="122"/>
      <c r="N167" s="124"/>
      <c r="O167" s="125" t="s">
        <v>1489</v>
      </c>
      <c r="P167" s="124" t="s">
        <v>60</v>
      </c>
      <c r="Q167" s="129" t="s">
        <v>630</v>
      </c>
      <c r="R167" s="131">
        <v>31645</v>
      </c>
      <c r="S167" s="132" t="s">
        <v>1663</v>
      </c>
      <c r="T167" s="137" t="str">
        <f t="shared" si="7"/>
        <v>OK</v>
      </c>
    </row>
    <row r="168" spans="1:20" ht="20.25" hidden="1" customHeight="1" x14ac:dyDescent="0.15">
      <c r="A168" s="111" t="s">
        <v>286</v>
      </c>
      <c r="B168" s="114" t="s">
        <v>611</v>
      </c>
      <c r="C168" s="115">
        <v>44001</v>
      </c>
      <c r="D168" s="117" t="s">
        <v>1023</v>
      </c>
      <c r="E168" s="120" t="s">
        <v>630</v>
      </c>
      <c r="F168" s="122"/>
      <c r="G168" s="122"/>
      <c r="H168" s="124"/>
      <c r="I168" s="120"/>
      <c r="J168" s="122"/>
      <c r="K168" s="122"/>
      <c r="L168" s="122"/>
      <c r="M168" s="122"/>
      <c r="N168" s="124"/>
      <c r="O168" s="125" t="s">
        <v>1490</v>
      </c>
      <c r="P168" s="124" t="s">
        <v>4</v>
      </c>
      <c r="Q168" s="129" t="s">
        <v>630</v>
      </c>
      <c r="R168" s="131">
        <v>1295560</v>
      </c>
      <c r="S168" s="132" t="s">
        <v>1663</v>
      </c>
      <c r="T168" s="137" t="str">
        <f t="shared" si="7"/>
        <v>OK</v>
      </c>
    </row>
    <row r="169" spans="1:20" ht="20.25" hidden="1" customHeight="1" x14ac:dyDescent="0.15">
      <c r="A169" s="111" t="s">
        <v>286</v>
      </c>
      <c r="B169" s="114" t="s">
        <v>613</v>
      </c>
      <c r="C169" s="115">
        <v>43990</v>
      </c>
      <c r="D169" s="117" t="s">
        <v>898</v>
      </c>
      <c r="E169" s="120"/>
      <c r="F169" s="122"/>
      <c r="G169" s="122"/>
      <c r="H169" s="124" t="s">
        <v>630</v>
      </c>
      <c r="I169" s="120"/>
      <c r="J169" s="122"/>
      <c r="K169" s="122"/>
      <c r="L169" s="122"/>
      <c r="M169" s="122"/>
      <c r="N169" s="124"/>
      <c r="O169" s="125" t="s">
        <v>1491</v>
      </c>
      <c r="P169" s="124" t="s">
        <v>4</v>
      </c>
      <c r="Q169" s="129" t="s">
        <v>630</v>
      </c>
      <c r="R169" s="131">
        <v>130790</v>
      </c>
      <c r="S169" s="132" t="s">
        <v>1663</v>
      </c>
      <c r="T169" s="137" t="str">
        <f t="shared" si="7"/>
        <v>OK</v>
      </c>
    </row>
    <row r="170" spans="1:20" ht="20.25" hidden="1" customHeight="1" x14ac:dyDescent="0.15">
      <c r="A170" s="111" t="s">
        <v>286</v>
      </c>
      <c r="B170" s="114" t="s">
        <v>614</v>
      </c>
      <c r="C170" s="115">
        <v>44008</v>
      </c>
      <c r="D170" s="117" t="s">
        <v>1024</v>
      </c>
      <c r="E170" s="120" t="s">
        <v>630</v>
      </c>
      <c r="F170" s="122"/>
      <c r="G170" s="122"/>
      <c r="H170" s="124"/>
      <c r="I170" s="120"/>
      <c r="J170" s="122"/>
      <c r="K170" s="122"/>
      <c r="L170" s="122"/>
      <c r="M170" s="122"/>
      <c r="N170" s="124"/>
      <c r="O170" s="125" t="s">
        <v>1492</v>
      </c>
      <c r="P170" s="124" t="s">
        <v>142</v>
      </c>
      <c r="Q170" s="129" t="s">
        <v>630</v>
      </c>
      <c r="R170" s="131">
        <v>33154</v>
      </c>
      <c r="S170" s="132" t="s">
        <v>1663</v>
      </c>
      <c r="T170" s="137" t="str">
        <f t="shared" si="7"/>
        <v>OK</v>
      </c>
    </row>
    <row r="171" spans="1:20" ht="20.100000000000001" hidden="1" customHeight="1" x14ac:dyDescent="0.15">
      <c r="A171" s="111" t="s">
        <v>180</v>
      </c>
      <c r="B171" s="114" t="s">
        <v>486</v>
      </c>
      <c r="C171" s="115">
        <v>44021</v>
      </c>
      <c r="D171" s="117" t="s">
        <v>605</v>
      </c>
      <c r="E171" s="120" t="s">
        <v>630</v>
      </c>
      <c r="F171" s="122"/>
      <c r="G171" s="122"/>
      <c r="H171" s="124"/>
      <c r="I171" s="120"/>
      <c r="J171" s="122"/>
      <c r="K171" s="122"/>
      <c r="L171" s="122"/>
      <c r="M171" s="122"/>
      <c r="N171" s="124"/>
      <c r="O171" s="125" t="s">
        <v>1493</v>
      </c>
      <c r="P171" s="124" t="s">
        <v>4</v>
      </c>
      <c r="Q171" s="129" t="s">
        <v>630</v>
      </c>
      <c r="R171" s="131">
        <v>6300</v>
      </c>
      <c r="S171" s="132" t="str">
        <f t="shared" ref="S171:S234" si="8">IF(C171="","","第"&amp;CHOOSE(MONTH(C171),4,4,4,1,1,1,2,2,2,3,3,3)&amp;"四半期")</f>
        <v>第2四半期</v>
      </c>
      <c r="T171" s="137" t="str">
        <f t="shared" si="7"/>
        <v>OK</v>
      </c>
    </row>
    <row r="172" spans="1:20" ht="20.100000000000001" hidden="1" customHeight="1" x14ac:dyDescent="0.15">
      <c r="A172" s="111" t="s">
        <v>180</v>
      </c>
      <c r="B172" s="114" t="s">
        <v>486</v>
      </c>
      <c r="C172" s="115">
        <v>44021</v>
      </c>
      <c r="D172" s="117" t="s">
        <v>1027</v>
      </c>
      <c r="E172" s="120" t="s">
        <v>630</v>
      </c>
      <c r="F172" s="122"/>
      <c r="G172" s="122"/>
      <c r="H172" s="124"/>
      <c r="I172" s="120"/>
      <c r="J172" s="122"/>
      <c r="K172" s="122"/>
      <c r="L172" s="122"/>
      <c r="M172" s="122"/>
      <c r="N172" s="124"/>
      <c r="O172" s="125" t="s">
        <v>1493</v>
      </c>
      <c r="P172" s="124" t="s">
        <v>4</v>
      </c>
      <c r="Q172" s="129" t="s">
        <v>630</v>
      </c>
      <c r="R172" s="131">
        <v>47625</v>
      </c>
      <c r="S172" s="132" t="str">
        <f t="shared" si="8"/>
        <v>第2四半期</v>
      </c>
      <c r="T172" s="137" t="str">
        <f t="shared" si="7"/>
        <v>OK</v>
      </c>
    </row>
    <row r="173" spans="1:20" ht="20.100000000000001" hidden="1" customHeight="1" x14ac:dyDescent="0.15">
      <c r="A173" s="111" t="s">
        <v>180</v>
      </c>
      <c r="B173" s="114" t="s">
        <v>486</v>
      </c>
      <c r="C173" s="115">
        <v>44021</v>
      </c>
      <c r="D173" s="117" t="s">
        <v>785</v>
      </c>
      <c r="E173" s="120" t="s">
        <v>630</v>
      </c>
      <c r="F173" s="122"/>
      <c r="G173" s="122"/>
      <c r="H173" s="124"/>
      <c r="I173" s="120"/>
      <c r="J173" s="122"/>
      <c r="K173" s="122"/>
      <c r="L173" s="122"/>
      <c r="M173" s="122"/>
      <c r="N173" s="124"/>
      <c r="O173" s="125" t="s">
        <v>1493</v>
      </c>
      <c r="P173" s="124" t="s">
        <v>4</v>
      </c>
      <c r="Q173" s="129" t="s">
        <v>630</v>
      </c>
      <c r="R173" s="131">
        <v>129465</v>
      </c>
      <c r="S173" s="132" t="str">
        <f t="shared" si="8"/>
        <v>第2四半期</v>
      </c>
      <c r="T173" s="137" t="str">
        <f t="shared" si="7"/>
        <v>OK</v>
      </c>
    </row>
    <row r="174" spans="1:20" ht="20.100000000000001" hidden="1" customHeight="1" x14ac:dyDescent="0.15">
      <c r="A174" s="111" t="s">
        <v>180</v>
      </c>
      <c r="B174" s="114" t="s">
        <v>486</v>
      </c>
      <c r="C174" s="115">
        <v>44021</v>
      </c>
      <c r="D174" s="117" t="s">
        <v>1028</v>
      </c>
      <c r="E174" s="120" t="s">
        <v>630</v>
      </c>
      <c r="F174" s="122"/>
      <c r="G174" s="122"/>
      <c r="H174" s="124"/>
      <c r="I174" s="120"/>
      <c r="J174" s="122"/>
      <c r="K174" s="122"/>
      <c r="L174" s="122"/>
      <c r="M174" s="122"/>
      <c r="N174" s="124"/>
      <c r="O174" s="125" t="s">
        <v>1493</v>
      </c>
      <c r="P174" s="124" t="s">
        <v>4</v>
      </c>
      <c r="Q174" s="129" t="s">
        <v>630</v>
      </c>
      <c r="R174" s="131">
        <v>32550</v>
      </c>
      <c r="S174" s="132" t="str">
        <f t="shared" si="8"/>
        <v>第2四半期</v>
      </c>
      <c r="T174" s="137" t="str">
        <f t="shared" si="7"/>
        <v>OK</v>
      </c>
    </row>
    <row r="175" spans="1:20" ht="20.100000000000001" hidden="1" customHeight="1" x14ac:dyDescent="0.15">
      <c r="A175" s="111" t="s">
        <v>180</v>
      </c>
      <c r="B175" s="114" t="s">
        <v>486</v>
      </c>
      <c r="C175" s="115">
        <v>44050</v>
      </c>
      <c r="D175" s="117" t="s">
        <v>1026</v>
      </c>
      <c r="E175" s="120" t="s">
        <v>630</v>
      </c>
      <c r="F175" s="122"/>
      <c r="G175" s="122"/>
      <c r="H175" s="124"/>
      <c r="I175" s="120"/>
      <c r="J175" s="122"/>
      <c r="K175" s="122"/>
      <c r="L175" s="122"/>
      <c r="M175" s="122"/>
      <c r="N175" s="124"/>
      <c r="O175" s="125" t="s">
        <v>1493</v>
      </c>
      <c r="P175" s="124" t="s">
        <v>4</v>
      </c>
      <c r="Q175" s="129" t="s">
        <v>630</v>
      </c>
      <c r="R175" s="131">
        <v>7935</v>
      </c>
      <c r="S175" s="132" t="str">
        <f t="shared" si="8"/>
        <v>第2四半期</v>
      </c>
      <c r="T175" s="137" t="str">
        <f t="shared" si="7"/>
        <v>OK</v>
      </c>
    </row>
    <row r="176" spans="1:20" ht="20.100000000000001" hidden="1" customHeight="1" x14ac:dyDescent="0.15">
      <c r="A176" s="111" t="s">
        <v>180</v>
      </c>
      <c r="B176" s="114" t="s">
        <v>486</v>
      </c>
      <c r="C176" s="115">
        <v>44050</v>
      </c>
      <c r="D176" s="117" t="s">
        <v>391</v>
      </c>
      <c r="E176" s="120" t="s">
        <v>630</v>
      </c>
      <c r="F176" s="122"/>
      <c r="G176" s="122"/>
      <c r="H176" s="124"/>
      <c r="I176" s="120"/>
      <c r="J176" s="122"/>
      <c r="K176" s="122"/>
      <c r="L176" s="122"/>
      <c r="M176" s="122"/>
      <c r="N176" s="124"/>
      <c r="O176" s="125" t="s">
        <v>1493</v>
      </c>
      <c r="P176" s="124" t="s">
        <v>4</v>
      </c>
      <c r="Q176" s="129" t="s">
        <v>630</v>
      </c>
      <c r="R176" s="131">
        <v>4672</v>
      </c>
      <c r="S176" s="132" t="str">
        <f t="shared" si="8"/>
        <v>第2四半期</v>
      </c>
      <c r="T176" s="137" t="str">
        <f t="shared" si="7"/>
        <v>OK</v>
      </c>
    </row>
    <row r="177" spans="1:21" ht="20.100000000000001" hidden="1" customHeight="1" x14ac:dyDescent="0.15">
      <c r="A177" s="111" t="s">
        <v>180</v>
      </c>
      <c r="B177" s="114" t="s">
        <v>486</v>
      </c>
      <c r="C177" s="115">
        <v>44050</v>
      </c>
      <c r="D177" s="117" t="s">
        <v>1030</v>
      </c>
      <c r="E177" s="120" t="s">
        <v>630</v>
      </c>
      <c r="F177" s="122"/>
      <c r="G177" s="122"/>
      <c r="H177" s="124"/>
      <c r="I177" s="120"/>
      <c r="J177" s="122"/>
      <c r="K177" s="122"/>
      <c r="L177" s="122"/>
      <c r="M177" s="122"/>
      <c r="N177" s="124"/>
      <c r="O177" s="125" t="s">
        <v>1493</v>
      </c>
      <c r="P177" s="124" t="s">
        <v>4</v>
      </c>
      <c r="Q177" s="129" t="s">
        <v>630</v>
      </c>
      <c r="R177" s="131">
        <v>3240</v>
      </c>
      <c r="S177" s="132" t="str">
        <f t="shared" si="8"/>
        <v>第2四半期</v>
      </c>
      <c r="T177" s="137" t="str">
        <f t="shared" si="7"/>
        <v>OK</v>
      </c>
    </row>
    <row r="178" spans="1:21" ht="20.100000000000001" hidden="1" customHeight="1" x14ac:dyDescent="0.15">
      <c r="A178" s="111" t="s">
        <v>180</v>
      </c>
      <c r="B178" s="114" t="s">
        <v>486</v>
      </c>
      <c r="C178" s="115">
        <v>44046</v>
      </c>
      <c r="D178" s="117" t="s">
        <v>355</v>
      </c>
      <c r="E178" s="120" t="s">
        <v>630</v>
      </c>
      <c r="F178" s="122"/>
      <c r="G178" s="122"/>
      <c r="H178" s="124"/>
      <c r="I178" s="120"/>
      <c r="J178" s="122"/>
      <c r="K178" s="122"/>
      <c r="L178" s="122"/>
      <c r="M178" s="122"/>
      <c r="N178" s="124"/>
      <c r="O178" s="125" t="s">
        <v>1493</v>
      </c>
      <c r="P178" s="124" t="s">
        <v>4</v>
      </c>
      <c r="Q178" s="129" t="s">
        <v>630</v>
      </c>
      <c r="R178" s="131">
        <v>8190</v>
      </c>
      <c r="S178" s="132" t="str">
        <f t="shared" si="8"/>
        <v>第2四半期</v>
      </c>
      <c r="T178" s="137" t="str">
        <f t="shared" si="7"/>
        <v>OK</v>
      </c>
    </row>
    <row r="179" spans="1:21" ht="20.100000000000001" hidden="1" customHeight="1" x14ac:dyDescent="0.15">
      <c r="A179" s="111" t="s">
        <v>180</v>
      </c>
      <c r="B179" s="114" t="s">
        <v>486</v>
      </c>
      <c r="C179" s="115">
        <v>44063</v>
      </c>
      <c r="D179" s="117" t="s">
        <v>1032</v>
      </c>
      <c r="E179" s="120" t="s">
        <v>630</v>
      </c>
      <c r="F179" s="122"/>
      <c r="G179" s="122"/>
      <c r="H179" s="124"/>
      <c r="I179" s="120"/>
      <c r="J179" s="122"/>
      <c r="K179" s="122"/>
      <c r="L179" s="122"/>
      <c r="M179" s="122"/>
      <c r="N179" s="124"/>
      <c r="O179" s="125" t="s">
        <v>1420</v>
      </c>
      <c r="P179" s="124" t="s">
        <v>4</v>
      </c>
      <c r="Q179" s="129" t="s">
        <v>630</v>
      </c>
      <c r="R179" s="131">
        <v>40757</v>
      </c>
      <c r="S179" s="132" t="str">
        <f t="shared" si="8"/>
        <v>第2四半期</v>
      </c>
      <c r="T179" s="137" t="str">
        <f t="shared" si="7"/>
        <v>OK</v>
      </c>
    </row>
    <row r="180" spans="1:21" ht="20.100000000000001" hidden="1" customHeight="1" x14ac:dyDescent="0.15">
      <c r="A180" s="111" t="s">
        <v>180</v>
      </c>
      <c r="B180" s="114" t="s">
        <v>486</v>
      </c>
      <c r="C180" s="115">
        <v>44071</v>
      </c>
      <c r="D180" s="117" t="s">
        <v>616</v>
      </c>
      <c r="E180" s="120" t="s">
        <v>630</v>
      </c>
      <c r="F180" s="122"/>
      <c r="G180" s="122"/>
      <c r="H180" s="124"/>
      <c r="I180" s="120"/>
      <c r="J180" s="122"/>
      <c r="K180" s="122"/>
      <c r="L180" s="122"/>
      <c r="M180" s="122"/>
      <c r="N180" s="124"/>
      <c r="O180" s="125" t="s">
        <v>1182</v>
      </c>
      <c r="P180" s="124" t="s">
        <v>142</v>
      </c>
      <c r="Q180" s="129" t="s">
        <v>630</v>
      </c>
      <c r="R180" s="131">
        <v>76340</v>
      </c>
      <c r="S180" s="132" t="str">
        <f t="shared" si="8"/>
        <v>第2四半期</v>
      </c>
      <c r="T180" s="137" t="str">
        <f t="shared" si="7"/>
        <v>OK</v>
      </c>
    </row>
    <row r="181" spans="1:21" ht="20.100000000000001" hidden="1" customHeight="1" x14ac:dyDescent="0.15">
      <c r="A181" s="111" t="s">
        <v>180</v>
      </c>
      <c r="B181" s="114" t="s">
        <v>486</v>
      </c>
      <c r="C181" s="115">
        <v>44074</v>
      </c>
      <c r="D181" s="117" t="s">
        <v>1034</v>
      </c>
      <c r="E181" s="120" t="s">
        <v>630</v>
      </c>
      <c r="F181" s="122"/>
      <c r="G181" s="122"/>
      <c r="H181" s="124"/>
      <c r="I181" s="120"/>
      <c r="J181" s="122"/>
      <c r="K181" s="122"/>
      <c r="L181" s="122"/>
      <c r="M181" s="122"/>
      <c r="N181" s="124"/>
      <c r="O181" s="125" t="s">
        <v>1493</v>
      </c>
      <c r="P181" s="124" t="s">
        <v>4</v>
      </c>
      <c r="Q181" s="129" t="s">
        <v>630</v>
      </c>
      <c r="R181" s="131">
        <v>10080</v>
      </c>
      <c r="S181" s="132" t="str">
        <f t="shared" si="8"/>
        <v>第2四半期</v>
      </c>
      <c r="T181" s="137" t="str">
        <f t="shared" si="7"/>
        <v>OK</v>
      </c>
    </row>
    <row r="182" spans="1:21" ht="20.100000000000001" hidden="1" customHeight="1" x14ac:dyDescent="0.15">
      <c r="A182" s="111" t="s">
        <v>180</v>
      </c>
      <c r="B182" s="114" t="s">
        <v>486</v>
      </c>
      <c r="C182" s="115">
        <v>44074</v>
      </c>
      <c r="D182" s="117" t="s">
        <v>50</v>
      </c>
      <c r="E182" s="120" t="s">
        <v>630</v>
      </c>
      <c r="F182" s="122"/>
      <c r="G182" s="122"/>
      <c r="H182" s="124"/>
      <c r="I182" s="120"/>
      <c r="J182" s="122"/>
      <c r="K182" s="122"/>
      <c r="L182" s="122"/>
      <c r="M182" s="122"/>
      <c r="N182" s="124"/>
      <c r="O182" s="125" t="s">
        <v>1493</v>
      </c>
      <c r="P182" s="124" t="s">
        <v>4</v>
      </c>
      <c r="Q182" s="129" t="s">
        <v>630</v>
      </c>
      <c r="R182" s="131">
        <v>3045</v>
      </c>
      <c r="S182" s="132" t="str">
        <f t="shared" si="8"/>
        <v>第2四半期</v>
      </c>
      <c r="T182" s="137" t="str">
        <f t="shared" si="7"/>
        <v>OK</v>
      </c>
    </row>
    <row r="183" spans="1:21" ht="20.25" hidden="1" customHeight="1" x14ac:dyDescent="0.15">
      <c r="A183" s="111" t="s">
        <v>263</v>
      </c>
      <c r="B183" s="114"/>
      <c r="C183" s="115">
        <v>44021</v>
      </c>
      <c r="D183" s="117" t="s">
        <v>1037</v>
      </c>
      <c r="E183" s="120" t="s">
        <v>630</v>
      </c>
      <c r="F183" s="122"/>
      <c r="G183" s="122"/>
      <c r="H183" s="124"/>
      <c r="I183" s="120"/>
      <c r="J183" s="122"/>
      <c r="K183" s="122"/>
      <c r="L183" s="122"/>
      <c r="M183" s="122"/>
      <c r="N183" s="124"/>
      <c r="O183" s="125" t="s">
        <v>1362</v>
      </c>
      <c r="P183" s="124" t="s">
        <v>4</v>
      </c>
      <c r="Q183" s="129" t="s">
        <v>630</v>
      </c>
      <c r="R183" s="131">
        <v>129465</v>
      </c>
      <c r="S183" s="132" t="str">
        <f t="shared" si="8"/>
        <v>第2四半期</v>
      </c>
      <c r="T183" s="137" t="str">
        <f t="shared" si="7"/>
        <v>OK</v>
      </c>
      <c r="U183" s="105" t="s">
        <v>1666</v>
      </c>
    </row>
    <row r="184" spans="1:21" ht="20.100000000000001" hidden="1" customHeight="1" x14ac:dyDescent="0.15">
      <c r="A184" s="111" t="s">
        <v>223</v>
      </c>
      <c r="B184" s="114"/>
      <c r="C184" s="115">
        <v>44018</v>
      </c>
      <c r="D184" s="117" t="s">
        <v>856</v>
      </c>
      <c r="E184" s="120" t="s">
        <v>630</v>
      </c>
      <c r="F184" s="122"/>
      <c r="G184" s="122"/>
      <c r="H184" s="124"/>
      <c r="I184" s="120"/>
      <c r="J184" s="122"/>
      <c r="K184" s="122"/>
      <c r="L184" s="122"/>
      <c r="M184" s="122"/>
      <c r="N184" s="124"/>
      <c r="O184" s="125" t="s">
        <v>1494</v>
      </c>
      <c r="P184" s="124" t="s">
        <v>60</v>
      </c>
      <c r="Q184" s="129" t="s">
        <v>630</v>
      </c>
      <c r="R184" s="131">
        <v>3740</v>
      </c>
      <c r="S184" s="132" t="str">
        <f t="shared" si="8"/>
        <v>第2四半期</v>
      </c>
      <c r="T184" s="137" t="str">
        <f t="shared" si="7"/>
        <v>OK</v>
      </c>
    </row>
    <row r="185" spans="1:21" ht="20.100000000000001" hidden="1" customHeight="1" x14ac:dyDescent="0.15">
      <c r="A185" s="111" t="s">
        <v>223</v>
      </c>
      <c r="B185" s="114"/>
      <c r="C185" s="115">
        <v>44083</v>
      </c>
      <c r="D185" s="117" t="s">
        <v>1039</v>
      </c>
      <c r="E185" s="120" t="s">
        <v>630</v>
      </c>
      <c r="F185" s="122"/>
      <c r="G185" s="122"/>
      <c r="H185" s="124"/>
      <c r="I185" s="120"/>
      <c r="J185" s="122"/>
      <c r="K185" s="122"/>
      <c r="L185" s="122"/>
      <c r="M185" s="122"/>
      <c r="N185" s="124"/>
      <c r="O185" s="125" t="s">
        <v>1495</v>
      </c>
      <c r="P185" s="124" t="s">
        <v>4</v>
      </c>
      <c r="Q185" s="129" t="s">
        <v>630</v>
      </c>
      <c r="R185" s="131">
        <v>315231</v>
      </c>
      <c r="S185" s="132" t="str">
        <f t="shared" si="8"/>
        <v>第2四半期</v>
      </c>
      <c r="T185" s="137" t="str">
        <f t="shared" si="7"/>
        <v>OK</v>
      </c>
    </row>
    <row r="186" spans="1:21" ht="20.100000000000001" hidden="1" customHeight="1" x14ac:dyDescent="0.15">
      <c r="A186" s="111" t="s">
        <v>356</v>
      </c>
      <c r="B186" s="114"/>
      <c r="C186" s="115">
        <v>44028</v>
      </c>
      <c r="D186" s="117" t="s">
        <v>964</v>
      </c>
      <c r="E186" s="120" t="s">
        <v>630</v>
      </c>
      <c r="F186" s="122"/>
      <c r="G186" s="122"/>
      <c r="H186" s="124"/>
      <c r="I186" s="120"/>
      <c r="J186" s="122"/>
      <c r="K186" s="122"/>
      <c r="L186" s="122"/>
      <c r="M186" s="122"/>
      <c r="N186" s="124"/>
      <c r="O186" s="125" t="s">
        <v>1495</v>
      </c>
      <c r="P186" s="124" t="s">
        <v>142</v>
      </c>
      <c r="Q186" s="129"/>
      <c r="R186" s="131">
        <v>13365</v>
      </c>
      <c r="S186" s="132" t="str">
        <f t="shared" si="8"/>
        <v>第2四半期</v>
      </c>
      <c r="T186" s="137" t="str">
        <f t="shared" si="7"/>
        <v>OK</v>
      </c>
    </row>
    <row r="187" spans="1:21" ht="20.100000000000001" hidden="1" customHeight="1" x14ac:dyDescent="0.15">
      <c r="A187" s="111" t="s">
        <v>356</v>
      </c>
      <c r="B187" s="114"/>
      <c r="C187" s="115">
        <v>44061</v>
      </c>
      <c r="D187" s="117" t="s">
        <v>1040</v>
      </c>
      <c r="E187" s="120" t="s">
        <v>630</v>
      </c>
      <c r="F187" s="122"/>
      <c r="G187" s="122"/>
      <c r="H187" s="124"/>
      <c r="I187" s="120"/>
      <c r="J187" s="122"/>
      <c r="K187" s="122"/>
      <c r="L187" s="122"/>
      <c r="M187" s="122"/>
      <c r="N187" s="124"/>
      <c r="O187" s="125" t="s">
        <v>1495</v>
      </c>
      <c r="P187" s="124" t="s">
        <v>142</v>
      </c>
      <c r="Q187" s="129"/>
      <c r="R187" s="131">
        <v>6615</v>
      </c>
      <c r="S187" s="132" t="str">
        <f t="shared" si="8"/>
        <v>第2四半期</v>
      </c>
      <c r="T187" s="137" t="str">
        <f t="shared" si="7"/>
        <v>OK</v>
      </c>
    </row>
    <row r="188" spans="1:21" ht="20.100000000000001" hidden="1" customHeight="1" x14ac:dyDescent="0.15">
      <c r="A188" s="111" t="s">
        <v>265</v>
      </c>
      <c r="B188" s="114"/>
      <c r="C188" s="115">
        <v>44019</v>
      </c>
      <c r="D188" s="117" t="s">
        <v>218</v>
      </c>
      <c r="E188" s="120" t="s">
        <v>630</v>
      </c>
      <c r="F188" s="122"/>
      <c r="G188" s="122"/>
      <c r="H188" s="124"/>
      <c r="I188" s="120"/>
      <c r="J188" s="122"/>
      <c r="K188" s="122"/>
      <c r="L188" s="122"/>
      <c r="M188" s="122"/>
      <c r="N188" s="124"/>
      <c r="O188" s="125" t="s">
        <v>834</v>
      </c>
      <c r="P188" s="124" t="s">
        <v>142</v>
      </c>
      <c r="Q188" s="129" t="s">
        <v>630</v>
      </c>
      <c r="R188" s="131">
        <v>3780</v>
      </c>
      <c r="S188" s="132" t="str">
        <f t="shared" si="8"/>
        <v>第2四半期</v>
      </c>
      <c r="T188" s="137" t="str">
        <f t="shared" si="7"/>
        <v>OK</v>
      </c>
    </row>
    <row r="189" spans="1:21" ht="20.100000000000001" hidden="1" customHeight="1" x14ac:dyDescent="0.15">
      <c r="A189" s="111" t="s">
        <v>265</v>
      </c>
      <c r="B189" s="114"/>
      <c r="C189" s="115">
        <v>44088</v>
      </c>
      <c r="D189" s="117" t="s">
        <v>1041</v>
      </c>
      <c r="E189" s="120" t="s">
        <v>630</v>
      </c>
      <c r="F189" s="122"/>
      <c r="G189" s="122"/>
      <c r="H189" s="124"/>
      <c r="I189" s="120"/>
      <c r="J189" s="122"/>
      <c r="K189" s="122"/>
      <c r="L189" s="122"/>
      <c r="M189" s="122"/>
      <c r="N189" s="124"/>
      <c r="O189" s="125" t="s">
        <v>834</v>
      </c>
      <c r="P189" s="124" t="s">
        <v>142</v>
      </c>
      <c r="Q189" s="129" t="s">
        <v>630</v>
      </c>
      <c r="R189" s="131">
        <v>50700</v>
      </c>
      <c r="S189" s="132" t="str">
        <f t="shared" si="8"/>
        <v>第2四半期</v>
      </c>
      <c r="T189" s="137" t="str">
        <f t="shared" si="7"/>
        <v>OK</v>
      </c>
    </row>
    <row r="190" spans="1:21" ht="20.100000000000001" hidden="1" customHeight="1" x14ac:dyDescent="0.15">
      <c r="A190" s="111" t="s">
        <v>263</v>
      </c>
      <c r="B190" s="114"/>
      <c r="C190" s="115">
        <v>44050</v>
      </c>
      <c r="D190" s="117" t="s">
        <v>612</v>
      </c>
      <c r="E190" s="120" t="s">
        <v>630</v>
      </c>
      <c r="F190" s="122"/>
      <c r="G190" s="122"/>
      <c r="H190" s="124"/>
      <c r="I190" s="120"/>
      <c r="J190" s="122"/>
      <c r="K190" s="122"/>
      <c r="L190" s="122"/>
      <c r="M190" s="122"/>
      <c r="N190" s="124"/>
      <c r="O190" s="125" t="s">
        <v>1362</v>
      </c>
      <c r="P190" s="124" t="s">
        <v>4</v>
      </c>
      <c r="Q190" s="129" t="s">
        <v>630</v>
      </c>
      <c r="R190" s="131">
        <v>7935</v>
      </c>
      <c r="S190" s="132" t="str">
        <f t="shared" si="8"/>
        <v>第2四半期</v>
      </c>
      <c r="T190" s="137" t="str">
        <f t="shared" si="7"/>
        <v>OK</v>
      </c>
    </row>
    <row r="191" spans="1:21" ht="20.100000000000001" hidden="1" customHeight="1" x14ac:dyDescent="0.15">
      <c r="A191" s="111" t="s">
        <v>263</v>
      </c>
      <c r="B191" s="114"/>
      <c r="C191" s="115">
        <v>44054</v>
      </c>
      <c r="D191" s="117" t="s">
        <v>1042</v>
      </c>
      <c r="E191" s="120" t="s">
        <v>630</v>
      </c>
      <c r="F191" s="122"/>
      <c r="G191" s="122"/>
      <c r="H191" s="124"/>
      <c r="I191" s="120"/>
      <c r="J191" s="122"/>
      <c r="K191" s="122"/>
      <c r="L191" s="122"/>
      <c r="M191" s="122"/>
      <c r="N191" s="124"/>
      <c r="O191" s="125" t="s">
        <v>1362</v>
      </c>
      <c r="P191" s="124" t="s">
        <v>4</v>
      </c>
      <c r="Q191" s="129" t="s">
        <v>630</v>
      </c>
      <c r="R191" s="131">
        <v>7560</v>
      </c>
      <c r="S191" s="132" t="str">
        <f t="shared" si="8"/>
        <v>第2四半期</v>
      </c>
      <c r="T191" s="137" t="str">
        <f t="shared" si="7"/>
        <v>OK</v>
      </c>
    </row>
    <row r="192" spans="1:21" ht="20.100000000000001" hidden="1" customHeight="1" x14ac:dyDescent="0.15">
      <c r="A192" s="111" t="s">
        <v>263</v>
      </c>
      <c r="B192" s="114"/>
      <c r="C192" s="115">
        <v>44074</v>
      </c>
      <c r="D192" s="117" t="s">
        <v>645</v>
      </c>
      <c r="E192" s="120" t="s">
        <v>630</v>
      </c>
      <c r="F192" s="122"/>
      <c r="G192" s="122"/>
      <c r="H192" s="124"/>
      <c r="I192" s="120"/>
      <c r="J192" s="122"/>
      <c r="K192" s="122"/>
      <c r="L192" s="122"/>
      <c r="M192" s="122"/>
      <c r="N192" s="124"/>
      <c r="O192" s="125" t="s">
        <v>1362</v>
      </c>
      <c r="P192" s="124" t="s">
        <v>4</v>
      </c>
      <c r="Q192" s="129" t="s">
        <v>630</v>
      </c>
      <c r="R192" s="131">
        <v>10080</v>
      </c>
      <c r="S192" s="132" t="str">
        <f t="shared" si="8"/>
        <v>第2四半期</v>
      </c>
      <c r="T192" s="137" t="str">
        <f t="shared" si="7"/>
        <v>OK</v>
      </c>
    </row>
    <row r="193" spans="1:20" ht="20.100000000000001" hidden="1" customHeight="1" x14ac:dyDescent="0.15">
      <c r="A193" s="111" t="s">
        <v>263</v>
      </c>
      <c r="B193" s="114"/>
      <c r="C193" s="115">
        <v>44076</v>
      </c>
      <c r="D193" s="117" t="s">
        <v>1045</v>
      </c>
      <c r="E193" s="120" t="s">
        <v>630</v>
      </c>
      <c r="F193" s="122"/>
      <c r="G193" s="122"/>
      <c r="H193" s="124"/>
      <c r="I193" s="120"/>
      <c r="J193" s="122"/>
      <c r="K193" s="122"/>
      <c r="L193" s="122"/>
      <c r="M193" s="122"/>
      <c r="N193" s="124"/>
      <c r="O193" s="125" t="s">
        <v>1362</v>
      </c>
      <c r="P193" s="124" t="s">
        <v>4</v>
      </c>
      <c r="Q193" s="129" t="s">
        <v>630</v>
      </c>
      <c r="R193" s="131">
        <v>9450</v>
      </c>
      <c r="S193" s="132" t="str">
        <f t="shared" si="8"/>
        <v>第2四半期</v>
      </c>
      <c r="T193" s="137" t="str">
        <f t="shared" si="7"/>
        <v>OK</v>
      </c>
    </row>
    <row r="194" spans="1:20" ht="20.100000000000001" hidden="1" customHeight="1" x14ac:dyDescent="0.15">
      <c r="A194" s="111" t="s">
        <v>342</v>
      </c>
      <c r="B194" s="114" t="s">
        <v>619</v>
      </c>
      <c r="C194" s="115">
        <v>44104</v>
      </c>
      <c r="D194" s="117" t="s">
        <v>726</v>
      </c>
      <c r="E194" s="120" t="s">
        <v>630</v>
      </c>
      <c r="F194" s="122"/>
      <c r="G194" s="122"/>
      <c r="H194" s="124"/>
      <c r="I194" s="120"/>
      <c r="J194" s="122"/>
      <c r="K194" s="122"/>
      <c r="L194" s="122"/>
      <c r="M194" s="122"/>
      <c r="N194" s="124"/>
      <c r="O194" s="125" t="s">
        <v>546</v>
      </c>
      <c r="P194" s="124" t="s">
        <v>142</v>
      </c>
      <c r="Q194" s="129" t="s">
        <v>630</v>
      </c>
      <c r="R194" s="131">
        <v>4664</v>
      </c>
      <c r="S194" s="132" t="str">
        <f t="shared" si="8"/>
        <v>第2四半期</v>
      </c>
      <c r="T194" s="137" t="str">
        <f t="shared" si="7"/>
        <v>OK</v>
      </c>
    </row>
    <row r="195" spans="1:20" ht="20.100000000000001" customHeight="1" x14ac:dyDescent="0.15">
      <c r="A195" s="111" t="s">
        <v>269</v>
      </c>
      <c r="B195" s="114" t="s">
        <v>487</v>
      </c>
      <c r="C195" s="115">
        <v>44034</v>
      </c>
      <c r="D195" s="117" t="s">
        <v>1049</v>
      </c>
      <c r="E195" s="120"/>
      <c r="F195" s="122"/>
      <c r="G195" s="122"/>
      <c r="H195" s="124"/>
      <c r="I195" s="120" t="s">
        <v>630</v>
      </c>
      <c r="J195" s="122"/>
      <c r="K195" s="122"/>
      <c r="L195" s="122"/>
      <c r="M195" s="122"/>
      <c r="N195" s="124"/>
      <c r="O195" s="125" t="s">
        <v>1496</v>
      </c>
      <c r="P195" s="124" t="s">
        <v>4</v>
      </c>
      <c r="Q195" s="129" t="s">
        <v>630</v>
      </c>
      <c r="R195" s="131">
        <v>6780</v>
      </c>
      <c r="S195" s="132" t="str">
        <f t="shared" si="8"/>
        <v>第2四半期</v>
      </c>
      <c r="T195" s="137" t="str">
        <f t="shared" si="7"/>
        <v>OK</v>
      </c>
    </row>
    <row r="196" spans="1:20" ht="20.100000000000001" hidden="1" customHeight="1" x14ac:dyDescent="0.15">
      <c r="A196" s="111" t="s">
        <v>269</v>
      </c>
      <c r="B196" s="114" t="s">
        <v>487</v>
      </c>
      <c r="C196" s="115">
        <v>44048</v>
      </c>
      <c r="D196" s="117" t="s">
        <v>1050</v>
      </c>
      <c r="E196" s="120" t="s">
        <v>630</v>
      </c>
      <c r="F196" s="122"/>
      <c r="G196" s="122"/>
      <c r="H196" s="124"/>
      <c r="I196" s="120"/>
      <c r="J196" s="122"/>
      <c r="K196" s="122"/>
      <c r="L196" s="122"/>
      <c r="M196" s="122"/>
      <c r="N196" s="124"/>
      <c r="O196" s="125" t="s">
        <v>1205</v>
      </c>
      <c r="P196" s="124" t="s">
        <v>4</v>
      </c>
      <c r="Q196" s="129" t="s">
        <v>630</v>
      </c>
      <c r="R196" s="131">
        <v>247500</v>
      </c>
      <c r="S196" s="132" t="str">
        <f t="shared" si="8"/>
        <v>第2四半期</v>
      </c>
      <c r="T196" s="137" t="str">
        <f t="shared" si="7"/>
        <v>OK</v>
      </c>
    </row>
    <row r="197" spans="1:20" ht="20.100000000000001" hidden="1" customHeight="1" x14ac:dyDescent="0.15">
      <c r="A197" s="111" t="s">
        <v>266</v>
      </c>
      <c r="B197" s="114"/>
      <c r="C197" s="115">
        <v>44047</v>
      </c>
      <c r="D197" s="117" t="s">
        <v>287</v>
      </c>
      <c r="E197" s="120" t="s">
        <v>630</v>
      </c>
      <c r="F197" s="122"/>
      <c r="G197" s="122"/>
      <c r="H197" s="124"/>
      <c r="I197" s="120"/>
      <c r="J197" s="122"/>
      <c r="K197" s="122"/>
      <c r="L197" s="122"/>
      <c r="M197" s="122"/>
      <c r="N197" s="124"/>
      <c r="O197" s="125" t="s">
        <v>1410</v>
      </c>
      <c r="P197" s="124" t="s">
        <v>4</v>
      </c>
      <c r="Q197" s="129" t="s">
        <v>630</v>
      </c>
      <c r="R197" s="131">
        <v>1500</v>
      </c>
      <c r="S197" s="132" t="str">
        <f t="shared" si="8"/>
        <v>第2四半期</v>
      </c>
      <c r="T197" s="137" t="str">
        <f t="shared" si="7"/>
        <v>OK</v>
      </c>
    </row>
    <row r="198" spans="1:20" ht="20.100000000000001" hidden="1" customHeight="1" x14ac:dyDescent="0.15">
      <c r="A198" s="111" t="s">
        <v>272</v>
      </c>
      <c r="B198" s="114" t="s">
        <v>78</v>
      </c>
      <c r="C198" s="115">
        <v>44090</v>
      </c>
      <c r="D198" s="117" t="s">
        <v>373</v>
      </c>
      <c r="E198" s="120"/>
      <c r="F198" s="122"/>
      <c r="G198" s="122" t="s">
        <v>630</v>
      </c>
      <c r="H198" s="124"/>
      <c r="I198" s="120"/>
      <c r="J198" s="122"/>
      <c r="K198" s="122"/>
      <c r="L198" s="122"/>
      <c r="M198" s="122"/>
      <c r="N198" s="124"/>
      <c r="O198" s="125" t="s">
        <v>1497</v>
      </c>
      <c r="P198" s="124" t="s">
        <v>4</v>
      </c>
      <c r="Q198" s="129"/>
      <c r="R198" s="131">
        <v>1500120</v>
      </c>
      <c r="S198" s="132" t="str">
        <f t="shared" si="8"/>
        <v>第2四半期</v>
      </c>
      <c r="T198" s="137" t="str">
        <f t="shared" si="7"/>
        <v>OK</v>
      </c>
    </row>
    <row r="199" spans="1:20" ht="20.100000000000001" hidden="1" customHeight="1" x14ac:dyDescent="0.15">
      <c r="A199" s="111" t="s">
        <v>272</v>
      </c>
      <c r="B199" s="114" t="s">
        <v>78</v>
      </c>
      <c r="C199" s="115">
        <v>44091</v>
      </c>
      <c r="D199" s="117" t="s">
        <v>360</v>
      </c>
      <c r="E199" s="120" t="s">
        <v>630</v>
      </c>
      <c r="F199" s="122"/>
      <c r="G199" s="122"/>
      <c r="H199" s="124"/>
      <c r="I199" s="120"/>
      <c r="J199" s="122"/>
      <c r="K199" s="122"/>
      <c r="L199" s="122"/>
      <c r="M199" s="122"/>
      <c r="N199" s="124"/>
      <c r="O199" s="125" t="s">
        <v>1495</v>
      </c>
      <c r="P199" s="124" t="s">
        <v>4</v>
      </c>
      <c r="Q199" s="129" t="s">
        <v>630</v>
      </c>
      <c r="R199" s="131">
        <v>83625</v>
      </c>
      <c r="S199" s="132" t="str">
        <f t="shared" si="8"/>
        <v>第2四半期</v>
      </c>
      <c r="T199" s="137" t="str">
        <f t="shared" ref="T199:T262" si="9">IF(CONCATENATE(E199,F199,G199,H199,I199,J199,K199,L199,M199,N199)="","",IF(CONCATENATE(E199,F199,G199,H199,I199,J199,K199,L199,M199,N199)="○","OK","見直してください！"))</f>
        <v>OK</v>
      </c>
    </row>
    <row r="200" spans="1:20" ht="20.100000000000001" hidden="1" customHeight="1" x14ac:dyDescent="0.15">
      <c r="A200" s="111" t="s">
        <v>205</v>
      </c>
      <c r="B200" s="114" t="s">
        <v>493</v>
      </c>
      <c r="C200" s="115">
        <v>44026</v>
      </c>
      <c r="D200" s="117" t="s">
        <v>1051</v>
      </c>
      <c r="E200" s="120"/>
      <c r="F200" s="122"/>
      <c r="G200" s="122"/>
      <c r="H200" s="124"/>
      <c r="I200" s="120"/>
      <c r="J200" s="122"/>
      <c r="K200" s="122"/>
      <c r="L200" s="122"/>
      <c r="M200" s="122"/>
      <c r="N200" s="124" t="s">
        <v>630</v>
      </c>
      <c r="O200" s="125" t="s">
        <v>1469</v>
      </c>
      <c r="P200" s="124" t="s">
        <v>4</v>
      </c>
      <c r="Q200" s="129" t="s">
        <v>630</v>
      </c>
      <c r="R200" s="131">
        <v>34320</v>
      </c>
      <c r="S200" s="132" t="str">
        <f t="shared" si="8"/>
        <v>第2四半期</v>
      </c>
      <c r="T200" s="137" t="str">
        <f t="shared" si="9"/>
        <v>OK</v>
      </c>
    </row>
    <row r="201" spans="1:20" ht="20.100000000000001" customHeight="1" x14ac:dyDescent="0.15">
      <c r="A201" s="111" t="s">
        <v>205</v>
      </c>
      <c r="B201" s="114" t="s">
        <v>493</v>
      </c>
      <c r="C201" s="115">
        <v>44041</v>
      </c>
      <c r="D201" s="117" t="s">
        <v>1055</v>
      </c>
      <c r="E201" s="120"/>
      <c r="F201" s="122"/>
      <c r="G201" s="122"/>
      <c r="H201" s="124"/>
      <c r="I201" s="120" t="s">
        <v>630</v>
      </c>
      <c r="J201" s="122"/>
      <c r="K201" s="122"/>
      <c r="L201" s="122"/>
      <c r="M201" s="122"/>
      <c r="N201" s="124"/>
      <c r="O201" s="125" t="s">
        <v>1498</v>
      </c>
      <c r="P201" s="124" t="s">
        <v>4</v>
      </c>
      <c r="Q201" s="129" t="s">
        <v>630</v>
      </c>
      <c r="R201" s="131">
        <v>295900</v>
      </c>
      <c r="S201" s="132" t="str">
        <f t="shared" si="8"/>
        <v>第2四半期</v>
      </c>
      <c r="T201" s="137" t="str">
        <f t="shared" si="9"/>
        <v>OK</v>
      </c>
    </row>
    <row r="202" spans="1:20" ht="20.100000000000001" customHeight="1" x14ac:dyDescent="0.15">
      <c r="A202" s="111" t="s">
        <v>283</v>
      </c>
      <c r="B202" s="114" t="s">
        <v>172</v>
      </c>
      <c r="C202" s="115">
        <v>44022</v>
      </c>
      <c r="D202" s="117" t="s">
        <v>1057</v>
      </c>
      <c r="E202" s="120"/>
      <c r="F202" s="122"/>
      <c r="G202" s="122"/>
      <c r="H202" s="124"/>
      <c r="I202" s="120" t="s">
        <v>630</v>
      </c>
      <c r="J202" s="122"/>
      <c r="K202" s="122"/>
      <c r="L202" s="122"/>
      <c r="M202" s="122"/>
      <c r="N202" s="124"/>
      <c r="O202" s="125" t="s">
        <v>1445</v>
      </c>
      <c r="P202" s="124" t="s">
        <v>4</v>
      </c>
      <c r="Q202" s="129" t="s">
        <v>630</v>
      </c>
      <c r="R202" s="131">
        <v>11000</v>
      </c>
      <c r="S202" s="132" t="str">
        <f t="shared" si="8"/>
        <v>第2四半期</v>
      </c>
      <c r="T202" s="137" t="str">
        <f t="shared" si="9"/>
        <v>OK</v>
      </c>
    </row>
    <row r="203" spans="1:20" ht="20.100000000000001" customHeight="1" x14ac:dyDescent="0.15">
      <c r="A203" s="111" t="s">
        <v>283</v>
      </c>
      <c r="B203" s="114" t="s">
        <v>172</v>
      </c>
      <c r="C203" s="115">
        <v>44090</v>
      </c>
      <c r="D203" s="117" t="s">
        <v>1058</v>
      </c>
      <c r="E203" s="120"/>
      <c r="F203" s="122"/>
      <c r="G203" s="122"/>
      <c r="H203" s="124"/>
      <c r="I203" s="120" t="s">
        <v>630</v>
      </c>
      <c r="J203" s="122"/>
      <c r="K203" s="122"/>
      <c r="L203" s="122"/>
      <c r="M203" s="122"/>
      <c r="N203" s="124"/>
      <c r="O203" s="125" t="s">
        <v>1445</v>
      </c>
      <c r="P203" s="124" t="s">
        <v>4</v>
      </c>
      <c r="Q203" s="129" t="s">
        <v>630</v>
      </c>
      <c r="R203" s="131">
        <v>73000</v>
      </c>
      <c r="S203" s="132" t="str">
        <f t="shared" si="8"/>
        <v>第2四半期</v>
      </c>
      <c r="T203" s="137" t="str">
        <f t="shared" si="9"/>
        <v>OK</v>
      </c>
    </row>
    <row r="204" spans="1:20" ht="20.100000000000001" hidden="1" customHeight="1" x14ac:dyDescent="0.15">
      <c r="A204" s="111" t="s">
        <v>357</v>
      </c>
      <c r="B204" s="114" t="s">
        <v>621</v>
      </c>
      <c r="C204" s="115">
        <v>44076</v>
      </c>
      <c r="D204" s="117" t="s">
        <v>918</v>
      </c>
      <c r="E204" s="120" t="s">
        <v>630</v>
      </c>
      <c r="F204" s="122"/>
      <c r="G204" s="122"/>
      <c r="H204" s="124"/>
      <c r="I204" s="120"/>
      <c r="J204" s="122"/>
      <c r="K204" s="122"/>
      <c r="L204" s="122"/>
      <c r="M204" s="122"/>
      <c r="N204" s="124"/>
      <c r="O204" s="125" t="s">
        <v>883</v>
      </c>
      <c r="P204" s="124" t="s">
        <v>4</v>
      </c>
      <c r="Q204" s="129" t="s">
        <v>630</v>
      </c>
      <c r="R204" s="131">
        <v>27830</v>
      </c>
      <c r="S204" s="132" t="str">
        <f t="shared" si="8"/>
        <v>第2四半期</v>
      </c>
      <c r="T204" s="137" t="str">
        <f t="shared" si="9"/>
        <v>OK</v>
      </c>
    </row>
    <row r="205" spans="1:20" ht="20.100000000000001" customHeight="1" x14ac:dyDescent="0.15">
      <c r="A205" s="111" t="s">
        <v>283</v>
      </c>
      <c r="B205" s="114" t="s">
        <v>456</v>
      </c>
      <c r="C205" s="115">
        <v>44022</v>
      </c>
      <c r="D205" s="117" t="s">
        <v>116</v>
      </c>
      <c r="E205" s="120"/>
      <c r="F205" s="122"/>
      <c r="G205" s="122"/>
      <c r="H205" s="124"/>
      <c r="I205" s="120" t="s">
        <v>630</v>
      </c>
      <c r="J205" s="122"/>
      <c r="K205" s="122"/>
      <c r="L205" s="122"/>
      <c r="M205" s="122"/>
      <c r="N205" s="124"/>
      <c r="O205" s="125" t="s">
        <v>1196</v>
      </c>
      <c r="P205" s="124" t="s">
        <v>4</v>
      </c>
      <c r="Q205" s="129" t="s">
        <v>630</v>
      </c>
      <c r="R205" s="131">
        <v>38280</v>
      </c>
      <c r="S205" s="132" t="str">
        <f t="shared" si="8"/>
        <v>第2四半期</v>
      </c>
      <c r="T205" s="137" t="str">
        <f t="shared" si="9"/>
        <v>OK</v>
      </c>
    </row>
    <row r="206" spans="1:20" ht="20.100000000000001" customHeight="1" x14ac:dyDescent="0.15">
      <c r="A206" s="111" t="s">
        <v>283</v>
      </c>
      <c r="B206" s="114" t="s">
        <v>456</v>
      </c>
      <c r="C206" s="115">
        <v>44077</v>
      </c>
      <c r="D206" s="117" t="s">
        <v>116</v>
      </c>
      <c r="E206" s="120"/>
      <c r="F206" s="122"/>
      <c r="G206" s="122"/>
      <c r="H206" s="124"/>
      <c r="I206" s="120" t="s">
        <v>630</v>
      </c>
      <c r="J206" s="122"/>
      <c r="K206" s="122"/>
      <c r="L206" s="122"/>
      <c r="M206" s="122"/>
      <c r="N206" s="124"/>
      <c r="O206" s="125" t="s">
        <v>1196</v>
      </c>
      <c r="P206" s="124" t="s">
        <v>4</v>
      </c>
      <c r="Q206" s="129" t="s">
        <v>630</v>
      </c>
      <c r="R206" s="131">
        <v>90640</v>
      </c>
      <c r="S206" s="132" t="str">
        <f t="shared" si="8"/>
        <v>第2四半期</v>
      </c>
      <c r="T206" s="137" t="str">
        <f t="shared" si="9"/>
        <v>OK</v>
      </c>
    </row>
    <row r="207" spans="1:20" ht="20.100000000000001" hidden="1" customHeight="1" x14ac:dyDescent="0.15">
      <c r="A207" s="111" t="s">
        <v>283</v>
      </c>
      <c r="B207" s="114" t="s">
        <v>506</v>
      </c>
      <c r="C207" s="115">
        <v>44077</v>
      </c>
      <c r="D207" s="117" t="s">
        <v>672</v>
      </c>
      <c r="E207" s="120"/>
      <c r="F207" s="122"/>
      <c r="G207" s="122"/>
      <c r="H207" s="124"/>
      <c r="I207" s="120"/>
      <c r="J207" s="122" t="s">
        <v>630</v>
      </c>
      <c r="K207" s="122"/>
      <c r="L207" s="122"/>
      <c r="M207" s="122"/>
      <c r="N207" s="124"/>
      <c r="O207" s="125" t="s">
        <v>524</v>
      </c>
      <c r="P207" s="124" t="s">
        <v>4</v>
      </c>
      <c r="Q207" s="129" t="s">
        <v>630</v>
      </c>
      <c r="R207" s="131">
        <v>8030</v>
      </c>
      <c r="S207" s="132" t="str">
        <f t="shared" si="8"/>
        <v>第2四半期</v>
      </c>
      <c r="T207" s="137" t="str">
        <f t="shared" si="9"/>
        <v>OK</v>
      </c>
    </row>
    <row r="208" spans="1:20" ht="20.100000000000001" hidden="1" customHeight="1" x14ac:dyDescent="0.15">
      <c r="A208" s="111" t="s">
        <v>283</v>
      </c>
      <c r="B208" s="114" t="s">
        <v>506</v>
      </c>
      <c r="C208" s="115">
        <v>44083</v>
      </c>
      <c r="D208" s="117" t="s">
        <v>884</v>
      </c>
      <c r="E208" s="120"/>
      <c r="F208" s="122"/>
      <c r="G208" s="122"/>
      <c r="H208" s="124" t="s">
        <v>630</v>
      </c>
      <c r="I208" s="120"/>
      <c r="J208" s="122"/>
      <c r="K208" s="122"/>
      <c r="L208" s="122"/>
      <c r="M208" s="122"/>
      <c r="N208" s="124"/>
      <c r="O208" s="125" t="s">
        <v>1210</v>
      </c>
      <c r="P208" s="124" t="s">
        <v>4</v>
      </c>
      <c r="Q208" s="129" t="s">
        <v>630</v>
      </c>
      <c r="R208" s="131">
        <v>133560</v>
      </c>
      <c r="S208" s="132" t="str">
        <f t="shared" si="8"/>
        <v>第2四半期</v>
      </c>
      <c r="T208" s="137" t="str">
        <f t="shared" si="9"/>
        <v>OK</v>
      </c>
    </row>
    <row r="209" spans="1:20" ht="20.100000000000001" hidden="1" customHeight="1" x14ac:dyDescent="0.15">
      <c r="A209" s="111" t="s">
        <v>283</v>
      </c>
      <c r="B209" s="114" t="s">
        <v>622</v>
      </c>
      <c r="C209" s="115">
        <v>44068</v>
      </c>
      <c r="D209" s="117" t="s">
        <v>1059</v>
      </c>
      <c r="E209" s="120"/>
      <c r="F209" s="122"/>
      <c r="G209" s="122"/>
      <c r="H209" s="124"/>
      <c r="I209" s="120"/>
      <c r="J209" s="122" t="s">
        <v>630</v>
      </c>
      <c r="K209" s="122"/>
      <c r="L209" s="122"/>
      <c r="M209" s="122"/>
      <c r="N209" s="124"/>
      <c r="O209" s="125" t="s">
        <v>59</v>
      </c>
      <c r="P209" s="124" t="s">
        <v>142</v>
      </c>
      <c r="Q209" s="129" t="s">
        <v>630</v>
      </c>
      <c r="R209" s="131">
        <v>4015</v>
      </c>
      <c r="S209" s="132" t="str">
        <f t="shared" si="8"/>
        <v>第2四半期</v>
      </c>
      <c r="T209" s="137" t="str">
        <f t="shared" si="9"/>
        <v>OK</v>
      </c>
    </row>
    <row r="210" spans="1:20" ht="20.100000000000001" hidden="1" customHeight="1" x14ac:dyDescent="0.15">
      <c r="A210" s="111" t="s">
        <v>283</v>
      </c>
      <c r="B210" s="114" t="s">
        <v>624</v>
      </c>
      <c r="C210" s="115">
        <v>44090</v>
      </c>
      <c r="D210" s="117" t="s">
        <v>409</v>
      </c>
      <c r="E210" s="120"/>
      <c r="F210" s="122"/>
      <c r="G210" s="122"/>
      <c r="H210" s="124"/>
      <c r="I210" s="120"/>
      <c r="J210" s="122" t="s">
        <v>630</v>
      </c>
      <c r="K210" s="122"/>
      <c r="L210" s="122"/>
      <c r="M210" s="122"/>
      <c r="N210" s="124"/>
      <c r="O210" s="125" t="s">
        <v>1499</v>
      </c>
      <c r="P210" s="124" t="s">
        <v>142</v>
      </c>
      <c r="Q210" s="129" t="s">
        <v>630</v>
      </c>
      <c r="R210" s="131">
        <v>9130</v>
      </c>
      <c r="S210" s="132" t="str">
        <f t="shared" si="8"/>
        <v>第2四半期</v>
      </c>
      <c r="T210" s="137" t="str">
        <f t="shared" si="9"/>
        <v>OK</v>
      </c>
    </row>
    <row r="211" spans="1:20" ht="20.100000000000001" hidden="1" customHeight="1" x14ac:dyDescent="0.15">
      <c r="A211" s="111" t="s">
        <v>283</v>
      </c>
      <c r="B211" s="114" t="s">
        <v>516</v>
      </c>
      <c r="C211" s="115">
        <v>44019</v>
      </c>
      <c r="D211" s="117" t="s">
        <v>1060</v>
      </c>
      <c r="E211" s="120"/>
      <c r="F211" s="122"/>
      <c r="G211" s="122"/>
      <c r="H211" s="124"/>
      <c r="I211" s="120"/>
      <c r="J211" s="122"/>
      <c r="K211" s="122"/>
      <c r="L211" s="122"/>
      <c r="M211" s="122"/>
      <c r="N211" s="124" t="s">
        <v>630</v>
      </c>
      <c r="O211" s="125" t="s">
        <v>118</v>
      </c>
      <c r="P211" s="124" t="s">
        <v>4</v>
      </c>
      <c r="Q211" s="129" t="s">
        <v>630</v>
      </c>
      <c r="R211" s="131">
        <v>7920</v>
      </c>
      <c r="S211" s="132" t="str">
        <f t="shared" si="8"/>
        <v>第2四半期</v>
      </c>
      <c r="T211" s="137" t="str">
        <f t="shared" si="9"/>
        <v>OK</v>
      </c>
    </row>
    <row r="212" spans="1:20" ht="20.100000000000001" hidden="1" customHeight="1" x14ac:dyDescent="0.15">
      <c r="A212" s="111" t="s">
        <v>290</v>
      </c>
      <c r="B212" s="114" t="s">
        <v>493</v>
      </c>
      <c r="C212" s="115">
        <v>44042</v>
      </c>
      <c r="D212" s="117" t="s">
        <v>817</v>
      </c>
      <c r="E212" s="120" t="s">
        <v>630</v>
      </c>
      <c r="F212" s="122"/>
      <c r="G212" s="122"/>
      <c r="H212" s="124"/>
      <c r="I212" s="120"/>
      <c r="J212" s="122"/>
      <c r="K212" s="122"/>
      <c r="L212" s="122"/>
      <c r="M212" s="122"/>
      <c r="N212" s="124"/>
      <c r="O212" s="125" t="s">
        <v>1417</v>
      </c>
      <c r="P212" s="124" t="s">
        <v>142</v>
      </c>
      <c r="Q212" s="129" t="s">
        <v>630</v>
      </c>
      <c r="R212" s="131">
        <v>556300</v>
      </c>
      <c r="S212" s="132" t="str">
        <f t="shared" si="8"/>
        <v>第2四半期</v>
      </c>
      <c r="T212" s="137" t="str">
        <f t="shared" si="9"/>
        <v>OK</v>
      </c>
    </row>
    <row r="213" spans="1:20" ht="20.100000000000001" hidden="1" customHeight="1" x14ac:dyDescent="0.15">
      <c r="A213" s="111" t="s">
        <v>290</v>
      </c>
      <c r="B213" s="114" t="s">
        <v>493</v>
      </c>
      <c r="C213" s="115">
        <v>44102</v>
      </c>
      <c r="D213" s="117" t="s">
        <v>539</v>
      </c>
      <c r="E213" s="120" t="s">
        <v>630</v>
      </c>
      <c r="F213" s="122"/>
      <c r="G213" s="122"/>
      <c r="H213" s="124"/>
      <c r="I213" s="120"/>
      <c r="J213" s="122"/>
      <c r="K213" s="122"/>
      <c r="L213" s="122"/>
      <c r="M213" s="122"/>
      <c r="N213" s="124"/>
      <c r="O213" s="125" t="s">
        <v>1417</v>
      </c>
      <c r="P213" s="124" t="s">
        <v>142</v>
      </c>
      <c r="Q213" s="129" t="s">
        <v>630</v>
      </c>
      <c r="R213" s="131">
        <v>258104</v>
      </c>
      <c r="S213" s="132" t="str">
        <f t="shared" si="8"/>
        <v>第2四半期</v>
      </c>
      <c r="T213" s="137" t="str">
        <f t="shared" si="9"/>
        <v>OK</v>
      </c>
    </row>
    <row r="214" spans="1:20" ht="20.100000000000001" hidden="1" customHeight="1" x14ac:dyDescent="0.15">
      <c r="A214" s="111" t="s">
        <v>290</v>
      </c>
      <c r="B214" s="114" t="s">
        <v>625</v>
      </c>
      <c r="C214" s="115">
        <v>44064</v>
      </c>
      <c r="D214" s="117" t="s">
        <v>1062</v>
      </c>
      <c r="E214" s="120" t="s">
        <v>630</v>
      </c>
      <c r="F214" s="122"/>
      <c r="G214" s="122"/>
      <c r="H214" s="124"/>
      <c r="I214" s="120"/>
      <c r="J214" s="122"/>
      <c r="K214" s="122"/>
      <c r="L214" s="122"/>
      <c r="M214" s="122"/>
      <c r="N214" s="124"/>
      <c r="O214" s="125" t="s">
        <v>1500</v>
      </c>
      <c r="P214" s="124" t="s">
        <v>60</v>
      </c>
      <c r="Q214" s="129" t="s">
        <v>630</v>
      </c>
      <c r="R214" s="131">
        <v>60610</v>
      </c>
      <c r="S214" s="132" t="str">
        <f t="shared" si="8"/>
        <v>第2四半期</v>
      </c>
      <c r="T214" s="137" t="str">
        <f t="shared" si="9"/>
        <v>OK</v>
      </c>
    </row>
    <row r="215" spans="1:20" ht="20.100000000000001" hidden="1" customHeight="1" x14ac:dyDescent="0.15">
      <c r="A215" s="111" t="s">
        <v>290</v>
      </c>
      <c r="B215" s="114" t="s">
        <v>628</v>
      </c>
      <c r="C215" s="115">
        <v>44026</v>
      </c>
      <c r="D215" s="117" t="s">
        <v>347</v>
      </c>
      <c r="E215" s="120" t="s">
        <v>630</v>
      </c>
      <c r="F215" s="122"/>
      <c r="G215" s="122"/>
      <c r="H215" s="124"/>
      <c r="I215" s="120"/>
      <c r="J215" s="122"/>
      <c r="K215" s="122"/>
      <c r="L215" s="122"/>
      <c r="M215" s="122"/>
      <c r="N215" s="124"/>
      <c r="O215" s="125" t="s">
        <v>1501</v>
      </c>
      <c r="P215" s="124" t="s">
        <v>4</v>
      </c>
      <c r="Q215" s="129" t="s">
        <v>630</v>
      </c>
      <c r="R215" s="131">
        <v>8216</v>
      </c>
      <c r="S215" s="132" t="str">
        <f t="shared" si="8"/>
        <v>第2四半期</v>
      </c>
      <c r="T215" s="137" t="str">
        <f t="shared" si="9"/>
        <v>OK</v>
      </c>
    </row>
    <row r="216" spans="1:20" ht="20.100000000000001" hidden="1" customHeight="1" x14ac:dyDescent="0.15">
      <c r="A216" s="111" t="s">
        <v>290</v>
      </c>
      <c r="B216" s="114" t="s">
        <v>629</v>
      </c>
      <c r="C216" s="115">
        <v>44047</v>
      </c>
      <c r="D216" s="117" t="s">
        <v>1065</v>
      </c>
      <c r="E216" s="120" t="s">
        <v>630</v>
      </c>
      <c r="F216" s="122"/>
      <c r="G216" s="122"/>
      <c r="H216" s="124"/>
      <c r="I216" s="120"/>
      <c r="J216" s="122"/>
      <c r="K216" s="122"/>
      <c r="L216" s="122"/>
      <c r="M216" s="122"/>
      <c r="N216" s="124"/>
      <c r="O216" s="125" t="s">
        <v>1502</v>
      </c>
      <c r="P216" s="124" t="s">
        <v>142</v>
      </c>
      <c r="Q216" s="129" t="s">
        <v>630</v>
      </c>
      <c r="R216" s="131">
        <v>8894</v>
      </c>
      <c r="S216" s="132" t="str">
        <f t="shared" si="8"/>
        <v>第2四半期</v>
      </c>
      <c r="T216" s="137" t="str">
        <f t="shared" si="9"/>
        <v>OK</v>
      </c>
    </row>
    <row r="217" spans="1:20" ht="20.100000000000001" hidden="1" customHeight="1" x14ac:dyDescent="0.15">
      <c r="A217" s="111" t="s">
        <v>290</v>
      </c>
      <c r="B217" s="114" t="s">
        <v>191</v>
      </c>
      <c r="C217" s="115">
        <v>44026</v>
      </c>
      <c r="D217" s="117" t="s">
        <v>1068</v>
      </c>
      <c r="E217" s="120" t="s">
        <v>630</v>
      </c>
      <c r="F217" s="122"/>
      <c r="G217" s="122"/>
      <c r="H217" s="124"/>
      <c r="I217" s="120"/>
      <c r="J217" s="122"/>
      <c r="K217" s="122"/>
      <c r="L217" s="122"/>
      <c r="M217" s="122"/>
      <c r="N217" s="124"/>
      <c r="O217" s="125" t="s">
        <v>1503</v>
      </c>
      <c r="P217" s="124" t="s">
        <v>4</v>
      </c>
      <c r="Q217" s="129" t="s">
        <v>630</v>
      </c>
      <c r="R217" s="131">
        <v>8629</v>
      </c>
      <c r="S217" s="132" t="str">
        <f t="shared" si="8"/>
        <v>第2四半期</v>
      </c>
      <c r="T217" s="137" t="str">
        <f t="shared" si="9"/>
        <v>OK</v>
      </c>
    </row>
    <row r="218" spans="1:20" ht="20.100000000000001" hidden="1" customHeight="1" x14ac:dyDescent="0.15">
      <c r="A218" s="111" t="s">
        <v>290</v>
      </c>
      <c r="B218" s="114" t="s">
        <v>256</v>
      </c>
      <c r="C218" s="115">
        <v>44043</v>
      </c>
      <c r="D218" s="117" t="s">
        <v>279</v>
      </c>
      <c r="E218" s="120" t="s">
        <v>630</v>
      </c>
      <c r="F218" s="122"/>
      <c r="G218" s="122"/>
      <c r="H218" s="124"/>
      <c r="I218" s="120"/>
      <c r="J218" s="122"/>
      <c r="K218" s="122"/>
      <c r="L218" s="122"/>
      <c r="M218" s="122"/>
      <c r="N218" s="124"/>
      <c r="O218" s="125" t="s">
        <v>967</v>
      </c>
      <c r="P218" s="124" t="s">
        <v>4</v>
      </c>
      <c r="Q218" s="129" t="s">
        <v>630</v>
      </c>
      <c r="R218" s="131">
        <v>15462</v>
      </c>
      <c r="S218" s="132" t="str">
        <f t="shared" si="8"/>
        <v>第2四半期</v>
      </c>
      <c r="T218" s="137" t="str">
        <f t="shared" si="9"/>
        <v>OK</v>
      </c>
    </row>
    <row r="219" spans="1:20" ht="20.100000000000001" hidden="1" customHeight="1" x14ac:dyDescent="0.15">
      <c r="A219" s="111" t="s">
        <v>290</v>
      </c>
      <c r="B219" s="114" t="s">
        <v>256</v>
      </c>
      <c r="C219" s="115">
        <v>44075</v>
      </c>
      <c r="D219" s="117" t="s">
        <v>203</v>
      </c>
      <c r="E219" s="120" t="s">
        <v>630</v>
      </c>
      <c r="F219" s="122"/>
      <c r="G219" s="122"/>
      <c r="H219" s="124"/>
      <c r="I219" s="120"/>
      <c r="J219" s="122"/>
      <c r="K219" s="122"/>
      <c r="L219" s="122"/>
      <c r="M219" s="122"/>
      <c r="N219" s="124"/>
      <c r="O219" s="125" t="s">
        <v>136</v>
      </c>
      <c r="P219" s="124" t="s">
        <v>4</v>
      </c>
      <c r="Q219" s="129" t="s">
        <v>630</v>
      </c>
      <c r="R219" s="131">
        <v>99995</v>
      </c>
      <c r="S219" s="132" t="str">
        <f t="shared" si="8"/>
        <v>第2四半期</v>
      </c>
      <c r="T219" s="137" t="str">
        <f t="shared" si="9"/>
        <v>OK</v>
      </c>
    </row>
    <row r="220" spans="1:20" ht="20.100000000000001" hidden="1" customHeight="1" x14ac:dyDescent="0.15">
      <c r="A220" s="111" t="s">
        <v>290</v>
      </c>
      <c r="B220" s="114" t="s">
        <v>523</v>
      </c>
      <c r="C220" s="115">
        <v>44047</v>
      </c>
      <c r="D220" s="117" t="s">
        <v>1069</v>
      </c>
      <c r="E220" s="120" t="s">
        <v>630</v>
      </c>
      <c r="F220" s="122"/>
      <c r="G220" s="122"/>
      <c r="H220" s="124"/>
      <c r="I220" s="120"/>
      <c r="J220" s="122"/>
      <c r="K220" s="122"/>
      <c r="L220" s="122"/>
      <c r="M220" s="122"/>
      <c r="N220" s="124"/>
      <c r="O220" s="125" t="s">
        <v>1504</v>
      </c>
      <c r="P220" s="124" t="s">
        <v>60</v>
      </c>
      <c r="Q220" s="129" t="s">
        <v>630</v>
      </c>
      <c r="R220" s="131">
        <v>21033</v>
      </c>
      <c r="S220" s="132" t="str">
        <f t="shared" si="8"/>
        <v>第2四半期</v>
      </c>
      <c r="T220" s="137" t="str">
        <f t="shared" si="9"/>
        <v>OK</v>
      </c>
    </row>
    <row r="221" spans="1:20" ht="20.100000000000001" hidden="1" customHeight="1" x14ac:dyDescent="0.15">
      <c r="A221" s="111" t="s">
        <v>290</v>
      </c>
      <c r="B221" s="114" t="s">
        <v>523</v>
      </c>
      <c r="C221" s="115">
        <v>44077</v>
      </c>
      <c r="D221" s="117" t="s">
        <v>1071</v>
      </c>
      <c r="E221" s="120" t="s">
        <v>630</v>
      </c>
      <c r="F221" s="122"/>
      <c r="G221" s="122"/>
      <c r="H221" s="124"/>
      <c r="I221" s="120"/>
      <c r="J221" s="122"/>
      <c r="K221" s="122"/>
      <c r="L221" s="122"/>
      <c r="M221" s="122"/>
      <c r="N221" s="124"/>
      <c r="O221" s="125" t="s">
        <v>1505</v>
      </c>
      <c r="P221" s="124" t="s">
        <v>4</v>
      </c>
      <c r="Q221" s="129" t="s">
        <v>630</v>
      </c>
      <c r="R221" s="131">
        <v>229900</v>
      </c>
      <c r="S221" s="132" t="str">
        <f t="shared" si="8"/>
        <v>第2四半期</v>
      </c>
      <c r="T221" s="137" t="str">
        <f t="shared" si="9"/>
        <v>OK</v>
      </c>
    </row>
    <row r="222" spans="1:20" ht="20.100000000000001" hidden="1" customHeight="1" x14ac:dyDescent="0.15">
      <c r="A222" s="111" t="s">
        <v>290</v>
      </c>
      <c r="B222" s="114" t="s">
        <v>631</v>
      </c>
      <c r="C222" s="115">
        <v>44034</v>
      </c>
      <c r="D222" s="117" t="s">
        <v>986</v>
      </c>
      <c r="E222" s="120" t="s">
        <v>630</v>
      </c>
      <c r="F222" s="122"/>
      <c r="G222" s="122"/>
      <c r="H222" s="124"/>
      <c r="I222" s="120"/>
      <c r="J222" s="122"/>
      <c r="K222" s="122"/>
      <c r="L222" s="122"/>
      <c r="M222" s="122"/>
      <c r="N222" s="124"/>
      <c r="O222" s="125" t="s">
        <v>1198</v>
      </c>
      <c r="P222" s="124" t="s">
        <v>142</v>
      </c>
      <c r="Q222" s="129" t="s">
        <v>630</v>
      </c>
      <c r="R222" s="131">
        <v>25520</v>
      </c>
      <c r="S222" s="132" t="str">
        <f t="shared" si="8"/>
        <v>第2四半期</v>
      </c>
      <c r="T222" s="137" t="str">
        <f t="shared" si="9"/>
        <v>OK</v>
      </c>
    </row>
    <row r="223" spans="1:20" ht="20.100000000000001" hidden="1" customHeight="1" x14ac:dyDescent="0.15">
      <c r="A223" s="111" t="s">
        <v>290</v>
      </c>
      <c r="B223" s="114" t="s">
        <v>631</v>
      </c>
      <c r="C223" s="115">
        <v>44069</v>
      </c>
      <c r="D223" s="117" t="s">
        <v>358</v>
      </c>
      <c r="E223" s="120" t="s">
        <v>630</v>
      </c>
      <c r="F223" s="122"/>
      <c r="G223" s="122"/>
      <c r="H223" s="124"/>
      <c r="I223" s="120"/>
      <c r="J223" s="122"/>
      <c r="K223" s="122"/>
      <c r="L223" s="122"/>
      <c r="M223" s="122"/>
      <c r="N223" s="124"/>
      <c r="O223" s="125" t="s">
        <v>1506</v>
      </c>
      <c r="P223" s="124" t="s">
        <v>4</v>
      </c>
      <c r="Q223" s="129" t="s">
        <v>630</v>
      </c>
      <c r="R223" s="131">
        <v>234520</v>
      </c>
      <c r="S223" s="132" t="str">
        <f t="shared" si="8"/>
        <v>第2四半期</v>
      </c>
      <c r="T223" s="137" t="str">
        <f t="shared" si="9"/>
        <v>OK</v>
      </c>
    </row>
    <row r="224" spans="1:20" ht="20.100000000000001" hidden="1" customHeight="1" x14ac:dyDescent="0.15">
      <c r="A224" s="111" t="s">
        <v>290</v>
      </c>
      <c r="B224" s="114" t="s">
        <v>632</v>
      </c>
      <c r="C224" s="115">
        <v>44063</v>
      </c>
      <c r="D224" s="117" t="s">
        <v>735</v>
      </c>
      <c r="E224" s="120" t="s">
        <v>630</v>
      </c>
      <c r="F224" s="122"/>
      <c r="G224" s="122"/>
      <c r="H224" s="124"/>
      <c r="I224" s="120"/>
      <c r="J224" s="122"/>
      <c r="K224" s="122"/>
      <c r="L224" s="122"/>
      <c r="M224" s="122"/>
      <c r="N224" s="124"/>
      <c r="O224" s="125" t="s">
        <v>484</v>
      </c>
      <c r="P224" s="124" t="s">
        <v>4</v>
      </c>
      <c r="Q224" s="129" t="s">
        <v>630</v>
      </c>
      <c r="R224" s="131">
        <v>35680</v>
      </c>
      <c r="S224" s="132" t="str">
        <f t="shared" si="8"/>
        <v>第2四半期</v>
      </c>
      <c r="T224" s="137" t="str">
        <f t="shared" si="9"/>
        <v>OK</v>
      </c>
    </row>
    <row r="225" spans="1:20" ht="20.100000000000001" hidden="1" customHeight="1" x14ac:dyDescent="0.15">
      <c r="A225" s="111" t="s">
        <v>290</v>
      </c>
      <c r="B225" s="114" t="s">
        <v>632</v>
      </c>
      <c r="C225" s="115">
        <v>44089</v>
      </c>
      <c r="D225" s="117" t="s">
        <v>73</v>
      </c>
      <c r="E225" s="120" t="s">
        <v>630</v>
      </c>
      <c r="F225" s="122"/>
      <c r="G225" s="122"/>
      <c r="H225" s="124"/>
      <c r="I225" s="120"/>
      <c r="J225" s="122"/>
      <c r="K225" s="122"/>
      <c r="L225" s="122"/>
      <c r="M225" s="122"/>
      <c r="N225" s="124"/>
      <c r="O225" s="125" t="s">
        <v>1507</v>
      </c>
      <c r="P225" s="124" t="s">
        <v>4</v>
      </c>
      <c r="Q225" s="129" t="s">
        <v>630</v>
      </c>
      <c r="R225" s="131">
        <v>185900</v>
      </c>
      <c r="S225" s="132" t="str">
        <f t="shared" si="8"/>
        <v>第2四半期</v>
      </c>
      <c r="T225" s="137" t="str">
        <f t="shared" si="9"/>
        <v>OK</v>
      </c>
    </row>
    <row r="226" spans="1:20" ht="20.100000000000001" hidden="1" customHeight="1" x14ac:dyDescent="0.15">
      <c r="A226" s="111" t="s">
        <v>290</v>
      </c>
      <c r="B226" s="114" t="s">
        <v>632</v>
      </c>
      <c r="C226" s="115">
        <v>44089</v>
      </c>
      <c r="D226" s="117" t="s">
        <v>673</v>
      </c>
      <c r="E226" s="120" t="s">
        <v>630</v>
      </c>
      <c r="F226" s="122"/>
      <c r="G226" s="122"/>
      <c r="H226" s="124"/>
      <c r="I226" s="120"/>
      <c r="J226" s="122"/>
      <c r="K226" s="122"/>
      <c r="L226" s="122"/>
      <c r="M226" s="122"/>
      <c r="N226" s="124"/>
      <c r="O226" s="125" t="s">
        <v>1471</v>
      </c>
      <c r="P226" s="124" t="s">
        <v>4</v>
      </c>
      <c r="Q226" s="129" t="s">
        <v>630</v>
      </c>
      <c r="R226" s="131">
        <v>5067</v>
      </c>
      <c r="S226" s="132" t="str">
        <f t="shared" si="8"/>
        <v>第2四半期</v>
      </c>
      <c r="T226" s="137" t="str">
        <f t="shared" si="9"/>
        <v>OK</v>
      </c>
    </row>
    <row r="227" spans="1:20" ht="20.100000000000001" hidden="1" customHeight="1" x14ac:dyDescent="0.15">
      <c r="A227" s="111" t="s">
        <v>290</v>
      </c>
      <c r="B227" s="114" t="s">
        <v>637</v>
      </c>
      <c r="C227" s="115">
        <v>44050</v>
      </c>
      <c r="D227" s="117" t="s">
        <v>1072</v>
      </c>
      <c r="E227" s="120" t="s">
        <v>630</v>
      </c>
      <c r="F227" s="122"/>
      <c r="G227" s="122"/>
      <c r="H227" s="124"/>
      <c r="I227" s="120"/>
      <c r="J227" s="122"/>
      <c r="K227" s="122"/>
      <c r="L227" s="122"/>
      <c r="M227" s="122"/>
      <c r="N227" s="124"/>
      <c r="O227" s="125" t="s">
        <v>1227</v>
      </c>
      <c r="P227" s="124" t="s">
        <v>4</v>
      </c>
      <c r="Q227" s="129" t="s">
        <v>630</v>
      </c>
      <c r="R227" s="131">
        <v>7607</v>
      </c>
      <c r="S227" s="132" t="str">
        <f t="shared" si="8"/>
        <v>第2四半期</v>
      </c>
      <c r="T227" s="137" t="str">
        <f t="shared" si="9"/>
        <v>OK</v>
      </c>
    </row>
    <row r="228" spans="1:20" ht="20.100000000000001" hidden="1" customHeight="1" x14ac:dyDescent="0.15">
      <c r="A228" s="111" t="s">
        <v>290</v>
      </c>
      <c r="B228" s="114" t="s">
        <v>450</v>
      </c>
      <c r="C228" s="115">
        <v>44098</v>
      </c>
      <c r="D228" s="117" t="s">
        <v>1073</v>
      </c>
      <c r="E228" s="120" t="s">
        <v>630</v>
      </c>
      <c r="F228" s="122"/>
      <c r="G228" s="122"/>
      <c r="H228" s="124"/>
      <c r="I228" s="120"/>
      <c r="J228" s="122"/>
      <c r="K228" s="122"/>
      <c r="L228" s="122"/>
      <c r="M228" s="122"/>
      <c r="N228" s="124"/>
      <c r="O228" s="125" t="s">
        <v>1508</v>
      </c>
      <c r="P228" s="124" t="s">
        <v>142</v>
      </c>
      <c r="Q228" s="129" t="s">
        <v>630</v>
      </c>
      <c r="R228" s="131">
        <v>3696</v>
      </c>
      <c r="S228" s="132" t="str">
        <f t="shared" si="8"/>
        <v>第2四半期</v>
      </c>
      <c r="T228" s="137" t="str">
        <f t="shared" si="9"/>
        <v>OK</v>
      </c>
    </row>
    <row r="229" spans="1:20" ht="20.100000000000001" hidden="1" customHeight="1" x14ac:dyDescent="0.15">
      <c r="A229" s="111" t="s">
        <v>290</v>
      </c>
      <c r="B229" s="114" t="s">
        <v>642</v>
      </c>
      <c r="C229" s="115">
        <v>44081</v>
      </c>
      <c r="D229" s="117" t="s">
        <v>1075</v>
      </c>
      <c r="E229" s="120" t="s">
        <v>630</v>
      </c>
      <c r="F229" s="122"/>
      <c r="G229" s="122"/>
      <c r="H229" s="124"/>
      <c r="I229" s="120"/>
      <c r="J229" s="122"/>
      <c r="K229" s="122"/>
      <c r="L229" s="122"/>
      <c r="M229" s="122"/>
      <c r="N229" s="124"/>
      <c r="O229" s="125" t="s">
        <v>1509</v>
      </c>
      <c r="P229" s="124" t="s">
        <v>4</v>
      </c>
      <c r="Q229" s="129" t="s">
        <v>630</v>
      </c>
      <c r="R229" s="131">
        <v>17727</v>
      </c>
      <c r="S229" s="132" t="str">
        <f t="shared" si="8"/>
        <v>第2四半期</v>
      </c>
      <c r="T229" s="137" t="str">
        <f t="shared" si="9"/>
        <v>OK</v>
      </c>
    </row>
    <row r="230" spans="1:20" ht="20.100000000000001" hidden="1" customHeight="1" x14ac:dyDescent="0.15">
      <c r="A230" s="111" t="s">
        <v>290</v>
      </c>
      <c r="B230" s="114" t="s">
        <v>248</v>
      </c>
      <c r="C230" s="115">
        <v>44028</v>
      </c>
      <c r="D230" s="117" t="s">
        <v>726</v>
      </c>
      <c r="E230" s="120" t="s">
        <v>630</v>
      </c>
      <c r="F230" s="122"/>
      <c r="G230" s="122"/>
      <c r="H230" s="124"/>
      <c r="I230" s="120"/>
      <c r="J230" s="122"/>
      <c r="K230" s="122"/>
      <c r="L230" s="122"/>
      <c r="M230" s="122"/>
      <c r="N230" s="124"/>
      <c r="O230" s="125" t="s">
        <v>967</v>
      </c>
      <c r="P230" s="124" t="s">
        <v>4</v>
      </c>
      <c r="Q230" s="129" t="s">
        <v>630</v>
      </c>
      <c r="R230" s="131">
        <v>16103</v>
      </c>
      <c r="S230" s="132" t="str">
        <f t="shared" si="8"/>
        <v>第2四半期</v>
      </c>
      <c r="T230" s="137" t="str">
        <f t="shared" si="9"/>
        <v>OK</v>
      </c>
    </row>
    <row r="231" spans="1:20" ht="20.100000000000001" hidden="1" customHeight="1" x14ac:dyDescent="0.15">
      <c r="A231" s="111" t="s">
        <v>290</v>
      </c>
      <c r="B231" s="114" t="s">
        <v>644</v>
      </c>
      <c r="C231" s="115">
        <v>44021</v>
      </c>
      <c r="D231" s="117" t="s">
        <v>990</v>
      </c>
      <c r="E231" s="120" t="s">
        <v>630</v>
      </c>
      <c r="F231" s="122"/>
      <c r="G231" s="122"/>
      <c r="H231" s="124"/>
      <c r="I231" s="120"/>
      <c r="J231" s="122"/>
      <c r="K231" s="122"/>
      <c r="L231" s="122"/>
      <c r="M231" s="122"/>
      <c r="N231" s="124"/>
      <c r="O231" s="125" t="s">
        <v>1510</v>
      </c>
      <c r="P231" s="124" t="s">
        <v>4</v>
      </c>
      <c r="Q231" s="129" t="s">
        <v>630</v>
      </c>
      <c r="R231" s="131">
        <v>355451</v>
      </c>
      <c r="S231" s="132" t="str">
        <f t="shared" si="8"/>
        <v>第2四半期</v>
      </c>
      <c r="T231" s="137" t="str">
        <f t="shared" si="9"/>
        <v>OK</v>
      </c>
    </row>
    <row r="232" spans="1:20" ht="20.100000000000001" hidden="1" customHeight="1" x14ac:dyDescent="0.15">
      <c r="A232" s="111" t="s">
        <v>290</v>
      </c>
      <c r="B232" s="114" t="s">
        <v>527</v>
      </c>
      <c r="C232" s="115">
        <v>44074</v>
      </c>
      <c r="D232" s="117" t="s">
        <v>385</v>
      </c>
      <c r="E232" s="120"/>
      <c r="F232" s="122"/>
      <c r="G232" s="122"/>
      <c r="H232" s="124"/>
      <c r="I232" s="120"/>
      <c r="J232" s="122"/>
      <c r="K232" s="122" t="s">
        <v>630</v>
      </c>
      <c r="L232" s="122"/>
      <c r="M232" s="122"/>
      <c r="N232" s="124"/>
      <c r="O232" s="125" t="s">
        <v>222</v>
      </c>
      <c r="P232" s="124" t="s">
        <v>4</v>
      </c>
      <c r="Q232" s="129" t="s">
        <v>630</v>
      </c>
      <c r="R232" s="131">
        <v>907500</v>
      </c>
      <c r="S232" s="132" t="str">
        <f t="shared" si="8"/>
        <v>第2四半期</v>
      </c>
      <c r="T232" s="137" t="str">
        <f t="shared" si="9"/>
        <v>OK</v>
      </c>
    </row>
    <row r="233" spans="1:20" ht="20.100000000000001" hidden="1" customHeight="1" x14ac:dyDescent="0.15">
      <c r="A233" s="111" t="s">
        <v>290</v>
      </c>
      <c r="B233" s="114" t="s">
        <v>527</v>
      </c>
      <c r="C233" s="115">
        <v>44084</v>
      </c>
      <c r="D233" s="117" t="s">
        <v>782</v>
      </c>
      <c r="E233" s="120"/>
      <c r="F233" s="122"/>
      <c r="G233" s="122"/>
      <c r="H233" s="124"/>
      <c r="I233" s="120"/>
      <c r="J233" s="122"/>
      <c r="K233" s="122" t="s">
        <v>630</v>
      </c>
      <c r="L233" s="122"/>
      <c r="M233" s="122"/>
      <c r="N233" s="124"/>
      <c r="O233" s="125" t="s">
        <v>1511</v>
      </c>
      <c r="P233" s="124" t="s">
        <v>4</v>
      </c>
      <c r="Q233" s="129" t="s">
        <v>630</v>
      </c>
      <c r="R233" s="131">
        <v>360000</v>
      </c>
      <c r="S233" s="132" t="str">
        <f t="shared" si="8"/>
        <v>第2四半期</v>
      </c>
      <c r="T233" s="137" t="str">
        <f t="shared" si="9"/>
        <v>OK</v>
      </c>
    </row>
    <row r="234" spans="1:20" ht="20.100000000000001" hidden="1" customHeight="1" x14ac:dyDescent="0.15">
      <c r="A234" s="111" t="s">
        <v>290</v>
      </c>
      <c r="B234" s="114" t="s">
        <v>530</v>
      </c>
      <c r="C234" s="115">
        <v>44085</v>
      </c>
      <c r="D234" s="117" t="s">
        <v>896</v>
      </c>
      <c r="E234" s="120"/>
      <c r="F234" s="122"/>
      <c r="G234" s="122" t="s">
        <v>630</v>
      </c>
      <c r="H234" s="124"/>
      <c r="I234" s="120"/>
      <c r="J234" s="122"/>
      <c r="K234" s="122"/>
      <c r="L234" s="122"/>
      <c r="M234" s="122"/>
      <c r="N234" s="124"/>
      <c r="O234" s="125" t="s">
        <v>1424</v>
      </c>
      <c r="P234" s="124" t="s">
        <v>4</v>
      </c>
      <c r="Q234" s="129" t="s">
        <v>630</v>
      </c>
      <c r="R234" s="131">
        <v>12800</v>
      </c>
      <c r="S234" s="132" t="str">
        <f t="shared" si="8"/>
        <v>第2四半期</v>
      </c>
      <c r="T234" s="137" t="str">
        <f t="shared" si="9"/>
        <v>OK</v>
      </c>
    </row>
    <row r="235" spans="1:20" ht="20.100000000000001" hidden="1" customHeight="1" x14ac:dyDescent="0.15">
      <c r="A235" s="111" t="s">
        <v>290</v>
      </c>
      <c r="B235" s="114" t="s">
        <v>646</v>
      </c>
      <c r="C235" s="115">
        <v>44081</v>
      </c>
      <c r="D235" s="117" t="s">
        <v>1078</v>
      </c>
      <c r="E235" s="120" t="s">
        <v>630</v>
      </c>
      <c r="F235" s="122"/>
      <c r="G235" s="122"/>
      <c r="H235" s="124"/>
      <c r="I235" s="120"/>
      <c r="J235" s="122"/>
      <c r="K235" s="122"/>
      <c r="L235" s="122"/>
      <c r="M235" s="122"/>
      <c r="N235" s="124"/>
      <c r="O235" s="125" t="s">
        <v>609</v>
      </c>
      <c r="P235" s="124" t="s">
        <v>4</v>
      </c>
      <c r="Q235" s="129" t="s">
        <v>630</v>
      </c>
      <c r="R235" s="131">
        <v>7674</v>
      </c>
      <c r="S235" s="132" t="str">
        <f t="shared" ref="S235:S241" si="10">IF(C235="","","第"&amp;CHOOSE(MONTH(C235),4,4,4,1,1,1,2,2,2,3,3,3)&amp;"四半期")</f>
        <v>第2四半期</v>
      </c>
      <c r="T235" s="137" t="str">
        <f t="shared" si="9"/>
        <v>OK</v>
      </c>
    </row>
    <row r="236" spans="1:20" ht="20.100000000000001" customHeight="1" x14ac:dyDescent="0.15">
      <c r="A236" s="111" t="s">
        <v>290</v>
      </c>
      <c r="B236" s="114" t="s">
        <v>339</v>
      </c>
      <c r="C236" s="115">
        <v>44033</v>
      </c>
      <c r="D236" s="117" t="s">
        <v>1056</v>
      </c>
      <c r="E236" s="120"/>
      <c r="F236" s="122"/>
      <c r="G236" s="122"/>
      <c r="H236" s="124"/>
      <c r="I236" s="120" t="s">
        <v>630</v>
      </c>
      <c r="J236" s="122"/>
      <c r="K236" s="122"/>
      <c r="L236" s="122"/>
      <c r="M236" s="122"/>
      <c r="N236" s="124"/>
      <c r="O236" s="125" t="s">
        <v>546</v>
      </c>
      <c r="P236" s="124" t="s">
        <v>142</v>
      </c>
      <c r="Q236" s="129" t="s">
        <v>630</v>
      </c>
      <c r="R236" s="131">
        <v>41140</v>
      </c>
      <c r="S236" s="132" t="str">
        <f t="shared" si="10"/>
        <v>第2四半期</v>
      </c>
      <c r="T236" s="137" t="str">
        <f t="shared" si="9"/>
        <v>OK</v>
      </c>
    </row>
    <row r="237" spans="1:20" ht="20.100000000000001" hidden="1" customHeight="1" x14ac:dyDescent="0.15">
      <c r="A237" s="111" t="s">
        <v>290</v>
      </c>
      <c r="B237" s="114" t="s">
        <v>649</v>
      </c>
      <c r="C237" s="115">
        <v>44042</v>
      </c>
      <c r="D237" s="117" t="s">
        <v>1080</v>
      </c>
      <c r="E237" s="120" t="s">
        <v>630</v>
      </c>
      <c r="F237" s="122"/>
      <c r="G237" s="122"/>
      <c r="H237" s="124"/>
      <c r="I237" s="120"/>
      <c r="J237" s="122"/>
      <c r="K237" s="122"/>
      <c r="L237" s="122"/>
      <c r="M237" s="122"/>
      <c r="N237" s="124"/>
      <c r="O237" s="125" t="s">
        <v>1513</v>
      </c>
      <c r="P237" s="124" t="s">
        <v>4</v>
      </c>
      <c r="Q237" s="129" t="s">
        <v>630</v>
      </c>
      <c r="R237" s="131">
        <v>4259</v>
      </c>
      <c r="S237" s="132" t="str">
        <f t="shared" si="10"/>
        <v>第2四半期</v>
      </c>
      <c r="T237" s="137" t="str">
        <f t="shared" si="9"/>
        <v>OK</v>
      </c>
    </row>
    <row r="238" spans="1:20" ht="20.100000000000001" hidden="1" customHeight="1" x14ac:dyDescent="0.15">
      <c r="A238" s="111" t="s">
        <v>290</v>
      </c>
      <c r="B238" s="114" t="s">
        <v>651</v>
      </c>
      <c r="C238" s="115">
        <v>44020</v>
      </c>
      <c r="D238" s="117" t="s">
        <v>726</v>
      </c>
      <c r="E238" s="120" t="s">
        <v>630</v>
      </c>
      <c r="F238" s="122"/>
      <c r="G238" s="122"/>
      <c r="H238" s="124"/>
      <c r="I238" s="120"/>
      <c r="J238" s="122"/>
      <c r="K238" s="122"/>
      <c r="L238" s="122"/>
      <c r="M238" s="122"/>
      <c r="N238" s="124"/>
      <c r="O238" s="125" t="s">
        <v>1216</v>
      </c>
      <c r="P238" s="124" t="s">
        <v>4</v>
      </c>
      <c r="Q238" s="129" t="s">
        <v>630</v>
      </c>
      <c r="R238" s="131">
        <v>2753</v>
      </c>
      <c r="S238" s="132" t="str">
        <f t="shared" si="10"/>
        <v>第2四半期</v>
      </c>
      <c r="T238" s="137" t="str">
        <f t="shared" si="9"/>
        <v>OK</v>
      </c>
    </row>
    <row r="239" spans="1:20" ht="20.100000000000001" hidden="1" customHeight="1" x14ac:dyDescent="0.15">
      <c r="A239" s="111" t="s">
        <v>290</v>
      </c>
      <c r="B239" s="114" t="s">
        <v>653</v>
      </c>
      <c r="C239" s="115">
        <v>44064</v>
      </c>
      <c r="D239" s="117" t="s">
        <v>1082</v>
      </c>
      <c r="E239" s="120" t="s">
        <v>630</v>
      </c>
      <c r="F239" s="122"/>
      <c r="G239" s="122"/>
      <c r="H239" s="124"/>
      <c r="I239" s="120"/>
      <c r="J239" s="122"/>
      <c r="K239" s="122"/>
      <c r="L239" s="122"/>
      <c r="M239" s="122"/>
      <c r="N239" s="124"/>
      <c r="O239" s="125" t="s">
        <v>1514</v>
      </c>
      <c r="P239" s="124" t="s">
        <v>4</v>
      </c>
      <c r="Q239" s="129" t="s">
        <v>630</v>
      </c>
      <c r="R239" s="131">
        <v>139810</v>
      </c>
      <c r="S239" s="132" t="str">
        <f t="shared" si="10"/>
        <v>第2四半期</v>
      </c>
      <c r="T239" s="137" t="str">
        <f t="shared" si="9"/>
        <v>OK</v>
      </c>
    </row>
    <row r="240" spans="1:20" ht="20.100000000000001" hidden="1" customHeight="1" x14ac:dyDescent="0.15">
      <c r="A240" s="111" t="s">
        <v>290</v>
      </c>
      <c r="B240" s="114" t="s">
        <v>653</v>
      </c>
      <c r="C240" s="115">
        <v>44083</v>
      </c>
      <c r="D240" s="117" t="s">
        <v>806</v>
      </c>
      <c r="E240" s="120" t="s">
        <v>630</v>
      </c>
      <c r="F240" s="122"/>
      <c r="G240" s="122"/>
      <c r="H240" s="124"/>
      <c r="I240" s="120"/>
      <c r="J240" s="122"/>
      <c r="K240" s="122"/>
      <c r="L240" s="122"/>
      <c r="M240" s="122"/>
      <c r="N240" s="124"/>
      <c r="O240" s="125" t="s">
        <v>1504</v>
      </c>
      <c r="P240" s="124" t="s">
        <v>4</v>
      </c>
      <c r="Q240" s="129" t="s">
        <v>630</v>
      </c>
      <c r="R240" s="131">
        <v>16339</v>
      </c>
      <c r="S240" s="132" t="str">
        <f t="shared" si="10"/>
        <v>第2四半期</v>
      </c>
      <c r="T240" s="137" t="str">
        <f t="shared" si="9"/>
        <v>OK</v>
      </c>
    </row>
    <row r="241" spans="1:21" ht="20.100000000000001" hidden="1" customHeight="1" x14ac:dyDescent="0.15">
      <c r="A241" s="111" t="s">
        <v>363</v>
      </c>
      <c r="B241" s="114" t="s">
        <v>660</v>
      </c>
      <c r="C241" s="115">
        <v>44074</v>
      </c>
      <c r="D241" s="117" t="s">
        <v>1084</v>
      </c>
      <c r="E241" s="120" t="s">
        <v>630</v>
      </c>
      <c r="F241" s="122"/>
      <c r="G241" s="122"/>
      <c r="H241" s="124"/>
      <c r="I241" s="120"/>
      <c r="J241" s="122"/>
      <c r="K241" s="122"/>
      <c r="L241" s="122"/>
      <c r="M241" s="122"/>
      <c r="N241" s="124"/>
      <c r="O241" s="125" t="s">
        <v>546</v>
      </c>
      <c r="P241" s="124" t="s">
        <v>142</v>
      </c>
      <c r="Q241" s="129" t="s">
        <v>630</v>
      </c>
      <c r="R241" s="131">
        <v>1342</v>
      </c>
      <c r="S241" s="132" t="str">
        <f t="shared" si="10"/>
        <v>第2四半期</v>
      </c>
      <c r="T241" s="137" t="str">
        <f t="shared" si="9"/>
        <v>OK</v>
      </c>
    </row>
    <row r="242" spans="1:21" s="107" customFormat="1" ht="20.100000000000001" hidden="1" customHeight="1" x14ac:dyDescent="0.15">
      <c r="A242" s="111" t="s">
        <v>295</v>
      </c>
      <c r="B242" s="114" t="s">
        <v>533</v>
      </c>
      <c r="C242" s="115">
        <v>44039</v>
      </c>
      <c r="D242" s="117" t="s">
        <v>978</v>
      </c>
      <c r="E242" s="120" t="s">
        <v>630</v>
      </c>
      <c r="F242" s="122"/>
      <c r="G242" s="122"/>
      <c r="H242" s="124"/>
      <c r="I242" s="120"/>
      <c r="J242" s="122"/>
      <c r="K242" s="122"/>
      <c r="L242" s="122"/>
      <c r="M242" s="122"/>
      <c r="N242" s="124"/>
      <c r="O242" s="125" t="s">
        <v>187</v>
      </c>
      <c r="P242" s="124" t="s">
        <v>4</v>
      </c>
      <c r="Q242" s="129" t="s">
        <v>630</v>
      </c>
      <c r="R242" s="131">
        <v>123750</v>
      </c>
      <c r="S242" s="132" t="s">
        <v>1664</v>
      </c>
      <c r="T242" s="106" t="str">
        <f t="shared" si="9"/>
        <v>OK</v>
      </c>
      <c r="U242" s="107" t="s">
        <v>401</v>
      </c>
    </row>
    <row r="243" spans="1:21" ht="20.100000000000001" hidden="1" customHeight="1" x14ac:dyDescent="0.15">
      <c r="A243" s="111" t="s">
        <v>174</v>
      </c>
      <c r="B243" s="114" t="s">
        <v>493</v>
      </c>
      <c r="C243" s="115">
        <v>44083</v>
      </c>
      <c r="D243" s="117" t="s">
        <v>1085</v>
      </c>
      <c r="E243" s="120"/>
      <c r="F243" s="122"/>
      <c r="G243" s="122" t="s">
        <v>630</v>
      </c>
      <c r="H243" s="124"/>
      <c r="I243" s="120"/>
      <c r="J243" s="122"/>
      <c r="K243" s="122"/>
      <c r="L243" s="122"/>
      <c r="M243" s="122"/>
      <c r="N243" s="124"/>
      <c r="O243" s="125" t="s">
        <v>1430</v>
      </c>
      <c r="P243" s="124" t="s">
        <v>4</v>
      </c>
      <c r="Q243" s="129" t="s">
        <v>630</v>
      </c>
      <c r="R243" s="131">
        <v>668286</v>
      </c>
      <c r="S243" s="132" t="str">
        <f t="shared" ref="S243:S249" si="11">IF(C243="","","第"&amp;CHOOSE(MONTH(C243),4,4,4,1,1,1,2,2,2,3,3,3)&amp;"四半期")</f>
        <v>第2四半期</v>
      </c>
      <c r="T243" s="137" t="str">
        <f t="shared" si="9"/>
        <v>OK</v>
      </c>
    </row>
    <row r="244" spans="1:21" ht="20.100000000000001" hidden="1" customHeight="1" x14ac:dyDescent="0.15">
      <c r="A244" s="111" t="s">
        <v>174</v>
      </c>
      <c r="B244" s="114" t="s">
        <v>493</v>
      </c>
      <c r="C244" s="115">
        <v>44088</v>
      </c>
      <c r="D244" s="117" t="s">
        <v>1086</v>
      </c>
      <c r="E244" s="120" t="s">
        <v>630</v>
      </c>
      <c r="F244" s="122"/>
      <c r="G244" s="122"/>
      <c r="H244" s="124"/>
      <c r="I244" s="120"/>
      <c r="J244" s="122"/>
      <c r="K244" s="122"/>
      <c r="L244" s="122"/>
      <c r="M244" s="122"/>
      <c r="N244" s="124"/>
      <c r="O244" s="125" t="s">
        <v>680</v>
      </c>
      <c r="P244" s="124" t="s">
        <v>142</v>
      </c>
      <c r="Q244" s="129" t="s">
        <v>630</v>
      </c>
      <c r="R244" s="131">
        <v>8811</v>
      </c>
      <c r="S244" s="132" t="str">
        <f t="shared" si="11"/>
        <v>第2四半期</v>
      </c>
      <c r="T244" s="137" t="str">
        <f t="shared" si="9"/>
        <v>OK</v>
      </c>
    </row>
    <row r="245" spans="1:21" ht="20.100000000000001" hidden="1" customHeight="1" x14ac:dyDescent="0.15">
      <c r="A245" s="111" t="s">
        <v>309</v>
      </c>
      <c r="B245" s="114" t="s">
        <v>493</v>
      </c>
      <c r="C245" s="115">
        <v>44013</v>
      </c>
      <c r="D245" s="117" t="s">
        <v>1088</v>
      </c>
      <c r="E245" s="120" t="s">
        <v>630</v>
      </c>
      <c r="F245" s="122"/>
      <c r="G245" s="122"/>
      <c r="H245" s="124"/>
      <c r="I245" s="120"/>
      <c r="J245" s="122"/>
      <c r="K245" s="122"/>
      <c r="L245" s="122"/>
      <c r="M245" s="122"/>
      <c r="N245" s="124"/>
      <c r="O245" s="125" t="s">
        <v>699</v>
      </c>
      <c r="P245" s="124" t="s">
        <v>4</v>
      </c>
      <c r="Q245" s="129" t="s">
        <v>630</v>
      </c>
      <c r="R245" s="131">
        <v>31130</v>
      </c>
      <c r="S245" s="132" t="str">
        <f t="shared" si="11"/>
        <v>第2四半期</v>
      </c>
      <c r="T245" s="137" t="str">
        <f t="shared" si="9"/>
        <v>OK</v>
      </c>
    </row>
    <row r="246" spans="1:21" ht="20.100000000000001" hidden="1" customHeight="1" x14ac:dyDescent="0.15">
      <c r="A246" s="111" t="s">
        <v>309</v>
      </c>
      <c r="B246" s="114" t="s">
        <v>493</v>
      </c>
      <c r="C246" s="115">
        <v>44032</v>
      </c>
      <c r="D246" s="117" t="s">
        <v>1089</v>
      </c>
      <c r="E246" s="120" t="s">
        <v>630</v>
      </c>
      <c r="F246" s="122"/>
      <c r="G246" s="122"/>
      <c r="H246" s="124"/>
      <c r="I246" s="120"/>
      <c r="J246" s="122"/>
      <c r="K246" s="122"/>
      <c r="L246" s="122"/>
      <c r="M246" s="122"/>
      <c r="N246" s="124"/>
      <c r="O246" s="125" t="s">
        <v>699</v>
      </c>
      <c r="P246" s="124" t="s">
        <v>4</v>
      </c>
      <c r="Q246" s="129" t="s">
        <v>630</v>
      </c>
      <c r="R246" s="131">
        <v>44920</v>
      </c>
      <c r="S246" s="132" t="str">
        <f t="shared" si="11"/>
        <v>第2四半期</v>
      </c>
      <c r="T246" s="137" t="str">
        <f t="shared" si="9"/>
        <v>OK</v>
      </c>
    </row>
    <row r="247" spans="1:21" ht="20.100000000000001" hidden="1" customHeight="1" x14ac:dyDescent="0.15">
      <c r="A247" s="111" t="s">
        <v>309</v>
      </c>
      <c r="B247" s="114" t="s">
        <v>493</v>
      </c>
      <c r="C247" s="115">
        <v>44041</v>
      </c>
      <c r="D247" s="117" t="s">
        <v>845</v>
      </c>
      <c r="E247" s="120" t="s">
        <v>630</v>
      </c>
      <c r="F247" s="122"/>
      <c r="G247" s="122"/>
      <c r="H247" s="124"/>
      <c r="I247" s="120"/>
      <c r="J247" s="122"/>
      <c r="K247" s="122"/>
      <c r="L247" s="122"/>
      <c r="M247" s="122"/>
      <c r="N247" s="124"/>
      <c r="O247" s="125" t="s">
        <v>699</v>
      </c>
      <c r="P247" s="124" t="s">
        <v>4</v>
      </c>
      <c r="Q247" s="129" t="s">
        <v>630</v>
      </c>
      <c r="R247" s="131">
        <v>71420</v>
      </c>
      <c r="S247" s="132" t="str">
        <f t="shared" si="11"/>
        <v>第2四半期</v>
      </c>
      <c r="T247" s="137" t="str">
        <f t="shared" si="9"/>
        <v>OK</v>
      </c>
    </row>
    <row r="248" spans="1:21" ht="20.100000000000001" hidden="1" customHeight="1" x14ac:dyDescent="0.15">
      <c r="A248" s="111" t="s">
        <v>309</v>
      </c>
      <c r="B248" s="114" t="s">
        <v>493</v>
      </c>
      <c r="C248" s="115">
        <v>44078</v>
      </c>
      <c r="D248" s="117" t="s">
        <v>125</v>
      </c>
      <c r="E248" s="120" t="s">
        <v>630</v>
      </c>
      <c r="F248" s="122"/>
      <c r="G248" s="122"/>
      <c r="H248" s="124"/>
      <c r="I248" s="120"/>
      <c r="J248" s="122"/>
      <c r="K248" s="122"/>
      <c r="L248" s="122"/>
      <c r="M248" s="122"/>
      <c r="N248" s="124"/>
      <c r="O248" s="125" t="s">
        <v>699</v>
      </c>
      <c r="P248" s="124" t="s">
        <v>4</v>
      </c>
      <c r="Q248" s="129" t="s">
        <v>630</v>
      </c>
      <c r="R248" s="131">
        <v>56627</v>
      </c>
      <c r="S248" s="132" t="str">
        <f t="shared" si="11"/>
        <v>第2四半期</v>
      </c>
      <c r="T248" s="137" t="str">
        <f t="shared" si="9"/>
        <v>OK</v>
      </c>
    </row>
    <row r="249" spans="1:21" ht="20.100000000000001" hidden="1" customHeight="1" x14ac:dyDescent="0.15">
      <c r="A249" s="111" t="s">
        <v>309</v>
      </c>
      <c r="B249" s="114" t="s">
        <v>493</v>
      </c>
      <c r="C249" s="115">
        <v>44075</v>
      </c>
      <c r="D249" s="117" t="s">
        <v>1092</v>
      </c>
      <c r="E249" s="120" t="s">
        <v>630</v>
      </c>
      <c r="F249" s="122"/>
      <c r="G249" s="122"/>
      <c r="H249" s="124"/>
      <c r="I249" s="120"/>
      <c r="J249" s="122"/>
      <c r="K249" s="122"/>
      <c r="L249" s="122"/>
      <c r="M249" s="122"/>
      <c r="N249" s="124"/>
      <c r="O249" s="125" t="s">
        <v>1515</v>
      </c>
      <c r="P249" s="124" t="s">
        <v>4</v>
      </c>
      <c r="Q249" s="129" t="s">
        <v>630</v>
      </c>
      <c r="R249" s="131">
        <v>197758</v>
      </c>
      <c r="S249" s="132" t="str">
        <f t="shared" si="11"/>
        <v>第2四半期</v>
      </c>
      <c r="T249" s="137" t="str">
        <f t="shared" si="9"/>
        <v>OK</v>
      </c>
    </row>
    <row r="250" spans="1:21" ht="20.100000000000001" hidden="1" customHeight="1" x14ac:dyDescent="0.15">
      <c r="A250" s="111" t="s">
        <v>301</v>
      </c>
      <c r="B250" s="114" t="s">
        <v>663</v>
      </c>
      <c r="C250" s="115">
        <v>44064</v>
      </c>
      <c r="D250" s="117" t="s">
        <v>790</v>
      </c>
      <c r="E250" s="120" t="s">
        <v>630</v>
      </c>
      <c r="F250" s="122"/>
      <c r="G250" s="122"/>
      <c r="H250" s="124"/>
      <c r="I250" s="120"/>
      <c r="J250" s="122"/>
      <c r="K250" s="122"/>
      <c r="L250" s="122"/>
      <c r="M250" s="122"/>
      <c r="N250" s="124"/>
      <c r="O250" s="125" t="s">
        <v>1517</v>
      </c>
      <c r="P250" s="124" t="s">
        <v>4</v>
      </c>
      <c r="Q250" s="129" t="s">
        <v>630</v>
      </c>
      <c r="R250" s="131">
        <v>2985</v>
      </c>
      <c r="S250" s="132" t="s">
        <v>1664</v>
      </c>
      <c r="T250" s="137" t="str">
        <f t="shared" si="9"/>
        <v>OK</v>
      </c>
    </row>
    <row r="251" spans="1:21" ht="20.100000000000001" hidden="1" customHeight="1" x14ac:dyDescent="0.15">
      <c r="A251" s="111" t="s">
        <v>301</v>
      </c>
      <c r="B251" s="114" t="s">
        <v>362</v>
      </c>
      <c r="C251" s="115">
        <v>44025</v>
      </c>
      <c r="D251" s="117" t="s">
        <v>1095</v>
      </c>
      <c r="E251" s="120"/>
      <c r="F251" s="122"/>
      <c r="G251" s="122"/>
      <c r="H251" s="124"/>
      <c r="I251" s="120"/>
      <c r="J251" s="122"/>
      <c r="K251" s="122" t="s">
        <v>630</v>
      </c>
      <c r="L251" s="122"/>
      <c r="M251" s="122"/>
      <c r="N251" s="124"/>
      <c r="O251" s="125" t="s">
        <v>1518</v>
      </c>
      <c r="P251" s="124" t="s">
        <v>4</v>
      </c>
      <c r="Q251" s="129" t="s">
        <v>630</v>
      </c>
      <c r="R251" s="131">
        <v>58300</v>
      </c>
      <c r="S251" s="132" t="s">
        <v>1664</v>
      </c>
      <c r="T251" s="137" t="str">
        <f t="shared" si="9"/>
        <v>OK</v>
      </c>
    </row>
    <row r="252" spans="1:21" ht="20.100000000000001" customHeight="1" x14ac:dyDescent="0.15">
      <c r="A252" s="111" t="s">
        <v>301</v>
      </c>
      <c r="B252" s="114" t="s">
        <v>664</v>
      </c>
      <c r="C252" s="115">
        <v>44083</v>
      </c>
      <c r="D252" s="117" t="s">
        <v>1097</v>
      </c>
      <c r="E252" s="120"/>
      <c r="F252" s="122"/>
      <c r="G252" s="122"/>
      <c r="H252" s="124"/>
      <c r="I252" s="120" t="s">
        <v>630</v>
      </c>
      <c r="J252" s="122"/>
      <c r="K252" s="122"/>
      <c r="L252" s="122"/>
      <c r="M252" s="122"/>
      <c r="N252" s="124"/>
      <c r="O252" s="125" t="s">
        <v>1458</v>
      </c>
      <c r="P252" s="124" t="s">
        <v>4</v>
      </c>
      <c r="Q252" s="129" t="s">
        <v>630</v>
      </c>
      <c r="R252" s="131">
        <v>53480</v>
      </c>
      <c r="S252" s="132" t="s">
        <v>1664</v>
      </c>
      <c r="T252" s="137" t="str">
        <f t="shared" si="9"/>
        <v>OK</v>
      </c>
    </row>
    <row r="253" spans="1:21" ht="20.100000000000001" hidden="1" customHeight="1" x14ac:dyDescent="0.15">
      <c r="A253" s="111" t="s">
        <v>308</v>
      </c>
      <c r="B253" s="114" t="s">
        <v>542</v>
      </c>
      <c r="C253" s="115">
        <v>44085</v>
      </c>
      <c r="D253" s="117" t="s">
        <v>908</v>
      </c>
      <c r="E253" s="120"/>
      <c r="F253" s="122"/>
      <c r="G253" s="122"/>
      <c r="H253" s="124" t="s">
        <v>630</v>
      </c>
      <c r="I253" s="120"/>
      <c r="J253" s="122"/>
      <c r="K253" s="122"/>
      <c r="L253" s="122"/>
      <c r="M253" s="122"/>
      <c r="N253" s="124"/>
      <c r="O253" s="125" t="s">
        <v>1033</v>
      </c>
      <c r="P253" s="124" t="s">
        <v>4</v>
      </c>
      <c r="Q253" s="129" t="s">
        <v>630</v>
      </c>
      <c r="R253" s="131">
        <v>8910</v>
      </c>
      <c r="S253" s="132" t="s">
        <v>1664</v>
      </c>
      <c r="T253" s="137" t="str">
        <f t="shared" si="9"/>
        <v>OK</v>
      </c>
    </row>
    <row r="254" spans="1:21" ht="20.100000000000001" customHeight="1" x14ac:dyDescent="0.15">
      <c r="A254" s="111" t="s">
        <v>301</v>
      </c>
      <c r="B254" s="114" t="s">
        <v>2</v>
      </c>
      <c r="C254" s="115">
        <v>44103</v>
      </c>
      <c r="D254" s="117" t="s">
        <v>1098</v>
      </c>
      <c r="E254" s="120"/>
      <c r="F254" s="122"/>
      <c r="G254" s="122"/>
      <c r="H254" s="124"/>
      <c r="I254" s="120" t="s">
        <v>630</v>
      </c>
      <c r="J254" s="122"/>
      <c r="K254" s="122"/>
      <c r="L254" s="122"/>
      <c r="M254" s="122"/>
      <c r="N254" s="124"/>
      <c r="O254" s="125" t="s">
        <v>1519</v>
      </c>
      <c r="P254" s="124" t="s">
        <v>4</v>
      </c>
      <c r="Q254" s="129" t="s">
        <v>630</v>
      </c>
      <c r="R254" s="131">
        <v>85800</v>
      </c>
      <c r="S254" s="132" t="s">
        <v>1664</v>
      </c>
      <c r="T254" s="137" t="str">
        <f t="shared" si="9"/>
        <v>OK</v>
      </c>
    </row>
    <row r="255" spans="1:21" ht="20.100000000000001" hidden="1" customHeight="1" x14ac:dyDescent="0.15">
      <c r="A255" s="111" t="s">
        <v>45</v>
      </c>
      <c r="B255" s="114" t="s">
        <v>42</v>
      </c>
      <c r="C255" s="115">
        <v>44069</v>
      </c>
      <c r="D255" s="117" t="s">
        <v>1100</v>
      </c>
      <c r="E255" s="120"/>
      <c r="F255" s="122" t="s">
        <v>630</v>
      </c>
      <c r="G255" s="122"/>
      <c r="H255" s="124"/>
      <c r="I255" s="120"/>
      <c r="J255" s="122"/>
      <c r="K255" s="122"/>
      <c r="L255" s="122"/>
      <c r="M255" s="122"/>
      <c r="N255" s="124"/>
      <c r="O255" s="125" t="s">
        <v>787</v>
      </c>
      <c r="P255" s="124" t="s">
        <v>4</v>
      </c>
      <c r="Q255" s="129" t="s">
        <v>630</v>
      </c>
      <c r="R255" s="131">
        <v>321859</v>
      </c>
      <c r="S255" s="132" t="s">
        <v>1664</v>
      </c>
      <c r="T255" s="137" t="str">
        <f t="shared" si="9"/>
        <v>OK</v>
      </c>
    </row>
    <row r="256" spans="1:21" ht="20.100000000000001" customHeight="1" x14ac:dyDescent="0.15">
      <c r="A256" s="111" t="s">
        <v>301</v>
      </c>
      <c r="B256" s="114" t="s">
        <v>666</v>
      </c>
      <c r="C256" s="115">
        <v>44041</v>
      </c>
      <c r="D256" s="117" t="s">
        <v>510</v>
      </c>
      <c r="E256" s="120"/>
      <c r="F256" s="122"/>
      <c r="G256" s="122"/>
      <c r="H256" s="124"/>
      <c r="I256" s="120" t="s">
        <v>630</v>
      </c>
      <c r="J256" s="122"/>
      <c r="K256" s="122"/>
      <c r="L256" s="122"/>
      <c r="M256" s="122"/>
      <c r="N256" s="124"/>
      <c r="O256" s="125" t="s">
        <v>1461</v>
      </c>
      <c r="P256" s="124" t="s">
        <v>4</v>
      </c>
      <c r="Q256" s="129" t="s">
        <v>630</v>
      </c>
      <c r="R256" s="131">
        <v>17940</v>
      </c>
      <c r="S256" s="132" t="s">
        <v>1664</v>
      </c>
      <c r="T256" s="137" t="str">
        <f t="shared" si="9"/>
        <v>OK</v>
      </c>
    </row>
    <row r="257" spans="1:20" ht="20.100000000000001" hidden="1" customHeight="1" x14ac:dyDescent="0.15">
      <c r="A257" s="111" t="s">
        <v>301</v>
      </c>
      <c r="B257" s="114" t="s">
        <v>620</v>
      </c>
      <c r="C257" s="115">
        <v>44089</v>
      </c>
      <c r="D257" s="117" t="s">
        <v>160</v>
      </c>
      <c r="E257" s="120"/>
      <c r="F257" s="122"/>
      <c r="G257" s="122"/>
      <c r="H257" s="124"/>
      <c r="I257" s="120"/>
      <c r="J257" s="122"/>
      <c r="K257" s="122"/>
      <c r="L257" s="122"/>
      <c r="M257" s="122"/>
      <c r="N257" s="124" t="s">
        <v>630</v>
      </c>
      <c r="O257" s="125" t="s">
        <v>1520</v>
      </c>
      <c r="P257" s="124" t="s">
        <v>4</v>
      </c>
      <c r="Q257" s="129" t="s">
        <v>630</v>
      </c>
      <c r="R257" s="131">
        <v>9680</v>
      </c>
      <c r="S257" s="132" t="s">
        <v>1664</v>
      </c>
      <c r="T257" s="137" t="str">
        <f t="shared" si="9"/>
        <v>OK</v>
      </c>
    </row>
    <row r="258" spans="1:20" ht="20.100000000000001" hidden="1" customHeight="1" x14ac:dyDescent="0.15">
      <c r="A258" s="111" t="s">
        <v>301</v>
      </c>
      <c r="B258" s="114" t="s">
        <v>520</v>
      </c>
      <c r="C258" s="115">
        <v>44088</v>
      </c>
      <c r="D258" s="117" t="s">
        <v>667</v>
      </c>
      <c r="E258" s="120"/>
      <c r="F258" s="122" t="s">
        <v>630</v>
      </c>
      <c r="G258" s="122"/>
      <c r="H258" s="124"/>
      <c r="I258" s="120"/>
      <c r="J258" s="122"/>
      <c r="K258" s="122"/>
      <c r="L258" s="122"/>
      <c r="M258" s="122"/>
      <c r="N258" s="124"/>
      <c r="O258" s="125" t="s">
        <v>1521</v>
      </c>
      <c r="P258" s="124" t="s">
        <v>4</v>
      </c>
      <c r="Q258" s="129" t="s">
        <v>630</v>
      </c>
      <c r="R258" s="131">
        <v>17226</v>
      </c>
      <c r="S258" s="132" t="s">
        <v>1664</v>
      </c>
      <c r="T258" s="137" t="str">
        <f t="shared" si="9"/>
        <v>OK</v>
      </c>
    </row>
    <row r="259" spans="1:20" ht="20.100000000000001" customHeight="1" x14ac:dyDescent="0.15">
      <c r="A259" s="111" t="s">
        <v>313</v>
      </c>
      <c r="B259" s="114" t="s">
        <v>493</v>
      </c>
      <c r="C259" s="115">
        <v>44021</v>
      </c>
      <c r="D259" s="117" t="s">
        <v>1101</v>
      </c>
      <c r="E259" s="120"/>
      <c r="F259" s="122"/>
      <c r="G259" s="122"/>
      <c r="H259" s="124"/>
      <c r="I259" s="120" t="s">
        <v>630</v>
      </c>
      <c r="J259" s="122"/>
      <c r="K259" s="122"/>
      <c r="L259" s="122"/>
      <c r="M259" s="122"/>
      <c r="N259" s="124"/>
      <c r="O259" s="125" t="s">
        <v>1439</v>
      </c>
      <c r="P259" s="124" t="s">
        <v>142</v>
      </c>
      <c r="Q259" s="129" t="s">
        <v>630</v>
      </c>
      <c r="R259" s="131">
        <v>381821</v>
      </c>
      <c r="S259" s="132" t="str">
        <f t="shared" ref="S259:S272" si="12">IF(C259="","","第"&amp;CHOOSE(MONTH(C259),4,4,4,1,1,1,2,2,2,3,3,3)&amp;"四半期")</f>
        <v>第2四半期</v>
      </c>
      <c r="T259" s="137" t="str">
        <f t="shared" si="9"/>
        <v>OK</v>
      </c>
    </row>
    <row r="260" spans="1:20" ht="20.100000000000001" customHeight="1" x14ac:dyDescent="0.15">
      <c r="A260" s="111" t="s">
        <v>368</v>
      </c>
      <c r="B260" s="114" t="s">
        <v>579</v>
      </c>
      <c r="C260" s="115">
        <v>44060</v>
      </c>
      <c r="D260" s="117" t="s">
        <v>1104</v>
      </c>
      <c r="E260" s="120"/>
      <c r="F260" s="122"/>
      <c r="G260" s="122"/>
      <c r="H260" s="124"/>
      <c r="I260" s="120" t="s">
        <v>630</v>
      </c>
      <c r="J260" s="122"/>
      <c r="K260" s="122"/>
      <c r="L260" s="122"/>
      <c r="M260" s="122"/>
      <c r="N260" s="124"/>
      <c r="O260" s="125" t="s">
        <v>1522</v>
      </c>
      <c r="P260" s="124" t="s">
        <v>142</v>
      </c>
      <c r="Q260" s="129" t="s">
        <v>630</v>
      </c>
      <c r="R260" s="131">
        <v>781000</v>
      </c>
      <c r="S260" s="132" t="str">
        <f t="shared" si="12"/>
        <v>第2四半期</v>
      </c>
      <c r="T260" s="137" t="str">
        <f t="shared" si="9"/>
        <v>OK</v>
      </c>
    </row>
    <row r="261" spans="1:20" ht="20.100000000000001" customHeight="1" x14ac:dyDescent="0.15">
      <c r="A261" s="111" t="s">
        <v>368</v>
      </c>
      <c r="B261" s="114" t="s">
        <v>579</v>
      </c>
      <c r="C261" s="115">
        <v>44075</v>
      </c>
      <c r="D261" s="117" t="s">
        <v>1105</v>
      </c>
      <c r="E261" s="120"/>
      <c r="F261" s="122"/>
      <c r="G261" s="122"/>
      <c r="H261" s="124"/>
      <c r="I261" s="120" t="s">
        <v>630</v>
      </c>
      <c r="J261" s="122"/>
      <c r="K261" s="122"/>
      <c r="L261" s="122"/>
      <c r="M261" s="122"/>
      <c r="N261" s="124"/>
      <c r="O261" s="125" t="s">
        <v>1439</v>
      </c>
      <c r="P261" s="124" t="s">
        <v>142</v>
      </c>
      <c r="Q261" s="129" t="s">
        <v>630</v>
      </c>
      <c r="R261" s="131">
        <v>49060</v>
      </c>
      <c r="S261" s="132" t="str">
        <f t="shared" si="12"/>
        <v>第2四半期</v>
      </c>
      <c r="T261" s="137" t="str">
        <f t="shared" si="9"/>
        <v>OK</v>
      </c>
    </row>
    <row r="262" spans="1:20" ht="20.100000000000001" hidden="1" customHeight="1" x14ac:dyDescent="0.15">
      <c r="A262" s="111" t="s">
        <v>368</v>
      </c>
      <c r="B262" s="114" t="s">
        <v>579</v>
      </c>
      <c r="C262" s="115">
        <v>44027</v>
      </c>
      <c r="D262" s="117" t="s">
        <v>1109</v>
      </c>
      <c r="E262" s="120" t="s">
        <v>630</v>
      </c>
      <c r="F262" s="122"/>
      <c r="G262" s="122"/>
      <c r="H262" s="124"/>
      <c r="I262" s="120"/>
      <c r="J262" s="122"/>
      <c r="K262" s="122"/>
      <c r="L262" s="122"/>
      <c r="M262" s="122"/>
      <c r="N262" s="124"/>
      <c r="O262" s="125" t="s">
        <v>1441</v>
      </c>
      <c r="P262" s="124" t="s">
        <v>142</v>
      </c>
      <c r="Q262" s="129" t="s">
        <v>630</v>
      </c>
      <c r="R262" s="131">
        <v>558756</v>
      </c>
      <c r="S262" s="132" t="str">
        <f t="shared" si="12"/>
        <v>第2四半期</v>
      </c>
      <c r="T262" s="137" t="str">
        <f t="shared" si="9"/>
        <v>OK</v>
      </c>
    </row>
    <row r="263" spans="1:20" ht="20.100000000000001" hidden="1" customHeight="1" x14ac:dyDescent="0.15">
      <c r="A263" s="111" t="s">
        <v>368</v>
      </c>
      <c r="B263" s="114" t="s">
        <v>579</v>
      </c>
      <c r="C263" s="115">
        <v>44054</v>
      </c>
      <c r="D263" s="117" t="s">
        <v>954</v>
      </c>
      <c r="E263" s="120" t="s">
        <v>630</v>
      </c>
      <c r="F263" s="122"/>
      <c r="G263" s="122"/>
      <c r="H263" s="124"/>
      <c r="I263" s="120"/>
      <c r="J263" s="122"/>
      <c r="K263" s="122"/>
      <c r="L263" s="122"/>
      <c r="M263" s="122"/>
      <c r="N263" s="124"/>
      <c r="O263" s="125" t="s">
        <v>1441</v>
      </c>
      <c r="P263" s="124" t="s">
        <v>142</v>
      </c>
      <c r="Q263" s="129" t="s">
        <v>630</v>
      </c>
      <c r="R263" s="131">
        <v>4262</v>
      </c>
      <c r="S263" s="132" t="str">
        <f t="shared" si="12"/>
        <v>第2四半期</v>
      </c>
      <c r="T263" s="137" t="str">
        <f t="shared" ref="T263:T326" si="13">IF(CONCATENATE(E263,F263,G263,H263,I263,J263,K263,L263,M263,N263)="","",IF(CONCATENATE(E263,F263,G263,H263,I263,J263,K263,L263,M263,N263)="○","OK","見直してください！"))</f>
        <v>OK</v>
      </c>
    </row>
    <row r="264" spans="1:20" ht="20.100000000000001" hidden="1" customHeight="1" x14ac:dyDescent="0.15">
      <c r="A264" s="111" t="s">
        <v>368</v>
      </c>
      <c r="B264" s="114" t="s">
        <v>579</v>
      </c>
      <c r="C264" s="115">
        <v>44067</v>
      </c>
      <c r="D264" s="117" t="s">
        <v>1110</v>
      </c>
      <c r="E264" s="120" t="s">
        <v>630</v>
      </c>
      <c r="F264" s="122"/>
      <c r="G264" s="122"/>
      <c r="H264" s="124"/>
      <c r="I264" s="120"/>
      <c r="J264" s="122"/>
      <c r="K264" s="122"/>
      <c r="L264" s="122"/>
      <c r="M264" s="122"/>
      <c r="N264" s="124"/>
      <c r="O264" s="125" t="s">
        <v>1441</v>
      </c>
      <c r="P264" s="124" t="s">
        <v>142</v>
      </c>
      <c r="Q264" s="129" t="s">
        <v>630</v>
      </c>
      <c r="R264" s="131">
        <v>325611</v>
      </c>
      <c r="S264" s="132" t="str">
        <f t="shared" si="12"/>
        <v>第2四半期</v>
      </c>
      <c r="T264" s="137" t="str">
        <f t="shared" si="13"/>
        <v>OK</v>
      </c>
    </row>
    <row r="265" spans="1:20" ht="20.100000000000001" customHeight="1" x14ac:dyDescent="0.15">
      <c r="A265" s="111" t="s">
        <v>313</v>
      </c>
      <c r="B265" s="114" t="s">
        <v>324</v>
      </c>
      <c r="C265" s="115">
        <v>44083</v>
      </c>
      <c r="D265" s="117" t="s">
        <v>1113</v>
      </c>
      <c r="E265" s="120"/>
      <c r="F265" s="122"/>
      <c r="G265" s="122"/>
      <c r="H265" s="124"/>
      <c r="I265" s="120" t="s">
        <v>630</v>
      </c>
      <c r="J265" s="122"/>
      <c r="K265" s="122"/>
      <c r="L265" s="122"/>
      <c r="M265" s="122"/>
      <c r="N265" s="124"/>
      <c r="O265" s="125" t="s">
        <v>1523</v>
      </c>
      <c r="P265" s="124" t="s">
        <v>142</v>
      </c>
      <c r="Q265" s="129" t="s">
        <v>630</v>
      </c>
      <c r="R265" s="131">
        <v>50325</v>
      </c>
      <c r="S265" s="132" t="str">
        <f t="shared" si="12"/>
        <v>第2四半期</v>
      </c>
      <c r="T265" s="137" t="str">
        <f t="shared" si="13"/>
        <v>OK</v>
      </c>
    </row>
    <row r="266" spans="1:20" ht="20.100000000000001" customHeight="1" x14ac:dyDescent="0.15">
      <c r="A266" s="111" t="s">
        <v>369</v>
      </c>
      <c r="B266" s="114" t="s">
        <v>404</v>
      </c>
      <c r="C266" s="115">
        <v>44013</v>
      </c>
      <c r="D266" s="117" t="s">
        <v>537</v>
      </c>
      <c r="E266" s="120"/>
      <c r="F266" s="122"/>
      <c r="G266" s="122"/>
      <c r="H266" s="124"/>
      <c r="I266" s="120" t="s">
        <v>630</v>
      </c>
      <c r="J266" s="122"/>
      <c r="K266" s="122"/>
      <c r="L266" s="122"/>
      <c r="M266" s="122"/>
      <c r="N266" s="124"/>
      <c r="O266" s="125" t="s">
        <v>1523</v>
      </c>
      <c r="P266" s="124" t="s">
        <v>142</v>
      </c>
      <c r="Q266" s="129" t="s">
        <v>630</v>
      </c>
      <c r="R266" s="131">
        <v>13650</v>
      </c>
      <c r="S266" s="132" t="str">
        <f t="shared" si="12"/>
        <v>第2四半期</v>
      </c>
      <c r="T266" s="137" t="str">
        <f t="shared" si="13"/>
        <v>OK</v>
      </c>
    </row>
    <row r="267" spans="1:20" ht="20.100000000000001" hidden="1" customHeight="1" x14ac:dyDescent="0.15">
      <c r="A267" s="111" t="s">
        <v>313</v>
      </c>
      <c r="B267" s="114" t="s">
        <v>668</v>
      </c>
      <c r="C267" s="115">
        <v>44028</v>
      </c>
      <c r="D267" s="117" t="s">
        <v>1115</v>
      </c>
      <c r="E267" s="120"/>
      <c r="F267" s="122"/>
      <c r="G267" s="122"/>
      <c r="H267" s="124"/>
      <c r="I267" s="120"/>
      <c r="J267" s="122"/>
      <c r="K267" s="122" t="s">
        <v>630</v>
      </c>
      <c r="L267" s="122"/>
      <c r="M267" s="122"/>
      <c r="N267" s="124"/>
      <c r="O267" s="125" t="s">
        <v>1524</v>
      </c>
      <c r="P267" s="124" t="s">
        <v>142</v>
      </c>
      <c r="Q267" s="129" t="s">
        <v>630</v>
      </c>
      <c r="R267" s="131">
        <v>210000</v>
      </c>
      <c r="S267" s="132" t="str">
        <f t="shared" si="12"/>
        <v>第2四半期</v>
      </c>
      <c r="T267" s="137" t="str">
        <f t="shared" si="13"/>
        <v>OK</v>
      </c>
    </row>
    <row r="268" spans="1:20" ht="20.100000000000001" hidden="1" customHeight="1" x14ac:dyDescent="0.15">
      <c r="A268" s="111" t="s">
        <v>314</v>
      </c>
      <c r="B268" s="114" t="s">
        <v>493</v>
      </c>
      <c r="C268" s="115">
        <v>44014</v>
      </c>
      <c r="D268" s="117" t="s">
        <v>634</v>
      </c>
      <c r="E268" s="120" t="s">
        <v>630</v>
      </c>
      <c r="F268" s="122"/>
      <c r="G268" s="122"/>
      <c r="H268" s="124"/>
      <c r="I268" s="120"/>
      <c r="J268" s="122"/>
      <c r="K268" s="122"/>
      <c r="L268" s="122"/>
      <c r="M268" s="122"/>
      <c r="N268" s="124"/>
      <c r="O268" s="125" t="s">
        <v>1525</v>
      </c>
      <c r="P268" s="124" t="s">
        <v>4</v>
      </c>
      <c r="Q268" s="129" t="s">
        <v>630</v>
      </c>
      <c r="R268" s="131">
        <v>55110</v>
      </c>
      <c r="S268" s="132" t="str">
        <f t="shared" si="12"/>
        <v>第2四半期</v>
      </c>
      <c r="T268" s="137" t="str">
        <f t="shared" si="13"/>
        <v>OK</v>
      </c>
    </row>
    <row r="269" spans="1:20" ht="20.100000000000001" hidden="1" customHeight="1" x14ac:dyDescent="0.15">
      <c r="A269" s="111" t="s">
        <v>314</v>
      </c>
      <c r="B269" s="114" t="s">
        <v>493</v>
      </c>
      <c r="C269" s="115">
        <v>44015</v>
      </c>
      <c r="D269" s="117" t="s">
        <v>1117</v>
      </c>
      <c r="E269" s="120" t="s">
        <v>630</v>
      </c>
      <c r="F269" s="122"/>
      <c r="G269" s="122"/>
      <c r="H269" s="124"/>
      <c r="I269" s="120"/>
      <c r="J269" s="122"/>
      <c r="K269" s="122"/>
      <c r="L269" s="122"/>
      <c r="M269" s="122"/>
      <c r="N269" s="124"/>
      <c r="O269" s="125" t="s">
        <v>1525</v>
      </c>
      <c r="P269" s="124" t="s">
        <v>4</v>
      </c>
      <c r="Q269" s="129" t="s">
        <v>630</v>
      </c>
      <c r="R269" s="131">
        <v>4950</v>
      </c>
      <c r="S269" s="132" t="str">
        <f t="shared" si="12"/>
        <v>第2四半期</v>
      </c>
      <c r="T269" s="137" t="str">
        <f t="shared" si="13"/>
        <v>OK</v>
      </c>
    </row>
    <row r="270" spans="1:20" ht="20.100000000000001" customHeight="1" x14ac:dyDescent="0.15">
      <c r="A270" s="111" t="s">
        <v>314</v>
      </c>
      <c r="B270" s="114" t="s">
        <v>671</v>
      </c>
      <c r="C270" s="115">
        <v>44084</v>
      </c>
      <c r="D270" s="117" t="s">
        <v>962</v>
      </c>
      <c r="E270" s="120"/>
      <c r="F270" s="122"/>
      <c r="G270" s="122"/>
      <c r="H270" s="124"/>
      <c r="I270" s="120" t="s">
        <v>630</v>
      </c>
      <c r="J270" s="122"/>
      <c r="K270" s="122"/>
      <c r="L270" s="122"/>
      <c r="M270" s="122"/>
      <c r="N270" s="124"/>
      <c r="O270" s="125" t="s">
        <v>585</v>
      </c>
      <c r="P270" s="124" t="s">
        <v>4</v>
      </c>
      <c r="Q270" s="129" t="s">
        <v>630</v>
      </c>
      <c r="R270" s="131">
        <v>74000</v>
      </c>
      <c r="S270" s="132" t="str">
        <f t="shared" si="12"/>
        <v>第2四半期</v>
      </c>
      <c r="T270" s="137" t="str">
        <f t="shared" si="13"/>
        <v>OK</v>
      </c>
    </row>
    <row r="271" spans="1:20" ht="20.100000000000001" hidden="1" customHeight="1" x14ac:dyDescent="0.15">
      <c r="A271" s="111" t="s">
        <v>314</v>
      </c>
      <c r="B271" s="114" t="s">
        <v>675</v>
      </c>
      <c r="C271" s="115">
        <v>44033</v>
      </c>
      <c r="D271" s="117" t="s">
        <v>676</v>
      </c>
      <c r="E271" s="120" t="s">
        <v>630</v>
      </c>
      <c r="F271" s="122"/>
      <c r="G271" s="122"/>
      <c r="H271" s="124"/>
      <c r="I271" s="120"/>
      <c r="J271" s="122"/>
      <c r="K271" s="122"/>
      <c r="L271" s="122"/>
      <c r="M271" s="122"/>
      <c r="N271" s="124"/>
      <c r="O271" s="125" t="s">
        <v>1460</v>
      </c>
      <c r="P271" s="124" t="s">
        <v>4</v>
      </c>
      <c r="Q271" s="129" t="s">
        <v>630</v>
      </c>
      <c r="R271" s="131">
        <v>374000</v>
      </c>
      <c r="S271" s="132" t="str">
        <f t="shared" si="12"/>
        <v>第2四半期</v>
      </c>
      <c r="T271" s="137" t="str">
        <f t="shared" si="13"/>
        <v>OK</v>
      </c>
    </row>
    <row r="272" spans="1:20" ht="20.100000000000001" hidden="1" customHeight="1" x14ac:dyDescent="0.15">
      <c r="A272" s="111" t="s">
        <v>314</v>
      </c>
      <c r="B272" s="114" t="s">
        <v>675</v>
      </c>
      <c r="C272" s="115">
        <v>44039</v>
      </c>
      <c r="D272" s="117" t="s">
        <v>1118</v>
      </c>
      <c r="E272" s="120" t="s">
        <v>630</v>
      </c>
      <c r="F272" s="122"/>
      <c r="G272" s="122"/>
      <c r="H272" s="124"/>
      <c r="I272" s="120"/>
      <c r="J272" s="122"/>
      <c r="K272" s="122"/>
      <c r="L272" s="122"/>
      <c r="M272" s="122"/>
      <c r="N272" s="124"/>
      <c r="O272" s="125" t="s">
        <v>1460</v>
      </c>
      <c r="P272" s="124" t="s">
        <v>4</v>
      </c>
      <c r="Q272" s="129" t="s">
        <v>630</v>
      </c>
      <c r="R272" s="131">
        <v>697400</v>
      </c>
      <c r="S272" s="132" t="str">
        <f t="shared" si="12"/>
        <v>第2四半期</v>
      </c>
      <c r="T272" s="137" t="str">
        <f t="shared" si="13"/>
        <v>OK</v>
      </c>
    </row>
    <row r="273" spans="1:21" ht="20.100000000000001" hidden="1" customHeight="1" x14ac:dyDescent="0.15">
      <c r="A273" s="111" t="s">
        <v>316</v>
      </c>
      <c r="B273" s="114"/>
      <c r="C273" s="115">
        <v>44077</v>
      </c>
      <c r="D273" s="117" t="s">
        <v>1119</v>
      </c>
      <c r="E273" s="120"/>
      <c r="F273" s="122"/>
      <c r="G273" s="122"/>
      <c r="H273" s="124"/>
      <c r="I273" s="120"/>
      <c r="J273" s="122" t="s">
        <v>630</v>
      </c>
      <c r="K273" s="122"/>
      <c r="L273" s="122"/>
      <c r="M273" s="122"/>
      <c r="N273" s="124"/>
      <c r="O273" s="125" t="s">
        <v>1385</v>
      </c>
      <c r="P273" s="124" t="s">
        <v>4</v>
      </c>
      <c r="Q273" s="129" t="s">
        <v>630</v>
      </c>
      <c r="R273" s="131">
        <v>29040</v>
      </c>
      <c r="S273" s="132" t="s">
        <v>1664</v>
      </c>
      <c r="T273" s="137" t="str">
        <f t="shared" si="13"/>
        <v>OK</v>
      </c>
    </row>
    <row r="274" spans="1:21" ht="20.25" hidden="1" customHeight="1" x14ac:dyDescent="0.15">
      <c r="A274" s="111" t="s">
        <v>316</v>
      </c>
      <c r="B274" s="114" t="s">
        <v>681</v>
      </c>
      <c r="C274" s="115">
        <v>44014</v>
      </c>
      <c r="D274" s="117" t="s">
        <v>771</v>
      </c>
      <c r="E274" s="120" t="s">
        <v>630</v>
      </c>
      <c r="F274" s="122"/>
      <c r="G274" s="122"/>
      <c r="H274" s="124"/>
      <c r="I274" s="120"/>
      <c r="J274" s="122"/>
      <c r="K274" s="122"/>
      <c r="L274" s="122"/>
      <c r="M274" s="122"/>
      <c r="N274" s="124"/>
      <c r="O274" s="125" t="s">
        <v>872</v>
      </c>
      <c r="P274" s="124" t="s">
        <v>142</v>
      </c>
      <c r="Q274" s="129" t="s">
        <v>630</v>
      </c>
      <c r="R274" s="131">
        <v>67232</v>
      </c>
      <c r="S274" s="132" t="str">
        <f>IF(C274="","","第"&amp;CHOOSE(MONTH(C274),4,4,4,1,1,1,2,2,2,3,3,3)&amp;"四半期")</f>
        <v>第2四半期</v>
      </c>
      <c r="T274" s="137" t="str">
        <f t="shared" si="13"/>
        <v>OK</v>
      </c>
      <c r="U274" s="105" t="s">
        <v>1665</v>
      </c>
    </row>
    <row r="275" spans="1:21" ht="20.100000000000001" hidden="1" customHeight="1" x14ac:dyDescent="0.15">
      <c r="A275" s="111" t="s">
        <v>316</v>
      </c>
      <c r="B275" s="114" t="s">
        <v>681</v>
      </c>
      <c r="C275" s="115">
        <v>44085</v>
      </c>
      <c r="D275" s="117" t="s">
        <v>1121</v>
      </c>
      <c r="E275" s="120"/>
      <c r="F275" s="122"/>
      <c r="G275" s="122"/>
      <c r="H275" s="124"/>
      <c r="I275" s="120"/>
      <c r="J275" s="122"/>
      <c r="K275" s="122"/>
      <c r="L275" s="122"/>
      <c r="M275" s="122"/>
      <c r="N275" s="124" t="s">
        <v>630</v>
      </c>
      <c r="O275" s="125" t="s">
        <v>872</v>
      </c>
      <c r="P275" s="124" t="s">
        <v>142</v>
      </c>
      <c r="Q275" s="129" t="s">
        <v>630</v>
      </c>
      <c r="R275" s="131">
        <v>33000</v>
      </c>
      <c r="S275" s="132" t="s">
        <v>1664</v>
      </c>
      <c r="T275" s="137" t="str">
        <f t="shared" si="13"/>
        <v>OK</v>
      </c>
    </row>
    <row r="276" spans="1:21" ht="20.100000000000001" hidden="1" customHeight="1" x14ac:dyDescent="0.15">
      <c r="A276" s="111" t="s">
        <v>316</v>
      </c>
      <c r="B276" s="114" t="s">
        <v>683</v>
      </c>
      <c r="C276" s="115">
        <v>44048</v>
      </c>
      <c r="D276" s="117" t="s">
        <v>974</v>
      </c>
      <c r="E276" s="120"/>
      <c r="F276" s="122"/>
      <c r="G276" s="122"/>
      <c r="H276" s="124" t="s">
        <v>630</v>
      </c>
      <c r="I276" s="120"/>
      <c r="J276" s="122"/>
      <c r="K276" s="122"/>
      <c r="L276" s="122"/>
      <c r="M276" s="122"/>
      <c r="N276" s="124"/>
      <c r="O276" s="125" t="s">
        <v>1526</v>
      </c>
      <c r="P276" s="124" t="s">
        <v>4</v>
      </c>
      <c r="Q276" s="129" t="s">
        <v>630</v>
      </c>
      <c r="R276" s="131">
        <v>74800</v>
      </c>
      <c r="S276" s="132" t="s">
        <v>1664</v>
      </c>
      <c r="T276" s="137" t="str">
        <f t="shared" si="13"/>
        <v>OK</v>
      </c>
    </row>
    <row r="277" spans="1:21" ht="20.100000000000001" hidden="1" customHeight="1" x14ac:dyDescent="0.15">
      <c r="A277" s="111" t="s">
        <v>316</v>
      </c>
      <c r="B277" s="114" t="s">
        <v>556</v>
      </c>
      <c r="C277" s="115">
        <v>44049</v>
      </c>
      <c r="D277" s="117" t="s">
        <v>800</v>
      </c>
      <c r="E277" s="120"/>
      <c r="F277" s="122"/>
      <c r="G277" s="122"/>
      <c r="H277" s="124" t="s">
        <v>630</v>
      </c>
      <c r="I277" s="120"/>
      <c r="J277" s="122"/>
      <c r="K277" s="122"/>
      <c r="L277" s="122"/>
      <c r="M277" s="122"/>
      <c r="N277" s="124"/>
      <c r="O277" s="125" t="s">
        <v>777</v>
      </c>
      <c r="P277" s="124" t="s">
        <v>4</v>
      </c>
      <c r="Q277" s="129" t="s">
        <v>630</v>
      </c>
      <c r="R277" s="131">
        <v>6000</v>
      </c>
      <c r="S277" s="132" t="s">
        <v>1664</v>
      </c>
      <c r="T277" s="137" t="str">
        <f t="shared" si="13"/>
        <v>OK</v>
      </c>
    </row>
    <row r="278" spans="1:21" ht="20.25" hidden="1" customHeight="1" x14ac:dyDescent="0.15">
      <c r="A278" s="111" t="s">
        <v>316</v>
      </c>
      <c r="B278" s="114" t="s">
        <v>403</v>
      </c>
      <c r="C278" s="115">
        <v>44015</v>
      </c>
      <c r="D278" s="117" t="s">
        <v>911</v>
      </c>
      <c r="E278" s="120"/>
      <c r="F278" s="122"/>
      <c r="G278" s="122"/>
      <c r="H278" s="124" t="s">
        <v>630</v>
      </c>
      <c r="I278" s="120"/>
      <c r="J278" s="122"/>
      <c r="K278" s="122"/>
      <c r="L278" s="122"/>
      <c r="M278" s="122"/>
      <c r="N278" s="124"/>
      <c r="O278" s="125" t="s">
        <v>1527</v>
      </c>
      <c r="P278" s="124" t="s">
        <v>4</v>
      </c>
      <c r="Q278" s="129" t="s">
        <v>630</v>
      </c>
      <c r="R278" s="131">
        <v>30000</v>
      </c>
      <c r="S278" s="132" t="s">
        <v>1664</v>
      </c>
      <c r="T278" s="137" t="str">
        <f t="shared" si="13"/>
        <v>OK</v>
      </c>
      <c r="U278" s="105" t="s">
        <v>1102</v>
      </c>
    </row>
    <row r="279" spans="1:21" ht="20.100000000000001" customHeight="1" x14ac:dyDescent="0.15">
      <c r="A279" s="111" t="s">
        <v>320</v>
      </c>
      <c r="B279" s="114" t="s">
        <v>685</v>
      </c>
      <c r="C279" s="115">
        <v>44013</v>
      </c>
      <c r="D279" s="117" t="s">
        <v>1122</v>
      </c>
      <c r="E279" s="120"/>
      <c r="F279" s="122"/>
      <c r="G279" s="122"/>
      <c r="H279" s="124"/>
      <c r="I279" s="120" t="s">
        <v>630</v>
      </c>
      <c r="J279" s="122"/>
      <c r="K279" s="122"/>
      <c r="L279" s="122"/>
      <c r="M279" s="122"/>
      <c r="N279" s="124"/>
      <c r="O279" s="125" t="s">
        <v>1528</v>
      </c>
      <c r="P279" s="124" t="s">
        <v>142</v>
      </c>
      <c r="Q279" s="129" t="s">
        <v>630</v>
      </c>
      <c r="R279" s="131">
        <v>81600</v>
      </c>
      <c r="S279" s="132" t="str">
        <f>IF(C279="","","第"&amp;CHOOSE(MONTH(C279),4,4,4,1,1,1,2,2,2,3,3,3)&amp;"四半期")</f>
        <v>第2四半期</v>
      </c>
      <c r="T279" s="137" t="str">
        <f t="shared" si="13"/>
        <v>OK</v>
      </c>
    </row>
    <row r="280" spans="1:21" ht="20.100000000000001" hidden="1" customHeight="1" x14ac:dyDescent="0.15">
      <c r="A280" s="111" t="s">
        <v>375</v>
      </c>
      <c r="B280" s="114" t="s">
        <v>686</v>
      </c>
      <c r="C280" s="115">
        <v>44018</v>
      </c>
      <c r="D280" s="117" t="s">
        <v>697</v>
      </c>
      <c r="E280" s="120"/>
      <c r="F280" s="122"/>
      <c r="G280" s="122"/>
      <c r="H280" s="124" t="s">
        <v>630</v>
      </c>
      <c r="I280" s="120"/>
      <c r="J280" s="122"/>
      <c r="K280" s="122"/>
      <c r="L280" s="122"/>
      <c r="M280" s="122"/>
      <c r="N280" s="124"/>
      <c r="O280" s="125" t="s">
        <v>1250</v>
      </c>
      <c r="P280" s="124" t="s">
        <v>4</v>
      </c>
      <c r="Q280" s="129"/>
      <c r="R280" s="131">
        <v>14520</v>
      </c>
      <c r="S280" s="132" t="str">
        <f>IF(C280="","","第"&amp;CHOOSE(MONTH(C280),4,4,4,1,1,1,2,2,2,3,3,3)&amp;"四半期")</f>
        <v>第2四半期</v>
      </c>
      <c r="T280" s="137" t="str">
        <f t="shared" si="13"/>
        <v>OK</v>
      </c>
      <c r="U280" s="105" t="s">
        <v>460</v>
      </c>
    </row>
    <row r="281" spans="1:21" ht="20.100000000000001" hidden="1" customHeight="1" x14ac:dyDescent="0.15">
      <c r="A281" s="111" t="s">
        <v>375</v>
      </c>
      <c r="B281" s="114" t="s">
        <v>686</v>
      </c>
      <c r="C281" s="115">
        <v>44055</v>
      </c>
      <c r="D281" s="117" t="s">
        <v>832</v>
      </c>
      <c r="E281" s="120"/>
      <c r="F281" s="122"/>
      <c r="G281" s="122"/>
      <c r="H281" s="124" t="s">
        <v>630</v>
      </c>
      <c r="I281" s="120"/>
      <c r="J281" s="122"/>
      <c r="K281" s="122"/>
      <c r="L281" s="122"/>
      <c r="M281" s="122"/>
      <c r="N281" s="124"/>
      <c r="O281" s="125" t="s">
        <v>1250</v>
      </c>
      <c r="P281" s="124" t="s">
        <v>4</v>
      </c>
      <c r="Q281" s="129"/>
      <c r="R281" s="131">
        <v>14520</v>
      </c>
      <c r="S281" s="132" t="str">
        <f>IF(C281="","","第"&amp;CHOOSE(MONTH(C281),4,4,4,1,1,1,2,2,2,3,3,3)&amp;"四半期")</f>
        <v>第2四半期</v>
      </c>
      <c r="T281" s="137" t="str">
        <f t="shared" si="13"/>
        <v>OK</v>
      </c>
      <c r="U281" s="105" t="s">
        <v>460</v>
      </c>
    </row>
    <row r="282" spans="1:21" ht="20.100000000000001" hidden="1" customHeight="1" x14ac:dyDescent="0.15">
      <c r="A282" s="111" t="s">
        <v>375</v>
      </c>
      <c r="B282" s="114" t="s">
        <v>686</v>
      </c>
      <c r="C282" s="115">
        <v>44078</v>
      </c>
      <c r="D282" s="117" t="s">
        <v>143</v>
      </c>
      <c r="E282" s="120"/>
      <c r="F282" s="122"/>
      <c r="G282" s="122"/>
      <c r="H282" s="124" t="s">
        <v>630</v>
      </c>
      <c r="I282" s="120"/>
      <c r="J282" s="122"/>
      <c r="K282" s="122"/>
      <c r="L282" s="122"/>
      <c r="M282" s="122"/>
      <c r="N282" s="124"/>
      <c r="O282" s="125" t="s">
        <v>1250</v>
      </c>
      <c r="P282" s="124" t="s">
        <v>4</v>
      </c>
      <c r="Q282" s="129"/>
      <c r="R282" s="131">
        <v>14520</v>
      </c>
      <c r="S282" s="132" t="str">
        <f>IF(C282="","","第"&amp;CHOOSE(MONTH(C282),4,4,4,1,1,1,2,2,2,3,3,3)&amp;"四半期")</f>
        <v>第2四半期</v>
      </c>
      <c r="T282" s="137" t="str">
        <f t="shared" si="13"/>
        <v>OK</v>
      </c>
      <c r="U282" s="105" t="s">
        <v>460</v>
      </c>
    </row>
    <row r="283" spans="1:21" ht="20.100000000000001" hidden="1" customHeight="1" x14ac:dyDescent="0.15">
      <c r="A283" s="111" t="s">
        <v>325</v>
      </c>
      <c r="B283" s="114" t="s">
        <v>688</v>
      </c>
      <c r="C283" s="115">
        <v>44047</v>
      </c>
      <c r="D283" s="117" t="s">
        <v>974</v>
      </c>
      <c r="E283" s="120"/>
      <c r="F283" s="122"/>
      <c r="G283" s="122"/>
      <c r="H283" s="124" t="s">
        <v>630</v>
      </c>
      <c r="I283" s="120"/>
      <c r="J283" s="122"/>
      <c r="K283" s="122"/>
      <c r="L283" s="122"/>
      <c r="M283" s="122"/>
      <c r="N283" s="124"/>
      <c r="O283" s="125" t="s">
        <v>1529</v>
      </c>
      <c r="P283" s="124" t="s">
        <v>4</v>
      </c>
      <c r="Q283" s="129" t="s">
        <v>630</v>
      </c>
      <c r="R283" s="131">
        <v>21600</v>
      </c>
      <c r="S283" s="132" t="str">
        <f>IF(C283="","","第"&amp;CHOOSE(MONTH(C283),4,4,4,1,1,1,2,2,2,3,3,3)&amp;"四半期")</f>
        <v>第2四半期</v>
      </c>
      <c r="T283" s="137" t="str">
        <f t="shared" si="13"/>
        <v>OK</v>
      </c>
      <c r="U283" s="105" t="s">
        <v>460</v>
      </c>
    </row>
    <row r="284" spans="1:21" ht="20.100000000000001" customHeight="1" x14ac:dyDescent="0.15">
      <c r="A284" s="111" t="s">
        <v>320</v>
      </c>
      <c r="B284" s="114" t="s">
        <v>691</v>
      </c>
      <c r="C284" s="115">
        <v>44070</v>
      </c>
      <c r="D284" s="117" t="s">
        <v>507</v>
      </c>
      <c r="E284" s="120"/>
      <c r="F284" s="122"/>
      <c r="G284" s="122"/>
      <c r="H284" s="124"/>
      <c r="I284" s="120" t="s">
        <v>630</v>
      </c>
      <c r="J284" s="122"/>
      <c r="K284" s="122"/>
      <c r="L284" s="122"/>
      <c r="M284" s="122"/>
      <c r="N284" s="124"/>
      <c r="O284" s="125" t="s">
        <v>1531</v>
      </c>
      <c r="P284" s="124" t="s">
        <v>4</v>
      </c>
      <c r="Q284" s="129" t="s">
        <v>630</v>
      </c>
      <c r="R284" s="131">
        <v>18000</v>
      </c>
      <c r="S284" s="132" t="s">
        <v>1125</v>
      </c>
      <c r="T284" s="137" t="str">
        <f t="shared" si="13"/>
        <v>OK</v>
      </c>
    </row>
    <row r="285" spans="1:21" ht="20.100000000000001" customHeight="1" x14ac:dyDescent="0.15">
      <c r="A285" s="111" t="s">
        <v>320</v>
      </c>
      <c r="B285" s="114" t="s">
        <v>457</v>
      </c>
      <c r="C285" s="115">
        <v>44077</v>
      </c>
      <c r="D285" s="117" t="s">
        <v>801</v>
      </c>
      <c r="E285" s="120"/>
      <c r="F285" s="122"/>
      <c r="G285" s="122"/>
      <c r="H285" s="124"/>
      <c r="I285" s="120" t="s">
        <v>630</v>
      </c>
      <c r="J285" s="122"/>
      <c r="K285" s="122"/>
      <c r="L285" s="122"/>
      <c r="M285" s="122"/>
      <c r="N285" s="124"/>
      <c r="O285" s="125" t="s">
        <v>151</v>
      </c>
      <c r="P285" s="124" t="s">
        <v>4</v>
      </c>
      <c r="Q285" s="129" t="s">
        <v>630</v>
      </c>
      <c r="R285" s="131">
        <v>36000</v>
      </c>
      <c r="S285" s="132" t="str">
        <f t="shared" ref="S285:S324" si="14">IF(C285="","","第"&amp;CHOOSE(MONTH(C285),4,4,4,1,1,1,2,2,2,3,3,3)&amp;"四半期")</f>
        <v>第2四半期</v>
      </c>
      <c r="T285" s="137" t="str">
        <f t="shared" si="13"/>
        <v>OK</v>
      </c>
    </row>
    <row r="286" spans="1:21" ht="20.100000000000001" hidden="1" customHeight="1" x14ac:dyDescent="0.15">
      <c r="A286" s="111" t="s">
        <v>320</v>
      </c>
      <c r="B286" s="114" t="s">
        <v>254</v>
      </c>
      <c r="C286" s="115">
        <v>44015</v>
      </c>
      <c r="D286" s="117" t="s">
        <v>1123</v>
      </c>
      <c r="E286" s="120"/>
      <c r="F286" s="122"/>
      <c r="G286" s="122"/>
      <c r="H286" s="124" t="s">
        <v>630</v>
      </c>
      <c r="I286" s="120"/>
      <c r="J286" s="122"/>
      <c r="K286" s="122"/>
      <c r="L286" s="122"/>
      <c r="M286" s="122"/>
      <c r="N286" s="124"/>
      <c r="O286" s="125" t="s">
        <v>549</v>
      </c>
      <c r="P286" s="124" t="s">
        <v>142</v>
      </c>
      <c r="Q286" s="129" t="s">
        <v>630</v>
      </c>
      <c r="R286" s="131">
        <v>79970</v>
      </c>
      <c r="S286" s="132" t="str">
        <f t="shared" si="14"/>
        <v>第2四半期</v>
      </c>
      <c r="T286" s="137" t="str">
        <f t="shared" si="13"/>
        <v>OK</v>
      </c>
      <c r="U286" s="105" t="s">
        <v>460</v>
      </c>
    </row>
    <row r="287" spans="1:21" ht="20.100000000000001" hidden="1" customHeight="1" x14ac:dyDescent="0.15">
      <c r="A287" s="111" t="s">
        <v>271</v>
      </c>
      <c r="B287" s="114" t="s">
        <v>563</v>
      </c>
      <c r="C287" s="115">
        <v>44022</v>
      </c>
      <c r="D287" s="117" t="s">
        <v>1124</v>
      </c>
      <c r="E287" s="120" t="s">
        <v>630</v>
      </c>
      <c r="F287" s="122"/>
      <c r="G287" s="122"/>
      <c r="H287" s="124"/>
      <c r="I287" s="120"/>
      <c r="J287" s="122"/>
      <c r="K287" s="122"/>
      <c r="L287" s="122"/>
      <c r="M287" s="122"/>
      <c r="N287" s="124"/>
      <c r="O287" s="125" t="s">
        <v>1450</v>
      </c>
      <c r="P287" s="124" t="s">
        <v>142</v>
      </c>
      <c r="Q287" s="129" t="s">
        <v>630</v>
      </c>
      <c r="R287" s="131">
        <v>126720</v>
      </c>
      <c r="S287" s="132" t="str">
        <f t="shared" si="14"/>
        <v>第2四半期</v>
      </c>
      <c r="T287" s="137" t="str">
        <f t="shared" si="13"/>
        <v>OK</v>
      </c>
    </row>
    <row r="288" spans="1:21" ht="20.100000000000001" hidden="1" customHeight="1" x14ac:dyDescent="0.15">
      <c r="A288" s="111" t="s">
        <v>271</v>
      </c>
      <c r="B288" s="114" t="s">
        <v>563</v>
      </c>
      <c r="C288" s="115">
        <v>44047</v>
      </c>
      <c r="D288" s="117" t="s">
        <v>321</v>
      </c>
      <c r="E288" s="120" t="s">
        <v>630</v>
      </c>
      <c r="F288" s="122"/>
      <c r="G288" s="122"/>
      <c r="H288" s="124"/>
      <c r="I288" s="120"/>
      <c r="J288" s="122"/>
      <c r="K288" s="122"/>
      <c r="L288" s="122"/>
      <c r="M288" s="122"/>
      <c r="N288" s="124"/>
      <c r="O288" s="125" t="s">
        <v>1450</v>
      </c>
      <c r="P288" s="124" t="s">
        <v>142</v>
      </c>
      <c r="Q288" s="129" t="s">
        <v>630</v>
      </c>
      <c r="R288" s="131">
        <v>320540</v>
      </c>
      <c r="S288" s="132" t="str">
        <f t="shared" si="14"/>
        <v>第2四半期</v>
      </c>
      <c r="T288" s="137" t="str">
        <f t="shared" si="13"/>
        <v>OK</v>
      </c>
    </row>
    <row r="289" spans="1:20" ht="20.100000000000001" hidden="1" customHeight="1" x14ac:dyDescent="0.15">
      <c r="A289" s="111" t="s">
        <v>271</v>
      </c>
      <c r="B289" s="114" t="s">
        <v>563</v>
      </c>
      <c r="C289" s="115">
        <v>44050</v>
      </c>
      <c r="D289" s="117" t="s">
        <v>716</v>
      </c>
      <c r="E289" s="120"/>
      <c r="F289" s="122"/>
      <c r="G289" s="122"/>
      <c r="H289" s="124"/>
      <c r="I289" s="120"/>
      <c r="J289" s="122"/>
      <c r="K289" s="122"/>
      <c r="L289" s="122"/>
      <c r="M289" s="122"/>
      <c r="N289" s="124" t="s">
        <v>630</v>
      </c>
      <c r="O289" s="125" t="s">
        <v>1532</v>
      </c>
      <c r="P289" s="124" t="s">
        <v>4</v>
      </c>
      <c r="Q289" s="129" t="s">
        <v>630</v>
      </c>
      <c r="R289" s="131">
        <v>106315</v>
      </c>
      <c r="S289" s="132" t="str">
        <f t="shared" si="14"/>
        <v>第2四半期</v>
      </c>
      <c r="T289" s="137" t="str">
        <f t="shared" si="13"/>
        <v>OK</v>
      </c>
    </row>
    <row r="290" spans="1:20" ht="20.100000000000001" hidden="1" customHeight="1" x14ac:dyDescent="0.15">
      <c r="A290" s="111" t="s">
        <v>271</v>
      </c>
      <c r="B290" s="114" t="s">
        <v>563</v>
      </c>
      <c r="C290" s="115">
        <v>44014</v>
      </c>
      <c r="D290" s="117" t="s">
        <v>1127</v>
      </c>
      <c r="E290" s="120" t="s">
        <v>630</v>
      </c>
      <c r="F290" s="122"/>
      <c r="G290" s="122"/>
      <c r="H290" s="124"/>
      <c r="I290" s="120"/>
      <c r="J290" s="122"/>
      <c r="K290" s="122"/>
      <c r="L290" s="122"/>
      <c r="M290" s="122"/>
      <c r="N290" s="124"/>
      <c r="O290" s="125" t="s">
        <v>508</v>
      </c>
      <c r="P290" s="124" t="s">
        <v>4</v>
      </c>
      <c r="Q290" s="129" t="s">
        <v>630</v>
      </c>
      <c r="R290" s="131">
        <v>380820</v>
      </c>
      <c r="S290" s="132" t="str">
        <f t="shared" si="14"/>
        <v>第2四半期</v>
      </c>
      <c r="T290" s="137" t="str">
        <f t="shared" si="13"/>
        <v>OK</v>
      </c>
    </row>
    <row r="291" spans="1:20" ht="20.100000000000001" hidden="1" customHeight="1" x14ac:dyDescent="0.15">
      <c r="A291" s="111" t="s">
        <v>271</v>
      </c>
      <c r="B291" s="114" t="s">
        <v>563</v>
      </c>
      <c r="C291" s="115">
        <v>44019</v>
      </c>
      <c r="D291" s="117" t="s">
        <v>1128</v>
      </c>
      <c r="E291" s="120"/>
      <c r="F291" s="122"/>
      <c r="G291" s="122"/>
      <c r="H291" s="124"/>
      <c r="I291" s="120"/>
      <c r="J291" s="122"/>
      <c r="K291" s="122" t="s">
        <v>630</v>
      </c>
      <c r="L291" s="122"/>
      <c r="M291" s="122"/>
      <c r="N291" s="124"/>
      <c r="O291" s="125" t="s">
        <v>860</v>
      </c>
      <c r="P291" s="124" t="s">
        <v>4</v>
      </c>
      <c r="Q291" s="129" t="s">
        <v>630</v>
      </c>
      <c r="R291" s="131">
        <v>667777</v>
      </c>
      <c r="S291" s="132" t="str">
        <f t="shared" si="14"/>
        <v>第2四半期</v>
      </c>
      <c r="T291" s="137" t="str">
        <f t="shared" si="13"/>
        <v>OK</v>
      </c>
    </row>
    <row r="292" spans="1:20" ht="20.100000000000001" hidden="1" customHeight="1" x14ac:dyDescent="0.15">
      <c r="A292" s="111" t="s">
        <v>271</v>
      </c>
      <c r="B292" s="114" t="s">
        <v>563</v>
      </c>
      <c r="C292" s="115">
        <v>44041</v>
      </c>
      <c r="D292" s="117" t="s">
        <v>1130</v>
      </c>
      <c r="E292" s="120"/>
      <c r="F292" s="122"/>
      <c r="G292" s="122"/>
      <c r="H292" s="124"/>
      <c r="I292" s="120"/>
      <c r="J292" s="122"/>
      <c r="K292" s="122"/>
      <c r="L292" s="122"/>
      <c r="M292" s="122"/>
      <c r="N292" s="124" t="s">
        <v>630</v>
      </c>
      <c r="O292" s="125" t="s">
        <v>508</v>
      </c>
      <c r="P292" s="124" t="s">
        <v>4</v>
      </c>
      <c r="Q292" s="129" t="s">
        <v>630</v>
      </c>
      <c r="R292" s="131">
        <v>17710</v>
      </c>
      <c r="S292" s="132" t="str">
        <f t="shared" si="14"/>
        <v>第2四半期</v>
      </c>
      <c r="T292" s="137" t="str">
        <f t="shared" si="13"/>
        <v>OK</v>
      </c>
    </row>
    <row r="293" spans="1:20" ht="20.100000000000001" hidden="1" customHeight="1" x14ac:dyDescent="0.15">
      <c r="A293" s="111" t="s">
        <v>271</v>
      </c>
      <c r="B293" s="114" t="s">
        <v>494</v>
      </c>
      <c r="C293" s="115">
        <v>44014</v>
      </c>
      <c r="D293" s="117" t="s">
        <v>488</v>
      </c>
      <c r="E293" s="120"/>
      <c r="F293" s="122"/>
      <c r="G293" s="122"/>
      <c r="H293" s="124"/>
      <c r="I293" s="120"/>
      <c r="J293" s="122"/>
      <c r="K293" s="122" t="s">
        <v>630</v>
      </c>
      <c r="L293" s="122"/>
      <c r="M293" s="122"/>
      <c r="N293" s="124"/>
      <c r="O293" s="125" t="s">
        <v>860</v>
      </c>
      <c r="P293" s="124" t="s">
        <v>4</v>
      </c>
      <c r="Q293" s="129" t="s">
        <v>630</v>
      </c>
      <c r="R293" s="131">
        <v>164890</v>
      </c>
      <c r="S293" s="132" t="str">
        <f t="shared" si="14"/>
        <v>第2四半期</v>
      </c>
      <c r="T293" s="137" t="str">
        <f t="shared" si="13"/>
        <v>OK</v>
      </c>
    </row>
    <row r="294" spans="1:20" ht="20.100000000000001" hidden="1" customHeight="1" x14ac:dyDescent="0.15">
      <c r="A294" s="111" t="s">
        <v>271</v>
      </c>
      <c r="B294" s="114" t="s">
        <v>494</v>
      </c>
      <c r="C294" s="115">
        <v>44033</v>
      </c>
      <c r="D294" s="117" t="s">
        <v>1132</v>
      </c>
      <c r="E294" s="120"/>
      <c r="F294" s="122"/>
      <c r="G294" s="122"/>
      <c r="H294" s="124" t="s">
        <v>630</v>
      </c>
      <c r="I294" s="120"/>
      <c r="J294" s="122"/>
      <c r="K294" s="122"/>
      <c r="L294" s="122"/>
      <c r="M294" s="122"/>
      <c r="N294" s="124"/>
      <c r="O294" s="125" t="s">
        <v>1452</v>
      </c>
      <c r="P294" s="124" t="s">
        <v>4</v>
      </c>
      <c r="Q294" s="129" t="s">
        <v>630</v>
      </c>
      <c r="R294" s="131">
        <v>4500</v>
      </c>
      <c r="S294" s="132" t="str">
        <f t="shared" si="14"/>
        <v>第2四半期</v>
      </c>
      <c r="T294" s="137" t="str">
        <f t="shared" si="13"/>
        <v>OK</v>
      </c>
    </row>
    <row r="295" spans="1:20" ht="20.100000000000001" hidden="1" customHeight="1" x14ac:dyDescent="0.15">
      <c r="A295" s="111" t="s">
        <v>271</v>
      </c>
      <c r="B295" s="114" t="s">
        <v>494</v>
      </c>
      <c r="C295" s="115">
        <v>44070</v>
      </c>
      <c r="D295" s="117" t="s">
        <v>1133</v>
      </c>
      <c r="E295" s="120"/>
      <c r="F295" s="122"/>
      <c r="G295" s="122"/>
      <c r="H295" s="124"/>
      <c r="I295" s="120"/>
      <c r="J295" s="122"/>
      <c r="K295" s="122" t="s">
        <v>630</v>
      </c>
      <c r="L295" s="122"/>
      <c r="M295" s="122"/>
      <c r="N295" s="124"/>
      <c r="O295" s="125" t="s">
        <v>860</v>
      </c>
      <c r="P295" s="124" t="s">
        <v>4</v>
      </c>
      <c r="Q295" s="129" t="s">
        <v>630</v>
      </c>
      <c r="R295" s="131">
        <v>148500</v>
      </c>
      <c r="S295" s="132" t="str">
        <f t="shared" si="14"/>
        <v>第2四半期</v>
      </c>
      <c r="T295" s="137" t="str">
        <f t="shared" si="13"/>
        <v>OK</v>
      </c>
    </row>
    <row r="296" spans="1:20" ht="20.100000000000001" hidden="1" customHeight="1" x14ac:dyDescent="0.15">
      <c r="A296" s="111" t="s">
        <v>271</v>
      </c>
      <c r="B296" s="114" t="s">
        <v>497</v>
      </c>
      <c r="C296" s="115">
        <v>44084</v>
      </c>
      <c r="D296" s="117" t="s">
        <v>294</v>
      </c>
      <c r="E296" s="120"/>
      <c r="F296" s="122"/>
      <c r="G296" s="122"/>
      <c r="H296" s="124"/>
      <c r="I296" s="120"/>
      <c r="J296" s="122" t="s">
        <v>630</v>
      </c>
      <c r="K296" s="122"/>
      <c r="L296" s="122"/>
      <c r="M296" s="122"/>
      <c r="N296" s="124"/>
      <c r="O296" s="125" t="s">
        <v>1112</v>
      </c>
      <c r="P296" s="124" t="s">
        <v>4</v>
      </c>
      <c r="Q296" s="129" t="s">
        <v>630</v>
      </c>
      <c r="R296" s="131">
        <v>49610</v>
      </c>
      <c r="S296" s="132" t="str">
        <f t="shared" si="14"/>
        <v>第2四半期</v>
      </c>
      <c r="T296" s="137" t="str">
        <f t="shared" si="13"/>
        <v>OK</v>
      </c>
    </row>
    <row r="297" spans="1:20" ht="20.100000000000001" hidden="1" customHeight="1" x14ac:dyDescent="0.15">
      <c r="A297" s="111" t="s">
        <v>271</v>
      </c>
      <c r="B297" s="114" t="s">
        <v>497</v>
      </c>
      <c r="C297" s="115">
        <v>44091</v>
      </c>
      <c r="D297" s="117" t="s">
        <v>1134</v>
      </c>
      <c r="E297" s="120"/>
      <c r="F297" s="122"/>
      <c r="G297" s="122"/>
      <c r="H297" s="124"/>
      <c r="I297" s="120"/>
      <c r="J297" s="122" t="s">
        <v>630</v>
      </c>
      <c r="K297" s="122"/>
      <c r="L297" s="122"/>
      <c r="M297" s="122"/>
      <c r="N297" s="124"/>
      <c r="O297" s="125" t="s">
        <v>1112</v>
      </c>
      <c r="P297" s="124" t="s">
        <v>4</v>
      </c>
      <c r="Q297" s="129" t="s">
        <v>630</v>
      </c>
      <c r="R297" s="131">
        <v>44110</v>
      </c>
      <c r="S297" s="132" t="str">
        <f t="shared" si="14"/>
        <v>第2四半期</v>
      </c>
      <c r="T297" s="137" t="str">
        <f t="shared" si="13"/>
        <v>OK</v>
      </c>
    </row>
    <row r="298" spans="1:20" ht="20.100000000000001" hidden="1" customHeight="1" x14ac:dyDescent="0.15">
      <c r="A298" s="111" t="s">
        <v>271</v>
      </c>
      <c r="B298" s="114" t="s">
        <v>564</v>
      </c>
      <c r="C298" s="115">
        <v>44042</v>
      </c>
      <c r="D298" s="117" t="s">
        <v>193</v>
      </c>
      <c r="E298" s="120"/>
      <c r="F298" s="122"/>
      <c r="G298" s="122"/>
      <c r="H298" s="124"/>
      <c r="I298" s="120"/>
      <c r="J298" s="122" t="s">
        <v>630</v>
      </c>
      <c r="K298" s="122"/>
      <c r="L298" s="122"/>
      <c r="M298" s="122"/>
      <c r="N298" s="124"/>
      <c r="O298" s="125" t="s">
        <v>382</v>
      </c>
      <c r="P298" s="124" t="s">
        <v>4</v>
      </c>
      <c r="Q298" s="129" t="s">
        <v>630</v>
      </c>
      <c r="R298" s="131">
        <v>22205</v>
      </c>
      <c r="S298" s="132" t="str">
        <f t="shared" si="14"/>
        <v>第2四半期</v>
      </c>
      <c r="T298" s="137" t="str">
        <f t="shared" si="13"/>
        <v>OK</v>
      </c>
    </row>
    <row r="299" spans="1:20" ht="20.100000000000001" hidden="1" customHeight="1" x14ac:dyDescent="0.15">
      <c r="A299" s="111" t="s">
        <v>271</v>
      </c>
      <c r="B299" s="114" t="s">
        <v>564</v>
      </c>
      <c r="C299" s="115">
        <v>44092</v>
      </c>
      <c r="D299" s="117" t="s">
        <v>747</v>
      </c>
      <c r="E299" s="120"/>
      <c r="F299" s="122"/>
      <c r="G299" s="122"/>
      <c r="H299" s="124"/>
      <c r="I299" s="120"/>
      <c r="J299" s="122" t="s">
        <v>630</v>
      </c>
      <c r="K299" s="122"/>
      <c r="L299" s="122"/>
      <c r="M299" s="122"/>
      <c r="N299" s="124"/>
      <c r="O299" s="125" t="s">
        <v>382</v>
      </c>
      <c r="P299" s="124" t="s">
        <v>4</v>
      </c>
      <c r="Q299" s="129" t="s">
        <v>630</v>
      </c>
      <c r="R299" s="131">
        <v>55420</v>
      </c>
      <c r="S299" s="132" t="str">
        <f t="shared" si="14"/>
        <v>第2四半期</v>
      </c>
      <c r="T299" s="137" t="str">
        <f t="shared" si="13"/>
        <v>OK</v>
      </c>
    </row>
    <row r="300" spans="1:20" ht="20.100000000000001" hidden="1" customHeight="1" x14ac:dyDescent="0.15">
      <c r="A300" s="111" t="s">
        <v>271</v>
      </c>
      <c r="B300" s="114" t="s">
        <v>398</v>
      </c>
      <c r="C300" s="115">
        <v>44033</v>
      </c>
      <c r="D300" s="117" t="s">
        <v>350</v>
      </c>
      <c r="E300" s="120"/>
      <c r="F300" s="122"/>
      <c r="G300" s="122"/>
      <c r="H300" s="124"/>
      <c r="I300" s="120"/>
      <c r="J300" s="122"/>
      <c r="K300" s="122"/>
      <c r="L300" s="122"/>
      <c r="M300" s="122"/>
      <c r="N300" s="124" t="s">
        <v>630</v>
      </c>
      <c r="O300" s="125" t="s">
        <v>1534</v>
      </c>
      <c r="P300" s="124" t="s">
        <v>4</v>
      </c>
      <c r="Q300" s="129" t="s">
        <v>630</v>
      </c>
      <c r="R300" s="131">
        <v>2475000</v>
      </c>
      <c r="S300" s="132" t="str">
        <f t="shared" si="14"/>
        <v>第2四半期</v>
      </c>
      <c r="T300" s="137" t="str">
        <f t="shared" si="13"/>
        <v>OK</v>
      </c>
    </row>
    <row r="301" spans="1:20" ht="20.100000000000001" hidden="1" customHeight="1" x14ac:dyDescent="0.15">
      <c r="A301" s="111" t="s">
        <v>271</v>
      </c>
      <c r="B301" s="114" t="s">
        <v>570</v>
      </c>
      <c r="C301" s="115">
        <v>44015</v>
      </c>
      <c r="D301" s="117" t="s">
        <v>600</v>
      </c>
      <c r="E301" s="120"/>
      <c r="F301" s="122"/>
      <c r="G301" s="122"/>
      <c r="H301" s="124" t="s">
        <v>630</v>
      </c>
      <c r="I301" s="120"/>
      <c r="J301" s="122"/>
      <c r="K301" s="122"/>
      <c r="L301" s="122"/>
      <c r="M301" s="122"/>
      <c r="N301" s="124"/>
      <c r="O301" s="125" t="s">
        <v>1455</v>
      </c>
      <c r="P301" s="124" t="s">
        <v>4</v>
      </c>
      <c r="Q301" s="129" t="s">
        <v>630</v>
      </c>
      <c r="R301" s="131">
        <v>8900</v>
      </c>
      <c r="S301" s="132" t="str">
        <f t="shared" si="14"/>
        <v>第2四半期</v>
      </c>
      <c r="T301" s="137" t="str">
        <f t="shared" si="13"/>
        <v>OK</v>
      </c>
    </row>
    <row r="302" spans="1:20" ht="20.100000000000001" hidden="1" customHeight="1" x14ac:dyDescent="0.15">
      <c r="A302" s="111" t="s">
        <v>271</v>
      </c>
      <c r="B302" s="114" t="s">
        <v>570</v>
      </c>
      <c r="C302" s="115">
        <v>44043</v>
      </c>
      <c r="D302" s="117" t="s">
        <v>1120</v>
      </c>
      <c r="E302" s="120"/>
      <c r="F302" s="122"/>
      <c r="G302" s="122"/>
      <c r="H302" s="124" t="s">
        <v>630</v>
      </c>
      <c r="I302" s="120"/>
      <c r="J302" s="122"/>
      <c r="K302" s="122"/>
      <c r="L302" s="122"/>
      <c r="M302" s="122"/>
      <c r="N302" s="124"/>
      <c r="O302" s="125" t="s">
        <v>1455</v>
      </c>
      <c r="P302" s="124" t="s">
        <v>4</v>
      </c>
      <c r="Q302" s="129" t="s">
        <v>630</v>
      </c>
      <c r="R302" s="131">
        <v>2520</v>
      </c>
      <c r="S302" s="132" t="str">
        <f t="shared" si="14"/>
        <v>第2四半期</v>
      </c>
      <c r="T302" s="137" t="str">
        <f t="shared" si="13"/>
        <v>OK</v>
      </c>
    </row>
    <row r="303" spans="1:20" ht="20.100000000000001" hidden="1" customHeight="1" x14ac:dyDescent="0.15">
      <c r="A303" s="111" t="s">
        <v>271</v>
      </c>
      <c r="B303" s="114" t="s">
        <v>194</v>
      </c>
      <c r="C303" s="115">
        <v>44048</v>
      </c>
      <c r="D303" s="117" t="s">
        <v>567</v>
      </c>
      <c r="E303" s="120"/>
      <c r="F303" s="122"/>
      <c r="G303" s="122"/>
      <c r="H303" s="124"/>
      <c r="I303" s="120"/>
      <c r="J303" s="122" t="s">
        <v>630</v>
      </c>
      <c r="K303" s="122"/>
      <c r="L303" s="122"/>
      <c r="M303" s="122"/>
      <c r="N303" s="124"/>
      <c r="O303" s="125" t="s">
        <v>167</v>
      </c>
      <c r="P303" s="124" t="s">
        <v>4</v>
      </c>
      <c r="Q303" s="129" t="s">
        <v>630</v>
      </c>
      <c r="R303" s="131">
        <v>20845</v>
      </c>
      <c r="S303" s="132" t="str">
        <f t="shared" si="14"/>
        <v>第2四半期</v>
      </c>
      <c r="T303" s="137" t="str">
        <f t="shared" si="13"/>
        <v>OK</v>
      </c>
    </row>
    <row r="304" spans="1:20" ht="20.100000000000001" hidden="1" customHeight="1" x14ac:dyDescent="0.15">
      <c r="A304" s="111" t="s">
        <v>271</v>
      </c>
      <c r="B304" s="114" t="s">
        <v>693</v>
      </c>
      <c r="C304" s="115">
        <v>44048</v>
      </c>
      <c r="D304" s="117" t="s">
        <v>1137</v>
      </c>
      <c r="E304" s="120"/>
      <c r="F304" s="122"/>
      <c r="G304" s="122"/>
      <c r="H304" s="124"/>
      <c r="I304" s="120"/>
      <c r="J304" s="122" t="s">
        <v>630</v>
      </c>
      <c r="K304" s="122"/>
      <c r="L304" s="122"/>
      <c r="M304" s="122"/>
      <c r="N304" s="124"/>
      <c r="O304" s="125" t="s">
        <v>1244</v>
      </c>
      <c r="P304" s="124" t="s">
        <v>4</v>
      </c>
      <c r="Q304" s="129" t="s">
        <v>630</v>
      </c>
      <c r="R304" s="131">
        <v>15384</v>
      </c>
      <c r="S304" s="132" t="str">
        <f t="shared" si="14"/>
        <v>第2四半期</v>
      </c>
      <c r="T304" s="137" t="str">
        <f t="shared" si="13"/>
        <v>OK</v>
      </c>
    </row>
    <row r="305" spans="1:21" ht="20.100000000000001" hidden="1" customHeight="1" x14ac:dyDescent="0.15">
      <c r="A305" s="111" t="s">
        <v>271</v>
      </c>
      <c r="B305" s="114" t="s">
        <v>240</v>
      </c>
      <c r="C305" s="115">
        <v>44041</v>
      </c>
      <c r="D305" s="117" t="s">
        <v>708</v>
      </c>
      <c r="E305" s="120"/>
      <c r="F305" s="122"/>
      <c r="G305" s="122" t="s">
        <v>630</v>
      </c>
      <c r="H305" s="124"/>
      <c r="I305" s="120"/>
      <c r="J305" s="122"/>
      <c r="K305" s="122"/>
      <c r="L305" s="122"/>
      <c r="M305" s="122"/>
      <c r="N305" s="124"/>
      <c r="O305" s="125" t="s">
        <v>730</v>
      </c>
      <c r="P305" s="124" t="s">
        <v>4</v>
      </c>
      <c r="Q305" s="129" t="s">
        <v>630</v>
      </c>
      <c r="R305" s="131">
        <v>83328</v>
      </c>
      <c r="S305" s="132" t="str">
        <f t="shared" si="14"/>
        <v>第2四半期</v>
      </c>
      <c r="T305" s="137" t="str">
        <f t="shared" si="13"/>
        <v>OK</v>
      </c>
    </row>
    <row r="306" spans="1:21" ht="20.25" hidden="1" customHeight="1" x14ac:dyDescent="0.15">
      <c r="A306" s="111" t="s">
        <v>271</v>
      </c>
      <c r="B306" s="114" t="s">
        <v>698</v>
      </c>
      <c r="C306" s="115">
        <v>44083</v>
      </c>
      <c r="D306" s="117" t="s">
        <v>838</v>
      </c>
      <c r="E306" s="120" t="s">
        <v>630</v>
      </c>
      <c r="F306" s="122"/>
      <c r="G306" s="122"/>
      <c r="H306" s="124"/>
      <c r="I306" s="120"/>
      <c r="J306" s="122"/>
      <c r="K306" s="122"/>
      <c r="L306" s="122"/>
      <c r="M306" s="122"/>
      <c r="N306" s="124"/>
      <c r="O306" s="125" t="s">
        <v>1253</v>
      </c>
      <c r="P306" s="124" t="s">
        <v>142</v>
      </c>
      <c r="Q306" s="129" t="s">
        <v>630</v>
      </c>
      <c r="R306" s="131">
        <v>246540</v>
      </c>
      <c r="S306" s="132" t="str">
        <f t="shared" si="14"/>
        <v>第2四半期</v>
      </c>
      <c r="T306" s="137" t="str">
        <f t="shared" si="13"/>
        <v>OK</v>
      </c>
      <c r="U306" s="105" t="s">
        <v>401</v>
      </c>
    </row>
    <row r="307" spans="1:21" ht="20.100000000000001" hidden="1" customHeight="1" x14ac:dyDescent="0.15">
      <c r="A307" s="111" t="s">
        <v>378</v>
      </c>
      <c r="B307" s="114" t="s">
        <v>571</v>
      </c>
      <c r="C307" s="115">
        <v>44039</v>
      </c>
      <c r="D307" s="117" t="s">
        <v>1138</v>
      </c>
      <c r="E307" s="120" t="s">
        <v>630</v>
      </c>
      <c r="F307" s="122"/>
      <c r="G307" s="122"/>
      <c r="H307" s="124"/>
      <c r="I307" s="120"/>
      <c r="J307" s="122"/>
      <c r="K307" s="122"/>
      <c r="L307" s="122"/>
      <c r="M307" s="122"/>
      <c r="N307" s="124"/>
      <c r="O307" s="125" t="s">
        <v>1456</v>
      </c>
      <c r="P307" s="124" t="s">
        <v>142</v>
      </c>
      <c r="Q307" s="129" t="s">
        <v>630</v>
      </c>
      <c r="R307" s="131">
        <v>17248</v>
      </c>
      <c r="S307" s="132" t="str">
        <f t="shared" si="14"/>
        <v>第2四半期</v>
      </c>
      <c r="T307" s="137" t="str">
        <f t="shared" si="13"/>
        <v>OK</v>
      </c>
    </row>
    <row r="308" spans="1:21" ht="20.100000000000001" hidden="1" customHeight="1" x14ac:dyDescent="0.15">
      <c r="A308" s="111" t="s">
        <v>380</v>
      </c>
      <c r="B308" s="114"/>
      <c r="C308" s="115">
        <v>44099</v>
      </c>
      <c r="D308" s="117" t="s">
        <v>17</v>
      </c>
      <c r="E308" s="120" t="s">
        <v>630</v>
      </c>
      <c r="F308" s="122"/>
      <c r="G308" s="122"/>
      <c r="H308" s="124"/>
      <c r="I308" s="120"/>
      <c r="J308" s="122"/>
      <c r="K308" s="122"/>
      <c r="L308" s="122"/>
      <c r="M308" s="122"/>
      <c r="N308" s="124"/>
      <c r="O308" s="125" t="s">
        <v>968</v>
      </c>
      <c r="P308" s="124" t="s">
        <v>4</v>
      </c>
      <c r="Q308" s="129" t="s">
        <v>630</v>
      </c>
      <c r="R308" s="131">
        <v>271674</v>
      </c>
      <c r="S308" s="132" t="str">
        <f t="shared" si="14"/>
        <v>第2四半期</v>
      </c>
      <c r="T308" s="137" t="str">
        <f t="shared" si="13"/>
        <v>OK</v>
      </c>
    </row>
    <row r="309" spans="1:21" ht="20.100000000000001" hidden="1" customHeight="1" x14ac:dyDescent="0.15">
      <c r="A309" s="111" t="s">
        <v>381</v>
      </c>
      <c r="B309" s="114"/>
      <c r="C309" s="115">
        <v>44085</v>
      </c>
      <c r="D309" s="117" t="s">
        <v>640</v>
      </c>
      <c r="E309" s="120" t="s">
        <v>630</v>
      </c>
      <c r="F309" s="122"/>
      <c r="G309" s="122"/>
      <c r="H309" s="124"/>
      <c r="I309" s="120"/>
      <c r="J309" s="122"/>
      <c r="K309" s="122"/>
      <c r="L309" s="122"/>
      <c r="M309" s="122"/>
      <c r="N309" s="124"/>
      <c r="O309" s="125" t="s">
        <v>1535</v>
      </c>
      <c r="P309" s="124" t="s">
        <v>4</v>
      </c>
      <c r="Q309" s="129" t="s">
        <v>630</v>
      </c>
      <c r="R309" s="131">
        <v>613360</v>
      </c>
      <c r="S309" s="132" t="str">
        <f t="shared" si="14"/>
        <v>第2四半期</v>
      </c>
      <c r="T309" s="137" t="str">
        <f t="shared" si="13"/>
        <v>OK</v>
      </c>
    </row>
    <row r="310" spans="1:21" ht="20.100000000000001" customHeight="1" x14ac:dyDescent="0.15">
      <c r="A310" s="111" t="s">
        <v>326</v>
      </c>
      <c r="B310" s="114"/>
      <c r="C310" s="115">
        <v>44047</v>
      </c>
      <c r="D310" s="117" t="s">
        <v>1108</v>
      </c>
      <c r="E310" s="120"/>
      <c r="F310" s="122"/>
      <c r="G310" s="122"/>
      <c r="H310" s="124"/>
      <c r="I310" s="120" t="s">
        <v>630</v>
      </c>
      <c r="J310" s="122"/>
      <c r="K310" s="122"/>
      <c r="L310" s="122"/>
      <c r="M310" s="122"/>
      <c r="N310" s="124"/>
      <c r="O310" s="125" t="s">
        <v>1459</v>
      </c>
      <c r="P310" s="124" t="s">
        <v>4</v>
      </c>
      <c r="Q310" s="129" t="s">
        <v>630</v>
      </c>
      <c r="R310" s="131">
        <v>2087950</v>
      </c>
      <c r="S310" s="132" t="str">
        <f t="shared" si="14"/>
        <v>第2四半期</v>
      </c>
      <c r="T310" s="137" t="str">
        <f t="shared" si="13"/>
        <v>OK</v>
      </c>
    </row>
    <row r="311" spans="1:21" ht="20.100000000000001" hidden="1" customHeight="1" x14ac:dyDescent="0.15">
      <c r="A311" s="111" t="s">
        <v>383</v>
      </c>
      <c r="B311" s="114"/>
      <c r="C311" s="115">
        <v>44054</v>
      </c>
      <c r="D311" s="117" t="s">
        <v>1139</v>
      </c>
      <c r="E311" s="120" t="s">
        <v>630</v>
      </c>
      <c r="F311" s="122"/>
      <c r="G311" s="122"/>
      <c r="H311" s="124"/>
      <c r="I311" s="120"/>
      <c r="J311" s="122"/>
      <c r="K311" s="122"/>
      <c r="L311" s="122"/>
      <c r="M311" s="122"/>
      <c r="N311" s="124"/>
      <c r="O311" s="125" t="s">
        <v>1536</v>
      </c>
      <c r="P311" s="124" t="s">
        <v>142</v>
      </c>
      <c r="Q311" s="129" t="s">
        <v>630</v>
      </c>
      <c r="R311" s="131">
        <v>23470</v>
      </c>
      <c r="S311" s="132" t="str">
        <f t="shared" si="14"/>
        <v>第2四半期</v>
      </c>
      <c r="T311" s="137" t="str">
        <f t="shared" si="13"/>
        <v>OK</v>
      </c>
    </row>
    <row r="312" spans="1:21" ht="20.100000000000001" hidden="1" customHeight="1" x14ac:dyDescent="0.15">
      <c r="A312" s="111" t="s">
        <v>327</v>
      </c>
      <c r="B312" s="114" t="s">
        <v>493</v>
      </c>
      <c r="C312" s="115">
        <v>44042</v>
      </c>
      <c r="D312" s="117" t="s">
        <v>307</v>
      </c>
      <c r="E312" s="120" t="s">
        <v>630</v>
      </c>
      <c r="F312" s="122"/>
      <c r="G312" s="122"/>
      <c r="H312" s="124"/>
      <c r="I312" s="120"/>
      <c r="J312" s="122"/>
      <c r="K312" s="122"/>
      <c r="L312" s="122"/>
      <c r="M312" s="122"/>
      <c r="N312" s="124"/>
      <c r="O312" s="125" t="s">
        <v>1537</v>
      </c>
      <c r="P312" s="124" t="s">
        <v>142</v>
      </c>
      <c r="Q312" s="129" t="s">
        <v>630</v>
      </c>
      <c r="R312" s="131">
        <v>155430</v>
      </c>
      <c r="S312" s="134" t="str">
        <f t="shared" si="14"/>
        <v>第2四半期</v>
      </c>
      <c r="T312" s="137" t="str">
        <f t="shared" si="13"/>
        <v>OK</v>
      </c>
    </row>
    <row r="313" spans="1:21" ht="20.100000000000001" hidden="1" customHeight="1" x14ac:dyDescent="0.15">
      <c r="A313" s="111" t="s">
        <v>327</v>
      </c>
      <c r="B313" s="114" t="s">
        <v>493</v>
      </c>
      <c r="C313" s="115">
        <v>44054</v>
      </c>
      <c r="D313" s="117" t="s">
        <v>1140</v>
      </c>
      <c r="E313" s="120" t="s">
        <v>630</v>
      </c>
      <c r="F313" s="122"/>
      <c r="G313" s="122"/>
      <c r="H313" s="124"/>
      <c r="I313" s="120"/>
      <c r="J313" s="122"/>
      <c r="K313" s="122"/>
      <c r="L313" s="122"/>
      <c r="M313" s="122"/>
      <c r="N313" s="124"/>
      <c r="O313" s="125" t="s">
        <v>1537</v>
      </c>
      <c r="P313" s="124" t="s">
        <v>142</v>
      </c>
      <c r="Q313" s="129" t="s">
        <v>630</v>
      </c>
      <c r="R313" s="131">
        <v>20900</v>
      </c>
      <c r="S313" s="134" t="str">
        <f t="shared" si="14"/>
        <v>第2四半期</v>
      </c>
      <c r="T313" s="137" t="str">
        <f t="shared" si="13"/>
        <v>OK</v>
      </c>
    </row>
    <row r="314" spans="1:21" ht="20.100000000000001" customHeight="1" x14ac:dyDescent="0.15">
      <c r="A314" s="111" t="s">
        <v>327</v>
      </c>
      <c r="B314" s="114" t="s">
        <v>493</v>
      </c>
      <c r="C314" s="115">
        <v>44064</v>
      </c>
      <c r="D314" s="117" t="s">
        <v>23</v>
      </c>
      <c r="E314" s="120"/>
      <c r="F314" s="122"/>
      <c r="G314" s="122"/>
      <c r="H314" s="124"/>
      <c r="I314" s="120" t="s">
        <v>630</v>
      </c>
      <c r="J314" s="122"/>
      <c r="K314" s="122"/>
      <c r="L314" s="122"/>
      <c r="M314" s="122"/>
      <c r="N314" s="124"/>
      <c r="O314" s="125" t="s">
        <v>1539</v>
      </c>
      <c r="P314" s="124" t="s">
        <v>4</v>
      </c>
      <c r="Q314" s="129" t="s">
        <v>630</v>
      </c>
      <c r="R314" s="131">
        <v>37400</v>
      </c>
      <c r="S314" s="134" t="str">
        <f t="shared" si="14"/>
        <v>第2四半期</v>
      </c>
      <c r="T314" s="137" t="str">
        <f t="shared" si="13"/>
        <v>OK</v>
      </c>
    </row>
    <row r="315" spans="1:21" ht="20.100000000000001" hidden="1" customHeight="1" x14ac:dyDescent="0.15">
      <c r="A315" s="111" t="s">
        <v>327</v>
      </c>
      <c r="B315" s="114" t="s">
        <v>493</v>
      </c>
      <c r="C315" s="115">
        <v>44092</v>
      </c>
      <c r="D315" s="117" t="s">
        <v>1116</v>
      </c>
      <c r="E315" s="120" t="s">
        <v>630</v>
      </c>
      <c r="F315" s="122"/>
      <c r="G315" s="122"/>
      <c r="H315" s="124"/>
      <c r="I315" s="120"/>
      <c r="J315" s="122"/>
      <c r="K315" s="122"/>
      <c r="L315" s="122"/>
      <c r="M315" s="122"/>
      <c r="N315" s="124"/>
      <c r="O315" s="125" t="s">
        <v>1537</v>
      </c>
      <c r="P315" s="124" t="s">
        <v>142</v>
      </c>
      <c r="Q315" s="129" t="s">
        <v>630</v>
      </c>
      <c r="R315" s="131">
        <v>189000</v>
      </c>
      <c r="S315" s="134" t="str">
        <f t="shared" si="14"/>
        <v>第2四半期</v>
      </c>
      <c r="T315" s="137" t="str">
        <f t="shared" si="13"/>
        <v>OK</v>
      </c>
    </row>
    <row r="316" spans="1:21" ht="20.100000000000001" customHeight="1" x14ac:dyDescent="0.15">
      <c r="A316" s="111" t="s">
        <v>327</v>
      </c>
      <c r="B316" s="114" t="s">
        <v>700</v>
      </c>
      <c r="C316" s="115">
        <v>44033</v>
      </c>
      <c r="D316" s="117" t="s">
        <v>23</v>
      </c>
      <c r="E316" s="120"/>
      <c r="F316" s="122"/>
      <c r="G316" s="122"/>
      <c r="H316" s="124"/>
      <c r="I316" s="120" t="s">
        <v>630</v>
      </c>
      <c r="J316" s="122"/>
      <c r="K316" s="122"/>
      <c r="L316" s="122"/>
      <c r="M316" s="122"/>
      <c r="N316" s="124"/>
      <c r="O316" s="125" t="s">
        <v>1540</v>
      </c>
      <c r="P316" s="124" t="s">
        <v>142</v>
      </c>
      <c r="Q316" s="129" t="s">
        <v>630</v>
      </c>
      <c r="R316" s="131">
        <v>5280</v>
      </c>
      <c r="S316" s="134" t="str">
        <f t="shared" si="14"/>
        <v>第2四半期</v>
      </c>
      <c r="T316" s="137" t="str">
        <f t="shared" si="13"/>
        <v>OK</v>
      </c>
    </row>
    <row r="317" spans="1:21" ht="20.100000000000001" hidden="1" customHeight="1" x14ac:dyDescent="0.15">
      <c r="A317" s="111" t="s">
        <v>329</v>
      </c>
      <c r="B317" s="114" t="s">
        <v>588</v>
      </c>
      <c r="C317" s="115">
        <v>44014</v>
      </c>
      <c r="D317" s="117" t="s">
        <v>1141</v>
      </c>
      <c r="E317" s="120" t="s">
        <v>630</v>
      </c>
      <c r="F317" s="122"/>
      <c r="G317" s="122"/>
      <c r="H317" s="124"/>
      <c r="I317" s="120"/>
      <c r="J317" s="122"/>
      <c r="K317" s="122"/>
      <c r="L317" s="122"/>
      <c r="M317" s="122"/>
      <c r="N317" s="124"/>
      <c r="O317" s="125" t="s">
        <v>1305</v>
      </c>
      <c r="P317" s="124" t="s">
        <v>4</v>
      </c>
      <c r="Q317" s="129" t="s">
        <v>630</v>
      </c>
      <c r="R317" s="131">
        <v>3872</v>
      </c>
      <c r="S317" s="135" t="str">
        <f t="shared" si="14"/>
        <v>第2四半期</v>
      </c>
      <c r="T317" s="137" t="str">
        <f t="shared" si="13"/>
        <v>OK</v>
      </c>
    </row>
    <row r="318" spans="1:21" ht="20.100000000000001" hidden="1" customHeight="1" x14ac:dyDescent="0.15">
      <c r="A318" s="111" t="s">
        <v>329</v>
      </c>
      <c r="B318" s="114" t="s">
        <v>361</v>
      </c>
      <c r="C318" s="115">
        <v>44020</v>
      </c>
      <c r="D318" s="117" t="s">
        <v>1143</v>
      </c>
      <c r="E318" s="120" t="s">
        <v>630</v>
      </c>
      <c r="F318" s="122"/>
      <c r="G318" s="122"/>
      <c r="H318" s="124"/>
      <c r="I318" s="120"/>
      <c r="J318" s="122"/>
      <c r="K318" s="122"/>
      <c r="L318" s="122"/>
      <c r="M318" s="122"/>
      <c r="N318" s="124"/>
      <c r="O318" s="125" t="s">
        <v>1043</v>
      </c>
      <c r="P318" s="124" t="s">
        <v>4</v>
      </c>
      <c r="Q318" s="129" t="s">
        <v>630</v>
      </c>
      <c r="R318" s="131">
        <v>4400</v>
      </c>
      <c r="S318" s="135" t="str">
        <f t="shared" si="14"/>
        <v>第2四半期</v>
      </c>
      <c r="T318" s="137" t="str">
        <f t="shared" si="13"/>
        <v>OK</v>
      </c>
    </row>
    <row r="319" spans="1:21" ht="20.100000000000001" hidden="1" customHeight="1" x14ac:dyDescent="0.15">
      <c r="A319" s="111" t="s">
        <v>329</v>
      </c>
      <c r="B319" s="114" t="s">
        <v>392</v>
      </c>
      <c r="C319" s="115">
        <v>44069</v>
      </c>
      <c r="D319" s="117" t="s">
        <v>147</v>
      </c>
      <c r="E319" s="120" t="s">
        <v>630</v>
      </c>
      <c r="F319" s="122"/>
      <c r="G319" s="122"/>
      <c r="H319" s="124"/>
      <c r="I319" s="120"/>
      <c r="J319" s="122"/>
      <c r="K319" s="122"/>
      <c r="L319" s="122"/>
      <c r="M319" s="122"/>
      <c r="N319" s="124"/>
      <c r="O319" s="125" t="s">
        <v>1043</v>
      </c>
      <c r="P319" s="124" t="s">
        <v>4</v>
      </c>
      <c r="Q319" s="129" t="s">
        <v>630</v>
      </c>
      <c r="R319" s="131">
        <v>93762</v>
      </c>
      <c r="S319" s="135" t="str">
        <f t="shared" si="14"/>
        <v>第2四半期</v>
      </c>
      <c r="T319" s="137" t="str">
        <f t="shared" si="13"/>
        <v>OK</v>
      </c>
    </row>
    <row r="320" spans="1:21" ht="20.100000000000001" hidden="1" customHeight="1" x14ac:dyDescent="0.15">
      <c r="A320" s="111" t="s">
        <v>329</v>
      </c>
      <c r="B320" s="114" t="s">
        <v>702</v>
      </c>
      <c r="C320" s="115">
        <v>44075</v>
      </c>
      <c r="D320" s="117" t="s">
        <v>512</v>
      </c>
      <c r="E320" s="120" t="s">
        <v>630</v>
      </c>
      <c r="F320" s="122"/>
      <c r="G320" s="122"/>
      <c r="H320" s="124"/>
      <c r="I320" s="120"/>
      <c r="J320" s="122"/>
      <c r="K320" s="122"/>
      <c r="L320" s="122"/>
      <c r="M320" s="122"/>
      <c r="N320" s="124"/>
      <c r="O320" s="125" t="s">
        <v>1279</v>
      </c>
      <c r="P320" s="124" t="s">
        <v>4</v>
      </c>
      <c r="Q320" s="129" t="s">
        <v>630</v>
      </c>
      <c r="R320" s="131">
        <v>27195</v>
      </c>
      <c r="S320" s="135" t="str">
        <f t="shared" si="14"/>
        <v>第2四半期</v>
      </c>
      <c r="T320" s="137" t="str">
        <f t="shared" si="13"/>
        <v>OK</v>
      </c>
    </row>
    <row r="321" spans="1:20" ht="20.100000000000001" hidden="1" customHeight="1" x14ac:dyDescent="0.15">
      <c r="A321" s="111" t="s">
        <v>85</v>
      </c>
      <c r="B321" s="114" t="s">
        <v>493</v>
      </c>
      <c r="C321" s="115">
        <v>44088</v>
      </c>
      <c r="D321" s="117" t="s">
        <v>726</v>
      </c>
      <c r="E321" s="120" t="s">
        <v>630</v>
      </c>
      <c r="F321" s="122"/>
      <c r="G321" s="122"/>
      <c r="H321" s="124"/>
      <c r="I321" s="120"/>
      <c r="J321" s="122"/>
      <c r="K321" s="122"/>
      <c r="L321" s="122"/>
      <c r="M321" s="122"/>
      <c r="N321" s="124"/>
      <c r="O321" s="125" t="s">
        <v>30</v>
      </c>
      <c r="P321" s="124" t="s">
        <v>4</v>
      </c>
      <c r="Q321" s="129" t="s">
        <v>630</v>
      </c>
      <c r="R321" s="131">
        <v>770</v>
      </c>
      <c r="S321" s="135" t="str">
        <f t="shared" si="14"/>
        <v>第2四半期</v>
      </c>
      <c r="T321" s="137" t="str">
        <f t="shared" si="13"/>
        <v>OK</v>
      </c>
    </row>
    <row r="322" spans="1:20" ht="20.100000000000001" customHeight="1" x14ac:dyDescent="0.15">
      <c r="A322" s="111" t="s">
        <v>225</v>
      </c>
      <c r="B322" s="114" t="s">
        <v>493</v>
      </c>
      <c r="C322" s="115">
        <v>44077</v>
      </c>
      <c r="D322" s="117" t="s">
        <v>1144</v>
      </c>
      <c r="E322" s="120"/>
      <c r="F322" s="122"/>
      <c r="G322" s="122"/>
      <c r="H322" s="124"/>
      <c r="I322" s="120" t="s">
        <v>630</v>
      </c>
      <c r="J322" s="122"/>
      <c r="K322" s="122"/>
      <c r="L322" s="122"/>
      <c r="M322" s="122"/>
      <c r="N322" s="124"/>
      <c r="O322" s="125" t="s">
        <v>54</v>
      </c>
      <c r="P322" s="124" t="s">
        <v>4</v>
      </c>
      <c r="Q322" s="129" t="s">
        <v>630</v>
      </c>
      <c r="R322" s="131">
        <v>271950</v>
      </c>
      <c r="S322" s="132" t="str">
        <f t="shared" si="14"/>
        <v>第2四半期</v>
      </c>
      <c r="T322" s="137" t="str">
        <f t="shared" si="13"/>
        <v>OK</v>
      </c>
    </row>
    <row r="323" spans="1:20" ht="20.100000000000001" customHeight="1" x14ac:dyDescent="0.15">
      <c r="A323" s="111" t="s">
        <v>225</v>
      </c>
      <c r="B323" s="114" t="s">
        <v>493</v>
      </c>
      <c r="C323" s="115">
        <v>44091</v>
      </c>
      <c r="D323" s="117" t="s">
        <v>780</v>
      </c>
      <c r="E323" s="120"/>
      <c r="F323" s="122"/>
      <c r="G323" s="122"/>
      <c r="H323" s="124"/>
      <c r="I323" s="120" t="s">
        <v>630</v>
      </c>
      <c r="J323" s="122"/>
      <c r="K323" s="122"/>
      <c r="L323" s="122"/>
      <c r="M323" s="122"/>
      <c r="N323" s="124"/>
      <c r="O323" s="125" t="s">
        <v>277</v>
      </c>
      <c r="P323" s="124" t="s">
        <v>4</v>
      </c>
      <c r="Q323" s="129" t="s">
        <v>630</v>
      </c>
      <c r="R323" s="131">
        <v>809600</v>
      </c>
      <c r="S323" s="132" t="str">
        <f t="shared" si="14"/>
        <v>第2四半期</v>
      </c>
      <c r="T323" s="137" t="str">
        <f t="shared" si="13"/>
        <v>OK</v>
      </c>
    </row>
    <row r="324" spans="1:20" ht="20.100000000000001" hidden="1" customHeight="1" x14ac:dyDescent="0.15">
      <c r="A324" s="111" t="s">
        <v>225</v>
      </c>
      <c r="B324" s="114" t="s">
        <v>704</v>
      </c>
      <c r="C324" s="115">
        <v>44032</v>
      </c>
      <c r="D324" s="117" t="s">
        <v>185</v>
      </c>
      <c r="E324" s="120"/>
      <c r="F324" s="122"/>
      <c r="G324" s="122" t="s">
        <v>630</v>
      </c>
      <c r="H324" s="124"/>
      <c r="I324" s="120"/>
      <c r="J324" s="122"/>
      <c r="K324" s="122"/>
      <c r="L324" s="122"/>
      <c r="M324" s="122"/>
      <c r="N324" s="124"/>
      <c r="O324" s="125" t="s">
        <v>1316</v>
      </c>
      <c r="P324" s="124" t="s">
        <v>4</v>
      </c>
      <c r="Q324" s="129" t="s">
        <v>630</v>
      </c>
      <c r="R324" s="131">
        <v>43079</v>
      </c>
      <c r="S324" s="132" t="str">
        <f t="shared" si="14"/>
        <v>第2四半期</v>
      </c>
      <c r="T324" s="137" t="str">
        <f t="shared" si="13"/>
        <v>OK</v>
      </c>
    </row>
    <row r="325" spans="1:20" ht="20.100000000000001" hidden="1" customHeight="1" x14ac:dyDescent="0.15">
      <c r="A325" s="111" t="s">
        <v>206</v>
      </c>
      <c r="B325" s="114" t="s">
        <v>574</v>
      </c>
      <c r="C325" s="115">
        <v>44074</v>
      </c>
      <c r="D325" s="117" t="s">
        <v>638</v>
      </c>
      <c r="E325" s="120"/>
      <c r="F325" s="122"/>
      <c r="G325" s="122"/>
      <c r="H325" s="124"/>
      <c r="I325" s="120"/>
      <c r="J325" s="122"/>
      <c r="K325" s="122" t="s">
        <v>630</v>
      </c>
      <c r="L325" s="122"/>
      <c r="M325" s="122"/>
      <c r="N325" s="124"/>
      <c r="O325" s="125" t="s">
        <v>496</v>
      </c>
      <c r="P325" s="124" t="s">
        <v>4</v>
      </c>
      <c r="Q325" s="129" t="s">
        <v>630</v>
      </c>
      <c r="R325" s="131">
        <v>41800</v>
      </c>
      <c r="S325" s="135" t="s">
        <v>1664</v>
      </c>
      <c r="T325" s="137" t="str">
        <f t="shared" si="13"/>
        <v>OK</v>
      </c>
    </row>
    <row r="326" spans="1:20" ht="20.100000000000001" hidden="1" customHeight="1" x14ac:dyDescent="0.15">
      <c r="A326" s="111" t="s">
        <v>206</v>
      </c>
      <c r="B326" s="114" t="s">
        <v>211</v>
      </c>
      <c r="C326" s="115">
        <v>44039</v>
      </c>
      <c r="D326" s="117" t="s">
        <v>648</v>
      </c>
      <c r="E326" s="120"/>
      <c r="F326" s="122"/>
      <c r="G326" s="122"/>
      <c r="H326" s="124"/>
      <c r="I326" s="120"/>
      <c r="J326" s="122"/>
      <c r="K326" s="122" t="s">
        <v>630</v>
      </c>
      <c r="L326" s="122"/>
      <c r="M326" s="122"/>
      <c r="N326" s="124"/>
      <c r="O326" s="125" t="s">
        <v>1541</v>
      </c>
      <c r="P326" s="124" t="s">
        <v>4</v>
      </c>
      <c r="Q326" s="129" t="s">
        <v>630</v>
      </c>
      <c r="R326" s="131">
        <v>264000</v>
      </c>
      <c r="S326" s="135" t="str">
        <f t="shared" ref="S326:S369" si="15">IF(C326="","","第"&amp;CHOOSE(MONTH(C326),4,4,4,1,1,1,2,2,2,3,3,3)&amp;"四半期")</f>
        <v>第2四半期</v>
      </c>
      <c r="T326" s="137" t="str">
        <f t="shared" si="13"/>
        <v>OK</v>
      </c>
    </row>
    <row r="327" spans="1:20" ht="20.100000000000001" hidden="1" customHeight="1" x14ac:dyDescent="0.15">
      <c r="A327" s="111" t="s">
        <v>206</v>
      </c>
      <c r="B327" s="114" t="s">
        <v>211</v>
      </c>
      <c r="C327" s="115">
        <v>44075</v>
      </c>
      <c r="D327" s="117" t="s">
        <v>1145</v>
      </c>
      <c r="E327" s="120"/>
      <c r="F327" s="122"/>
      <c r="G327" s="122"/>
      <c r="H327" s="124"/>
      <c r="I327" s="120"/>
      <c r="J327" s="122"/>
      <c r="K327" s="122" t="s">
        <v>630</v>
      </c>
      <c r="L327" s="122"/>
      <c r="M327" s="122"/>
      <c r="N327" s="124"/>
      <c r="O327" s="125" t="s">
        <v>1542</v>
      </c>
      <c r="P327" s="124" t="s">
        <v>4</v>
      </c>
      <c r="Q327" s="129" t="s">
        <v>630</v>
      </c>
      <c r="R327" s="131">
        <v>62150</v>
      </c>
      <c r="S327" s="135" t="str">
        <f t="shared" si="15"/>
        <v>第2四半期</v>
      </c>
      <c r="T327" s="137" t="str">
        <f t="shared" ref="T327:T390" si="16">IF(CONCATENATE(E327,F327,G327,H327,I327,J327,K327,L327,M327,N327)="","",IF(CONCATENATE(E327,F327,G327,H327,I327,J327,K327,L327,M327,N327)="○","OK","見直してください！"))</f>
        <v>OK</v>
      </c>
    </row>
    <row r="328" spans="1:20" ht="20.100000000000001" hidden="1" customHeight="1" x14ac:dyDescent="0.15">
      <c r="A328" s="111" t="s">
        <v>206</v>
      </c>
      <c r="B328" s="114" t="s">
        <v>211</v>
      </c>
      <c r="C328" s="115">
        <v>44076</v>
      </c>
      <c r="D328" s="117" t="s">
        <v>935</v>
      </c>
      <c r="E328" s="120"/>
      <c r="F328" s="122"/>
      <c r="G328" s="122"/>
      <c r="H328" s="124"/>
      <c r="I328" s="120"/>
      <c r="J328" s="122"/>
      <c r="K328" s="122" t="s">
        <v>630</v>
      </c>
      <c r="L328" s="122"/>
      <c r="M328" s="122"/>
      <c r="N328" s="124"/>
      <c r="O328" s="125" t="s">
        <v>1543</v>
      </c>
      <c r="P328" s="124" t="s">
        <v>4</v>
      </c>
      <c r="Q328" s="129" t="s">
        <v>630</v>
      </c>
      <c r="R328" s="131">
        <v>11765</v>
      </c>
      <c r="S328" s="135" t="str">
        <f t="shared" si="15"/>
        <v>第2四半期</v>
      </c>
      <c r="T328" s="137" t="str">
        <f t="shared" si="16"/>
        <v>OK</v>
      </c>
    </row>
    <row r="329" spans="1:20" ht="20.100000000000001" hidden="1" customHeight="1" x14ac:dyDescent="0.15">
      <c r="A329" s="111" t="s">
        <v>206</v>
      </c>
      <c r="B329" s="114" t="s">
        <v>705</v>
      </c>
      <c r="C329" s="115">
        <v>44022</v>
      </c>
      <c r="D329" s="117" t="s">
        <v>1148</v>
      </c>
      <c r="E329" s="120" t="s">
        <v>630</v>
      </c>
      <c r="F329" s="122"/>
      <c r="G329" s="122"/>
      <c r="H329" s="124"/>
      <c r="I329" s="120"/>
      <c r="J329" s="122"/>
      <c r="K329" s="122"/>
      <c r="L329" s="122"/>
      <c r="M329" s="122"/>
      <c r="N329" s="124"/>
      <c r="O329" s="125" t="s">
        <v>1545</v>
      </c>
      <c r="P329" s="124" t="s">
        <v>4</v>
      </c>
      <c r="Q329" s="129" t="s">
        <v>630</v>
      </c>
      <c r="R329" s="131">
        <v>50917</v>
      </c>
      <c r="S329" s="135" t="str">
        <f t="shared" si="15"/>
        <v>第2四半期</v>
      </c>
      <c r="T329" s="137" t="str">
        <f t="shared" si="16"/>
        <v>OK</v>
      </c>
    </row>
    <row r="330" spans="1:20" ht="20.100000000000001" hidden="1" customHeight="1" x14ac:dyDescent="0.15">
      <c r="A330" s="111" t="s">
        <v>206</v>
      </c>
      <c r="B330" s="114" t="s">
        <v>583</v>
      </c>
      <c r="C330" s="115">
        <v>44034</v>
      </c>
      <c r="D330" s="117" t="s">
        <v>925</v>
      </c>
      <c r="E330" s="120" t="s">
        <v>630</v>
      </c>
      <c r="F330" s="122"/>
      <c r="G330" s="122"/>
      <c r="H330" s="124"/>
      <c r="I330" s="120"/>
      <c r="J330" s="122"/>
      <c r="K330" s="122"/>
      <c r="L330" s="122"/>
      <c r="M330" s="122"/>
      <c r="N330" s="124"/>
      <c r="O330" s="125" t="s">
        <v>1546</v>
      </c>
      <c r="P330" s="124" t="s">
        <v>4</v>
      </c>
      <c r="Q330" s="129" t="s">
        <v>630</v>
      </c>
      <c r="R330" s="131">
        <v>24200</v>
      </c>
      <c r="S330" s="135" t="str">
        <f t="shared" si="15"/>
        <v>第2四半期</v>
      </c>
      <c r="T330" s="137" t="str">
        <f t="shared" si="16"/>
        <v>OK</v>
      </c>
    </row>
    <row r="331" spans="1:20" ht="20.100000000000001" hidden="1" customHeight="1" x14ac:dyDescent="0.15">
      <c r="A331" s="111" t="s">
        <v>206</v>
      </c>
      <c r="B331" s="114" t="s">
        <v>583</v>
      </c>
      <c r="C331" s="115">
        <v>44085</v>
      </c>
      <c r="D331" s="117" t="s">
        <v>1150</v>
      </c>
      <c r="E331" s="120"/>
      <c r="F331" s="122"/>
      <c r="G331" s="122"/>
      <c r="H331" s="124"/>
      <c r="I331" s="120"/>
      <c r="J331" s="122"/>
      <c r="K331" s="122" t="s">
        <v>630</v>
      </c>
      <c r="L331" s="122"/>
      <c r="M331" s="122"/>
      <c r="N331" s="124"/>
      <c r="O331" s="125" t="s">
        <v>331</v>
      </c>
      <c r="P331" s="124" t="s">
        <v>4</v>
      </c>
      <c r="Q331" s="129" t="s">
        <v>630</v>
      </c>
      <c r="R331" s="131">
        <v>94380</v>
      </c>
      <c r="S331" s="135" t="str">
        <f t="shared" si="15"/>
        <v>第2四半期</v>
      </c>
      <c r="T331" s="137" t="str">
        <f t="shared" si="16"/>
        <v>OK</v>
      </c>
    </row>
    <row r="332" spans="1:20" ht="20.100000000000001" hidden="1" customHeight="1" x14ac:dyDescent="0.15">
      <c r="A332" s="111" t="s">
        <v>206</v>
      </c>
      <c r="B332" s="114" t="s">
        <v>656</v>
      </c>
      <c r="C332" s="115">
        <v>44039</v>
      </c>
      <c r="D332" s="117" t="s">
        <v>1151</v>
      </c>
      <c r="E332" s="120"/>
      <c r="F332" s="122"/>
      <c r="G332" s="122"/>
      <c r="H332" s="124" t="s">
        <v>630</v>
      </c>
      <c r="I332" s="120"/>
      <c r="J332" s="122"/>
      <c r="K332" s="122"/>
      <c r="L332" s="122"/>
      <c r="M332" s="122"/>
      <c r="N332" s="124"/>
      <c r="O332" s="125" t="s">
        <v>1548</v>
      </c>
      <c r="P332" s="124" t="s">
        <v>4</v>
      </c>
      <c r="Q332" s="129" t="s">
        <v>630</v>
      </c>
      <c r="R332" s="131">
        <v>51200</v>
      </c>
      <c r="S332" s="135" t="str">
        <f t="shared" si="15"/>
        <v>第2四半期</v>
      </c>
      <c r="T332" s="137" t="str">
        <f t="shared" si="16"/>
        <v>OK</v>
      </c>
    </row>
    <row r="333" spans="1:20" ht="20.100000000000001" customHeight="1" x14ac:dyDescent="0.15">
      <c r="A333" s="111" t="s">
        <v>206</v>
      </c>
      <c r="B333" s="114" t="s">
        <v>493</v>
      </c>
      <c r="C333" s="115">
        <v>44019</v>
      </c>
      <c r="D333" s="117" t="s">
        <v>694</v>
      </c>
      <c r="E333" s="120"/>
      <c r="F333" s="122"/>
      <c r="G333" s="122"/>
      <c r="H333" s="124"/>
      <c r="I333" s="120" t="s">
        <v>630</v>
      </c>
      <c r="J333" s="122"/>
      <c r="K333" s="122"/>
      <c r="L333" s="122"/>
      <c r="M333" s="122"/>
      <c r="N333" s="124"/>
      <c r="O333" s="125" t="s">
        <v>330</v>
      </c>
      <c r="P333" s="124" t="s">
        <v>4</v>
      </c>
      <c r="Q333" s="129" t="s">
        <v>630</v>
      </c>
      <c r="R333" s="131">
        <v>90200</v>
      </c>
      <c r="S333" s="135" t="str">
        <f t="shared" si="15"/>
        <v>第2四半期</v>
      </c>
      <c r="T333" s="137" t="str">
        <f t="shared" si="16"/>
        <v>OK</v>
      </c>
    </row>
    <row r="334" spans="1:20" ht="20.100000000000001" hidden="1" customHeight="1" x14ac:dyDescent="0.15">
      <c r="A334" s="111" t="s">
        <v>206</v>
      </c>
      <c r="B334" s="114" t="s">
        <v>493</v>
      </c>
      <c r="C334" s="115">
        <v>44034</v>
      </c>
      <c r="D334" s="117" t="s">
        <v>1154</v>
      </c>
      <c r="E334" s="120"/>
      <c r="F334" s="122"/>
      <c r="G334" s="122"/>
      <c r="H334" s="124"/>
      <c r="I334" s="120"/>
      <c r="J334" s="122"/>
      <c r="K334" s="122" t="s">
        <v>630</v>
      </c>
      <c r="L334" s="122"/>
      <c r="M334" s="122"/>
      <c r="N334" s="124"/>
      <c r="O334" s="125" t="s">
        <v>1549</v>
      </c>
      <c r="P334" s="124" t="s">
        <v>4</v>
      </c>
      <c r="Q334" s="129" t="s">
        <v>630</v>
      </c>
      <c r="R334" s="131">
        <v>61600</v>
      </c>
      <c r="S334" s="135" t="str">
        <f t="shared" si="15"/>
        <v>第2四半期</v>
      </c>
      <c r="T334" s="137" t="str">
        <f t="shared" si="16"/>
        <v>OK</v>
      </c>
    </row>
    <row r="335" spans="1:20" ht="20.100000000000001" customHeight="1" x14ac:dyDescent="0.15">
      <c r="A335" s="111" t="s">
        <v>206</v>
      </c>
      <c r="B335" s="114" t="s">
        <v>493</v>
      </c>
      <c r="C335" s="115">
        <v>44063</v>
      </c>
      <c r="D335" s="117" t="s">
        <v>962</v>
      </c>
      <c r="E335" s="120"/>
      <c r="F335" s="122"/>
      <c r="G335" s="122"/>
      <c r="H335" s="124"/>
      <c r="I335" s="120" t="s">
        <v>630</v>
      </c>
      <c r="J335" s="122"/>
      <c r="K335" s="122"/>
      <c r="L335" s="122"/>
      <c r="M335" s="122"/>
      <c r="N335" s="124"/>
      <c r="O335" s="125" t="s">
        <v>330</v>
      </c>
      <c r="P335" s="124" t="s">
        <v>4</v>
      </c>
      <c r="Q335" s="129" t="s">
        <v>630</v>
      </c>
      <c r="R335" s="131">
        <v>92400</v>
      </c>
      <c r="S335" s="135" t="str">
        <f t="shared" si="15"/>
        <v>第2四半期</v>
      </c>
      <c r="T335" s="137" t="str">
        <f t="shared" si="16"/>
        <v>OK</v>
      </c>
    </row>
    <row r="336" spans="1:20" ht="20.100000000000001" customHeight="1" x14ac:dyDescent="0.15">
      <c r="A336" s="111" t="s">
        <v>387</v>
      </c>
      <c r="B336" s="114" t="s">
        <v>493</v>
      </c>
      <c r="C336" s="115">
        <v>44067</v>
      </c>
      <c r="D336" s="117" t="s">
        <v>80</v>
      </c>
      <c r="E336" s="120"/>
      <c r="F336" s="122"/>
      <c r="G336" s="122"/>
      <c r="H336" s="124"/>
      <c r="I336" s="120" t="s">
        <v>630</v>
      </c>
      <c r="J336" s="122"/>
      <c r="K336" s="122"/>
      <c r="L336" s="122"/>
      <c r="M336" s="122"/>
      <c r="N336" s="124"/>
      <c r="O336" s="125" t="s">
        <v>598</v>
      </c>
      <c r="P336" s="124" t="s">
        <v>4</v>
      </c>
      <c r="Q336" s="129" t="s">
        <v>630</v>
      </c>
      <c r="R336" s="131">
        <v>25905</v>
      </c>
      <c r="S336" s="135" t="str">
        <f t="shared" si="15"/>
        <v>第2四半期</v>
      </c>
      <c r="T336" s="137" t="str">
        <f t="shared" si="16"/>
        <v>OK</v>
      </c>
    </row>
    <row r="337" spans="1:20" ht="20.100000000000001" hidden="1" customHeight="1" x14ac:dyDescent="0.15">
      <c r="A337" s="111" t="s">
        <v>387</v>
      </c>
      <c r="B337" s="114" t="s">
        <v>493</v>
      </c>
      <c r="C337" s="115">
        <v>44060</v>
      </c>
      <c r="D337" s="117" t="s">
        <v>1155</v>
      </c>
      <c r="E337" s="120"/>
      <c r="F337" s="122"/>
      <c r="G337" s="122" t="s">
        <v>630</v>
      </c>
      <c r="H337" s="124"/>
      <c r="I337" s="120"/>
      <c r="J337" s="122"/>
      <c r="K337" s="122"/>
      <c r="L337" s="122"/>
      <c r="M337" s="122"/>
      <c r="N337" s="124"/>
      <c r="O337" s="125" t="s">
        <v>1550</v>
      </c>
      <c r="P337" s="124" t="s">
        <v>4</v>
      </c>
      <c r="Q337" s="129" t="s">
        <v>630</v>
      </c>
      <c r="R337" s="131">
        <v>82295</v>
      </c>
      <c r="S337" s="135" t="str">
        <f t="shared" si="15"/>
        <v>第2四半期</v>
      </c>
      <c r="T337" s="137" t="str">
        <f t="shared" si="16"/>
        <v>OK</v>
      </c>
    </row>
    <row r="338" spans="1:20" ht="20.100000000000001" customHeight="1" x14ac:dyDescent="0.15">
      <c r="A338" s="111" t="s">
        <v>387</v>
      </c>
      <c r="B338" s="114" t="s">
        <v>493</v>
      </c>
      <c r="C338" s="115">
        <v>44085</v>
      </c>
      <c r="D338" s="117" t="s">
        <v>1157</v>
      </c>
      <c r="E338" s="120"/>
      <c r="F338" s="122"/>
      <c r="G338" s="122"/>
      <c r="H338" s="124"/>
      <c r="I338" s="120" t="s">
        <v>630</v>
      </c>
      <c r="J338" s="122"/>
      <c r="K338" s="122"/>
      <c r="L338" s="122"/>
      <c r="M338" s="122"/>
      <c r="N338" s="124"/>
      <c r="O338" s="125" t="s">
        <v>1407</v>
      </c>
      <c r="P338" s="124" t="s">
        <v>4</v>
      </c>
      <c r="Q338" s="129" t="s">
        <v>630</v>
      </c>
      <c r="R338" s="131">
        <v>24200</v>
      </c>
      <c r="S338" s="135" t="str">
        <f t="shared" si="15"/>
        <v>第2四半期</v>
      </c>
      <c r="T338" s="137" t="str">
        <f t="shared" si="16"/>
        <v>OK</v>
      </c>
    </row>
    <row r="339" spans="1:20" ht="20.100000000000001" hidden="1" customHeight="1" x14ac:dyDescent="0.15">
      <c r="A339" s="111" t="s">
        <v>332</v>
      </c>
      <c r="B339" s="114" t="s">
        <v>576</v>
      </c>
      <c r="C339" s="115">
        <v>44018</v>
      </c>
      <c r="D339" s="117" t="s">
        <v>515</v>
      </c>
      <c r="E339" s="120"/>
      <c r="F339" s="122"/>
      <c r="G339" s="122"/>
      <c r="H339" s="124"/>
      <c r="I339" s="120"/>
      <c r="J339" s="122"/>
      <c r="K339" s="122" t="s">
        <v>630</v>
      </c>
      <c r="L339" s="122"/>
      <c r="M339" s="122"/>
      <c r="N339" s="124"/>
      <c r="O339" s="125" t="s">
        <v>1552</v>
      </c>
      <c r="P339" s="124" t="s">
        <v>4</v>
      </c>
      <c r="Q339" s="129" t="s">
        <v>630</v>
      </c>
      <c r="R339" s="131">
        <v>315000</v>
      </c>
      <c r="S339" s="135" t="str">
        <f t="shared" si="15"/>
        <v>第2四半期</v>
      </c>
      <c r="T339" s="137" t="str">
        <f t="shared" si="16"/>
        <v>OK</v>
      </c>
    </row>
    <row r="340" spans="1:20" ht="20.100000000000001" hidden="1" customHeight="1" x14ac:dyDescent="0.15">
      <c r="A340" s="111" t="s">
        <v>332</v>
      </c>
      <c r="B340" s="114" t="s">
        <v>414</v>
      </c>
      <c r="C340" s="115">
        <v>44040</v>
      </c>
      <c r="D340" s="117" t="s">
        <v>435</v>
      </c>
      <c r="E340" s="120"/>
      <c r="F340" s="122"/>
      <c r="G340" s="122"/>
      <c r="H340" s="124"/>
      <c r="I340" s="120"/>
      <c r="J340" s="122"/>
      <c r="K340" s="122" t="s">
        <v>630</v>
      </c>
      <c r="L340" s="122"/>
      <c r="M340" s="122"/>
      <c r="N340" s="124"/>
      <c r="O340" s="125" t="s">
        <v>53</v>
      </c>
      <c r="P340" s="124" t="s">
        <v>4</v>
      </c>
      <c r="Q340" s="129" t="s">
        <v>630</v>
      </c>
      <c r="R340" s="131">
        <v>95040</v>
      </c>
      <c r="S340" s="135" t="str">
        <f t="shared" si="15"/>
        <v>第2四半期</v>
      </c>
      <c r="T340" s="137" t="str">
        <f t="shared" si="16"/>
        <v>OK</v>
      </c>
    </row>
    <row r="341" spans="1:20" ht="20.100000000000001" hidden="1" customHeight="1" x14ac:dyDescent="0.15">
      <c r="A341" s="111" t="s">
        <v>332</v>
      </c>
      <c r="B341" s="114" t="s">
        <v>707</v>
      </c>
      <c r="C341" s="115">
        <v>44040</v>
      </c>
      <c r="D341" s="117" t="s">
        <v>515</v>
      </c>
      <c r="E341" s="120"/>
      <c r="F341" s="122"/>
      <c r="G341" s="122"/>
      <c r="H341" s="124"/>
      <c r="I341" s="120"/>
      <c r="J341" s="122"/>
      <c r="K341" s="122" t="s">
        <v>630</v>
      </c>
      <c r="L341" s="122"/>
      <c r="M341" s="122"/>
      <c r="N341" s="124"/>
      <c r="O341" s="125" t="s">
        <v>872</v>
      </c>
      <c r="P341" s="124" t="s">
        <v>60</v>
      </c>
      <c r="Q341" s="129" t="s">
        <v>630</v>
      </c>
      <c r="R341" s="131">
        <v>241890</v>
      </c>
      <c r="S341" s="135" t="str">
        <f t="shared" si="15"/>
        <v>第2四半期</v>
      </c>
      <c r="T341" s="137" t="str">
        <f t="shared" si="16"/>
        <v>OK</v>
      </c>
    </row>
    <row r="342" spans="1:20" ht="20.100000000000001" hidden="1" customHeight="1" x14ac:dyDescent="0.15">
      <c r="A342" s="111" t="s">
        <v>332</v>
      </c>
      <c r="B342" s="114" t="s">
        <v>241</v>
      </c>
      <c r="C342" s="115">
        <v>44060</v>
      </c>
      <c r="D342" s="117" t="s">
        <v>429</v>
      </c>
      <c r="E342" s="120" t="s">
        <v>630</v>
      </c>
      <c r="F342" s="122"/>
      <c r="G342" s="122"/>
      <c r="H342" s="124"/>
      <c r="I342" s="120"/>
      <c r="J342" s="122"/>
      <c r="K342" s="122"/>
      <c r="L342" s="122"/>
      <c r="M342" s="122"/>
      <c r="N342" s="124"/>
      <c r="O342" s="125" t="s">
        <v>1554</v>
      </c>
      <c r="P342" s="124" t="s">
        <v>4</v>
      </c>
      <c r="Q342" s="129" t="s">
        <v>630</v>
      </c>
      <c r="R342" s="131">
        <v>30195</v>
      </c>
      <c r="S342" s="135" t="str">
        <f t="shared" si="15"/>
        <v>第2四半期</v>
      </c>
      <c r="T342" s="137" t="str">
        <f t="shared" si="16"/>
        <v>OK</v>
      </c>
    </row>
    <row r="343" spans="1:20" ht="20.100000000000001" customHeight="1" x14ac:dyDescent="0.15">
      <c r="A343" s="111" t="s">
        <v>336</v>
      </c>
      <c r="B343" s="114" t="s">
        <v>493</v>
      </c>
      <c r="C343" s="115">
        <v>44064</v>
      </c>
      <c r="D343" s="117" t="s">
        <v>469</v>
      </c>
      <c r="E343" s="120"/>
      <c r="F343" s="122"/>
      <c r="G343" s="122"/>
      <c r="H343" s="124"/>
      <c r="I343" s="120" t="s">
        <v>630</v>
      </c>
      <c r="J343" s="122"/>
      <c r="K343" s="122"/>
      <c r="L343" s="122"/>
      <c r="M343" s="122"/>
      <c r="N343" s="124"/>
      <c r="O343" s="125" t="s">
        <v>534</v>
      </c>
      <c r="P343" s="124" t="s">
        <v>142</v>
      </c>
      <c r="Q343" s="129" t="s">
        <v>630</v>
      </c>
      <c r="R343" s="131">
        <v>53570</v>
      </c>
      <c r="S343" s="135" t="str">
        <f t="shared" si="15"/>
        <v>第2四半期</v>
      </c>
      <c r="T343" s="137" t="str">
        <f t="shared" si="16"/>
        <v>OK</v>
      </c>
    </row>
    <row r="344" spans="1:20" ht="20.100000000000001" customHeight="1" x14ac:dyDescent="0.15">
      <c r="A344" s="111" t="s">
        <v>336</v>
      </c>
      <c r="B344" s="114" t="s">
        <v>636</v>
      </c>
      <c r="C344" s="115">
        <v>44084</v>
      </c>
      <c r="D344" s="117" t="s">
        <v>1046</v>
      </c>
      <c r="E344" s="120"/>
      <c r="F344" s="122"/>
      <c r="G344" s="122"/>
      <c r="H344" s="124"/>
      <c r="I344" s="120" t="s">
        <v>630</v>
      </c>
      <c r="J344" s="122"/>
      <c r="K344" s="122"/>
      <c r="L344" s="122"/>
      <c r="M344" s="122"/>
      <c r="N344" s="124"/>
      <c r="O344" s="125" t="s">
        <v>1052</v>
      </c>
      <c r="P344" s="124" t="s">
        <v>4</v>
      </c>
      <c r="Q344" s="129" t="s">
        <v>630</v>
      </c>
      <c r="R344" s="131">
        <v>45078</v>
      </c>
      <c r="S344" s="135" t="str">
        <f t="shared" si="15"/>
        <v>第2四半期</v>
      </c>
      <c r="T344" s="137" t="str">
        <f t="shared" si="16"/>
        <v>OK</v>
      </c>
    </row>
    <row r="345" spans="1:20" ht="20.100000000000001" hidden="1" customHeight="1" x14ac:dyDescent="0.15">
      <c r="A345" s="111" t="s">
        <v>336</v>
      </c>
      <c r="B345" s="114" t="s">
        <v>636</v>
      </c>
      <c r="C345" s="115">
        <v>44091</v>
      </c>
      <c r="D345" s="117" t="s">
        <v>1158</v>
      </c>
      <c r="E345" s="120"/>
      <c r="F345" s="122"/>
      <c r="G345" s="122"/>
      <c r="H345" s="124"/>
      <c r="I345" s="120"/>
      <c r="J345" s="122"/>
      <c r="K345" s="122" t="s">
        <v>630</v>
      </c>
      <c r="L345" s="122"/>
      <c r="M345" s="122"/>
      <c r="N345" s="124"/>
      <c r="O345" s="125" t="s">
        <v>1091</v>
      </c>
      <c r="P345" s="124" t="s">
        <v>4</v>
      </c>
      <c r="Q345" s="129" t="s">
        <v>630</v>
      </c>
      <c r="R345" s="131">
        <v>139920</v>
      </c>
      <c r="S345" s="135" t="str">
        <f t="shared" si="15"/>
        <v>第2四半期</v>
      </c>
      <c r="T345" s="137" t="str">
        <f t="shared" si="16"/>
        <v>OK</v>
      </c>
    </row>
    <row r="346" spans="1:20" ht="20.100000000000001" customHeight="1" x14ac:dyDescent="0.15">
      <c r="A346" s="111" t="s">
        <v>336</v>
      </c>
      <c r="B346" s="114" t="s">
        <v>584</v>
      </c>
      <c r="C346" s="115">
        <v>44098</v>
      </c>
      <c r="D346" s="117" t="s">
        <v>743</v>
      </c>
      <c r="E346" s="120"/>
      <c r="F346" s="122"/>
      <c r="G346" s="122"/>
      <c r="H346" s="124"/>
      <c r="I346" s="120" t="s">
        <v>630</v>
      </c>
      <c r="J346" s="122"/>
      <c r="K346" s="122"/>
      <c r="L346" s="122"/>
      <c r="M346" s="122"/>
      <c r="N346" s="124"/>
      <c r="O346" s="125" t="s">
        <v>1555</v>
      </c>
      <c r="P346" s="124" t="s">
        <v>4</v>
      </c>
      <c r="Q346" s="129" t="s">
        <v>630</v>
      </c>
      <c r="R346" s="131">
        <v>63250</v>
      </c>
      <c r="S346" s="135" t="str">
        <f t="shared" si="15"/>
        <v>第2四半期</v>
      </c>
      <c r="T346" s="137" t="str">
        <f t="shared" si="16"/>
        <v>OK</v>
      </c>
    </row>
    <row r="347" spans="1:20" ht="20.100000000000001" hidden="1" customHeight="1" x14ac:dyDescent="0.15">
      <c r="A347" s="111" t="s">
        <v>336</v>
      </c>
      <c r="B347" s="114" t="s">
        <v>443</v>
      </c>
      <c r="C347" s="115">
        <v>44039</v>
      </c>
      <c r="D347" s="117" t="s">
        <v>764</v>
      </c>
      <c r="E347" s="120"/>
      <c r="F347" s="122"/>
      <c r="G347" s="122"/>
      <c r="H347" s="124"/>
      <c r="I347" s="120"/>
      <c r="J347" s="122"/>
      <c r="K347" s="122" t="s">
        <v>630</v>
      </c>
      <c r="L347" s="122"/>
      <c r="M347" s="122"/>
      <c r="N347" s="124"/>
      <c r="O347" s="125" t="s">
        <v>1556</v>
      </c>
      <c r="P347" s="124" t="s">
        <v>4</v>
      </c>
      <c r="Q347" s="129" t="s">
        <v>630</v>
      </c>
      <c r="R347" s="131">
        <v>50000</v>
      </c>
      <c r="S347" s="135" t="str">
        <f t="shared" si="15"/>
        <v>第2四半期</v>
      </c>
      <c r="T347" s="137" t="str">
        <f t="shared" si="16"/>
        <v>OK</v>
      </c>
    </row>
    <row r="348" spans="1:20" ht="20.100000000000001" hidden="1" customHeight="1" x14ac:dyDescent="0.15">
      <c r="A348" s="111" t="s">
        <v>390</v>
      </c>
      <c r="B348" s="114"/>
      <c r="C348" s="115">
        <v>44097</v>
      </c>
      <c r="D348" s="117" t="s">
        <v>925</v>
      </c>
      <c r="E348" s="120" t="s">
        <v>630</v>
      </c>
      <c r="F348" s="122"/>
      <c r="G348" s="122"/>
      <c r="H348" s="124"/>
      <c r="I348" s="120"/>
      <c r="J348" s="122"/>
      <c r="K348" s="122"/>
      <c r="L348" s="122"/>
      <c r="M348" s="122"/>
      <c r="N348" s="124"/>
      <c r="O348" s="125" t="s">
        <v>1557</v>
      </c>
      <c r="P348" s="124" t="s">
        <v>142</v>
      </c>
      <c r="Q348" s="129" t="s">
        <v>630</v>
      </c>
      <c r="R348" s="131">
        <v>38060</v>
      </c>
      <c r="S348" s="132" t="str">
        <f t="shared" si="15"/>
        <v>第2四半期</v>
      </c>
      <c r="T348" s="137" t="str">
        <f t="shared" si="16"/>
        <v>OK</v>
      </c>
    </row>
    <row r="349" spans="1:20" ht="20.100000000000001" hidden="1" customHeight="1" x14ac:dyDescent="0.15">
      <c r="A349" s="111" t="s">
        <v>340</v>
      </c>
      <c r="B349" s="114"/>
      <c r="C349" s="115">
        <v>44081</v>
      </c>
      <c r="D349" s="117" t="s">
        <v>1160</v>
      </c>
      <c r="E349" s="120"/>
      <c r="F349" s="122"/>
      <c r="G349" s="122"/>
      <c r="H349" s="124"/>
      <c r="I349" s="120"/>
      <c r="J349" s="122"/>
      <c r="K349" s="122"/>
      <c r="L349" s="122"/>
      <c r="M349" s="122"/>
      <c r="N349" s="124" t="s">
        <v>630</v>
      </c>
      <c r="O349" s="125" t="s">
        <v>1477</v>
      </c>
      <c r="P349" s="124" t="s">
        <v>4</v>
      </c>
      <c r="Q349" s="129" t="s">
        <v>630</v>
      </c>
      <c r="R349" s="131">
        <v>3850</v>
      </c>
      <c r="S349" s="132" t="str">
        <f t="shared" si="15"/>
        <v>第2四半期</v>
      </c>
      <c r="T349" s="137" t="str">
        <f t="shared" si="16"/>
        <v>OK</v>
      </c>
    </row>
    <row r="350" spans="1:20" ht="20.100000000000001" hidden="1" customHeight="1" x14ac:dyDescent="0.15">
      <c r="A350" s="111" t="s">
        <v>340</v>
      </c>
      <c r="B350" s="114"/>
      <c r="C350" s="115">
        <v>44084</v>
      </c>
      <c r="D350" s="117" t="s">
        <v>886</v>
      </c>
      <c r="E350" s="120"/>
      <c r="F350" s="122"/>
      <c r="G350" s="122"/>
      <c r="H350" s="124"/>
      <c r="I350" s="120"/>
      <c r="J350" s="122"/>
      <c r="K350" s="122"/>
      <c r="L350" s="122"/>
      <c r="M350" s="122"/>
      <c r="N350" s="124" t="s">
        <v>630</v>
      </c>
      <c r="O350" s="125" t="s">
        <v>1477</v>
      </c>
      <c r="P350" s="124" t="s">
        <v>4</v>
      </c>
      <c r="Q350" s="129" t="s">
        <v>630</v>
      </c>
      <c r="R350" s="131">
        <v>28952</v>
      </c>
      <c r="S350" s="132" t="str">
        <f t="shared" si="15"/>
        <v>第2四半期</v>
      </c>
      <c r="T350" s="137" t="str">
        <f t="shared" si="16"/>
        <v>OK</v>
      </c>
    </row>
    <row r="351" spans="1:20" ht="20.100000000000001" hidden="1" customHeight="1" x14ac:dyDescent="0.15">
      <c r="A351" s="111" t="s">
        <v>343</v>
      </c>
      <c r="B351" s="114" t="s">
        <v>709</v>
      </c>
      <c r="C351" s="115">
        <v>44042</v>
      </c>
      <c r="D351" s="117" t="s">
        <v>988</v>
      </c>
      <c r="E351" s="120" t="s">
        <v>630</v>
      </c>
      <c r="F351" s="122"/>
      <c r="G351" s="122"/>
      <c r="H351" s="124"/>
      <c r="I351" s="120"/>
      <c r="J351" s="122"/>
      <c r="K351" s="122"/>
      <c r="L351" s="122"/>
      <c r="M351" s="122"/>
      <c r="N351" s="124"/>
      <c r="O351" s="125" t="s">
        <v>30</v>
      </c>
      <c r="P351" s="124" t="s">
        <v>142</v>
      </c>
      <c r="Q351" s="129" t="s">
        <v>630</v>
      </c>
      <c r="R351" s="131">
        <v>6050</v>
      </c>
      <c r="S351" s="132" t="str">
        <f t="shared" si="15"/>
        <v>第2四半期</v>
      </c>
      <c r="T351" s="137" t="str">
        <f t="shared" si="16"/>
        <v>OK</v>
      </c>
    </row>
    <row r="352" spans="1:20" ht="20.100000000000001" hidden="1" customHeight="1" x14ac:dyDescent="0.15">
      <c r="A352" s="111" t="s">
        <v>343</v>
      </c>
      <c r="B352" s="114" t="s">
        <v>709</v>
      </c>
      <c r="C352" s="115">
        <v>44047</v>
      </c>
      <c r="D352" s="117" t="s">
        <v>792</v>
      </c>
      <c r="E352" s="120" t="s">
        <v>630</v>
      </c>
      <c r="F352" s="122"/>
      <c r="G352" s="122"/>
      <c r="H352" s="124"/>
      <c r="I352" s="120"/>
      <c r="J352" s="122"/>
      <c r="K352" s="122"/>
      <c r="L352" s="122"/>
      <c r="M352" s="122"/>
      <c r="N352" s="124"/>
      <c r="O352" s="125" t="s">
        <v>30</v>
      </c>
      <c r="P352" s="124" t="s">
        <v>142</v>
      </c>
      <c r="Q352" s="129" t="s">
        <v>630</v>
      </c>
      <c r="R352" s="131">
        <v>1122</v>
      </c>
      <c r="S352" s="132" t="str">
        <f t="shared" si="15"/>
        <v>第2四半期</v>
      </c>
      <c r="T352" s="137" t="str">
        <f t="shared" si="16"/>
        <v>OK</v>
      </c>
    </row>
    <row r="353" spans="1:20" ht="20.100000000000001" hidden="1" customHeight="1" x14ac:dyDescent="0.15">
      <c r="A353" s="111" t="s">
        <v>393</v>
      </c>
      <c r="B353" s="114"/>
      <c r="C353" s="115">
        <v>44034</v>
      </c>
      <c r="D353" s="117" t="s">
        <v>1111</v>
      </c>
      <c r="E353" s="120"/>
      <c r="F353" s="122"/>
      <c r="G353" s="122"/>
      <c r="H353" s="124"/>
      <c r="I353" s="120"/>
      <c r="J353" s="122"/>
      <c r="K353" s="122" t="s">
        <v>630</v>
      </c>
      <c r="L353" s="122"/>
      <c r="M353" s="122"/>
      <c r="N353" s="124"/>
      <c r="O353" s="125" t="s">
        <v>1436</v>
      </c>
      <c r="P353" s="124" t="s">
        <v>4</v>
      </c>
      <c r="Q353" s="129" t="s">
        <v>630</v>
      </c>
      <c r="R353" s="131">
        <v>71500</v>
      </c>
      <c r="S353" s="132" t="str">
        <f t="shared" si="15"/>
        <v>第2四半期</v>
      </c>
      <c r="T353" s="137" t="str">
        <f t="shared" si="16"/>
        <v>OK</v>
      </c>
    </row>
    <row r="354" spans="1:20" ht="20.100000000000001" hidden="1" customHeight="1" x14ac:dyDescent="0.15">
      <c r="A354" s="111" t="s">
        <v>393</v>
      </c>
      <c r="B354" s="114"/>
      <c r="C354" s="115">
        <v>44084</v>
      </c>
      <c r="D354" s="117" t="s">
        <v>1161</v>
      </c>
      <c r="E354" s="120"/>
      <c r="F354" s="122"/>
      <c r="G354" s="122"/>
      <c r="H354" s="124"/>
      <c r="I354" s="120"/>
      <c r="J354" s="122" t="s">
        <v>630</v>
      </c>
      <c r="K354" s="122"/>
      <c r="L354" s="122"/>
      <c r="M354" s="122"/>
      <c r="N354" s="124"/>
      <c r="O354" s="125" t="s">
        <v>1558</v>
      </c>
      <c r="P354" s="124" t="s">
        <v>142</v>
      </c>
      <c r="Q354" s="129" t="s">
        <v>630</v>
      </c>
      <c r="R354" s="131">
        <v>18700</v>
      </c>
      <c r="S354" s="132" t="str">
        <f t="shared" si="15"/>
        <v>第2四半期</v>
      </c>
      <c r="T354" s="137" t="str">
        <f t="shared" si="16"/>
        <v>OK</v>
      </c>
    </row>
    <row r="355" spans="1:20" ht="20.100000000000001" hidden="1" customHeight="1" x14ac:dyDescent="0.15">
      <c r="A355" s="111" t="s">
        <v>346</v>
      </c>
      <c r="B355" s="114" t="s">
        <v>586</v>
      </c>
      <c r="C355" s="115">
        <v>44032</v>
      </c>
      <c r="D355" s="117" t="s">
        <v>989</v>
      </c>
      <c r="E355" s="120"/>
      <c r="F355" s="122"/>
      <c r="G355" s="122"/>
      <c r="H355" s="124"/>
      <c r="I355" s="120"/>
      <c r="J355" s="122" t="s">
        <v>630</v>
      </c>
      <c r="K355" s="122"/>
      <c r="L355" s="122"/>
      <c r="M355" s="122"/>
      <c r="N355" s="124"/>
      <c r="O355" s="125" t="s">
        <v>1479</v>
      </c>
      <c r="P355" s="124" t="s">
        <v>60</v>
      </c>
      <c r="Q355" s="129" t="s">
        <v>630</v>
      </c>
      <c r="R355" s="131">
        <v>25316</v>
      </c>
      <c r="S355" s="132" t="str">
        <f t="shared" si="15"/>
        <v>第2四半期</v>
      </c>
      <c r="T355" s="137" t="str">
        <f t="shared" si="16"/>
        <v>OK</v>
      </c>
    </row>
    <row r="356" spans="1:20" ht="20.100000000000001" hidden="1" customHeight="1" x14ac:dyDescent="0.15">
      <c r="A356" s="111" t="s">
        <v>353</v>
      </c>
      <c r="B356" s="114" t="s">
        <v>493</v>
      </c>
      <c r="C356" s="115">
        <v>44034</v>
      </c>
      <c r="D356" s="117" t="s">
        <v>1162</v>
      </c>
      <c r="E356" s="120"/>
      <c r="F356" s="122"/>
      <c r="G356" s="122" t="s">
        <v>630</v>
      </c>
      <c r="H356" s="124"/>
      <c r="I356" s="120"/>
      <c r="J356" s="122"/>
      <c r="K356" s="122"/>
      <c r="L356" s="122"/>
      <c r="M356" s="122"/>
      <c r="N356" s="124"/>
      <c r="O356" s="125" t="s">
        <v>1559</v>
      </c>
      <c r="P356" s="124" t="s">
        <v>142</v>
      </c>
      <c r="Q356" s="129" t="s">
        <v>630</v>
      </c>
      <c r="R356" s="131">
        <v>614999</v>
      </c>
      <c r="S356" s="132" t="str">
        <f t="shared" si="15"/>
        <v>第2四半期</v>
      </c>
      <c r="T356" s="137" t="str">
        <f t="shared" si="16"/>
        <v>OK</v>
      </c>
    </row>
    <row r="357" spans="1:20" ht="20.100000000000001" customHeight="1" x14ac:dyDescent="0.15">
      <c r="A357" s="111" t="s">
        <v>394</v>
      </c>
      <c r="B357" s="114" t="s">
        <v>711</v>
      </c>
      <c r="C357" s="115">
        <v>44068</v>
      </c>
      <c r="D357" s="117" t="s">
        <v>345</v>
      </c>
      <c r="E357" s="120"/>
      <c r="F357" s="122"/>
      <c r="G357" s="122"/>
      <c r="H357" s="124"/>
      <c r="I357" s="120" t="s">
        <v>630</v>
      </c>
      <c r="J357" s="122"/>
      <c r="K357" s="122"/>
      <c r="L357" s="122"/>
      <c r="M357" s="122"/>
      <c r="N357" s="124"/>
      <c r="O357" s="125" t="s">
        <v>733</v>
      </c>
      <c r="P357" s="124" t="s">
        <v>4</v>
      </c>
      <c r="Q357" s="129" t="s">
        <v>630</v>
      </c>
      <c r="R357" s="131">
        <v>10175</v>
      </c>
      <c r="S357" s="132" t="str">
        <f t="shared" si="15"/>
        <v>第2四半期</v>
      </c>
      <c r="T357" s="137" t="str">
        <f t="shared" si="16"/>
        <v>OK</v>
      </c>
    </row>
    <row r="358" spans="1:20" ht="20.100000000000001" customHeight="1" x14ac:dyDescent="0.15">
      <c r="A358" s="111" t="s">
        <v>394</v>
      </c>
      <c r="B358" s="114" t="s">
        <v>153</v>
      </c>
      <c r="C358" s="115">
        <v>44068</v>
      </c>
      <c r="D358" s="117" t="s">
        <v>345</v>
      </c>
      <c r="E358" s="120"/>
      <c r="F358" s="122"/>
      <c r="G358" s="122"/>
      <c r="H358" s="124"/>
      <c r="I358" s="120" t="s">
        <v>630</v>
      </c>
      <c r="J358" s="122"/>
      <c r="K358" s="122"/>
      <c r="L358" s="122"/>
      <c r="M358" s="122"/>
      <c r="N358" s="124"/>
      <c r="O358" s="125" t="s">
        <v>733</v>
      </c>
      <c r="P358" s="124" t="s">
        <v>4</v>
      </c>
      <c r="Q358" s="129" t="s">
        <v>630</v>
      </c>
      <c r="R358" s="131">
        <v>10175</v>
      </c>
      <c r="S358" s="132" t="str">
        <f t="shared" si="15"/>
        <v>第2四半期</v>
      </c>
      <c r="T358" s="137" t="str">
        <f t="shared" si="16"/>
        <v>OK</v>
      </c>
    </row>
    <row r="359" spans="1:20" ht="20.100000000000001" customHeight="1" x14ac:dyDescent="0.15">
      <c r="A359" s="111" t="s">
        <v>394</v>
      </c>
      <c r="B359" s="114" t="s">
        <v>493</v>
      </c>
      <c r="C359" s="115">
        <v>44077</v>
      </c>
      <c r="D359" s="117" t="s">
        <v>1164</v>
      </c>
      <c r="E359" s="120"/>
      <c r="F359" s="122"/>
      <c r="G359" s="122"/>
      <c r="H359" s="124"/>
      <c r="I359" s="120" t="s">
        <v>630</v>
      </c>
      <c r="J359" s="122"/>
      <c r="K359" s="122"/>
      <c r="L359" s="122"/>
      <c r="M359" s="122"/>
      <c r="N359" s="124"/>
      <c r="O359" s="125" t="s">
        <v>1560</v>
      </c>
      <c r="P359" s="124" t="s">
        <v>142</v>
      </c>
      <c r="Q359" s="129" t="s">
        <v>630</v>
      </c>
      <c r="R359" s="131">
        <v>10945</v>
      </c>
      <c r="S359" s="132" t="str">
        <f t="shared" si="15"/>
        <v>第2四半期</v>
      </c>
      <c r="T359" s="137" t="str">
        <f t="shared" si="16"/>
        <v>OK</v>
      </c>
    </row>
    <row r="360" spans="1:20" ht="20.100000000000001" hidden="1" customHeight="1" x14ac:dyDescent="0.15">
      <c r="A360" s="111" t="s">
        <v>49</v>
      </c>
      <c r="B360" s="114" t="s">
        <v>493</v>
      </c>
      <c r="C360" s="115">
        <v>44098</v>
      </c>
      <c r="D360" s="117" t="s">
        <v>1165</v>
      </c>
      <c r="E360" s="120"/>
      <c r="F360" s="122"/>
      <c r="G360" s="122" t="s">
        <v>630</v>
      </c>
      <c r="H360" s="124"/>
      <c r="I360" s="120"/>
      <c r="J360" s="122"/>
      <c r="K360" s="122"/>
      <c r="L360" s="122"/>
      <c r="M360" s="122"/>
      <c r="N360" s="124"/>
      <c r="O360" s="125" t="s">
        <v>1481</v>
      </c>
      <c r="P360" s="124" t="s">
        <v>142</v>
      </c>
      <c r="Q360" s="129" t="s">
        <v>630</v>
      </c>
      <c r="R360" s="131">
        <v>332346</v>
      </c>
      <c r="S360" s="132" t="str">
        <f t="shared" si="15"/>
        <v>第2四半期</v>
      </c>
      <c r="T360" s="137" t="str">
        <f t="shared" si="16"/>
        <v>OK</v>
      </c>
    </row>
    <row r="361" spans="1:20" ht="20.100000000000001" hidden="1" customHeight="1" x14ac:dyDescent="0.15">
      <c r="A361" s="111" t="s">
        <v>49</v>
      </c>
      <c r="B361" s="114" t="s">
        <v>493</v>
      </c>
      <c r="C361" s="115">
        <v>44055</v>
      </c>
      <c r="D361" s="117" t="s">
        <v>426</v>
      </c>
      <c r="E361" s="120"/>
      <c r="F361" s="122"/>
      <c r="G361" s="122"/>
      <c r="H361" s="124"/>
      <c r="I361" s="120"/>
      <c r="J361" s="122"/>
      <c r="K361" s="122" t="s">
        <v>630</v>
      </c>
      <c r="L361" s="122"/>
      <c r="M361" s="122"/>
      <c r="N361" s="124"/>
      <c r="O361" s="125" t="s">
        <v>1433</v>
      </c>
      <c r="P361" s="124" t="s">
        <v>4</v>
      </c>
      <c r="Q361" s="129" t="s">
        <v>630</v>
      </c>
      <c r="R361" s="131">
        <v>265547</v>
      </c>
      <c r="S361" s="132" t="str">
        <f t="shared" si="15"/>
        <v>第2四半期</v>
      </c>
      <c r="T361" s="137" t="str">
        <f t="shared" si="16"/>
        <v>OK</v>
      </c>
    </row>
    <row r="362" spans="1:20" ht="20.100000000000001" customHeight="1" x14ac:dyDescent="0.15">
      <c r="A362" s="111" t="s">
        <v>49</v>
      </c>
      <c r="B362" s="114" t="s">
        <v>493</v>
      </c>
      <c r="C362" s="115">
        <v>44078</v>
      </c>
      <c r="D362" s="117" t="s">
        <v>75</v>
      </c>
      <c r="E362" s="120"/>
      <c r="F362" s="122"/>
      <c r="G362" s="122"/>
      <c r="H362" s="124"/>
      <c r="I362" s="120" t="s">
        <v>630</v>
      </c>
      <c r="J362" s="122"/>
      <c r="K362" s="122"/>
      <c r="L362" s="122"/>
      <c r="M362" s="122"/>
      <c r="N362" s="124"/>
      <c r="O362" s="125" t="s">
        <v>641</v>
      </c>
      <c r="P362" s="124" t="s">
        <v>4</v>
      </c>
      <c r="Q362" s="129" t="s">
        <v>630</v>
      </c>
      <c r="R362" s="131">
        <v>33440</v>
      </c>
      <c r="S362" s="132" t="str">
        <f t="shared" si="15"/>
        <v>第2四半期</v>
      </c>
      <c r="T362" s="137" t="str">
        <f t="shared" si="16"/>
        <v>OK</v>
      </c>
    </row>
    <row r="363" spans="1:20" ht="20.100000000000001" customHeight="1" x14ac:dyDescent="0.15">
      <c r="A363" s="111" t="s">
        <v>49</v>
      </c>
      <c r="B363" s="114" t="s">
        <v>493</v>
      </c>
      <c r="C363" s="115">
        <v>44085</v>
      </c>
      <c r="D363" s="117" t="s">
        <v>1166</v>
      </c>
      <c r="E363" s="120"/>
      <c r="F363" s="122"/>
      <c r="G363" s="122"/>
      <c r="H363" s="124"/>
      <c r="I363" s="120" t="s">
        <v>630</v>
      </c>
      <c r="J363" s="122"/>
      <c r="K363" s="122"/>
      <c r="L363" s="122"/>
      <c r="M363" s="122"/>
      <c r="N363" s="124"/>
      <c r="O363" s="125" t="s">
        <v>641</v>
      </c>
      <c r="P363" s="124" t="s">
        <v>4</v>
      </c>
      <c r="Q363" s="129" t="s">
        <v>630</v>
      </c>
      <c r="R363" s="131">
        <v>22275</v>
      </c>
      <c r="S363" s="132" t="str">
        <f t="shared" si="15"/>
        <v>第2四半期</v>
      </c>
      <c r="T363" s="137" t="str">
        <f t="shared" si="16"/>
        <v>OK</v>
      </c>
    </row>
    <row r="364" spans="1:20" ht="20.100000000000001" hidden="1" customHeight="1" x14ac:dyDescent="0.15">
      <c r="A364" s="111" t="s">
        <v>396</v>
      </c>
      <c r="B364" s="114" t="s">
        <v>493</v>
      </c>
      <c r="C364" s="115">
        <v>44039</v>
      </c>
      <c r="D364" s="117" t="s">
        <v>158</v>
      </c>
      <c r="E364" s="120" t="s">
        <v>630</v>
      </c>
      <c r="F364" s="122"/>
      <c r="G364" s="122"/>
      <c r="H364" s="124"/>
      <c r="I364" s="120"/>
      <c r="J364" s="122"/>
      <c r="K364" s="122"/>
      <c r="L364" s="122"/>
      <c r="M364" s="122"/>
      <c r="N364" s="124"/>
      <c r="O364" s="125" t="s">
        <v>484</v>
      </c>
      <c r="P364" s="124" t="s">
        <v>4</v>
      </c>
      <c r="Q364" s="129" t="s">
        <v>630</v>
      </c>
      <c r="R364" s="131">
        <v>48663</v>
      </c>
      <c r="S364" s="132" t="str">
        <f t="shared" si="15"/>
        <v>第2四半期</v>
      </c>
      <c r="T364" s="137" t="str">
        <f t="shared" si="16"/>
        <v>OK</v>
      </c>
    </row>
    <row r="365" spans="1:20" ht="20.100000000000001" customHeight="1" x14ac:dyDescent="0.15">
      <c r="A365" s="111" t="s">
        <v>56</v>
      </c>
      <c r="B365" s="114"/>
      <c r="C365" s="115">
        <v>44048</v>
      </c>
      <c r="D365" s="117" t="s">
        <v>712</v>
      </c>
      <c r="E365" s="120"/>
      <c r="F365" s="122"/>
      <c r="G365" s="122"/>
      <c r="H365" s="124"/>
      <c r="I365" s="120" t="s">
        <v>630</v>
      </c>
      <c r="J365" s="122"/>
      <c r="K365" s="122"/>
      <c r="L365" s="122"/>
      <c r="M365" s="122"/>
      <c r="N365" s="124"/>
      <c r="O365" s="125" t="s">
        <v>1482</v>
      </c>
      <c r="P365" s="124" t="s">
        <v>142</v>
      </c>
      <c r="Q365" s="129" t="s">
        <v>630</v>
      </c>
      <c r="R365" s="131">
        <v>36630</v>
      </c>
      <c r="S365" s="132" t="str">
        <f t="shared" si="15"/>
        <v>第2四半期</v>
      </c>
      <c r="T365" s="137" t="str">
        <f t="shared" si="16"/>
        <v>OK</v>
      </c>
    </row>
    <row r="366" spans="1:20" ht="20.100000000000001" customHeight="1" x14ac:dyDescent="0.15">
      <c r="A366" s="111" t="s">
        <v>56</v>
      </c>
      <c r="B366" s="114"/>
      <c r="C366" s="115">
        <v>44075</v>
      </c>
      <c r="D366" s="117" t="s">
        <v>674</v>
      </c>
      <c r="E366" s="120"/>
      <c r="F366" s="122"/>
      <c r="G366" s="122"/>
      <c r="H366" s="124"/>
      <c r="I366" s="120" t="s">
        <v>630</v>
      </c>
      <c r="J366" s="122"/>
      <c r="K366" s="122"/>
      <c r="L366" s="122"/>
      <c r="M366" s="122"/>
      <c r="N366" s="124"/>
      <c r="O366" s="125" t="s">
        <v>1482</v>
      </c>
      <c r="P366" s="124" t="s">
        <v>142</v>
      </c>
      <c r="Q366" s="129" t="s">
        <v>630</v>
      </c>
      <c r="R366" s="131">
        <v>16390</v>
      </c>
      <c r="S366" s="132" t="str">
        <f t="shared" si="15"/>
        <v>第2四半期</v>
      </c>
      <c r="T366" s="137" t="str">
        <f t="shared" si="16"/>
        <v>OK</v>
      </c>
    </row>
    <row r="367" spans="1:20" ht="20.100000000000001" customHeight="1" x14ac:dyDescent="0.15">
      <c r="A367" s="111" t="s">
        <v>56</v>
      </c>
      <c r="B367" s="114"/>
      <c r="C367" s="115">
        <v>44077</v>
      </c>
      <c r="D367" s="117" t="s">
        <v>1167</v>
      </c>
      <c r="E367" s="120"/>
      <c r="F367" s="122"/>
      <c r="G367" s="122"/>
      <c r="H367" s="124"/>
      <c r="I367" s="120" t="s">
        <v>630</v>
      </c>
      <c r="J367" s="122"/>
      <c r="K367" s="122"/>
      <c r="L367" s="122"/>
      <c r="M367" s="122"/>
      <c r="N367" s="124"/>
      <c r="O367" s="125" t="s">
        <v>875</v>
      </c>
      <c r="P367" s="124" t="s">
        <v>142</v>
      </c>
      <c r="Q367" s="129" t="s">
        <v>630</v>
      </c>
      <c r="R367" s="131">
        <v>59950</v>
      </c>
      <c r="S367" s="132" t="str">
        <f t="shared" si="15"/>
        <v>第2四半期</v>
      </c>
      <c r="T367" s="137" t="str">
        <f t="shared" si="16"/>
        <v>OK</v>
      </c>
    </row>
    <row r="368" spans="1:20" ht="20.100000000000001" hidden="1" customHeight="1" x14ac:dyDescent="0.15">
      <c r="A368" s="111" t="s">
        <v>5</v>
      </c>
      <c r="B368" s="114" t="s">
        <v>713</v>
      </c>
      <c r="C368" s="115">
        <v>44063</v>
      </c>
      <c r="D368" s="117" t="s">
        <v>857</v>
      </c>
      <c r="E368" s="120" t="s">
        <v>630</v>
      </c>
      <c r="F368" s="122"/>
      <c r="G368" s="122"/>
      <c r="H368" s="124"/>
      <c r="I368" s="120"/>
      <c r="J368" s="122"/>
      <c r="K368" s="122"/>
      <c r="L368" s="122"/>
      <c r="M368" s="122"/>
      <c r="N368" s="124"/>
      <c r="O368" s="125" t="s">
        <v>1561</v>
      </c>
      <c r="P368" s="124" t="s">
        <v>4</v>
      </c>
      <c r="Q368" s="129" t="s">
        <v>630</v>
      </c>
      <c r="R368" s="131">
        <v>103950</v>
      </c>
      <c r="S368" s="132" t="str">
        <f t="shared" si="15"/>
        <v>第2四半期</v>
      </c>
      <c r="T368" s="137" t="str">
        <f t="shared" si="16"/>
        <v>OK</v>
      </c>
    </row>
    <row r="369" spans="1:21" ht="20.100000000000001" hidden="1" customHeight="1" x14ac:dyDescent="0.15">
      <c r="A369" s="111" t="s">
        <v>5</v>
      </c>
      <c r="B369" s="114" t="s">
        <v>713</v>
      </c>
      <c r="C369" s="115">
        <v>44085</v>
      </c>
      <c r="D369" s="117" t="s">
        <v>813</v>
      </c>
      <c r="E369" s="120"/>
      <c r="F369" s="122"/>
      <c r="G369" s="122" t="s">
        <v>630</v>
      </c>
      <c r="H369" s="124"/>
      <c r="I369" s="120"/>
      <c r="J369" s="122"/>
      <c r="K369" s="122"/>
      <c r="L369" s="122"/>
      <c r="M369" s="122"/>
      <c r="N369" s="124"/>
      <c r="O369" s="125" t="s">
        <v>1562</v>
      </c>
      <c r="P369" s="124" t="s">
        <v>4</v>
      </c>
      <c r="Q369" s="129" t="s">
        <v>630</v>
      </c>
      <c r="R369" s="131">
        <v>24320</v>
      </c>
      <c r="S369" s="132" t="str">
        <f t="shared" si="15"/>
        <v>第2四半期</v>
      </c>
      <c r="T369" s="137" t="str">
        <f t="shared" si="16"/>
        <v>OK</v>
      </c>
    </row>
    <row r="370" spans="1:21" ht="20.100000000000001" hidden="1" customHeight="1" x14ac:dyDescent="0.15">
      <c r="A370" s="111" t="s">
        <v>400</v>
      </c>
      <c r="B370" s="114" t="s">
        <v>526</v>
      </c>
      <c r="C370" s="115">
        <v>44075</v>
      </c>
      <c r="D370" s="117" t="s">
        <v>766</v>
      </c>
      <c r="E370" s="120" t="s">
        <v>630</v>
      </c>
      <c r="F370" s="122"/>
      <c r="G370" s="122"/>
      <c r="H370" s="124"/>
      <c r="I370" s="120"/>
      <c r="J370" s="122"/>
      <c r="K370" s="122"/>
      <c r="L370" s="122"/>
      <c r="M370" s="122"/>
      <c r="N370" s="124"/>
      <c r="O370" s="125" t="s">
        <v>1563</v>
      </c>
      <c r="P370" s="124" t="s">
        <v>4</v>
      </c>
      <c r="Q370" s="129" t="s">
        <v>630</v>
      </c>
      <c r="R370" s="131">
        <v>15950</v>
      </c>
      <c r="S370" s="132" t="s">
        <v>1664</v>
      </c>
      <c r="T370" s="137" t="str">
        <f t="shared" si="16"/>
        <v>OK</v>
      </c>
    </row>
    <row r="371" spans="1:21" ht="20.100000000000001" hidden="1" customHeight="1" x14ac:dyDescent="0.15">
      <c r="A371" s="111" t="s">
        <v>400</v>
      </c>
      <c r="B371" s="114" t="s">
        <v>526</v>
      </c>
      <c r="C371" s="115">
        <v>44092</v>
      </c>
      <c r="D371" s="117" t="s">
        <v>728</v>
      </c>
      <c r="E371" s="120" t="s">
        <v>630</v>
      </c>
      <c r="F371" s="122"/>
      <c r="G371" s="122"/>
      <c r="H371" s="124"/>
      <c r="I371" s="120"/>
      <c r="J371" s="122"/>
      <c r="K371" s="122"/>
      <c r="L371" s="122"/>
      <c r="M371" s="122"/>
      <c r="N371" s="124"/>
      <c r="O371" s="125" t="s">
        <v>699</v>
      </c>
      <c r="P371" s="124" t="s">
        <v>4</v>
      </c>
      <c r="Q371" s="129" t="s">
        <v>630</v>
      </c>
      <c r="R371" s="131">
        <v>75066</v>
      </c>
      <c r="S371" s="132" t="s">
        <v>1664</v>
      </c>
      <c r="T371" s="137" t="str">
        <f t="shared" si="16"/>
        <v>OK</v>
      </c>
    </row>
    <row r="372" spans="1:21" ht="20.100000000000001" hidden="1" customHeight="1" x14ac:dyDescent="0.15">
      <c r="A372" s="111" t="s">
        <v>5</v>
      </c>
      <c r="B372" s="114" t="s">
        <v>591</v>
      </c>
      <c r="C372" s="115">
        <v>44026</v>
      </c>
      <c r="D372" s="117" t="s">
        <v>615</v>
      </c>
      <c r="E372" s="120"/>
      <c r="F372" s="122"/>
      <c r="G372" s="122"/>
      <c r="H372" s="124"/>
      <c r="I372" s="120"/>
      <c r="J372" s="122" t="s">
        <v>630</v>
      </c>
      <c r="K372" s="122"/>
      <c r="L372" s="122"/>
      <c r="M372" s="122"/>
      <c r="N372" s="124"/>
      <c r="O372" s="125" t="s">
        <v>167</v>
      </c>
      <c r="P372" s="124" t="s">
        <v>4</v>
      </c>
      <c r="Q372" s="129" t="s">
        <v>630</v>
      </c>
      <c r="R372" s="131">
        <v>35948</v>
      </c>
      <c r="S372" s="132" t="str">
        <f t="shared" ref="S372:S435" si="17">IF(C372="","","第"&amp;CHOOSE(MONTH(C372),4,4,4,1,1,1,2,2,2,3,3,3)&amp;"四半期")</f>
        <v>第2四半期</v>
      </c>
      <c r="T372" s="137" t="str">
        <f t="shared" si="16"/>
        <v>OK</v>
      </c>
    </row>
    <row r="373" spans="1:21" s="106" customFormat="1" ht="20.100000000000001" hidden="1" customHeight="1" x14ac:dyDescent="0.15">
      <c r="A373" s="111" t="s">
        <v>5</v>
      </c>
      <c r="B373" s="114" t="s">
        <v>591</v>
      </c>
      <c r="C373" s="116">
        <v>44027</v>
      </c>
      <c r="D373" s="117" t="s">
        <v>866</v>
      </c>
      <c r="E373" s="120"/>
      <c r="F373" s="122"/>
      <c r="G373" s="122"/>
      <c r="H373" s="124"/>
      <c r="I373" s="120"/>
      <c r="J373" s="122" t="s">
        <v>630</v>
      </c>
      <c r="K373" s="122"/>
      <c r="L373" s="122"/>
      <c r="M373" s="122"/>
      <c r="N373" s="124"/>
      <c r="O373" s="125" t="s">
        <v>200</v>
      </c>
      <c r="P373" s="124" t="s">
        <v>4</v>
      </c>
      <c r="Q373" s="129" t="s">
        <v>630</v>
      </c>
      <c r="R373" s="131">
        <v>4213</v>
      </c>
      <c r="S373" s="133" t="str">
        <f t="shared" si="17"/>
        <v>第2四半期</v>
      </c>
      <c r="T373" s="106" t="str">
        <f t="shared" si="16"/>
        <v>OK</v>
      </c>
      <c r="U373" s="106" t="s">
        <v>401</v>
      </c>
    </row>
    <row r="374" spans="1:21" s="106" customFormat="1" ht="20.100000000000001" hidden="1" customHeight="1" x14ac:dyDescent="0.15">
      <c r="A374" s="111" t="s">
        <v>5</v>
      </c>
      <c r="B374" s="114" t="s">
        <v>591</v>
      </c>
      <c r="C374" s="116">
        <v>44062</v>
      </c>
      <c r="D374" s="117" t="s">
        <v>1169</v>
      </c>
      <c r="E374" s="120"/>
      <c r="F374" s="122"/>
      <c r="G374" s="122"/>
      <c r="H374" s="124"/>
      <c r="I374" s="120"/>
      <c r="J374" s="122" t="s">
        <v>630</v>
      </c>
      <c r="K374" s="122"/>
      <c r="L374" s="122"/>
      <c r="M374" s="122"/>
      <c r="N374" s="124"/>
      <c r="O374" s="125" t="s">
        <v>200</v>
      </c>
      <c r="P374" s="124" t="s">
        <v>4</v>
      </c>
      <c r="Q374" s="129" t="s">
        <v>630</v>
      </c>
      <c r="R374" s="131">
        <v>6611</v>
      </c>
      <c r="S374" s="133" t="str">
        <f t="shared" si="17"/>
        <v>第2四半期</v>
      </c>
      <c r="T374" s="106" t="str">
        <f t="shared" si="16"/>
        <v>OK</v>
      </c>
      <c r="U374" s="106" t="s">
        <v>401</v>
      </c>
    </row>
    <row r="375" spans="1:21" s="106" customFormat="1" ht="19.5" hidden="1" customHeight="1" x14ac:dyDescent="0.15">
      <c r="A375" s="111" t="s">
        <v>5</v>
      </c>
      <c r="B375" s="114" t="s">
        <v>591</v>
      </c>
      <c r="C375" s="115">
        <v>44090</v>
      </c>
      <c r="D375" s="117" t="s">
        <v>1146</v>
      </c>
      <c r="E375" s="120"/>
      <c r="F375" s="122"/>
      <c r="G375" s="122"/>
      <c r="H375" s="124"/>
      <c r="I375" s="120"/>
      <c r="J375" s="122" t="s">
        <v>630</v>
      </c>
      <c r="K375" s="122"/>
      <c r="L375" s="122"/>
      <c r="M375" s="122"/>
      <c r="N375" s="124"/>
      <c r="O375" s="125" t="s">
        <v>200</v>
      </c>
      <c r="P375" s="124" t="s">
        <v>4</v>
      </c>
      <c r="Q375" s="129" t="s">
        <v>630</v>
      </c>
      <c r="R375" s="131">
        <v>4004</v>
      </c>
      <c r="S375" s="133" t="str">
        <f t="shared" si="17"/>
        <v>第2四半期</v>
      </c>
      <c r="T375" s="106" t="str">
        <f t="shared" si="16"/>
        <v>OK</v>
      </c>
      <c r="U375" s="106" t="s">
        <v>401</v>
      </c>
    </row>
    <row r="376" spans="1:21" ht="20.100000000000001" hidden="1" customHeight="1" x14ac:dyDescent="0.15">
      <c r="A376" s="111" t="s">
        <v>5</v>
      </c>
      <c r="B376" s="114" t="s">
        <v>596</v>
      </c>
      <c r="C376" s="115">
        <v>44034</v>
      </c>
      <c r="D376" s="117" t="s">
        <v>91</v>
      </c>
      <c r="E376" s="120" t="s">
        <v>630</v>
      </c>
      <c r="F376" s="122"/>
      <c r="G376" s="122"/>
      <c r="H376" s="124"/>
      <c r="I376" s="120"/>
      <c r="J376" s="122"/>
      <c r="K376" s="122"/>
      <c r="L376" s="122"/>
      <c r="M376" s="122"/>
      <c r="N376" s="124"/>
      <c r="O376" s="125" t="s">
        <v>1564</v>
      </c>
      <c r="P376" s="124" t="s">
        <v>142</v>
      </c>
      <c r="Q376" s="129" t="s">
        <v>630</v>
      </c>
      <c r="R376" s="131">
        <v>97710</v>
      </c>
      <c r="S376" s="132" t="str">
        <f t="shared" si="17"/>
        <v>第2四半期</v>
      </c>
      <c r="T376" s="137" t="str">
        <f t="shared" si="16"/>
        <v>OK</v>
      </c>
    </row>
    <row r="377" spans="1:21" ht="20.100000000000001" hidden="1" customHeight="1" x14ac:dyDescent="0.15">
      <c r="A377" s="111" t="s">
        <v>5</v>
      </c>
      <c r="B377" s="114" t="s">
        <v>596</v>
      </c>
      <c r="C377" s="115">
        <v>44082</v>
      </c>
      <c r="D377" s="117" t="s">
        <v>1096</v>
      </c>
      <c r="E377" s="120" t="s">
        <v>630</v>
      </c>
      <c r="F377" s="122"/>
      <c r="G377" s="122"/>
      <c r="H377" s="124"/>
      <c r="I377" s="120"/>
      <c r="J377" s="122"/>
      <c r="K377" s="122"/>
      <c r="L377" s="122"/>
      <c r="M377" s="122"/>
      <c r="N377" s="124"/>
      <c r="O377" s="125" t="s">
        <v>30</v>
      </c>
      <c r="P377" s="124" t="s">
        <v>142</v>
      </c>
      <c r="Q377" s="129" t="s">
        <v>630</v>
      </c>
      <c r="R377" s="131">
        <v>34205</v>
      </c>
      <c r="S377" s="132" t="str">
        <f t="shared" si="17"/>
        <v>第2四半期</v>
      </c>
      <c r="T377" s="137" t="str">
        <f t="shared" si="16"/>
        <v>OK</v>
      </c>
    </row>
    <row r="378" spans="1:21" ht="20.100000000000001" hidden="1" customHeight="1" x14ac:dyDescent="0.15">
      <c r="A378" s="111" t="s">
        <v>5</v>
      </c>
      <c r="B378" s="114" t="s">
        <v>114</v>
      </c>
      <c r="C378" s="115">
        <v>44040</v>
      </c>
      <c r="D378" s="117" t="s">
        <v>100</v>
      </c>
      <c r="E378" s="120" t="s">
        <v>630</v>
      </c>
      <c r="F378" s="122"/>
      <c r="G378" s="122"/>
      <c r="H378" s="124"/>
      <c r="I378" s="120"/>
      <c r="J378" s="122"/>
      <c r="K378" s="122"/>
      <c r="L378" s="122"/>
      <c r="M378" s="122"/>
      <c r="N378" s="124"/>
      <c r="O378" s="125" t="s">
        <v>720</v>
      </c>
      <c r="P378" s="124" t="s">
        <v>4</v>
      </c>
      <c r="Q378" s="129" t="s">
        <v>630</v>
      </c>
      <c r="R378" s="131">
        <f>97995+7678+23298</f>
        <v>128971</v>
      </c>
      <c r="S378" s="132" t="str">
        <f t="shared" si="17"/>
        <v>第2四半期</v>
      </c>
      <c r="T378" s="137" t="str">
        <f t="shared" si="16"/>
        <v>OK</v>
      </c>
    </row>
    <row r="379" spans="1:21" ht="20.100000000000001" hidden="1" customHeight="1" x14ac:dyDescent="0.15">
      <c r="A379" s="111" t="s">
        <v>5</v>
      </c>
      <c r="B379" s="114" t="s">
        <v>114</v>
      </c>
      <c r="C379" s="115">
        <v>44054</v>
      </c>
      <c r="D379" s="117" t="s">
        <v>397</v>
      </c>
      <c r="E379" s="120"/>
      <c r="F379" s="122"/>
      <c r="G379" s="122"/>
      <c r="H379" s="124"/>
      <c r="I379" s="120"/>
      <c r="J379" s="122" t="s">
        <v>630</v>
      </c>
      <c r="K379" s="122"/>
      <c r="L379" s="122"/>
      <c r="M379" s="122"/>
      <c r="N379" s="124"/>
      <c r="O379" s="125" t="s">
        <v>1566</v>
      </c>
      <c r="P379" s="124" t="s">
        <v>4</v>
      </c>
      <c r="Q379" s="129" t="s">
        <v>630</v>
      </c>
      <c r="R379" s="131">
        <v>46750</v>
      </c>
      <c r="S379" s="132" t="str">
        <f t="shared" si="17"/>
        <v>第2四半期</v>
      </c>
      <c r="T379" s="137" t="str">
        <f t="shared" si="16"/>
        <v>OK</v>
      </c>
    </row>
    <row r="380" spans="1:21" ht="20.100000000000001" hidden="1" customHeight="1" x14ac:dyDescent="0.15">
      <c r="A380" s="111" t="s">
        <v>5</v>
      </c>
      <c r="B380" s="114" t="s">
        <v>114</v>
      </c>
      <c r="C380" s="115">
        <v>44085</v>
      </c>
      <c r="D380" s="117" t="s">
        <v>260</v>
      </c>
      <c r="E380" s="120"/>
      <c r="F380" s="122"/>
      <c r="G380" s="122"/>
      <c r="H380" s="124"/>
      <c r="I380" s="120"/>
      <c r="J380" s="122" t="s">
        <v>630</v>
      </c>
      <c r="K380" s="122"/>
      <c r="L380" s="122"/>
      <c r="M380" s="122"/>
      <c r="N380" s="124"/>
      <c r="O380" s="125" t="s">
        <v>1566</v>
      </c>
      <c r="P380" s="124" t="s">
        <v>4</v>
      </c>
      <c r="Q380" s="129" t="s">
        <v>630</v>
      </c>
      <c r="R380" s="131">
        <v>7095</v>
      </c>
      <c r="S380" s="132" t="str">
        <f t="shared" si="17"/>
        <v>第2四半期</v>
      </c>
      <c r="T380" s="137" t="str">
        <f t="shared" si="16"/>
        <v>OK</v>
      </c>
    </row>
    <row r="381" spans="1:21" ht="20.100000000000001" hidden="1" customHeight="1" x14ac:dyDescent="0.15">
      <c r="A381" s="111" t="s">
        <v>5</v>
      </c>
      <c r="B381" s="114" t="s">
        <v>597</v>
      </c>
      <c r="C381" s="115">
        <v>44099</v>
      </c>
      <c r="D381" s="117" t="s">
        <v>1008</v>
      </c>
      <c r="E381" s="120" t="s">
        <v>630</v>
      </c>
      <c r="F381" s="122"/>
      <c r="G381" s="122"/>
      <c r="H381" s="124"/>
      <c r="I381" s="120"/>
      <c r="J381" s="122"/>
      <c r="K381" s="122"/>
      <c r="L381" s="122"/>
      <c r="M381" s="122"/>
      <c r="N381" s="124"/>
      <c r="O381" s="125" t="s">
        <v>1435</v>
      </c>
      <c r="P381" s="124" t="s">
        <v>142</v>
      </c>
      <c r="Q381" s="129" t="s">
        <v>630</v>
      </c>
      <c r="R381" s="131">
        <v>16500</v>
      </c>
      <c r="S381" s="132" t="str">
        <f t="shared" si="17"/>
        <v>第2四半期</v>
      </c>
      <c r="T381" s="137" t="str">
        <f t="shared" si="16"/>
        <v>OK</v>
      </c>
    </row>
    <row r="382" spans="1:21" ht="20.100000000000001" hidden="1" customHeight="1" x14ac:dyDescent="0.15">
      <c r="A382" s="111" t="s">
        <v>5</v>
      </c>
      <c r="B382" s="114" t="s">
        <v>599</v>
      </c>
      <c r="C382" s="115">
        <v>44077</v>
      </c>
      <c r="D382" s="117" t="s">
        <v>91</v>
      </c>
      <c r="E382" s="120" t="s">
        <v>630</v>
      </c>
      <c r="F382" s="122"/>
      <c r="G382" s="122"/>
      <c r="H382" s="124"/>
      <c r="I382" s="120"/>
      <c r="J382" s="122"/>
      <c r="K382" s="122"/>
      <c r="L382" s="122"/>
      <c r="M382" s="122"/>
      <c r="N382" s="124"/>
      <c r="O382" s="125" t="s">
        <v>1561</v>
      </c>
      <c r="P382" s="124" t="s">
        <v>4</v>
      </c>
      <c r="Q382" s="129" t="s">
        <v>630</v>
      </c>
      <c r="R382" s="131">
        <v>14490</v>
      </c>
      <c r="S382" s="132" t="str">
        <f t="shared" si="17"/>
        <v>第2四半期</v>
      </c>
      <c r="T382" s="137" t="str">
        <f t="shared" si="16"/>
        <v>OK</v>
      </c>
    </row>
    <row r="383" spans="1:21" ht="20.100000000000001" hidden="1" customHeight="1" x14ac:dyDescent="0.15">
      <c r="A383" s="111" t="s">
        <v>5</v>
      </c>
      <c r="B383" s="114" t="s">
        <v>599</v>
      </c>
      <c r="C383" s="115">
        <v>44084</v>
      </c>
      <c r="D383" s="117" t="s">
        <v>410</v>
      </c>
      <c r="E383" s="120"/>
      <c r="F383" s="122"/>
      <c r="G383" s="122"/>
      <c r="H383" s="124"/>
      <c r="I383" s="120"/>
      <c r="J383" s="122"/>
      <c r="K383" s="122" t="s">
        <v>630</v>
      </c>
      <c r="L383" s="122"/>
      <c r="M383" s="122"/>
      <c r="N383" s="124"/>
      <c r="O383" s="125" t="s">
        <v>529</v>
      </c>
      <c r="P383" s="124" t="s">
        <v>4</v>
      </c>
      <c r="Q383" s="129" t="s">
        <v>630</v>
      </c>
      <c r="R383" s="131">
        <v>39600</v>
      </c>
      <c r="S383" s="132" t="str">
        <f t="shared" si="17"/>
        <v>第2四半期</v>
      </c>
      <c r="T383" s="137" t="str">
        <f t="shared" si="16"/>
        <v>OK</v>
      </c>
    </row>
    <row r="384" spans="1:21" ht="20.100000000000001" hidden="1" customHeight="1" x14ac:dyDescent="0.15">
      <c r="A384" s="111" t="s">
        <v>5</v>
      </c>
      <c r="B384" s="114" t="s">
        <v>599</v>
      </c>
      <c r="C384" s="115">
        <v>44099</v>
      </c>
      <c r="D384" s="117" t="s">
        <v>1014</v>
      </c>
      <c r="E384" s="120"/>
      <c r="F384" s="122"/>
      <c r="G384" s="122"/>
      <c r="H384" s="124"/>
      <c r="I384" s="120"/>
      <c r="J384" s="122"/>
      <c r="K384" s="122" t="s">
        <v>630</v>
      </c>
      <c r="L384" s="122"/>
      <c r="M384" s="122"/>
      <c r="N384" s="124"/>
      <c r="O384" s="125" t="s">
        <v>529</v>
      </c>
      <c r="P384" s="124" t="s">
        <v>4</v>
      </c>
      <c r="Q384" s="129" t="s">
        <v>630</v>
      </c>
      <c r="R384" s="131">
        <v>133958</v>
      </c>
      <c r="S384" s="132" t="str">
        <f t="shared" si="17"/>
        <v>第2四半期</v>
      </c>
      <c r="T384" s="137" t="str">
        <f t="shared" si="16"/>
        <v>OK</v>
      </c>
    </row>
    <row r="385" spans="1:21" ht="20.100000000000001" hidden="1" customHeight="1" x14ac:dyDescent="0.15">
      <c r="A385" s="111" t="s">
        <v>286</v>
      </c>
      <c r="B385" s="114" t="s">
        <v>561</v>
      </c>
      <c r="C385" s="115">
        <v>44062</v>
      </c>
      <c r="D385" s="117" t="s">
        <v>1171</v>
      </c>
      <c r="E385" s="120" t="s">
        <v>630</v>
      </c>
      <c r="F385" s="122"/>
      <c r="G385" s="122"/>
      <c r="H385" s="124"/>
      <c r="I385" s="120"/>
      <c r="J385" s="122"/>
      <c r="K385" s="122"/>
      <c r="L385" s="122"/>
      <c r="M385" s="122"/>
      <c r="N385" s="124"/>
      <c r="O385" s="125" t="s">
        <v>1502</v>
      </c>
      <c r="P385" s="124" t="s">
        <v>4</v>
      </c>
      <c r="Q385" s="129" t="s">
        <v>630</v>
      </c>
      <c r="R385" s="131">
        <v>148694</v>
      </c>
      <c r="S385" s="132" t="str">
        <f t="shared" si="17"/>
        <v>第2四半期</v>
      </c>
      <c r="T385" s="137" t="str">
        <f t="shared" si="16"/>
        <v>OK</v>
      </c>
    </row>
    <row r="386" spans="1:21" ht="20.100000000000001" hidden="1" customHeight="1" x14ac:dyDescent="0.15">
      <c r="A386" s="111" t="s">
        <v>286</v>
      </c>
      <c r="B386" s="114" t="s">
        <v>561</v>
      </c>
      <c r="C386" s="115">
        <v>44064</v>
      </c>
      <c r="D386" s="117" t="s">
        <v>395</v>
      </c>
      <c r="E386" s="120" t="s">
        <v>630</v>
      </c>
      <c r="F386" s="122"/>
      <c r="G386" s="122"/>
      <c r="H386" s="124"/>
      <c r="I386" s="120"/>
      <c r="J386" s="122"/>
      <c r="K386" s="122"/>
      <c r="L386" s="122"/>
      <c r="M386" s="122"/>
      <c r="N386" s="124"/>
      <c r="O386" s="125" t="s">
        <v>1568</v>
      </c>
      <c r="P386" s="124" t="s">
        <v>4</v>
      </c>
      <c r="Q386" s="129" t="s">
        <v>630</v>
      </c>
      <c r="R386" s="131">
        <v>204600</v>
      </c>
      <c r="S386" s="132" t="str">
        <f t="shared" si="17"/>
        <v>第2四半期</v>
      </c>
      <c r="T386" s="137" t="str">
        <f t="shared" si="16"/>
        <v>OK</v>
      </c>
    </row>
    <row r="387" spans="1:21" ht="20.100000000000001" customHeight="1" x14ac:dyDescent="0.15">
      <c r="A387" s="111" t="s">
        <v>286</v>
      </c>
      <c r="B387" s="114" t="s">
        <v>561</v>
      </c>
      <c r="C387" s="115">
        <v>44068</v>
      </c>
      <c r="D387" s="117" t="s">
        <v>1172</v>
      </c>
      <c r="E387" s="120"/>
      <c r="F387" s="122"/>
      <c r="G387" s="122"/>
      <c r="H387" s="124"/>
      <c r="I387" s="120" t="s">
        <v>630</v>
      </c>
      <c r="J387" s="122"/>
      <c r="K387" s="122"/>
      <c r="L387" s="122"/>
      <c r="M387" s="122"/>
      <c r="N387" s="124"/>
      <c r="O387" s="125" t="s">
        <v>1464</v>
      </c>
      <c r="P387" s="124" t="s">
        <v>4</v>
      </c>
      <c r="Q387" s="129" t="s">
        <v>630</v>
      </c>
      <c r="R387" s="131">
        <v>46800</v>
      </c>
      <c r="S387" s="132" t="str">
        <f t="shared" si="17"/>
        <v>第2四半期</v>
      </c>
      <c r="T387" s="137" t="str">
        <f t="shared" si="16"/>
        <v>OK</v>
      </c>
    </row>
    <row r="388" spans="1:21" ht="20.100000000000001" hidden="1" customHeight="1" x14ac:dyDescent="0.15">
      <c r="A388" s="111" t="s">
        <v>286</v>
      </c>
      <c r="B388" s="114" t="s">
        <v>608</v>
      </c>
      <c r="C388" s="115">
        <v>44069</v>
      </c>
      <c r="D388" s="117" t="s">
        <v>1174</v>
      </c>
      <c r="E388" s="120"/>
      <c r="F388" s="122"/>
      <c r="G388" s="122"/>
      <c r="H388" s="124" t="s">
        <v>630</v>
      </c>
      <c r="I388" s="120"/>
      <c r="J388" s="122"/>
      <c r="K388" s="122"/>
      <c r="L388" s="122"/>
      <c r="M388" s="122"/>
      <c r="N388" s="124"/>
      <c r="O388" s="125" t="s">
        <v>1487</v>
      </c>
      <c r="P388" s="124" t="s">
        <v>4</v>
      </c>
      <c r="Q388" s="129" t="s">
        <v>630</v>
      </c>
      <c r="R388" s="131">
        <v>1950</v>
      </c>
      <c r="S388" s="132" t="str">
        <f t="shared" si="17"/>
        <v>第2四半期</v>
      </c>
      <c r="T388" s="137" t="str">
        <f t="shared" si="16"/>
        <v>OK</v>
      </c>
    </row>
    <row r="389" spans="1:21" ht="20.100000000000001" hidden="1" customHeight="1" x14ac:dyDescent="0.15">
      <c r="A389" s="111" t="s">
        <v>286</v>
      </c>
      <c r="B389" s="114" t="s">
        <v>608</v>
      </c>
      <c r="C389" s="115">
        <v>44097</v>
      </c>
      <c r="D389" s="117" t="s">
        <v>1176</v>
      </c>
      <c r="E389" s="120"/>
      <c r="F389" s="122"/>
      <c r="G389" s="122"/>
      <c r="H389" s="124" t="s">
        <v>630</v>
      </c>
      <c r="I389" s="120"/>
      <c r="J389" s="122"/>
      <c r="K389" s="122"/>
      <c r="L389" s="122"/>
      <c r="M389" s="122"/>
      <c r="N389" s="124"/>
      <c r="O389" s="125" t="s">
        <v>1487</v>
      </c>
      <c r="P389" s="124" t="s">
        <v>4</v>
      </c>
      <c r="Q389" s="129" t="s">
        <v>630</v>
      </c>
      <c r="R389" s="131">
        <v>3900</v>
      </c>
      <c r="S389" s="132" t="str">
        <f t="shared" si="17"/>
        <v>第2四半期</v>
      </c>
      <c r="T389" s="137" t="str">
        <f t="shared" si="16"/>
        <v>OK</v>
      </c>
    </row>
    <row r="390" spans="1:21" ht="20.100000000000001" hidden="1" customHeight="1" x14ac:dyDescent="0.15">
      <c r="A390" s="111" t="s">
        <v>286</v>
      </c>
      <c r="B390" s="114" t="s">
        <v>714</v>
      </c>
      <c r="C390" s="115">
        <v>44049</v>
      </c>
      <c r="D390" s="117" t="s">
        <v>195</v>
      </c>
      <c r="E390" s="120" t="s">
        <v>630</v>
      </c>
      <c r="F390" s="122"/>
      <c r="G390" s="122"/>
      <c r="H390" s="124"/>
      <c r="I390" s="120"/>
      <c r="J390" s="122"/>
      <c r="K390" s="122"/>
      <c r="L390" s="122"/>
      <c r="M390" s="122"/>
      <c r="N390" s="124"/>
      <c r="O390" s="125" t="s">
        <v>1569</v>
      </c>
      <c r="P390" s="124" t="s">
        <v>142</v>
      </c>
      <c r="Q390" s="129" t="s">
        <v>630</v>
      </c>
      <c r="R390" s="131">
        <v>24780</v>
      </c>
      <c r="S390" s="132" t="str">
        <f t="shared" si="17"/>
        <v>第2四半期</v>
      </c>
      <c r="T390" s="137" t="str">
        <f t="shared" si="16"/>
        <v>OK</v>
      </c>
    </row>
    <row r="391" spans="1:21" ht="20.100000000000001" hidden="1" customHeight="1" x14ac:dyDescent="0.15">
      <c r="A391" s="111" t="s">
        <v>286</v>
      </c>
      <c r="B391" s="114" t="s">
        <v>298</v>
      </c>
      <c r="C391" s="115">
        <v>44027</v>
      </c>
      <c r="D391" s="117" t="s">
        <v>1177</v>
      </c>
      <c r="E391" s="120"/>
      <c r="F391" s="122"/>
      <c r="G391" s="122"/>
      <c r="H391" s="124"/>
      <c r="I391" s="120"/>
      <c r="J391" s="122"/>
      <c r="K391" s="122"/>
      <c r="L391" s="122"/>
      <c r="M391" s="122"/>
      <c r="N391" s="124" t="s">
        <v>630</v>
      </c>
      <c r="O391" s="125" t="s">
        <v>1570</v>
      </c>
      <c r="P391" s="124" t="s">
        <v>4</v>
      </c>
      <c r="Q391" s="129" t="s">
        <v>630</v>
      </c>
      <c r="R391" s="131">
        <v>1880000</v>
      </c>
      <c r="S391" s="132" t="str">
        <f t="shared" si="17"/>
        <v>第2四半期</v>
      </c>
      <c r="T391" s="137" t="str">
        <f t="shared" ref="T391:T454" si="18">IF(CONCATENATE(E391,F391,G391,H391,I391,J391,K391,L391,M391,N391)="","",IF(CONCATENATE(E391,F391,G391,H391,I391,J391,K391,L391,M391,N391)="○","OK","見直してください！"))</f>
        <v>OK</v>
      </c>
    </row>
    <row r="392" spans="1:21" ht="20.100000000000001" hidden="1" customHeight="1" x14ac:dyDescent="0.15">
      <c r="A392" s="111" t="s">
        <v>286</v>
      </c>
      <c r="B392" s="114" t="s">
        <v>298</v>
      </c>
      <c r="C392" s="115">
        <v>44057</v>
      </c>
      <c r="D392" s="117" t="s">
        <v>1180</v>
      </c>
      <c r="E392" s="120" t="s">
        <v>630</v>
      </c>
      <c r="F392" s="122"/>
      <c r="G392" s="122"/>
      <c r="H392" s="124"/>
      <c r="I392" s="120"/>
      <c r="J392" s="122"/>
      <c r="K392" s="122"/>
      <c r="L392" s="122"/>
      <c r="M392" s="122"/>
      <c r="N392" s="124"/>
      <c r="O392" s="125" t="s">
        <v>1036</v>
      </c>
      <c r="P392" s="124" t="s">
        <v>4</v>
      </c>
      <c r="Q392" s="129" t="s">
        <v>630</v>
      </c>
      <c r="R392" s="131">
        <v>17589</v>
      </c>
      <c r="S392" s="132" t="str">
        <f t="shared" si="17"/>
        <v>第2四半期</v>
      </c>
      <c r="T392" s="137" t="str">
        <f t="shared" si="18"/>
        <v>OK</v>
      </c>
    </row>
    <row r="393" spans="1:21" ht="20.100000000000001" hidden="1" customHeight="1" x14ac:dyDescent="0.15">
      <c r="A393" s="111" t="s">
        <v>286</v>
      </c>
      <c r="B393" s="114" t="s">
        <v>719</v>
      </c>
      <c r="C393" s="115">
        <v>44102</v>
      </c>
      <c r="D393" s="117" t="s">
        <v>302</v>
      </c>
      <c r="E393" s="120" t="s">
        <v>630</v>
      </c>
      <c r="F393" s="122"/>
      <c r="G393" s="122"/>
      <c r="H393" s="124"/>
      <c r="I393" s="120"/>
      <c r="J393" s="122"/>
      <c r="K393" s="122"/>
      <c r="L393" s="122"/>
      <c r="M393" s="122"/>
      <c r="N393" s="124"/>
      <c r="O393" s="125" t="s">
        <v>1571</v>
      </c>
      <c r="P393" s="124" t="s">
        <v>4</v>
      </c>
      <c r="Q393" s="129" t="s">
        <v>630</v>
      </c>
      <c r="R393" s="131">
        <v>730350</v>
      </c>
      <c r="S393" s="132" t="str">
        <f t="shared" si="17"/>
        <v>第2四半期</v>
      </c>
      <c r="T393" s="137" t="str">
        <f t="shared" si="18"/>
        <v>OK</v>
      </c>
    </row>
    <row r="394" spans="1:21" ht="20.100000000000001" hidden="1" customHeight="1" x14ac:dyDescent="0.15">
      <c r="A394" s="111" t="s">
        <v>286</v>
      </c>
      <c r="B394" s="114" t="s">
        <v>98</v>
      </c>
      <c r="C394" s="115">
        <v>44049</v>
      </c>
      <c r="D394" s="117" t="s">
        <v>873</v>
      </c>
      <c r="E394" s="120" t="s">
        <v>630</v>
      </c>
      <c r="F394" s="122"/>
      <c r="G394" s="122"/>
      <c r="H394" s="124"/>
      <c r="I394" s="120"/>
      <c r="J394" s="122"/>
      <c r="K394" s="122"/>
      <c r="L394" s="122"/>
      <c r="M394" s="122"/>
      <c r="N394" s="124"/>
      <c r="O394" s="125" t="s">
        <v>1572</v>
      </c>
      <c r="P394" s="124" t="s">
        <v>4</v>
      </c>
      <c r="Q394" s="129" t="s">
        <v>630</v>
      </c>
      <c r="R394" s="131">
        <v>2155</v>
      </c>
      <c r="S394" s="132" t="str">
        <f t="shared" si="17"/>
        <v>第2四半期</v>
      </c>
      <c r="T394" s="137" t="str">
        <f t="shared" si="18"/>
        <v>OK</v>
      </c>
    </row>
    <row r="395" spans="1:21" ht="20.100000000000001" hidden="1" customHeight="1" x14ac:dyDescent="0.15">
      <c r="A395" s="111" t="s">
        <v>286</v>
      </c>
      <c r="B395" s="114" t="s">
        <v>98</v>
      </c>
      <c r="C395" s="115">
        <v>44085</v>
      </c>
      <c r="D395" s="117" t="s">
        <v>1183</v>
      </c>
      <c r="E395" s="120" t="s">
        <v>630</v>
      </c>
      <c r="F395" s="122"/>
      <c r="G395" s="122"/>
      <c r="H395" s="124"/>
      <c r="I395" s="120"/>
      <c r="J395" s="122"/>
      <c r="K395" s="122"/>
      <c r="L395" s="122"/>
      <c r="M395" s="122"/>
      <c r="N395" s="124"/>
      <c r="O395" s="125" t="s">
        <v>1573</v>
      </c>
      <c r="P395" s="124" t="s">
        <v>4</v>
      </c>
      <c r="Q395" s="129" t="s">
        <v>630</v>
      </c>
      <c r="R395" s="131">
        <v>127033</v>
      </c>
      <c r="S395" s="132" t="str">
        <f t="shared" si="17"/>
        <v>第2四半期</v>
      </c>
      <c r="T395" s="137" t="str">
        <f t="shared" si="18"/>
        <v>OK</v>
      </c>
    </row>
    <row r="396" spans="1:21" ht="20.100000000000001" hidden="1" customHeight="1" x14ac:dyDescent="0.15">
      <c r="A396" s="111" t="s">
        <v>286</v>
      </c>
      <c r="B396" s="114" t="s">
        <v>98</v>
      </c>
      <c r="C396" s="115">
        <v>44077</v>
      </c>
      <c r="D396" s="117" t="s">
        <v>388</v>
      </c>
      <c r="E396" s="120" t="s">
        <v>630</v>
      </c>
      <c r="F396" s="122"/>
      <c r="G396" s="122"/>
      <c r="H396" s="124"/>
      <c r="I396" s="120"/>
      <c r="J396" s="122"/>
      <c r="K396" s="122"/>
      <c r="L396" s="122"/>
      <c r="M396" s="122"/>
      <c r="N396" s="124"/>
      <c r="O396" s="125" t="s">
        <v>1574</v>
      </c>
      <c r="P396" s="124" t="s">
        <v>4</v>
      </c>
      <c r="Q396" s="129" t="s">
        <v>630</v>
      </c>
      <c r="R396" s="131">
        <v>31043</v>
      </c>
      <c r="S396" s="132" t="str">
        <f t="shared" si="17"/>
        <v>第2四半期</v>
      </c>
      <c r="T396" s="137" t="str">
        <f t="shared" si="18"/>
        <v>OK</v>
      </c>
    </row>
    <row r="397" spans="1:21" ht="20.100000000000001" hidden="1" customHeight="1" x14ac:dyDescent="0.15">
      <c r="A397" s="111" t="s">
        <v>286</v>
      </c>
      <c r="B397" s="114" t="s">
        <v>721</v>
      </c>
      <c r="C397" s="115">
        <v>44018</v>
      </c>
      <c r="D397" s="117" t="s">
        <v>1156</v>
      </c>
      <c r="E397" s="120"/>
      <c r="F397" s="122"/>
      <c r="G397" s="122"/>
      <c r="H397" s="124" t="s">
        <v>630</v>
      </c>
      <c r="I397" s="120"/>
      <c r="J397" s="122"/>
      <c r="K397" s="122"/>
      <c r="L397" s="122"/>
      <c r="M397" s="122"/>
      <c r="N397" s="124"/>
      <c r="O397" s="125" t="s">
        <v>1491</v>
      </c>
      <c r="P397" s="124" t="s">
        <v>4</v>
      </c>
      <c r="Q397" s="129" t="s">
        <v>630</v>
      </c>
      <c r="R397" s="131">
        <v>21600</v>
      </c>
      <c r="S397" s="132" t="str">
        <f t="shared" si="17"/>
        <v>第2四半期</v>
      </c>
      <c r="T397" s="137" t="str">
        <f t="shared" si="18"/>
        <v>OK</v>
      </c>
    </row>
    <row r="398" spans="1:21" ht="20.100000000000001" hidden="1" customHeight="1" x14ac:dyDescent="0.15">
      <c r="A398" s="111" t="s">
        <v>286</v>
      </c>
      <c r="B398" s="114" t="s">
        <v>721</v>
      </c>
      <c r="C398" s="115">
        <v>44098</v>
      </c>
      <c r="D398" s="117" t="s">
        <v>715</v>
      </c>
      <c r="E398" s="120"/>
      <c r="F398" s="122"/>
      <c r="G398" s="122"/>
      <c r="H398" s="124" t="s">
        <v>630</v>
      </c>
      <c r="I398" s="120"/>
      <c r="J398" s="122"/>
      <c r="K398" s="122"/>
      <c r="L398" s="122"/>
      <c r="M398" s="122"/>
      <c r="N398" s="124"/>
      <c r="O398" s="125" t="s">
        <v>647</v>
      </c>
      <c r="P398" s="124" t="s">
        <v>4</v>
      </c>
      <c r="Q398" s="129" t="s">
        <v>630</v>
      </c>
      <c r="R398" s="131">
        <v>158508</v>
      </c>
      <c r="S398" s="132" t="str">
        <f t="shared" si="17"/>
        <v>第2四半期</v>
      </c>
      <c r="T398" s="137" t="str">
        <f t="shared" si="18"/>
        <v>OK</v>
      </c>
    </row>
    <row r="399" spans="1:21" ht="20.100000000000001" hidden="1" customHeight="1" x14ac:dyDescent="0.15">
      <c r="A399" s="111" t="s">
        <v>286</v>
      </c>
      <c r="B399" s="114" t="s">
        <v>723</v>
      </c>
      <c r="C399" s="115">
        <v>44064</v>
      </c>
      <c r="D399" s="117" t="s">
        <v>595</v>
      </c>
      <c r="E399" s="120"/>
      <c r="F399" s="122"/>
      <c r="G399" s="122"/>
      <c r="H399" s="124" t="s">
        <v>630</v>
      </c>
      <c r="I399" s="120"/>
      <c r="J399" s="122"/>
      <c r="K399" s="122"/>
      <c r="L399" s="122"/>
      <c r="M399" s="122"/>
      <c r="N399" s="124"/>
      <c r="O399" s="125" t="s">
        <v>1221</v>
      </c>
      <c r="P399" s="124" t="s">
        <v>4</v>
      </c>
      <c r="Q399" s="129" t="s">
        <v>630</v>
      </c>
      <c r="R399" s="131">
        <v>18800</v>
      </c>
      <c r="S399" s="132" t="str">
        <f t="shared" si="17"/>
        <v>第2四半期</v>
      </c>
      <c r="T399" s="137" t="str">
        <f t="shared" si="18"/>
        <v>OK</v>
      </c>
      <c r="U399" s="105" t="s">
        <v>1667</v>
      </c>
    </row>
    <row r="400" spans="1:21" ht="20.100000000000001" hidden="1" customHeight="1" x14ac:dyDescent="0.15">
      <c r="A400" s="111" t="s">
        <v>286</v>
      </c>
      <c r="B400" s="114" t="s">
        <v>171</v>
      </c>
      <c r="C400" s="115">
        <v>44102</v>
      </c>
      <c r="D400" s="117" t="s">
        <v>901</v>
      </c>
      <c r="E400" s="120"/>
      <c r="F400" s="122"/>
      <c r="G400" s="122"/>
      <c r="H400" s="124" t="s">
        <v>630</v>
      </c>
      <c r="I400" s="120"/>
      <c r="J400" s="122"/>
      <c r="K400" s="122"/>
      <c r="L400" s="122"/>
      <c r="M400" s="122"/>
      <c r="N400" s="124"/>
      <c r="O400" s="125" t="s">
        <v>1575</v>
      </c>
      <c r="P400" s="124" t="s">
        <v>4</v>
      </c>
      <c r="Q400" s="129" t="s">
        <v>630</v>
      </c>
      <c r="R400" s="131">
        <v>458000</v>
      </c>
      <c r="S400" s="132" t="str">
        <f t="shared" si="17"/>
        <v>第2四半期</v>
      </c>
      <c r="T400" s="137" t="str">
        <f t="shared" si="18"/>
        <v>OK</v>
      </c>
    </row>
    <row r="401" spans="1:20" ht="20.100000000000001" hidden="1" customHeight="1" x14ac:dyDescent="0.15">
      <c r="A401" s="111" t="s">
        <v>223</v>
      </c>
      <c r="B401" s="114"/>
      <c r="C401" s="115">
        <v>44117</v>
      </c>
      <c r="D401" s="117" t="s">
        <v>856</v>
      </c>
      <c r="E401" s="120" t="s">
        <v>630</v>
      </c>
      <c r="F401" s="122"/>
      <c r="G401" s="122"/>
      <c r="H401" s="124"/>
      <c r="I401" s="120"/>
      <c r="J401" s="122"/>
      <c r="K401" s="122"/>
      <c r="L401" s="122"/>
      <c r="M401" s="122"/>
      <c r="N401" s="124"/>
      <c r="O401" s="125" t="s">
        <v>1577</v>
      </c>
      <c r="P401" s="124" t="s">
        <v>4</v>
      </c>
      <c r="Q401" s="129" t="s">
        <v>630</v>
      </c>
      <c r="R401" s="131">
        <v>1167</v>
      </c>
      <c r="S401" s="132" t="str">
        <f t="shared" si="17"/>
        <v>第3四半期</v>
      </c>
      <c r="T401" s="137" t="str">
        <f t="shared" si="18"/>
        <v>OK</v>
      </c>
    </row>
    <row r="402" spans="1:20" ht="20.100000000000001" hidden="1" customHeight="1" x14ac:dyDescent="0.15">
      <c r="A402" s="111" t="s">
        <v>223</v>
      </c>
      <c r="B402" s="114"/>
      <c r="C402" s="115">
        <v>44112</v>
      </c>
      <c r="D402" s="117" t="s">
        <v>169</v>
      </c>
      <c r="E402" s="120" t="s">
        <v>630</v>
      </c>
      <c r="F402" s="122"/>
      <c r="G402" s="122"/>
      <c r="H402" s="124"/>
      <c r="I402" s="120"/>
      <c r="J402" s="122"/>
      <c r="K402" s="122"/>
      <c r="L402" s="122"/>
      <c r="M402" s="122"/>
      <c r="N402" s="124"/>
      <c r="O402" s="125" t="s">
        <v>1495</v>
      </c>
      <c r="P402" s="124" t="s">
        <v>4</v>
      </c>
      <c r="Q402" s="129" t="s">
        <v>630</v>
      </c>
      <c r="R402" s="131">
        <v>186200</v>
      </c>
      <c r="S402" s="132" t="str">
        <f t="shared" si="17"/>
        <v>第3四半期</v>
      </c>
      <c r="T402" s="137" t="str">
        <f t="shared" si="18"/>
        <v>OK</v>
      </c>
    </row>
    <row r="403" spans="1:20" ht="20.100000000000001" hidden="1" customHeight="1" x14ac:dyDescent="0.15">
      <c r="A403" s="111" t="s">
        <v>223</v>
      </c>
      <c r="B403" s="114"/>
      <c r="C403" s="115">
        <v>44166</v>
      </c>
      <c r="D403" s="117" t="s">
        <v>1173</v>
      </c>
      <c r="E403" s="120" t="s">
        <v>630</v>
      </c>
      <c r="F403" s="122"/>
      <c r="G403" s="122"/>
      <c r="H403" s="124"/>
      <c r="I403" s="120"/>
      <c r="J403" s="122"/>
      <c r="K403" s="122"/>
      <c r="L403" s="122"/>
      <c r="M403" s="122"/>
      <c r="N403" s="124"/>
      <c r="O403" s="125" t="s">
        <v>1495</v>
      </c>
      <c r="P403" s="124" t="s">
        <v>4</v>
      </c>
      <c r="Q403" s="129" t="s">
        <v>630</v>
      </c>
      <c r="R403" s="131">
        <v>29920</v>
      </c>
      <c r="S403" s="132" t="str">
        <f t="shared" si="17"/>
        <v>第3四半期</v>
      </c>
      <c r="T403" s="137" t="str">
        <f t="shared" si="18"/>
        <v>OK</v>
      </c>
    </row>
    <row r="404" spans="1:20" ht="20.100000000000001" customHeight="1" x14ac:dyDescent="0.15">
      <c r="A404" s="111" t="s">
        <v>223</v>
      </c>
      <c r="B404" s="114"/>
      <c r="C404" s="115">
        <v>44155</v>
      </c>
      <c r="D404" s="117" t="s">
        <v>1011</v>
      </c>
      <c r="E404" s="120"/>
      <c r="F404" s="122"/>
      <c r="G404" s="122"/>
      <c r="H404" s="124"/>
      <c r="I404" s="120" t="s">
        <v>630</v>
      </c>
      <c r="J404" s="122"/>
      <c r="K404" s="122"/>
      <c r="L404" s="122"/>
      <c r="M404" s="122"/>
      <c r="N404" s="124"/>
      <c r="O404" s="125" t="s">
        <v>1578</v>
      </c>
      <c r="P404" s="124" t="s">
        <v>4</v>
      </c>
      <c r="Q404" s="129" t="s">
        <v>630</v>
      </c>
      <c r="R404" s="131">
        <v>91300</v>
      </c>
      <c r="S404" s="132" t="str">
        <f t="shared" si="17"/>
        <v>第3四半期</v>
      </c>
      <c r="T404" s="137" t="str">
        <f t="shared" si="18"/>
        <v>OK</v>
      </c>
    </row>
    <row r="405" spans="1:20" ht="20.100000000000001" hidden="1" customHeight="1" x14ac:dyDescent="0.15">
      <c r="A405" s="111" t="s">
        <v>180</v>
      </c>
      <c r="B405" s="114" t="s">
        <v>486</v>
      </c>
      <c r="C405" s="115">
        <v>44119</v>
      </c>
      <c r="D405" s="117" t="s">
        <v>1129</v>
      </c>
      <c r="E405" s="120" t="s">
        <v>630</v>
      </c>
      <c r="F405" s="122"/>
      <c r="G405" s="122"/>
      <c r="H405" s="124"/>
      <c r="I405" s="120"/>
      <c r="J405" s="122"/>
      <c r="K405" s="122"/>
      <c r="L405" s="122"/>
      <c r="M405" s="122"/>
      <c r="N405" s="124"/>
      <c r="O405" s="125" t="s">
        <v>869</v>
      </c>
      <c r="P405" s="124" t="s">
        <v>4</v>
      </c>
      <c r="Q405" s="129" t="s">
        <v>630</v>
      </c>
      <c r="R405" s="131">
        <v>9477</v>
      </c>
      <c r="S405" s="132" t="str">
        <f t="shared" si="17"/>
        <v>第3四半期</v>
      </c>
      <c r="T405" s="137" t="str">
        <f t="shared" si="18"/>
        <v>OK</v>
      </c>
    </row>
    <row r="406" spans="1:20" ht="20.100000000000001" hidden="1" customHeight="1" x14ac:dyDescent="0.15">
      <c r="A406" s="111" t="s">
        <v>180</v>
      </c>
      <c r="B406" s="114" t="s">
        <v>486</v>
      </c>
      <c r="C406" s="115">
        <v>44110</v>
      </c>
      <c r="D406" s="117" t="s">
        <v>499</v>
      </c>
      <c r="E406" s="120" t="s">
        <v>630</v>
      </c>
      <c r="F406" s="122"/>
      <c r="G406" s="122"/>
      <c r="H406" s="124"/>
      <c r="I406" s="120"/>
      <c r="J406" s="122"/>
      <c r="K406" s="122"/>
      <c r="L406" s="122"/>
      <c r="M406" s="122"/>
      <c r="N406" s="124"/>
      <c r="O406" s="125" t="s">
        <v>869</v>
      </c>
      <c r="P406" s="124" t="s">
        <v>4</v>
      </c>
      <c r="Q406" s="129" t="s">
        <v>630</v>
      </c>
      <c r="R406" s="131">
        <v>2835</v>
      </c>
      <c r="S406" s="132" t="str">
        <f t="shared" si="17"/>
        <v>第3四半期</v>
      </c>
      <c r="T406" s="137" t="str">
        <f t="shared" si="18"/>
        <v>OK</v>
      </c>
    </row>
    <row r="407" spans="1:20" ht="20.100000000000001" hidden="1" customHeight="1" x14ac:dyDescent="0.15">
      <c r="A407" s="111" t="s">
        <v>180</v>
      </c>
      <c r="B407" s="114" t="s">
        <v>486</v>
      </c>
      <c r="C407" s="115">
        <v>44137</v>
      </c>
      <c r="D407" s="117" t="s">
        <v>858</v>
      </c>
      <c r="E407" s="120" t="s">
        <v>630</v>
      </c>
      <c r="F407" s="122"/>
      <c r="G407" s="122"/>
      <c r="H407" s="124"/>
      <c r="I407" s="120"/>
      <c r="J407" s="122"/>
      <c r="K407" s="122"/>
      <c r="L407" s="122"/>
      <c r="M407" s="122"/>
      <c r="N407" s="124"/>
      <c r="O407" s="125" t="s">
        <v>869</v>
      </c>
      <c r="P407" s="124" t="s">
        <v>4</v>
      </c>
      <c r="Q407" s="129" t="s">
        <v>630</v>
      </c>
      <c r="R407" s="131">
        <v>5040</v>
      </c>
      <c r="S407" s="132" t="str">
        <f t="shared" si="17"/>
        <v>第3四半期</v>
      </c>
      <c r="T407" s="137" t="str">
        <f t="shared" si="18"/>
        <v>OK</v>
      </c>
    </row>
    <row r="408" spans="1:20" ht="20.100000000000001" hidden="1" customHeight="1" x14ac:dyDescent="0.15">
      <c r="A408" s="111" t="s">
        <v>180</v>
      </c>
      <c r="B408" s="114" t="s">
        <v>486</v>
      </c>
      <c r="C408" s="115">
        <v>44137</v>
      </c>
      <c r="D408" s="117" t="s">
        <v>1067</v>
      </c>
      <c r="E408" s="120" t="s">
        <v>630</v>
      </c>
      <c r="F408" s="122"/>
      <c r="G408" s="122"/>
      <c r="H408" s="124"/>
      <c r="I408" s="120"/>
      <c r="J408" s="122"/>
      <c r="K408" s="122"/>
      <c r="L408" s="122"/>
      <c r="M408" s="122"/>
      <c r="N408" s="124"/>
      <c r="O408" s="125" t="s">
        <v>869</v>
      </c>
      <c r="P408" s="124" t="s">
        <v>4</v>
      </c>
      <c r="Q408" s="129" t="s">
        <v>630</v>
      </c>
      <c r="R408" s="131">
        <v>12285</v>
      </c>
      <c r="S408" s="132" t="str">
        <f t="shared" si="17"/>
        <v>第3四半期</v>
      </c>
      <c r="T408" s="137" t="str">
        <f t="shared" si="18"/>
        <v>OK</v>
      </c>
    </row>
    <row r="409" spans="1:20" ht="20.100000000000001" hidden="1" customHeight="1" x14ac:dyDescent="0.15">
      <c r="A409" s="111" t="s">
        <v>180</v>
      </c>
      <c r="B409" s="114" t="s">
        <v>486</v>
      </c>
      <c r="C409" s="115">
        <v>44137</v>
      </c>
      <c r="D409" s="117" t="s">
        <v>1184</v>
      </c>
      <c r="E409" s="120" t="s">
        <v>630</v>
      </c>
      <c r="F409" s="122"/>
      <c r="G409" s="122"/>
      <c r="H409" s="124"/>
      <c r="I409" s="120"/>
      <c r="J409" s="122"/>
      <c r="K409" s="122"/>
      <c r="L409" s="122"/>
      <c r="M409" s="122"/>
      <c r="N409" s="124"/>
      <c r="O409" s="125" t="s">
        <v>869</v>
      </c>
      <c r="P409" s="124" t="s">
        <v>4</v>
      </c>
      <c r="Q409" s="129" t="s">
        <v>630</v>
      </c>
      <c r="R409" s="131">
        <v>551200</v>
      </c>
      <c r="S409" s="132" t="str">
        <f t="shared" si="17"/>
        <v>第3四半期</v>
      </c>
      <c r="T409" s="137" t="str">
        <f t="shared" si="18"/>
        <v>OK</v>
      </c>
    </row>
    <row r="410" spans="1:20" ht="20.100000000000001" hidden="1" customHeight="1" x14ac:dyDescent="0.15">
      <c r="A410" s="111" t="s">
        <v>180</v>
      </c>
      <c r="B410" s="114" t="s">
        <v>486</v>
      </c>
      <c r="C410" s="115">
        <v>44167</v>
      </c>
      <c r="D410" s="117" t="s">
        <v>374</v>
      </c>
      <c r="E410" s="120" t="s">
        <v>630</v>
      </c>
      <c r="F410" s="122"/>
      <c r="G410" s="122"/>
      <c r="H410" s="124"/>
      <c r="I410" s="120"/>
      <c r="J410" s="122"/>
      <c r="K410" s="122"/>
      <c r="L410" s="122"/>
      <c r="M410" s="122"/>
      <c r="N410" s="124"/>
      <c r="O410" s="125" t="s">
        <v>869</v>
      </c>
      <c r="P410" s="124" t="s">
        <v>4</v>
      </c>
      <c r="Q410" s="129" t="s">
        <v>630</v>
      </c>
      <c r="R410" s="131">
        <v>7875</v>
      </c>
      <c r="S410" s="132" t="str">
        <f t="shared" si="17"/>
        <v>第3四半期</v>
      </c>
      <c r="T410" s="137" t="str">
        <f t="shared" si="18"/>
        <v>OK</v>
      </c>
    </row>
    <row r="411" spans="1:20" ht="20.100000000000001" hidden="1" customHeight="1" x14ac:dyDescent="0.15">
      <c r="A411" s="111" t="s">
        <v>356</v>
      </c>
      <c r="B411" s="114"/>
      <c r="C411" s="115">
        <v>44173</v>
      </c>
      <c r="D411" s="117" t="s">
        <v>689</v>
      </c>
      <c r="E411" s="120" t="s">
        <v>630</v>
      </c>
      <c r="F411" s="122"/>
      <c r="G411" s="122"/>
      <c r="H411" s="124"/>
      <c r="I411" s="120"/>
      <c r="J411" s="122"/>
      <c r="K411" s="122"/>
      <c r="L411" s="122"/>
      <c r="M411" s="122"/>
      <c r="N411" s="124"/>
      <c r="O411" s="125" t="s">
        <v>1495</v>
      </c>
      <c r="P411" s="124" t="s">
        <v>142</v>
      </c>
      <c r="Q411" s="129" t="s">
        <v>630</v>
      </c>
      <c r="R411" s="131">
        <v>2310</v>
      </c>
      <c r="S411" s="132" t="str">
        <f t="shared" si="17"/>
        <v>第3四半期</v>
      </c>
      <c r="T411" s="137" t="str">
        <f t="shared" si="18"/>
        <v>OK</v>
      </c>
    </row>
    <row r="412" spans="1:20" ht="20.100000000000001" hidden="1" customHeight="1" x14ac:dyDescent="0.15">
      <c r="A412" s="111" t="s">
        <v>265</v>
      </c>
      <c r="B412" s="114"/>
      <c r="C412" s="115">
        <v>44116</v>
      </c>
      <c r="D412" s="117" t="s">
        <v>706</v>
      </c>
      <c r="E412" s="120" t="s">
        <v>630</v>
      </c>
      <c r="F412" s="122"/>
      <c r="G412" s="122"/>
      <c r="H412" s="124"/>
      <c r="I412" s="120"/>
      <c r="J412" s="122"/>
      <c r="K412" s="122"/>
      <c r="L412" s="122"/>
      <c r="M412" s="122"/>
      <c r="N412" s="124"/>
      <c r="O412" s="125" t="s">
        <v>834</v>
      </c>
      <c r="P412" s="124" t="s">
        <v>142</v>
      </c>
      <c r="Q412" s="129" t="s">
        <v>630</v>
      </c>
      <c r="R412" s="131">
        <v>7140</v>
      </c>
      <c r="S412" s="132" t="str">
        <f t="shared" si="17"/>
        <v>第3四半期</v>
      </c>
      <c r="T412" s="137" t="str">
        <f t="shared" si="18"/>
        <v>OK</v>
      </c>
    </row>
    <row r="413" spans="1:20" ht="20.100000000000001" hidden="1" customHeight="1" x14ac:dyDescent="0.15">
      <c r="A413" s="111" t="s">
        <v>265</v>
      </c>
      <c r="B413" s="114"/>
      <c r="C413" s="115">
        <v>44116</v>
      </c>
      <c r="D413" s="117" t="s">
        <v>972</v>
      </c>
      <c r="E413" s="120" t="s">
        <v>630</v>
      </c>
      <c r="F413" s="122"/>
      <c r="G413" s="122"/>
      <c r="H413" s="124"/>
      <c r="I413" s="120"/>
      <c r="J413" s="122"/>
      <c r="K413" s="122"/>
      <c r="L413" s="122"/>
      <c r="M413" s="122"/>
      <c r="N413" s="124"/>
      <c r="O413" s="125" t="s">
        <v>834</v>
      </c>
      <c r="P413" s="124" t="s">
        <v>142</v>
      </c>
      <c r="Q413" s="129" t="s">
        <v>630</v>
      </c>
      <c r="R413" s="131">
        <v>5348</v>
      </c>
      <c r="S413" s="132" t="str">
        <f t="shared" si="17"/>
        <v>第3四半期</v>
      </c>
      <c r="T413" s="137" t="str">
        <f t="shared" si="18"/>
        <v>OK</v>
      </c>
    </row>
    <row r="414" spans="1:20" ht="20.100000000000001" hidden="1" customHeight="1" x14ac:dyDescent="0.15">
      <c r="A414" s="111" t="s">
        <v>265</v>
      </c>
      <c r="B414" s="114"/>
      <c r="C414" s="115">
        <v>44126</v>
      </c>
      <c r="D414" s="117" t="s">
        <v>1126</v>
      </c>
      <c r="E414" s="120" t="s">
        <v>630</v>
      </c>
      <c r="F414" s="122"/>
      <c r="G414" s="122"/>
      <c r="H414" s="124"/>
      <c r="I414" s="120"/>
      <c r="J414" s="122"/>
      <c r="K414" s="122"/>
      <c r="L414" s="122"/>
      <c r="M414" s="122"/>
      <c r="N414" s="124"/>
      <c r="O414" s="125" t="s">
        <v>834</v>
      </c>
      <c r="P414" s="124" t="s">
        <v>142</v>
      </c>
      <c r="Q414" s="129" t="s">
        <v>630</v>
      </c>
      <c r="R414" s="131">
        <v>6195</v>
      </c>
      <c r="S414" s="132" t="str">
        <f t="shared" si="17"/>
        <v>第3四半期</v>
      </c>
      <c r="T414" s="137" t="str">
        <f t="shared" si="18"/>
        <v>OK</v>
      </c>
    </row>
    <row r="415" spans="1:20" ht="20.100000000000001" hidden="1" customHeight="1" x14ac:dyDescent="0.15">
      <c r="A415" s="111" t="s">
        <v>265</v>
      </c>
      <c r="B415" s="114"/>
      <c r="C415" s="115">
        <v>44137</v>
      </c>
      <c r="D415" s="117" t="s">
        <v>1186</v>
      </c>
      <c r="E415" s="120" t="s">
        <v>630</v>
      </c>
      <c r="F415" s="122"/>
      <c r="G415" s="122"/>
      <c r="H415" s="124"/>
      <c r="I415" s="120"/>
      <c r="J415" s="122"/>
      <c r="K415" s="122"/>
      <c r="L415" s="122"/>
      <c r="M415" s="122"/>
      <c r="N415" s="124"/>
      <c r="O415" s="125" t="s">
        <v>834</v>
      </c>
      <c r="P415" s="124" t="s">
        <v>142</v>
      </c>
      <c r="Q415" s="129" t="s">
        <v>630</v>
      </c>
      <c r="R415" s="131">
        <v>6720</v>
      </c>
      <c r="S415" s="132" t="str">
        <f t="shared" si="17"/>
        <v>第3四半期</v>
      </c>
      <c r="T415" s="137" t="str">
        <f t="shared" si="18"/>
        <v>OK</v>
      </c>
    </row>
    <row r="416" spans="1:20" ht="20.100000000000001" hidden="1" customHeight="1" x14ac:dyDescent="0.15">
      <c r="A416" s="111" t="s">
        <v>265</v>
      </c>
      <c r="B416" s="114"/>
      <c r="C416" s="115">
        <v>44169</v>
      </c>
      <c r="D416" s="117" t="s">
        <v>1187</v>
      </c>
      <c r="E416" s="120" t="s">
        <v>630</v>
      </c>
      <c r="F416" s="122"/>
      <c r="G416" s="122"/>
      <c r="H416" s="124"/>
      <c r="I416" s="120"/>
      <c r="J416" s="122"/>
      <c r="K416" s="122"/>
      <c r="L416" s="122"/>
      <c r="M416" s="122"/>
      <c r="N416" s="124"/>
      <c r="O416" s="125" t="s">
        <v>834</v>
      </c>
      <c r="P416" s="124" t="s">
        <v>142</v>
      </c>
      <c r="Q416" s="129" t="s">
        <v>630</v>
      </c>
      <c r="R416" s="131">
        <v>13230</v>
      </c>
      <c r="S416" s="132" t="str">
        <f t="shared" si="17"/>
        <v>第3四半期</v>
      </c>
      <c r="T416" s="137" t="str">
        <f t="shared" si="18"/>
        <v>OK</v>
      </c>
    </row>
    <row r="417" spans="1:20" ht="20.100000000000001" hidden="1" customHeight="1" x14ac:dyDescent="0.15">
      <c r="A417" s="111" t="s">
        <v>265</v>
      </c>
      <c r="B417" s="114"/>
      <c r="C417" s="115">
        <v>44180</v>
      </c>
      <c r="D417" s="117" t="s">
        <v>793</v>
      </c>
      <c r="E417" s="120" t="s">
        <v>630</v>
      </c>
      <c r="F417" s="122"/>
      <c r="G417" s="122"/>
      <c r="H417" s="124"/>
      <c r="I417" s="120"/>
      <c r="J417" s="122"/>
      <c r="K417" s="122"/>
      <c r="L417" s="122"/>
      <c r="M417" s="122"/>
      <c r="N417" s="124"/>
      <c r="O417" s="125" t="s">
        <v>834</v>
      </c>
      <c r="P417" s="124" t="s">
        <v>142</v>
      </c>
      <c r="Q417" s="129" t="s">
        <v>630</v>
      </c>
      <c r="R417" s="131">
        <v>1575</v>
      </c>
      <c r="S417" s="132" t="str">
        <f t="shared" si="17"/>
        <v>第3四半期</v>
      </c>
      <c r="T417" s="137" t="str">
        <f t="shared" si="18"/>
        <v>OK</v>
      </c>
    </row>
    <row r="418" spans="1:20" ht="20.100000000000001" hidden="1" customHeight="1" x14ac:dyDescent="0.15">
      <c r="A418" s="111" t="s">
        <v>263</v>
      </c>
      <c r="B418" s="114"/>
      <c r="C418" s="115">
        <v>44123</v>
      </c>
      <c r="D418" s="117" t="s">
        <v>1188</v>
      </c>
      <c r="E418" s="120" t="s">
        <v>630</v>
      </c>
      <c r="F418" s="122"/>
      <c r="G418" s="122"/>
      <c r="H418" s="124"/>
      <c r="I418" s="120"/>
      <c r="J418" s="122"/>
      <c r="K418" s="122"/>
      <c r="L418" s="122"/>
      <c r="M418" s="122"/>
      <c r="N418" s="124"/>
      <c r="O418" s="125" t="s">
        <v>1362</v>
      </c>
      <c r="P418" s="124" t="s">
        <v>4</v>
      </c>
      <c r="Q418" s="129" t="s">
        <v>630</v>
      </c>
      <c r="R418" s="131">
        <v>8841</v>
      </c>
      <c r="S418" s="132" t="str">
        <f t="shared" si="17"/>
        <v>第3四半期</v>
      </c>
      <c r="T418" s="137" t="str">
        <f t="shared" si="18"/>
        <v>OK</v>
      </c>
    </row>
    <row r="419" spans="1:20" ht="20.100000000000001" hidden="1" customHeight="1" x14ac:dyDescent="0.15">
      <c r="A419" s="111" t="s">
        <v>263</v>
      </c>
      <c r="B419" s="114"/>
      <c r="C419" s="115">
        <v>44137</v>
      </c>
      <c r="D419" s="117" t="s">
        <v>1106</v>
      </c>
      <c r="E419" s="120" t="s">
        <v>630</v>
      </c>
      <c r="F419" s="122"/>
      <c r="G419" s="122"/>
      <c r="H419" s="124"/>
      <c r="I419" s="120"/>
      <c r="J419" s="122"/>
      <c r="K419" s="122"/>
      <c r="L419" s="122"/>
      <c r="M419" s="122"/>
      <c r="N419" s="124"/>
      <c r="O419" s="125" t="s">
        <v>1362</v>
      </c>
      <c r="P419" s="124" t="s">
        <v>4</v>
      </c>
      <c r="Q419" s="129" t="s">
        <v>630</v>
      </c>
      <c r="R419" s="131">
        <v>551200</v>
      </c>
      <c r="S419" s="132" t="str">
        <f t="shared" si="17"/>
        <v>第3四半期</v>
      </c>
      <c r="T419" s="137" t="str">
        <f t="shared" si="18"/>
        <v>OK</v>
      </c>
    </row>
    <row r="420" spans="1:20" ht="20.100000000000001" hidden="1" customHeight="1" x14ac:dyDescent="0.15">
      <c r="A420" s="111" t="s">
        <v>272</v>
      </c>
      <c r="B420" s="114" t="s">
        <v>126</v>
      </c>
      <c r="C420" s="115">
        <v>44116</v>
      </c>
      <c r="D420" s="117" t="s">
        <v>1189</v>
      </c>
      <c r="E420" s="120"/>
      <c r="F420" s="122"/>
      <c r="G420" s="122" t="s">
        <v>630</v>
      </c>
      <c r="H420" s="124"/>
      <c r="I420" s="120"/>
      <c r="J420" s="122"/>
      <c r="K420" s="122"/>
      <c r="L420" s="122"/>
      <c r="M420" s="122"/>
      <c r="N420" s="124"/>
      <c r="O420" s="125" t="s">
        <v>1579</v>
      </c>
      <c r="P420" s="124" t="s">
        <v>4</v>
      </c>
      <c r="Q420" s="129" t="s">
        <v>630</v>
      </c>
      <c r="R420" s="131">
        <v>34000</v>
      </c>
      <c r="S420" s="132" t="str">
        <f t="shared" si="17"/>
        <v>第3四半期</v>
      </c>
      <c r="T420" s="137" t="str">
        <f t="shared" si="18"/>
        <v>OK</v>
      </c>
    </row>
    <row r="421" spans="1:20" ht="20.100000000000001" hidden="1" customHeight="1" x14ac:dyDescent="0.15">
      <c r="A421" s="111" t="s">
        <v>205</v>
      </c>
      <c r="B421" s="114" t="s">
        <v>493</v>
      </c>
      <c r="C421" s="115">
        <v>44126</v>
      </c>
      <c r="D421" s="117" t="s">
        <v>853</v>
      </c>
      <c r="E421" s="120"/>
      <c r="F421" s="122"/>
      <c r="G421" s="122"/>
      <c r="H421" s="124"/>
      <c r="I421" s="120"/>
      <c r="J421" s="122"/>
      <c r="K421" s="122"/>
      <c r="L421" s="122"/>
      <c r="M421" s="122"/>
      <c r="N421" s="124" t="s">
        <v>630</v>
      </c>
      <c r="O421" s="125" t="s">
        <v>1469</v>
      </c>
      <c r="P421" s="124" t="s">
        <v>4</v>
      </c>
      <c r="Q421" s="129" t="s">
        <v>630</v>
      </c>
      <c r="R421" s="131">
        <v>4620</v>
      </c>
      <c r="S421" s="132" t="str">
        <f t="shared" si="17"/>
        <v>第3四半期</v>
      </c>
      <c r="T421" s="137" t="str">
        <f t="shared" si="18"/>
        <v>OK</v>
      </c>
    </row>
    <row r="422" spans="1:20" ht="20.100000000000001" hidden="1" customHeight="1" x14ac:dyDescent="0.15">
      <c r="A422" s="111" t="s">
        <v>205</v>
      </c>
      <c r="B422" s="114" t="s">
        <v>493</v>
      </c>
      <c r="C422" s="115">
        <v>44140</v>
      </c>
      <c r="D422" s="117" t="s">
        <v>1152</v>
      </c>
      <c r="E422" s="120"/>
      <c r="F422" s="122"/>
      <c r="G422" s="122"/>
      <c r="H422" s="124"/>
      <c r="I422" s="120"/>
      <c r="J422" s="122"/>
      <c r="K422" s="122"/>
      <c r="L422" s="122"/>
      <c r="M422" s="122"/>
      <c r="N422" s="124" t="s">
        <v>630</v>
      </c>
      <c r="O422" s="125" t="s">
        <v>1469</v>
      </c>
      <c r="P422" s="124" t="s">
        <v>4</v>
      </c>
      <c r="Q422" s="129" t="s">
        <v>630</v>
      </c>
      <c r="R422" s="131">
        <v>4620</v>
      </c>
      <c r="S422" s="132" t="str">
        <f t="shared" si="17"/>
        <v>第3四半期</v>
      </c>
      <c r="T422" s="137" t="str">
        <f t="shared" si="18"/>
        <v>OK</v>
      </c>
    </row>
    <row r="423" spans="1:20" ht="20.100000000000001" hidden="1" customHeight="1" x14ac:dyDescent="0.15">
      <c r="A423" s="111" t="s">
        <v>205</v>
      </c>
      <c r="B423" s="114" t="s">
        <v>493</v>
      </c>
      <c r="C423" s="115">
        <v>44141</v>
      </c>
      <c r="D423" s="117" t="s">
        <v>1190</v>
      </c>
      <c r="E423" s="120"/>
      <c r="F423" s="122"/>
      <c r="G423" s="122"/>
      <c r="H423" s="124"/>
      <c r="I423" s="120"/>
      <c r="J423" s="122"/>
      <c r="K423" s="122"/>
      <c r="L423" s="122"/>
      <c r="M423" s="122"/>
      <c r="N423" s="124" t="s">
        <v>630</v>
      </c>
      <c r="O423" s="125" t="s">
        <v>437</v>
      </c>
      <c r="P423" s="124" t="s">
        <v>4</v>
      </c>
      <c r="Q423" s="129" t="s">
        <v>630</v>
      </c>
      <c r="R423" s="131">
        <v>51000</v>
      </c>
      <c r="S423" s="132" t="str">
        <f t="shared" si="17"/>
        <v>第3四半期</v>
      </c>
      <c r="T423" s="137" t="str">
        <f t="shared" si="18"/>
        <v>OK</v>
      </c>
    </row>
    <row r="424" spans="1:20" ht="20.100000000000001" hidden="1" customHeight="1" x14ac:dyDescent="0.15">
      <c r="A424" s="111" t="s">
        <v>205</v>
      </c>
      <c r="B424" s="114" t="s">
        <v>493</v>
      </c>
      <c r="C424" s="115">
        <v>44152</v>
      </c>
      <c r="D424" s="117" t="s">
        <v>79</v>
      </c>
      <c r="E424" s="120"/>
      <c r="F424" s="122"/>
      <c r="G424" s="122"/>
      <c r="H424" s="124"/>
      <c r="I424" s="120"/>
      <c r="J424" s="122"/>
      <c r="K424" s="122"/>
      <c r="L424" s="122"/>
      <c r="M424" s="122"/>
      <c r="N424" s="124" t="s">
        <v>630</v>
      </c>
      <c r="O424" s="125" t="s">
        <v>437</v>
      </c>
      <c r="P424" s="124" t="s">
        <v>4</v>
      </c>
      <c r="Q424" s="129" t="s">
        <v>630</v>
      </c>
      <c r="R424" s="131">
        <v>2000</v>
      </c>
      <c r="S424" s="132" t="str">
        <f t="shared" si="17"/>
        <v>第3四半期</v>
      </c>
      <c r="T424" s="137" t="str">
        <f t="shared" si="18"/>
        <v>OK</v>
      </c>
    </row>
    <row r="425" spans="1:20" ht="20.100000000000001" hidden="1" customHeight="1" x14ac:dyDescent="0.15">
      <c r="A425" s="111" t="s">
        <v>283</v>
      </c>
      <c r="B425" s="114" t="s">
        <v>172</v>
      </c>
      <c r="C425" s="115">
        <v>44187</v>
      </c>
      <c r="D425" s="117" t="s">
        <v>236</v>
      </c>
      <c r="E425" s="120" t="s">
        <v>630</v>
      </c>
      <c r="F425" s="122"/>
      <c r="G425" s="122"/>
      <c r="H425" s="124"/>
      <c r="I425" s="120"/>
      <c r="J425" s="122"/>
      <c r="K425" s="122"/>
      <c r="L425" s="122"/>
      <c r="M425" s="122"/>
      <c r="N425" s="124"/>
      <c r="O425" s="125" t="s">
        <v>593</v>
      </c>
      <c r="P425" s="124" t="s">
        <v>4</v>
      </c>
      <c r="Q425" s="129" t="s">
        <v>630</v>
      </c>
      <c r="R425" s="131">
        <v>26004</v>
      </c>
      <c r="S425" s="132" t="str">
        <f t="shared" si="17"/>
        <v>第3四半期</v>
      </c>
      <c r="T425" s="137" t="str">
        <f t="shared" si="18"/>
        <v>OK</v>
      </c>
    </row>
    <row r="426" spans="1:20" ht="20.100000000000001" hidden="1" customHeight="1" x14ac:dyDescent="0.15">
      <c r="A426" s="111" t="s">
        <v>283</v>
      </c>
      <c r="B426" s="114" t="s">
        <v>292</v>
      </c>
      <c r="C426" s="115">
        <v>44154</v>
      </c>
      <c r="D426" s="117" t="s">
        <v>1090</v>
      </c>
      <c r="E426" s="120" t="s">
        <v>630</v>
      </c>
      <c r="F426" s="122"/>
      <c r="G426" s="122"/>
      <c r="H426" s="124"/>
      <c r="I426" s="120"/>
      <c r="J426" s="122"/>
      <c r="K426" s="122"/>
      <c r="L426" s="122"/>
      <c r="M426" s="122"/>
      <c r="N426" s="124"/>
      <c r="O426" s="125" t="s">
        <v>170</v>
      </c>
      <c r="P426" s="124" t="s">
        <v>4</v>
      </c>
      <c r="Q426" s="129" t="s">
        <v>630</v>
      </c>
      <c r="R426" s="131">
        <v>305800</v>
      </c>
      <c r="S426" s="132" t="str">
        <f t="shared" si="17"/>
        <v>第3四半期</v>
      </c>
      <c r="T426" s="137" t="str">
        <f t="shared" si="18"/>
        <v>OK</v>
      </c>
    </row>
    <row r="427" spans="1:20" ht="20.100000000000001" hidden="1" customHeight="1" x14ac:dyDescent="0.15">
      <c r="A427" s="111" t="s">
        <v>283</v>
      </c>
      <c r="B427" s="114" t="s">
        <v>454</v>
      </c>
      <c r="C427" s="115">
        <v>44133</v>
      </c>
      <c r="D427" s="117" t="s">
        <v>1170</v>
      </c>
      <c r="E427" s="120"/>
      <c r="F427" s="122"/>
      <c r="G427" s="122" t="s">
        <v>630</v>
      </c>
      <c r="H427" s="124"/>
      <c r="I427" s="120"/>
      <c r="J427" s="122"/>
      <c r="K427" s="122"/>
      <c r="L427" s="122"/>
      <c r="M427" s="122"/>
      <c r="N427" s="124"/>
      <c r="O427" s="125" t="s">
        <v>1580</v>
      </c>
      <c r="P427" s="124" t="s">
        <v>4</v>
      </c>
      <c r="Q427" s="129" t="s">
        <v>630</v>
      </c>
      <c r="R427" s="131">
        <v>78399</v>
      </c>
      <c r="S427" s="132" t="str">
        <f t="shared" si="17"/>
        <v>第3四半期</v>
      </c>
      <c r="T427" s="137" t="str">
        <f t="shared" si="18"/>
        <v>OK</v>
      </c>
    </row>
    <row r="428" spans="1:20" ht="20.100000000000001" customHeight="1" x14ac:dyDescent="0.15">
      <c r="A428" s="111" t="s">
        <v>283</v>
      </c>
      <c r="B428" s="114" t="s">
        <v>502</v>
      </c>
      <c r="C428" s="115">
        <v>44110</v>
      </c>
      <c r="D428" s="117" t="s">
        <v>513</v>
      </c>
      <c r="E428" s="120"/>
      <c r="F428" s="122"/>
      <c r="G428" s="122"/>
      <c r="H428" s="124"/>
      <c r="I428" s="120" t="s">
        <v>630</v>
      </c>
      <c r="J428" s="122"/>
      <c r="K428" s="122"/>
      <c r="L428" s="122"/>
      <c r="M428" s="122"/>
      <c r="N428" s="124"/>
      <c r="O428" s="125" t="s">
        <v>1413</v>
      </c>
      <c r="P428" s="124" t="s">
        <v>4</v>
      </c>
      <c r="Q428" s="129" t="s">
        <v>630</v>
      </c>
      <c r="R428" s="131">
        <v>86900</v>
      </c>
      <c r="S428" s="132" t="str">
        <f t="shared" si="17"/>
        <v>第3四半期</v>
      </c>
      <c r="T428" s="137" t="str">
        <f t="shared" si="18"/>
        <v>OK</v>
      </c>
    </row>
    <row r="429" spans="1:20" ht="20.100000000000001" hidden="1" customHeight="1" x14ac:dyDescent="0.15">
      <c r="A429" s="111" t="s">
        <v>283</v>
      </c>
      <c r="B429" s="114" t="s">
        <v>506</v>
      </c>
      <c r="C429" s="115">
        <v>44154</v>
      </c>
      <c r="D429" s="117" t="s">
        <v>982</v>
      </c>
      <c r="E429" s="120"/>
      <c r="F429" s="122"/>
      <c r="G429" s="122"/>
      <c r="H429" s="124" t="s">
        <v>630</v>
      </c>
      <c r="I429" s="120"/>
      <c r="J429" s="122"/>
      <c r="K429" s="122"/>
      <c r="L429" s="122"/>
      <c r="M429" s="122"/>
      <c r="N429" s="124"/>
      <c r="O429" s="125" t="s">
        <v>1210</v>
      </c>
      <c r="P429" s="124" t="s">
        <v>4</v>
      </c>
      <c r="Q429" s="129" t="s">
        <v>630</v>
      </c>
      <c r="R429" s="131">
        <v>22680</v>
      </c>
      <c r="S429" s="132" t="str">
        <f t="shared" si="17"/>
        <v>第3四半期</v>
      </c>
      <c r="T429" s="137" t="str">
        <f t="shared" si="18"/>
        <v>OK</v>
      </c>
    </row>
    <row r="430" spans="1:20" ht="20.100000000000001" hidden="1" customHeight="1" x14ac:dyDescent="0.15">
      <c r="A430" s="111" t="s">
        <v>283</v>
      </c>
      <c r="B430" s="114" t="s">
        <v>506</v>
      </c>
      <c r="C430" s="115">
        <v>44182</v>
      </c>
      <c r="D430" s="117" t="s">
        <v>166</v>
      </c>
      <c r="E430" s="120"/>
      <c r="F430" s="122"/>
      <c r="G430" s="122"/>
      <c r="H430" s="124" t="s">
        <v>630</v>
      </c>
      <c r="I430" s="120"/>
      <c r="J430" s="122"/>
      <c r="K430" s="122"/>
      <c r="L430" s="122"/>
      <c r="M430" s="122"/>
      <c r="N430" s="124"/>
      <c r="O430" s="125" t="s">
        <v>1210</v>
      </c>
      <c r="P430" s="124" t="s">
        <v>4</v>
      </c>
      <c r="Q430" s="129" t="s">
        <v>630</v>
      </c>
      <c r="R430" s="131">
        <v>25700</v>
      </c>
      <c r="S430" s="132" t="str">
        <f t="shared" si="17"/>
        <v>第3四半期</v>
      </c>
      <c r="T430" s="137" t="str">
        <f t="shared" si="18"/>
        <v>OK</v>
      </c>
    </row>
    <row r="431" spans="1:20" ht="20.100000000000001" hidden="1" customHeight="1" x14ac:dyDescent="0.15">
      <c r="A431" s="111" t="s">
        <v>283</v>
      </c>
      <c r="B431" s="114" t="s">
        <v>509</v>
      </c>
      <c r="C431" s="115">
        <v>44119</v>
      </c>
      <c r="D431" s="117" t="s">
        <v>299</v>
      </c>
      <c r="E431" s="120" t="s">
        <v>630</v>
      </c>
      <c r="F431" s="122"/>
      <c r="G431" s="122"/>
      <c r="H431" s="124"/>
      <c r="I431" s="120"/>
      <c r="J431" s="122"/>
      <c r="K431" s="122"/>
      <c r="L431" s="122"/>
      <c r="M431" s="122"/>
      <c r="N431" s="124"/>
      <c r="O431" s="125" t="s">
        <v>1581</v>
      </c>
      <c r="P431" s="124" t="s">
        <v>4</v>
      </c>
      <c r="Q431" s="129" t="s">
        <v>630</v>
      </c>
      <c r="R431" s="131">
        <v>19624</v>
      </c>
      <c r="S431" s="132" t="str">
        <f t="shared" si="17"/>
        <v>第3四半期</v>
      </c>
      <c r="T431" s="137" t="str">
        <f t="shared" si="18"/>
        <v>OK</v>
      </c>
    </row>
    <row r="432" spans="1:20" ht="20.100000000000001" hidden="1" customHeight="1" x14ac:dyDescent="0.15">
      <c r="A432" s="111" t="s">
        <v>283</v>
      </c>
      <c r="B432" s="114" t="s">
        <v>516</v>
      </c>
      <c r="C432" s="115">
        <v>44112</v>
      </c>
      <c r="D432" s="117" t="s">
        <v>1192</v>
      </c>
      <c r="E432" s="120" t="s">
        <v>630</v>
      </c>
      <c r="F432" s="122"/>
      <c r="G432" s="122"/>
      <c r="H432" s="124"/>
      <c r="I432" s="120"/>
      <c r="J432" s="122"/>
      <c r="K432" s="122"/>
      <c r="L432" s="122"/>
      <c r="M432" s="122"/>
      <c r="N432" s="124"/>
      <c r="O432" s="125" t="s">
        <v>1416</v>
      </c>
      <c r="P432" s="124" t="s">
        <v>4</v>
      </c>
      <c r="Q432" s="129" t="s">
        <v>630</v>
      </c>
      <c r="R432" s="131">
        <v>30030</v>
      </c>
      <c r="S432" s="132" t="str">
        <f t="shared" si="17"/>
        <v>第3四半期</v>
      </c>
      <c r="T432" s="137" t="str">
        <f t="shared" si="18"/>
        <v>OK</v>
      </c>
    </row>
    <row r="433" spans="1:21" ht="20.100000000000001" hidden="1" customHeight="1" x14ac:dyDescent="0.15">
      <c r="A433" s="111" t="s">
        <v>290</v>
      </c>
      <c r="B433" s="114" t="s">
        <v>439</v>
      </c>
      <c r="C433" s="115">
        <v>44155</v>
      </c>
      <c r="D433" s="117" t="s">
        <v>1066</v>
      </c>
      <c r="E433" s="120"/>
      <c r="F433" s="122"/>
      <c r="G433" s="122"/>
      <c r="H433" s="124"/>
      <c r="I433" s="120"/>
      <c r="J433" s="122"/>
      <c r="K433" s="122" t="s">
        <v>630</v>
      </c>
      <c r="L433" s="122"/>
      <c r="M433" s="122"/>
      <c r="N433" s="124"/>
      <c r="O433" s="125" t="s">
        <v>364</v>
      </c>
      <c r="P433" s="124" t="s">
        <v>4</v>
      </c>
      <c r="Q433" s="129" t="s">
        <v>630</v>
      </c>
      <c r="R433" s="131">
        <v>21780</v>
      </c>
      <c r="S433" s="132" t="str">
        <f t="shared" si="17"/>
        <v>第3四半期</v>
      </c>
      <c r="T433" s="137" t="str">
        <f t="shared" si="18"/>
        <v>OK</v>
      </c>
    </row>
    <row r="434" spans="1:21" ht="20.100000000000001" customHeight="1" x14ac:dyDescent="0.15">
      <c r="A434" s="111" t="s">
        <v>290</v>
      </c>
      <c r="B434" s="114" t="s">
        <v>725</v>
      </c>
      <c r="C434" s="115">
        <v>44155</v>
      </c>
      <c r="D434" s="117" t="s">
        <v>1193</v>
      </c>
      <c r="E434" s="120"/>
      <c r="F434" s="122"/>
      <c r="G434" s="122"/>
      <c r="H434" s="124"/>
      <c r="I434" s="120" t="s">
        <v>630</v>
      </c>
      <c r="J434" s="122"/>
      <c r="K434" s="122"/>
      <c r="L434" s="122"/>
      <c r="M434" s="122"/>
      <c r="N434" s="124"/>
      <c r="O434" s="125" t="s">
        <v>1582</v>
      </c>
      <c r="P434" s="124" t="s">
        <v>4</v>
      </c>
      <c r="Q434" s="129" t="s">
        <v>630</v>
      </c>
      <c r="R434" s="131">
        <v>132550</v>
      </c>
      <c r="S434" s="132" t="str">
        <f t="shared" si="17"/>
        <v>第3四半期</v>
      </c>
      <c r="T434" s="137" t="str">
        <f t="shared" si="18"/>
        <v>OK</v>
      </c>
    </row>
    <row r="435" spans="1:21" ht="20.100000000000001" hidden="1" customHeight="1" x14ac:dyDescent="0.15">
      <c r="A435" s="111" t="s">
        <v>290</v>
      </c>
      <c r="B435" s="114" t="s">
        <v>727</v>
      </c>
      <c r="C435" s="115">
        <v>44105</v>
      </c>
      <c r="D435" s="117" t="s">
        <v>848</v>
      </c>
      <c r="E435" s="120" t="s">
        <v>630</v>
      </c>
      <c r="F435" s="122"/>
      <c r="G435" s="122"/>
      <c r="H435" s="124"/>
      <c r="I435" s="120"/>
      <c r="J435" s="122"/>
      <c r="K435" s="122"/>
      <c r="L435" s="122"/>
      <c r="M435" s="122"/>
      <c r="N435" s="124"/>
      <c r="O435" s="125" t="s">
        <v>1583</v>
      </c>
      <c r="P435" s="124" t="s">
        <v>4</v>
      </c>
      <c r="Q435" s="129" t="s">
        <v>630</v>
      </c>
      <c r="R435" s="131">
        <v>48840</v>
      </c>
      <c r="S435" s="132" t="str">
        <f t="shared" si="17"/>
        <v>第3四半期</v>
      </c>
      <c r="T435" s="137" t="str">
        <f t="shared" si="18"/>
        <v>OK</v>
      </c>
    </row>
    <row r="436" spans="1:21" ht="20.100000000000001" hidden="1" customHeight="1" x14ac:dyDescent="0.15">
      <c r="A436" s="111" t="s">
        <v>290</v>
      </c>
      <c r="B436" s="114" t="s">
        <v>732</v>
      </c>
      <c r="C436" s="115">
        <v>44139</v>
      </c>
      <c r="D436" s="117" t="s">
        <v>724</v>
      </c>
      <c r="E436" s="120" t="s">
        <v>630</v>
      </c>
      <c r="F436" s="122"/>
      <c r="G436" s="122"/>
      <c r="H436" s="124"/>
      <c r="I436" s="120"/>
      <c r="J436" s="122"/>
      <c r="K436" s="122"/>
      <c r="L436" s="122"/>
      <c r="M436" s="122"/>
      <c r="N436" s="124"/>
      <c r="O436" s="125" t="s">
        <v>546</v>
      </c>
      <c r="P436" s="124" t="s">
        <v>142</v>
      </c>
      <c r="Q436" s="129" t="s">
        <v>630</v>
      </c>
      <c r="R436" s="131">
        <v>55132</v>
      </c>
      <c r="S436" s="132" t="str">
        <f t="shared" ref="S436:S470" si="19">IF(C436="","","第"&amp;CHOOSE(MONTH(C436),4,4,4,1,1,1,2,2,2,3,3,3)&amp;"四半期")</f>
        <v>第3四半期</v>
      </c>
      <c r="T436" s="137" t="str">
        <f t="shared" si="18"/>
        <v>OK</v>
      </c>
    </row>
    <row r="437" spans="1:21" ht="20.100000000000001" hidden="1" customHeight="1" x14ac:dyDescent="0.15">
      <c r="A437" s="111" t="s">
        <v>290</v>
      </c>
      <c r="B437" s="114" t="s">
        <v>256</v>
      </c>
      <c r="C437" s="115">
        <v>44132</v>
      </c>
      <c r="D437" s="117" t="s">
        <v>476</v>
      </c>
      <c r="E437" s="120"/>
      <c r="F437" s="122"/>
      <c r="G437" s="122"/>
      <c r="H437" s="124" t="s">
        <v>630</v>
      </c>
      <c r="I437" s="120"/>
      <c r="J437" s="122"/>
      <c r="K437" s="122"/>
      <c r="L437" s="122"/>
      <c r="M437" s="122"/>
      <c r="N437" s="124"/>
      <c r="O437" s="125" t="s">
        <v>906</v>
      </c>
      <c r="P437" s="124" t="s">
        <v>4</v>
      </c>
      <c r="Q437" s="129" t="s">
        <v>630</v>
      </c>
      <c r="R437" s="131">
        <v>151272</v>
      </c>
      <c r="S437" s="132" t="str">
        <f t="shared" si="19"/>
        <v>第3四半期</v>
      </c>
      <c r="T437" s="137" t="str">
        <f t="shared" si="18"/>
        <v>OK</v>
      </c>
      <c r="U437" s="105" t="s">
        <v>460</v>
      </c>
    </row>
    <row r="438" spans="1:21" ht="20.100000000000001" hidden="1" customHeight="1" x14ac:dyDescent="0.15">
      <c r="A438" s="111" t="s">
        <v>290</v>
      </c>
      <c r="B438" s="114" t="s">
        <v>523</v>
      </c>
      <c r="C438" s="115">
        <v>44124</v>
      </c>
      <c r="D438" s="117" t="s">
        <v>818</v>
      </c>
      <c r="E438" s="120" t="s">
        <v>630</v>
      </c>
      <c r="F438" s="122"/>
      <c r="G438" s="122"/>
      <c r="H438" s="124"/>
      <c r="I438" s="120"/>
      <c r="J438" s="122"/>
      <c r="K438" s="122"/>
      <c r="L438" s="122"/>
      <c r="M438" s="122"/>
      <c r="N438" s="124"/>
      <c r="O438" s="125" t="s">
        <v>546</v>
      </c>
      <c r="P438" s="124" t="s">
        <v>142</v>
      </c>
      <c r="Q438" s="129" t="s">
        <v>630</v>
      </c>
      <c r="R438" s="131">
        <v>5137</v>
      </c>
      <c r="S438" s="132" t="str">
        <f t="shared" si="19"/>
        <v>第3四半期</v>
      </c>
      <c r="T438" s="137" t="str">
        <f t="shared" si="18"/>
        <v>OK</v>
      </c>
    </row>
    <row r="439" spans="1:21" ht="20.100000000000001" hidden="1" customHeight="1" x14ac:dyDescent="0.15">
      <c r="A439" s="111" t="s">
        <v>290</v>
      </c>
      <c r="B439" s="114" t="s">
        <v>631</v>
      </c>
      <c r="C439" s="115">
        <v>44133</v>
      </c>
      <c r="D439" s="117" t="s">
        <v>1194</v>
      </c>
      <c r="E439" s="120"/>
      <c r="F439" s="122" t="s">
        <v>630</v>
      </c>
      <c r="G439" s="122"/>
      <c r="H439" s="124"/>
      <c r="I439" s="120"/>
      <c r="J439" s="122"/>
      <c r="K439" s="122"/>
      <c r="L439" s="122"/>
      <c r="M439" s="122"/>
      <c r="N439" s="124"/>
      <c r="O439" s="125" t="s">
        <v>1547</v>
      </c>
      <c r="P439" s="124" t="s">
        <v>4</v>
      </c>
      <c r="Q439" s="129" t="s">
        <v>630</v>
      </c>
      <c r="R439" s="131">
        <v>194659</v>
      </c>
      <c r="S439" s="132" t="str">
        <f t="shared" si="19"/>
        <v>第3四半期</v>
      </c>
      <c r="T439" s="137" t="str">
        <f t="shared" si="18"/>
        <v>OK</v>
      </c>
    </row>
    <row r="440" spans="1:21" ht="20.100000000000001" hidden="1" customHeight="1" x14ac:dyDescent="0.15">
      <c r="A440" s="111" t="s">
        <v>290</v>
      </c>
      <c r="B440" s="114" t="s">
        <v>632</v>
      </c>
      <c r="C440" s="115">
        <v>44179</v>
      </c>
      <c r="D440" s="117" t="s">
        <v>1136</v>
      </c>
      <c r="E440" s="120" t="s">
        <v>630</v>
      </c>
      <c r="F440" s="122"/>
      <c r="G440" s="122"/>
      <c r="H440" s="124"/>
      <c r="I440" s="120"/>
      <c r="J440" s="122"/>
      <c r="K440" s="122"/>
      <c r="L440" s="122"/>
      <c r="M440" s="122"/>
      <c r="N440" s="124"/>
      <c r="O440" s="125" t="s">
        <v>1584</v>
      </c>
      <c r="P440" s="124" t="s">
        <v>4</v>
      </c>
      <c r="Q440" s="129" t="s">
        <v>630</v>
      </c>
      <c r="R440" s="131">
        <v>2860</v>
      </c>
      <c r="S440" s="132" t="str">
        <f t="shared" si="19"/>
        <v>第3四半期</v>
      </c>
      <c r="T440" s="137" t="str">
        <f t="shared" si="18"/>
        <v>OK</v>
      </c>
    </row>
    <row r="441" spans="1:21" ht="20.100000000000001" hidden="1" customHeight="1" x14ac:dyDescent="0.15">
      <c r="A441" s="111" t="s">
        <v>290</v>
      </c>
      <c r="B441" s="114" t="s">
        <v>632</v>
      </c>
      <c r="C441" s="115">
        <v>44186</v>
      </c>
      <c r="D441" s="117" t="s">
        <v>903</v>
      </c>
      <c r="E441" s="120"/>
      <c r="F441" s="122" t="s">
        <v>630</v>
      </c>
      <c r="G441" s="122"/>
      <c r="H441" s="124"/>
      <c r="I441" s="120"/>
      <c r="J441" s="122"/>
      <c r="K441" s="122"/>
      <c r="L441" s="122"/>
      <c r="M441" s="122"/>
      <c r="N441" s="124"/>
      <c r="O441" s="125" t="s">
        <v>484</v>
      </c>
      <c r="P441" s="124" t="s">
        <v>4</v>
      </c>
      <c r="Q441" s="129" t="s">
        <v>630</v>
      </c>
      <c r="R441" s="131">
        <v>73487</v>
      </c>
      <c r="S441" s="132" t="str">
        <f t="shared" si="19"/>
        <v>第3四半期</v>
      </c>
      <c r="T441" s="137" t="str">
        <f t="shared" si="18"/>
        <v>OK</v>
      </c>
    </row>
    <row r="442" spans="1:21" ht="20.100000000000001" hidden="1" customHeight="1" x14ac:dyDescent="0.15">
      <c r="A442" s="111" t="s">
        <v>290</v>
      </c>
      <c r="B442" s="114" t="s">
        <v>450</v>
      </c>
      <c r="C442" s="115">
        <v>44131</v>
      </c>
      <c r="D442" s="117" t="s">
        <v>751</v>
      </c>
      <c r="E442" s="120" t="s">
        <v>630</v>
      </c>
      <c r="F442" s="122"/>
      <c r="G442" s="122"/>
      <c r="H442" s="124"/>
      <c r="I442" s="120"/>
      <c r="J442" s="122"/>
      <c r="K442" s="122"/>
      <c r="L442" s="122"/>
      <c r="M442" s="122"/>
      <c r="N442" s="124"/>
      <c r="O442" s="125" t="s">
        <v>531</v>
      </c>
      <c r="P442" s="124" t="s">
        <v>142</v>
      </c>
      <c r="Q442" s="129" t="s">
        <v>630</v>
      </c>
      <c r="R442" s="131">
        <v>25000</v>
      </c>
      <c r="S442" s="132" t="str">
        <f t="shared" si="19"/>
        <v>第3四半期</v>
      </c>
      <c r="T442" s="137" t="str">
        <f t="shared" si="18"/>
        <v>OK</v>
      </c>
    </row>
    <row r="443" spans="1:21" ht="20.100000000000001" hidden="1" customHeight="1" x14ac:dyDescent="0.15">
      <c r="A443" s="111" t="s">
        <v>290</v>
      </c>
      <c r="B443" s="114" t="s">
        <v>655</v>
      </c>
      <c r="C443" s="115">
        <v>44168</v>
      </c>
      <c r="D443" s="117" t="s">
        <v>514</v>
      </c>
      <c r="E443" s="120" t="s">
        <v>630</v>
      </c>
      <c r="F443" s="122"/>
      <c r="G443" s="122"/>
      <c r="H443" s="124"/>
      <c r="I443" s="120"/>
      <c r="J443" s="122"/>
      <c r="K443" s="122"/>
      <c r="L443" s="122"/>
      <c r="M443" s="122"/>
      <c r="N443" s="124"/>
      <c r="O443" s="125" t="s">
        <v>546</v>
      </c>
      <c r="P443" s="124" t="s">
        <v>142</v>
      </c>
      <c r="Q443" s="129" t="s">
        <v>630</v>
      </c>
      <c r="R443" s="131">
        <v>13794</v>
      </c>
      <c r="S443" s="132" t="str">
        <f t="shared" si="19"/>
        <v>第3四半期</v>
      </c>
      <c r="T443" s="137" t="str">
        <f t="shared" si="18"/>
        <v>OK</v>
      </c>
    </row>
    <row r="444" spans="1:21" ht="20.100000000000001" hidden="1" customHeight="1" x14ac:dyDescent="0.15">
      <c r="A444" s="111" t="s">
        <v>290</v>
      </c>
      <c r="B444" s="114" t="s">
        <v>642</v>
      </c>
      <c r="C444" s="115">
        <v>44144</v>
      </c>
      <c r="D444" s="117" t="s">
        <v>1181</v>
      </c>
      <c r="E444" s="120" t="s">
        <v>630</v>
      </c>
      <c r="F444" s="122"/>
      <c r="G444" s="122"/>
      <c r="H444" s="124"/>
      <c r="I444" s="120"/>
      <c r="J444" s="122"/>
      <c r="K444" s="122"/>
      <c r="L444" s="122"/>
      <c r="M444" s="122"/>
      <c r="N444" s="124"/>
      <c r="O444" s="125" t="s">
        <v>1585</v>
      </c>
      <c r="P444" s="124" t="s">
        <v>142</v>
      </c>
      <c r="Q444" s="129" t="s">
        <v>630</v>
      </c>
      <c r="R444" s="131">
        <v>79530</v>
      </c>
      <c r="S444" s="132" t="str">
        <f t="shared" si="19"/>
        <v>第3四半期</v>
      </c>
      <c r="T444" s="137" t="str">
        <f t="shared" si="18"/>
        <v>OK</v>
      </c>
    </row>
    <row r="445" spans="1:21" ht="20.100000000000001" hidden="1" customHeight="1" x14ac:dyDescent="0.15">
      <c r="A445" s="111" t="s">
        <v>290</v>
      </c>
      <c r="B445" s="114" t="s">
        <v>247</v>
      </c>
      <c r="C445" s="115">
        <v>44183</v>
      </c>
      <c r="D445" s="117" t="s">
        <v>984</v>
      </c>
      <c r="E445" s="120" t="s">
        <v>630</v>
      </c>
      <c r="F445" s="122"/>
      <c r="G445" s="122"/>
      <c r="H445" s="124"/>
      <c r="I445" s="120"/>
      <c r="J445" s="122"/>
      <c r="K445" s="122"/>
      <c r="L445" s="122"/>
      <c r="M445" s="122"/>
      <c r="N445" s="124"/>
      <c r="O445" s="125" t="s">
        <v>1586</v>
      </c>
      <c r="P445" s="124" t="s">
        <v>4</v>
      </c>
      <c r="Q445" s="129" t="s">
        <v>630</v>
      </c>
      <c r="R445" s="131">
        <v>92323</v>
      </c>
      <c r="S445" s="132" t="str">
        <f t="shared" si="19"/>
        <v>第3四半期</v>
      </c>
      <c r="T445" s="137" t="str">
        <f t="shared" si="18"/>
        <v>OK</v>
      </c>
    </row>
    <row r="446" spans="1:21" ht="20.100000000000001" hidden="1" customHeight="1" x14ac:dyDescent="0.15">
      <c r="A446" s="111" t="s">
        <v>290</v>
      </c>
      <c r="B446" s="114" t="s">
        <v>248</v>
      </c>
      <c r="C446" s="115">
        <v>44147</v>
      </c>
      <c r="D446" s="117" t="s">
        <v>726</v>
      </c>
      <c r="E446" s="120" t="s">
        <v>630</v>
      </c>
      <c r="F446" s="122"/>
      <c r="G446" s="122"/>
      <c r="H446" s="124"/>
      <c r="I446" s="120"/>
      <c r="J446" s="122"/>
      <c r="K446" s="122"/>
      <c r="L446" s="122"/>
      <c r="M446" s="122"/>
      <c r="N446" s="124"/>
      <c r="O446" s="125" t="s">
        <v>546</v>
      </c>
      <c r="P446" s="124" t="s">
        <v>142</v>
      </c>
      <c r="Q446" s="129" t="s">
        <v>630</v>
      </c>
      <c r="R446" s="131">
        <v>6413</v>
      </c>
      <c r="S446" s="132" t="str">
        <f t="shared" si="19"/>
        <v>第3四半期</v>
      </c>
      <c r="T446" s="137" t="str">
        <f t="shared" si="18"/>
        <v>OK</v>
      </c>
    </row>
    <row r="447" spans="1:21" ht="20.100000000000001" hidden="1" customHeight="1" x14ac:dyDescent="0.15">
      <c r="A447" s="111" t="s">
        <v>290</v>
      </c>
      <c r="B447" s="114" t="s">
        <v>734</v>
      </c>
      <c r="C447" s="115">
        <v>44154</v>
      </c>
      <c r="D447" s="117" t="s">
        <v>134</v>
      </c>
      <c r="E447" s="120" t="s">
        <v>630</v>
      </c>
      <c r="F447" s="122"/>
      <c r="G447" s="122"/>
      <c r="H447" s="124"/>
      <c r="I447" s="120"/>
      <c r="J447" s="122"/>
      <c r="K447" s="122"/>
      <c r="L447" s="122"/>
      <c r="M447" s="122"/>
      <c r="N447" s="124"/>
      <c r="O447" s="125" t="s">
        <v>1456</v>
      </c>
      <c r="P447" s="124" t="s">
        <v>142</v>
      </c>
      <c r="Q447" s="129" t="s">
        <v>630</v>
      </c>
      <c r="R447" s="131">
        <v>1947</v>
      </c>
      <c r="S447" s="132" t="str">
        <f t="shared" si="19"/>
        <v>第3四半期</v>
      </c>
      <c r="T447" s="137" t="str">
        <f t="shared" si="18"/>
        <v>OK</v>
      </c>
    </row>
    <row r="448" spans="1:21" ht="20.100000000000001" hidden="1" customHeight="1" x14ac:dyDescent="0.15">
      <c r="A448" s="111" t="s">
        <v>290</v>
      </c>
      <c r="B448" s="114" t="s">
        <v>736</v>
      </c>
      <c r="C448" s="115">
        <v>44155</v>
      </c>
      <c r="D448" s="117" t="s">
        <v>1195</v>
      </c>
      <c r="E448" s="120" t="s">
        <v>630</v>
      </c>
      <c r="F448" s="122"/>
      <c r="G448" s="122"/>
      <c r="H448" s="124"/>
      <c r="I448" s="120"/>
      <c r="J448" s="122"/>
      <c r="K448" s="122"/>
      <c r="L448" s="122"/>
      <c r="M448" s="122"/>
      <c r="N448" s="124"/>
      <c r="O448" s="125" t="s">
        <v>1471</v>
      </c>
      <c r="P448" s="124" t="s">
        <v>4</v>
      </c>
      <c r="Q448" s="129" t="s">
        <v>630</v>
      </c>
      <c r="R448" s="131">
        <v>2017</v>
      </c>
      <c r="S448" s="132" t="str">
        <f t="shared" si="19"/>
        <v>第3四半期</v>
      </c>
      <c r="T448" s="137" t="str">
        <f t="shared" si="18"/>
        <v>OK</v>
      </c>
    </row>
    <row r="449" spans="1:20" ht="20.100000000000001" hidden="1" customHeight="1" x14ac:dyDescent="0.15">
      <c r="A449" s="111" t="s">
        <v>290</v>
      </c>
      <c r="B449" s="114" t="s">
        <v>554</v>
      </c>
      <c r="C449" s="115">
        <v>44159</v>
      </c>
      <c r="D449" s="117" t="s">
        <v>1197</v>
      </c>
      <c r="E449" s="120" t="s">
        <v>630</v>
      </c>
      <c r="F449" s="122"/>
      <c r="G449" s="122"/>
      <c r="H449" s="124"/>
      <c r="I449" s="120"/>
      <c r="J449" s="122"/>
      <c r="K449" s="122"/>
      <c r="L449" s="122"/>
      <c r="M449" s="122"/>
      <c r="N449" s="124"/>
      <c r="O449" s="125" t="s">
        <v>1504</v>
      </c>
      <c r="P449" s="124" t="s">
        <v>4</v>
      </c>
      <c r="Q449" s="129" t="s">
        <v>630</v>
      </c>
      <c r="R449" s="131">
        <v>3789</v>
      </c>
      <c r="S449" s="132" t="str">
        <f t="shared" si="19"/>
        <v>第3四半期</v>
      </c>
      <c r="T449" s="137" t="str">
        <f t="shared" si="18"/>
        <v>OK</v>
      </c>
    </row>
    <row r="450" spans="1:20" ht="20.100000000000001" hidden="1" customHeight="1" x14ac:dyDescent="0.15">
      <c r="A450" s="111" t="s">
        <v>290</v>
      </c>
      <c r="B450" s="114" t="s">
        <v>554</v>
      </c>
      <c r="C450" s="115">
        <v>44181</v>
      </c>
      <c r="D450" s="117" t="s">
        <v>1081</v>
      </c>
      <c r="E450" s="120"/>
      <c r="F450" s="122"/>
      <c r="G450" s="122"/>
      <c r="H450" s="124" t="s">
        <v>630</v>
      </c>
      <c r="I450" s="120"/>
      <c r="J450" s="122"/>
      <c r="K450" s="122"/>
      <c r="L450" s="122"/>
      <c r="M450" s="122"/>
      <c r="N450" s="124"/>
      <c r="O450" s="125" t="s">
        <v>1587</v>
      </c>
      <c r="P450" s="124" t="s">
        <v>4</v>
      </c>
      <c r="Q450" s="129" t="s">
        <v>630</v>
      </c>
      <c r="R450" s="131">
        <v>49500</v>
      </c>
      <c r="S450" s="132" t="str">
        <f t="shared" si="19"/>
        <v>第3四半期</v>
      </c>
      <c r="T450" s="137" t="str">
        <f t="shared" si="18"/>
        <v>OK</v>
      </c>
    </row>
    <row r="451" spans="1:20" ht="20.100000000000001" hidden="1" customHeight="1" x14ac:dyDescent="0.15">
      <c r="A451" s="111" t="s">
        <v>290</v>
      </c>
      <c r="B451" s="114" t="s">
        <v>339</v>
      </c>
      <c r="C451" s="115">
        <v>44112</v>
      </c>
      <c r="D451" s="117" t="s">
        <v>1199</v>
      </c>
      <c r="E451" s="120" t="s">
        <v>630</v>
      </c>
      <c r="F451" s="122"/>
      <c r="G451" s="122"/>
      <c r="H451" s="124"/>
      <c r="I451" s="120"/>
      <c r="J451" s="122"/>
      <c r="K451" s="122"/>
      <c r="L451" s="122"/>
      <c r="M451" s="122"/>
      <c r="N451" s="124"/>
      <c r="O451" s="125" t="s">
        <v>484</v>
      </c>
      <c r="P451" s="124" t="s">
        <v>4</v>
      </c>
      <c r="Q451" s="129" t="s">
        <v>630</v>
      </c>
      <c r="R451" s="131">
        <v>58041</v>
      </c>
      <c r="S451" s="132" t="str">
        <f t="shared" si="19"/>
        <v>第3四半期</v>
      </c>
      <c r="T451" s="137" t="str">
        <f t="shared" si="18"/>
        <v>OK</v>
      </c>
    </row>
    <row r="452" spans="1:20" ht="20.100000000000001" hidden="1" customHeight="1" x14ac:dyDescent="0.15">
      <c r="A452" s="111" t="s">
        <v>290</v>
      </c>
      <c r="B452" s="114" t="s">
        <v>643</v>
      </c>
      <c r="C452" s="115">
        <v>44165</v>
      </c>
      <c r="D452" s="117" t="s">
        <v>1200</v>
      </c>
      <c r="E452" s="120"/>
      <c r="F452" s="122"/>
      <c r="G452" s="122"/>
      <c r="H452" s="124" t="s">
        <v>630</v>
      </c>
      <c r="I452" s="120"/>
      <c r="J452" s="122"/>
      <c r="K452" s="122"/>
      <c r="L452" s="122"/>
      <c r="M452" s="122"/>
      <c r="N452" s="124"/>
      <c r="O452" s="125" t="s">
        <v>484</v>
      </c>
      <c r="P452" s="124" t="s">
        <v>4</v>
      </c>
      <c r="Q452" s="129" t="s">
        <v>630</v>
      </c>
      <c r="R452" s="131">
        <v>70474</v>
      </c>
      <c r="S452" s="132" t="str">
        <f t="shared" si="19"/>
        <v>第3四半期</v>
      </c>
      <c r="T452" s="137" t="str">
        <f t="shared" si="18"/>
        <v>OK</v>
      </c>
    </row>
    <row r="453" spans="1:20" ht="20.100000000000001" hidden="1" customHeight="1" x14ac:dyDescent="0.15">
      <c r="A453" s="111" t="s">
        <v>290</v>
      </c>
      <c r="B453" s="114" t="s">
        <v>653</v>
      </c>
      <c r="C453" s="115">
        <v>44180</v>
      </c>
      <c r="D453" s="117" t="s">
        <v>864</v>
      </c>
      <c r="E453" s="120" t="s">
        <v>630</v>
      </c>
      <c r="F453" s="122"/>
      <c r="G453" s="122"/>
      <c r="H453" s="124"/>
      <c r="I453" s="120"/>
      <c r="J453" s="122"/>
      <c r="K453" s="122"/>
      <c r="L453" s="122"/>
      <c r="M453" s="122"/>
      <c r="N453" s="124"/>
      <c r="O453" s="125" t="s">
        <v>1514</v>
      </c>
      <c r="P453" s="124" t="s">
        <v>4</v>
      </c>
      <c r="Q453" s="129" t="s">
        <v>630</v>
      </c>
      <c r="R453" s="131">
        <v>35200</v>
      </c>
      <c r="S453" s="132" t="str">
        <f t="shared" si="19"/>
        <v>第3四半期</v>
      </c>
      <c r="T453" s="137" t="str">
        <f t="shared" si="18"/>
        <v>OK</v>
      </c>
    </row>
    <row r="454" spans="1:20" ht="20.100000000000001" hidden="1" customHeight="1" x14ac:dyDescent="0.15">
      <c r="A454" s="111" t="s">
        <v>290</v>
      </c>
      <c r="B454" s="114" t="s">
        <v>493</v>
      </c>
      <c r="C454" s="115">
        <v>44140</v>
      </c>
      <c r="D454" s="117" t="s">
        <v>1202</v>
      </c>
      <c r="E454" s="120" t="s">
        <v>630</v>
      </c>
      <c r="F454" s="122"/>
      <c r="G454" s="122"/>
      <c r="H454" s="124"/>
      <c r="I454" s="120"/>
      <c r="J454" s="122"/>
      <c r="K454" s="122"/>
      <c r="L454" s="122"/>
      <c r="M454" s="122"/>
      <c r="N454" s="124"/>
      <c r="O454" s="125" t="s">
        <v>1588</v>
      </c>
      <c r="P454" s="124" t="s">
        <v>4</v>
      </c>
      <c r="Q454" s="129" t="s">
        <v>630</v>
      </c>
      <c r="R454" s="131">
        <v>50380</v>
      </c>
      <c r="S454" s="132" t="str">
        <f t="shared" si="19"/>
        <v>第3四半期</v>
      </c>
      <c r="T454" s="137" t="str">
        <f t="shared" si="18"/>
        <v>OK</v>
      </c>
    </row>
    <row r="455" spans="1:20" ht="20.100000000000001" hidden="1" customHeight="1" x14ac:dyDescent="0.15">
      <c r="A455" s="111" t="s">
        <v>290</v>
      </c>
      <c r="B455" s="114" t="s">
        <v>493</v>
      </c>
      <c r="C455" s="115">
        <v>44161</v>
      </c>
      <c r="D455" s="117" t="s">
        <v>882</v>
      </c>
      <c r="E455" s="120" t="s">
        <v>630</v>
      </c>
      <c r="F455" s="122"/>
      <c r="G455" s="122"/>
      <c r="H455" s="124"/>
      <c r="I455" s="120"/>
      <c r="J455" s="122"/>
      <c r="K455" s="122"/>
      <c r="L455" s="122"/>
      <c r="M455" s="122"/>
      <c r="N455" s="124"/>
      <c r="O455" s="125" t="s">
        <v>1589</v>
      </c>
      <c r="P455" s="124" t="s">
        <v>4</v>
      </c>
      <c r="Q455" s="129" t="s">
        <v>630</v>
      </c>
      <c r="R455" s="131">
        <v>644039</v>
      </c>
      <c r="S455" s="132" t="str">
        <f t="shared" si="19"/>
        <v>第3四半期</v>
      </c>
      <c r="T455" s="137" t="str">
        <f t="shared" ref="T455:T518" si="20">IF(CONCATENATE(E455,F455,G455,H455,I455,J455,K455,L455,M455,N455)="","",IF(CONCATENATE(E455,F455,G455,H455,I455,J455,K455,L455,M455,N455)="○","OK","見直してください！"))</f>
        <v>OK</v>
      </c>
    </row>
    <row r="456" spans="1:20" ht="20.100000000000001" hidden="1" customHeight="1" x14ac:dyDescent="0.15">
      <c r="A456" s="111" t="s">
        <v>290</v>
      </c>
      <c r="B456" s="114" t="s">
        <v>493</v>
      </c>
      <c r="C456" s="115">
        <v>44172</v>
      </c>
      <c r="D456" s="117" t="s">
        <v>1168</v>
      </c>
      <c r="E456" s="120" t="s">
        <v>630</v>
      </c>
      <c r="F456" s="122"/>
      <c r="G456" s="122"/>
      <c r="H456" s="124"/>
      <c r="I456" s="120"/>
      <c r="J456" s="122"/>
      <c r="K456" s="122"/>
      <c r="L456" s="122"/>
      <c r="M456" s="122"/>
      <c r="N456" s="124"/>
      <c r="O456" s="125" t="s">
        <v>1417</v>
      </c>
      <c r="P456" s="124" t="s">
        <v>142</v>
      </c>
      <c r="Q456" s="129" t="s">
        <v>630</v>
      </c>
      <c r="R456" s="131">
        <v>74140</v>
      </c>
      <c r="S456" s="132" t="str">
        <f t="shared" si="19"/>
        <v>第3四半期</v>
      </c>
      <c r="T456" s="137" t="str">
        <f t="shared" si="20"/>
        <v>OK</v>
      </c>
    </row>
    <row r="457" spans="1:20" ht="20.100000000000001" customHeight="1" x14ac:dyDescent="0.15">
      <c r="A457" s="111" t="s">
        <v>174</v>
      </c>
      <c r="B457" s="114" t="s">
        <v>493</v>
      </c>
      <c r="C457" s="115">
        <v>44110</v>
      </c>
      <c r="D457" s="117" t="s">
        <v>1204</v>
      </c>
      <c r="E457" s="120"/>
      <c r="F457" s="122"/>
      <c r="G457" s="122"/>
      <c r="H457" s="124"/>
      <c r="I457" s="120" t="s">
        <v>630</v>
      </c>
      <c r="J457" s="122"/>
      <c r="K457" s="122"/>
      <c r="L457" s="122"/>
      <c r="M457" s="122"/>
      <c r="N457" s="124"/>
      <c r="O457" s="125" t="s">
        <v>652</v>
      </c>
      <c r="P457" s="124" t="s">
        <v>142</v>
      </c>
      <c r="Q457" s="129" t="s">
        <v>630</v>
      </c>
      <c r="R457" s="131">
        <v>120340</v>
      </c>
      <c r="S457" s="132" t="str">
        <f t="shared" si="19"/>
        <v>第3四半期</v>
      </c>
      <c r="T457" s="137" t="str">
        <f t="shared" si="20"/>
        <v>OK</v>
      </c>
    </row>
    <row r="458" spans="1:20" ht="20.100000000000001" hidden="1" customHeight="1" x14ac:dyDescent="0.15">
      <c r="A458" s="111" t="s">
        <v>174</v>
      </c>
      <c r="B458" s="114" t="s">
        <v>493</v>
      </c>
      <c r="C458" s="115">
        <v>44111</v>
      </c>
      <c r="D458" s="117" t="s">
        <v>528</v>
      </c>
      <c r="E458" s="120" t="s">
        <v>630</v>
      </c>
      <c r="F458" s="122"/>
      <c r="G458" s="122"/>
      <c r="H458" s="124"/>
      <c r="I458" s="120"/>
      <c r="J458" s="122"/>
      <c r="K458" s="122"/>
      <c r="L458" s="122"/>
      <c r="M458" s="122"/>
      <c r="N458" s="124"/>
      <c r="O458" s="125" t="s">
        <v>680</v>
      </c>
      <c r="P458" s="124" t="s">
        <v>142</v>
      </c>
      <c r="Q458" s="129" t="s">
        <v>630</v>
      </c>
      <c r="R458" s="131">
        <v>1617</v>
      </c>
      <c r="S458" s="132" t="str">
        <f t="shared" si="19"/>
        <v>第3四半期</v>
      </c>
      <c r="T458" s="137" t="str">
        <f t="shared" si="20"/>
        <v>OK</v>
      </c>
    </row>
    <row r="459" spans="1:20" ht="20.100000000000001" customHeight="1" x14ac:dyDescent="0.15">
      <c r="A459" s="111" t="s">
        <v>174</v>
      </c>
      <c r="B459" s="114" t="s">
        <v>493</v>
      </c>
      <c r="C459" s="115">
        <v>44127</v>
      </c>
      <c r="D459" s="117" t="s">
        <v>1206</v>
      </c>
      <c r="E459" s="120"/>
      <c r="F459" s="122"/>
      <c r="G459" s="122"/>
      <c r="H459" s="124"/>
      <c r="I459" s="120" t="s">
        <v>630</v>
      </c>
      <c r="J459" s="122"/>
      <c r="K459" s="122"/>
      <c r="L459" s="122"/>
      <c r="M459" s="122"/>
      <c r="N459" s="124"/>
      <c r="O459" s="125" t="s">
        <v>652</v>
      </c>
      <c r="P459" s="124" t="s">
        <v>142</v>
      </c>
      <c r="Q459" s="129" t="s">
        <v>630</v>
      </c>
      <c r="R459" s="131">
        <v>289850</v>
      </c>
      <c r="S459" s="132" t="str">
        <f t="shared" si="19"/>
        <v>第3四半期</v>
      </c>
      <c r="T459" s="137" t="str">
        <f t="shared" si="20"/>
        <v>OK</v>
      </c>
    </row>
    <row r="460" spans="1:20" ht="20.100000000000001" customHeight="1" x14ac:dyDescent="0.15">
      <c r="A460" s="111" t="s">
        <v>174</v>
      </c>
      <c r="B460" s="114" t="s">
        <v>493</v>
      </c>
      <c r="C460" s="115">
        <v>44133</v>
      </c>
      <c r="D460" s="117" t="s">
        <v>993</v>
      </c>
      <c r="E460" s="120"/>
      <c r="F460" s="122"/>
      <c r="G460" s="122"/>
      <c r="H460" s="124"/>
      <c r="I460" s="120" t="s">
        <v>630</v>
      </c>
      <c r="J460" s="122"/>
      <c r="K460" s="122"/>
      <c r="L460" s="122"/>
      <c r="M460" s="122"/>
      <c r="N460" s="124"/>
      <c r="O460" s="125" t="s">
        <v>652</v>
      </c>
      <c r="P460" s="124" t="s">
        <v>142</v>
      </c>
      <c r="Q460" s="129" t="s">
        <v>630</v>
      </c>
      <c r="R460" s="131">
        <v>69960</v>
      </c>
      <c r="S460" s="132" t="str">
        <f t="shared" si="19"/>
        <v>第3四半期</v>
      </c>
      <c r="T460" s="137" t="str">
        <f t="shared" si="20"/>
        <v>OK</v>
      </c>
    </row>
    <row r="461" spans="1:20" ht="20.100000000000001" customHeight="1" x14ac:dyDescent="0.15">
      <c r="A461" s="111" t="s">
        <v>174</v>
      </c>
      <c r="B461" s="114" t="s">
        <v>740</v>
      </c>
      <c r="C461" s="115">
        <v>44165</v>
      </c>
      <c r="D461" s="117" t="s">
        <v>1207</v>
      </c>
      <c r="E461" s="120"/>
      <c r="F461" s="122"/>
      <c r="G461" s="122"/>
      <c r="H461" s="124"/>
      <c r="I461" s="120" t="s">
        <v>630</v>
      </c>
      <c r="J461" s="122"/>
      <c r="K461" s="122"/>
      <c r="L461" s="122"/>
      <c r="M461" s="122"/>
      <c r="N461" s="124"/>
      <c r="O461" s="125" t="s">
        <v>1590</v>
      </c>
      <c r="P461" s="124" t="s">
        <v>4</v>
      </c>
      <c r="Q461" s="129" t="s">
        <v>630</v>
      </c>
      <c r="R461" s="131">
        <v>168795</v>
      </c>
      <c r="S461" s="132" t="str">
        <f t="shared" si="19"/>
        <v>第3四半期</v>
      </c>
      <c r="T461" s="137" t="str">
        <f t="shared" si="20"/>
        <v>OK</v>
      </c>
    </row>
    <row r="462" spans="1:20" ht="20.100000000000001" hidden="1" customHeight="1" x14ac:dyDescent="0.15">
      <c r="A462" s="111" t="s">
        <v>174</v>
      </c>
      <c r="B462" s="114" t="s">
        <v>538</v>
      </c>
      <c r="C462" s="115">
        <v>44173</v>
      </c>
      <c r="D462" s="117" t="s">
        <v>212</v>
      </c>
      <c r="E462" s="120" t="s">
        <v>630</v>
      </c>
      <c r="F462" s="122"/>
      <c r="G462" s="122"/>
      <c r="H462" s="124"/>
      <c r="I462" s="120"/>
      <c r="J462" s="122"/>
      <c r="K462" s="122"/>
      <c r="L462" s="122"/>
      <c r="M462" s="122"/>
      <c r="N462" s="124"/>
      <c r="O462" s="125" t="s">
        <v>1428</v>
      </c>
      <c r="P462" s="124" t="s">
        <v>4</v>
      </c>
      <c r="Q462" s="129" t="s">
        <v>630</v>
      </c>
      <c r="R462" s="131">
        <v>176000</v>
      </c>
      <c r="S462" s="132" t="str">
        <f t="shared" si="19"/>
        <v>第3四半期</v>
      </c>
      <c r="T462" s="137" t="str">
        <f t="shared" si="20"/>
        <v>OK</v>
      </c>
    </row>
    <row r="463" spans="1:20" ht="20.100000000000001" hidden="1" customHeight="1" x14ac:dyDescent="0.15">
      <c r="A463" s="111" t="s">
        <v>174</v>
      </c>
      <c r="B463" s="114" t="s">
        <v>493</v>
      </c>
      <c r="C463" s="115">
        <v>44183</v>
      </c>
      <c r="D463" s="117" t="s">
        <v>7</v>
      </c>
      <c r="E463" s="120"/>
      <c r="F463" s="122"/>
      <c r="G463" s="122" t="s">
        <v>630</v>
      </c>
      <c r="H463" s="124"/>
      <c r="I463" s="120"/>
      <c r="J463" s="122"/>
      <c r="K463" s="122"/>
      <c r="L463" s="122"/>
      <c r="M463" s="122"/>
      <c r="N463" s="124"/>
      <c r="O463" s="125" t="s">
        <v>1430</v>
      </c>
      <c r="P463" s="124" t="s">
        <v>4</v>
      </c>
      <c r="Q463" s="129" t="s">
        <v>630</v>
      </c>
      <c r="R463" s="131">
        <v>580193</v>
      </c>
      <c r="S463" s="132" t="str">
        <f t="shared" si="19"/>
        <v>第3四半期</v>
      </c>
      <c r="T463" s="137" t="str">
        <f t="shared" si="20"/>
        <v>OK</v>
      </c>
    </row>
    <row r="464" spans="1:20" ht="20.100000000000001" customHeight="1" x14ac:dyDescent="0.15">
      <c r="A464" s="111" t="s">
        <v>174</v>
      </c>
      <c r="B464" s="114" t="s">
        <v>493</v>
      </c>
      <c r="C464" s="115">
        <v>44186</v>
      </c>
      <c r="D464" s="117" t="s">
        <v>1209</v>
      </c>
      <c r="E464" s="120"/>
      <c r="F464" s="122"/>
      <c r="G464" s="122"/>
      <c r="H464" s="124"/>
      <c r="I464" s="120" t="s">
        <v>630</v>
      </c>
      <c r="J464" s="122"/>
      <c r="K464" s="122"/>
      <c r="L464" s="122"/>
      <c r="M464" s="122"/>
      <c r="N464" s="124"/>
      <c r="O464" s="125" t="s">
        <v>680</v>
      </c>
      <c r="P464" s="124" t="s">
        <v>142</v>
      </c>
      <c r="Q464" s="129" t="s">
        <v>630</v>
      </c>
      <c r="R464" s="131">
        <v>436689</v>
      </c>
      <c r="S464" s="132" t="str">
        <f t="shared" si="19"/>
        <v>第3四半期</v>
      </c>
      <c r="T464" s="137" t="str">
        <f t="shared" si="20"/>
        <v>OK</v>
      </c>
    </row>
    <row r="465" spans="1:20" ht="20.100000000000001" customHeight="1" x14ac:dyDescent="0.15">
      <c r="A465" s="111" t="s">
        <v>301</v>
      </c>
      <c r="B465" s="114" t="s">
        <v>493</v>
      </c>
      <c r="C465" s="115">
        <v>44111</v>
      </c>
      <c r="D465" s="117" t="s">
        <v>1211</v>
      </c>
      <c r="E465" s="120"/>
      <c r="F465" s="122"/>
      <c r="G465" s="122"/>
      <c r="H465" s="124"/>
      <c r="I465" s="120" t="s">
        <v>630</v>
      </c>
      <c r="J465" s="122"/>
      <c r="K465" s="122"/>
      <c r="L465" s="122"/>
      <c r="M465" s="122"/>
      <c r="N465" s="124"/>
      <c r="O465" s="125" t="s">
        <v>337</v>
      </c>
      <c r="P465" s="124" t="s">
        <v>4</v>
      </c>
      <c r="Q465" s="129" t="s">
        <v>630</v>
      </c>
      <c r="R465" s="131">
        <v>112585</v>
      </c>
      <c r="S465" s="132" t="str">
        <f t="shared" si="19"/>
        <v>第3四半期</v>
      </c>
      <c r="T465" s="137" t="str">
        <f t="shared" si="20"/>
        <v>OK</v>
      </c>
    </row>
    <row r="466" spans="1:20" ht="20.100000000000001" hidden="1" customHeight="1" x14ac:dyDescent="0.15">
      <c r="A466" s="111" t="s">
        <v>301</v>
      </c>
      <c r="B466" s="114" t="s">
        <v>493</v>
      </c>
      <c r="C466" s="115">
        <v>44118</v>
      </c>
      <c r="D466" s="117" t="s">
        <v>1074</v>
      </c>
      <c r="E466" s="120" t="s">
        <v>630</v>
      </c>
      <c r="F466" s="122"/>
      <c r="G466" s="122"/>
      <c r="H466" s="124"/>
      <c r="I466" s="120"/>
      <c r="J466" s="122"/>
      <c r="K466" s="122"/>
      <c r="L466" s="122"/>
      <c r="M466" s="122"/>
      <c r="N466" s="124"/>
      <c r="O466" s="125" t="s">
        <v>1517</v>
      </c>
      <c r="P466" s="124" t="s">
        <v>4</v>
      </c>
      <c r="Q466" s="129" t="s">
        <v>630</v>
      </c>
      <c r="R466" s="131">
        <v>701390</v>
      </c>
      <c r="S466" s="132" t="str">
        <f t="shared" si="19"/>
        <v>第3四半期</v>
      </c>
      <c r="T466" s="137" t="str">
        <f t="shared" si="20"/>
        <v>OK</v>
      </c>
    </row>
    <row r="467" spans="1:20" ht="20.100000000000001" hidden="1" customHeight="1" x14ac:dyDescent="0.15">
      <c r="A467" s="111" t="s">
        <v>301</v>
      </c>
      <c r="B467" s="114" t="s">
        <v>493</v>
      </c>
      <c r="C467" s="115">
        <v>44139</v>
      </c>
      <c r="D467" s="117" t="s">
        <v>1063</v>
      </c>
      <c r="E467" s="120" t="s">
        <v>630</v>
      </c>
      <c r="F467" s="122"/>
      <c r="G467" s="122"/>
      <c r="H467" s="124"/>
      <c r="I467" s="120"/>
      <c r="J467" s="122"/>
      <c r="K467" s="122"/>
      <c r="L467" s="122"/>
      <c r="M467" s="122"/>
      <c r="N467" s="124"/>
      <c r="O467" s="125" t="s">
        <v>1517</v>
      </c>
      <c r="P467" s="124" t="s">
        <v>4</v>
      </c>
      <c r="Q467" s="129" t="s">
        <v>630</v>
      </c>
      <c r="R467" s="131">
        <v>27825</v>
      </c>
      <c r="S467" s="132" t="str">
        <f t="shared" si="19"/>
        <v>第3四半期</v>
      </c>
      <c r="T467" s="137" t="str">
        <f t="shared" si="20"/>
        <v>OK</v>
      </c>
    </row>
    <row r="468" spans="1:20" ht="20.100000000000001" hidden="1" customHeight="1" x14ac:dyDescent="0.15">
      <c r="A468" s="111" t="s">
        <v>301</v>
      </c>
      <c r="B468" s="114" t="s">
        <v>493</v>
      </c>
      <c r="C468" s="115">
        <v>44172</v>
      </c>
      <c r="D468" s="117" t="s">
        <v>1212</v>
      </c>
      <c r="E468" s="120" t="s">
        <v>630</v>
      </c>
      <c r="F468" s="122"/>
      <c r="G468" s="122"/>
      <c r="H468" s="124"/>
      <c r="I468" s="120"/>
      <c r="J468" s="122"/>
      <c r="K468" s="122"/>
      <c r="L468" s="122"/>
      <c r="M468" s="122"/>
      <c r="N468" s="124"/>
      <c r="O468" s="125" t="s">
        <v>1517</v>
      </c>
      <c r="P468" s="124" t="s">
        <v>4</v>
      </c>
      <c r="Q468" s="129" t="s">
        <v>630</v>
      </c>
      <c r="R468" s="131">
        <v>27825</v>
      </c>
      <c r="S468" s="132" t="str">
        <f t="shared" si="19"/>
        <v>第3四半期</v>
      </c>
      <c r="T468" s="137" t="str">
        <f t="shared" si="20"/>
        <v>OK</v>
      </c>
    </row>
    <row r="469" spans="1:20" ht="20.100000000000001" hidden="1" customHeight="1" x14ac:dyDescent="0.15">
      <c r="A469" s="111" t="s">
        <v>301</v>
      </c>
      <c r="B469" s="114" t="s">
        <v>319</v>
      </c>
      <c r="C469" s="115">
        <v>44166</v>
      </c>
      <c r="D469" s="117" t="s">
        <v>1213</v>
      </c>
      <c r="E469" s="120" t="s">
        <v>630</v>
      </c>
      <c r="F469" s="122"/>
      <c r="G469" s="122"/>
      <c r="H469" s="124"/>
      <c r="I469" s="120"/>
      <c r="J469" s="122"/>
      <c r="K469" s="122"/>
      <c r="L469" s="122"/>
      <c r="M469" s="122"/>
      <c r="N469" s="124"/>
      <c r="O469" s="125" t="s">
        <v>699</v>
      </c>
      <c r="P469" s="124" t="s">
        <v>4</v>
      </c>
      <c r="Q469" s="129" t="s">
        <v>630</v>
      </c>
      <c r="R469" s="131">
        <v>14175</v>
      </c>
      <c r="S469" s="132" t="str">
        <f t="shared" si="19"/>
        <v>第3四半期</v>
      </c>
      <c r="T469" s="137" t="str">
        <f t="shared" si="20"/>
        <v>OK</v>
      </c>
    </row>
    <row r="470" spans="1:20" ht="20.100000000000001" hidden="1" customHeight="1" x14ac:dyDescent="0.15">
      <c r="A470" s="111" t="s">
        <v>301</v>
      </c>
      <c r="B470" s="114" t="s">
        <v>742</v>
      </c>
      <c r="C470" s="115">
        <v>44127</v>
      </c>
      <c r="D470" s="117" t="s">
        <v>974</v>
      </c>
      <c r="E470" s="120"/>
      <c r="F470" s="122"/>
      <c r="G470" s="122"/>
      <c r="H470" s="124" t="s">
        <v>630</v>
      </c>
      <c r="I470" s="120"/>
      <c r="J470" s="122"/>
      <c r="K470" s="122"/>
      <c r="L470" s="122"/>
      <c r="M470" s="122"/>
      <c r="N470" s="124"/>
      <c r="O470" s="125" t="s">
        <v>1591</v>
      </c>
      <c r="P470" s="124" t="s">
        <v>4</v>
      </c>
      <c r="Q470" s="129" t="s">
        <v>630</v>
      </c>
      <c r="R470" s="131">
        <v>12672</v>
      </c>
      <c r="S470" s="132" t="str">
        <f t="shared" si="19"/>
        <v>第3四半期</v>
      </c>
      <c r="T470" s="137" t="str">
        <f t="shared" si="20"/>
        <v>OK</v>
      </c>
    </row>
    <row r="471" spans="1:20" ht="20.100000000000001" hidden="1" customHeight="1" x14ac:dyDescent="0.15">
      <c r="A471" s="111" t="s">
        <v>301</v>
      </c>
      <c r="B471" s="114" t="s">
        <v>552</v>
      </c>
      <c r="C471" s="115">
        <v>44155</v>
      </c>
      <c r="D471" s="117" t="s">
        <v>895</v>
      </c>
      <c r="E471" s="120" t="s">
        <v>630</v>
      </c>
      <c r="F471" s="122"/>
      <c r="G471" s="122"/>
      <c r="H471" s="124"/>
      <c r="I471" s="120"/>
      <c r="J471" s="122"/>
      <c r="K471" s="122"/>
      <c r="L471" s="122"/>
      <c r="M471" s="122"/>
      <c r="N471" s="124"/>
      <c r="O471" s="125" t="s">
        <v>1592</v>
      </c>
      <c r="P471" s="124" t="s">
        <v>4</v>
      </c>
      <c r="Q471" s="129" t="s">
        <v>630</v>
      </c>
      <c r="R471" s="131">
        <v>18900</v>
      </c>
      <c r="S471" s="132" t="s">
        <v>399</v>
      </c>
      <c r="T471" s="137" t="str">
        <f t="shared" si="20"/>
        <v>OK</v>
      </c>
    </row>
    <row r="472" spans="1:20" ht="20.100000000000001" customHeight="1" x14ac:dyDescent="0.15">
      <c r="A472" s="111" t="s">
        <v>301</v>
      </c>
      <c r="B472" s="114" t="s">
        <v>745</v>
      </c>
      <c r="C472" s="115">
        <v>44133</v>
      </c>
      <c r="D472" s="117" t="s">
        <v>1208</v>
      </c>
      <c r="E472" s="120"/>
      <c r="F472" s="122"/>
      <c r="G472" s="122"/>
      <c r="H472" s="124"/>
      <c r="I472" s="120" t="s">
        <v>630</v>
      </c>
      <c r="J472" s="122"/>
      <c r="K472" s="122"/>
      <c r="L472" s="122"/>
      <c r="M472" s="122"/>
      <c r="N472" s="124"/>
      <c r="O472" s="125" t="s">
        <v>1519</v>
      </c>
      <c r="P472" s="124" t="s">
        <v>4</v>
      </c>
      <c r="Q472" s="129" t="s">
        <v>630</v>
      </c>
      <c r="R472" s="131">
        <v>66000</v>
      </c>
      <c r="S472" s="132" t="str">
        <f t="shared" ref="S472:S494" si="21">IF(C472="","","第"&amp;CHOOSE(MONTH(C472),4,4,4,1,1,1,2,2,2,3,3,3)&amp;"四半期")</f>
        <v>第3四半期</v>
      </c>
      <c r="T472" s="137" t="str">
        <f t="shared" si="20"/>
        <v>OK</v>
      </c>
    </row>
    <row r="473" spans="1:20" ht="20.100000000000001" hidden="1" customHeight="1" x14ac:dyDescent="0.15">
      <c r="A473" s="111" t="s">
        <v>301</v>
      </c>
      <c r="B473" s="114" t="s">
        <v>370</v>
      </c>
      <c r="C473" s="115">
        <v>44183</v>
      </c>
      <c r="D473" s="117" t="s">
        <v>267</v>
      </c>
      <c r="E473" s="120"/>
      <c r="F473" s="122"/>
      <c r="G473" s="122"/>
      <c r="H473" s="124"/>
      <c r="I473" s="120"/>
      <c r="J473" s="122" t="s">
        <v>630</v>
      </c>
      <c r="K473" s="122"/>
      <c r="L473" s="122"/>
      <c r="M473" s="122"/>
      <c r="N473" s="124"/>
      <c r="O473" s="125" t="s">
        <v>1565</v>
      </c>
      <c r="P473" s="124" t="s">
        <v>4</v>
      </c>
      <c r="Q473" s="129" t="s">
        <v>630</v>
      </c>
      <c r="R473" s="131">
        <v>18832</v>
      </c>
      <c r="S473" s="132" t="str">
        <f t="shared" si="21"/>
        <v>第3四半期</v>
      </c>
      <c r="T473" s="137" t="str">
        <f t="shared" si="20"/>
        <v>OK</v>
      </c>
    </row>
    <row r="474" spans="1:20" ht="20.100000000000001" hidden="1" customHeight="1" x14ac:dyDescent="0.15">
      <c r="A474" s="111" t="s">
        <v>301</v>
      </c>
      <c r="B474" s="114" t="s">
        <v>349</v>
      </c>
      <c r="C474" s="115">
        <v>44139</v>
      </c>
      <c r="D474" s="117" t="s">
        <v>318</v>
      </c>
      <c r="E474" s="120"/>
      <c r="F474" s="122" t="s">
        <v>630</v>
      </c>
      <c r="G474" s="122"/>
      <c r="H474" s="124"/>
      <c r="I474" s="120"/>
      <c r="J474" s="122"/>
      <c r="K474" s="122"/>
      <c r="L474" s="122"/>
      <c r="M474" s="122"/>
      <c r="N474" s="124"/>
      <c r="O474" s="125" t="s">
        <v>787</v>
      </c>
      <c r="P474" s="124" t="s">
        <v>4</v>
      </c>
      <c r="Q474" s="129" t="s">
        <v>630</v>
      </c>
      <c r="R474" s="131">
        <v>886246</v>
      </c>
      <c r="S474" s="132" t="str">
        <f t="shared" si="21"/>
        <v>第3四半期</v>
      </c>
      <c r="T474" s="137" t="str">
        <f t="shared" si="20"/>
        <v>OK</v>
      </c>
    </row>
    <row r="475" spans="1:20" ht="20.100000000000001" customHeight="1" x14ac:dyDescent="0.15">
      <c r="A475" s="111" t="s">
        <v>45</v>
      </c>
      <c r="B475" s="114" t="s">
        <v>746</v>
      </c>
      <c r="C475" s="115">
        <v>44139</v>
      </c>
      <c r="D475" s="117" t="s">
        <v>545</v>
      </c>
      <c r="E475" s="120"/>
      <c r="F475" s="122"/>
      <c r="G475" s="122"/>
      <c r="H475" s="124"/>
      <c r="I475" s="120" t="s">
        <v>630</v>
      </c>
      <c r="J475" s="122"/>
      <c r="K475" s="122"/>
      <c r="L475" s="122"/>
      <c r="M475" s="122"/>
      <c r="N475" s="124"/>
      <c r="O475" s="125" t="s">
        <v>1215</v>
      </c>
      <c r="P475" s="124" t="s">
        <v>4</v>
      </c>
      <c r="Q475" s="129" t="s">
        <v>630</v>
      </c>
      <c r="R475" s="131">
        <v>77300</v>
      </c>
      <c r="S475" s="132" t="str">
        <f t="shared" si="21"/>
        <v>第3四半期</v>
      </c>
      <c r="T475" s="137" t="str">
        <f t="shared" si="20"/>
        <v>OK</v>
      </c>
    </row>
    <row r="476" spans="1:20" ht="20.100000000000001" customHeight="1" x14ac:dyDescent="0.15">
      <c r="A476" s="111" t="s">
        <v>301</v>
      </c>
      <c r="B476" s="114" t="s">
        <v>748</v>
      </c>
      <c r="C476" s="115">
        <v>44118</v>
      </c>
      <c r="D476" s="117" t="s">
        <v>9</v>
      </c>
      <c r="E476" s="120"/>
      <c r="F476" s="122"/>
      <c r="G476" s="122"/>
      <c r="H476" s="124"/>
      <c r="I476" s="120" t="s">
        <v>630</v>
      </c>
      <c r="J476" s="122"/>
      <c r="K476" s="122"/>
      <c r="L476" s="122"/>
      <c r="M476" s="122"/>
      <c r="N476" s="124"/>
      <c r="O476" s="125" t="s">
        <v>1287</v>
      </c>
      <c r="P476" s="124" t="s">
        <v>4</v>
      </c>
      <c r="Q476" s="129" t="s">
        <v>630</v>
      </c>
      <c r="R476" s="131">
        <v>55000</v>
      </c>
      <c r="S476" s="132" t="str">
        <f t="shared" si="21"/>
        <v>第3四半期</v>
      </c>
      <c r="T476" s="137" t="str">
        <f t="shared" si="20"/>
        <v>OK</v>
      </c>
    </row>
    <row r="477" spans="1:20" ht="20.100000000000001" customHeight="1" x14ac:dyDescent="0.15">
      <c r="A477" s="111" t="s">
        <v>45</v>
      </c>
      <c r="B477" s="114" t="s">
        <v>749</v>
      </c>
      <c r="C477" s="115">
        <v>44174</v>
      </c>
      <c r="D477" s="117" t="s">
        <v>1218</v>
      </c>
      <c r="E477" s="120"/>
      <c r="F477" s="122"/>
      <c r="G477" s="122"/>
      <c r="H477" s="124"/>
      <c r="I477" s="120" t="s">
        <v>630</v>
      </c>
      <c r="J477" s="122"/>
      <c r="K477" s="122"/>
      <c r="L477" s="122"/>
      <c r="M477" s="122"/>
      <c r="N477" s="124"/>
      <c r="O477" s="125" t="s">
        <v>1006</v>
      </c>
      <c r="P477" s="124" t="s">
        <v>4</v>
      </c>
      <c r="Q477" s="129" t="s">
        <v>630</v>
      </c>
      <c r="R477" s="131">
        <v>74800</v>
      </c>
      <c r="S477" s="132" t="str">
        <f t="shared" si="21"/>
        <v>第3四半期</v>
      </c>
      <c r="T477" s="137" t="str">
        <f t="shared" si="20"/>
        <v>OK</v>
      </c>
    </row>
    <row r="478" spans="1:20" ht="20.100000000000001" hidden="1" customHeight="1" x14ac:dyDescent="0.15">
      <c r="A478" s="111" t="s">
        <v>301</v>
      </c>
      <c r="B478" s="114" t="s">
        <v>547</v>
      </c>
      <c r="C478" s="115">
        <v>44165</v>
      </c>
      <c r="D478" s="117" t="s">
        <v>859</v>
      </c>
      <c r="E478" s="120" t="s">
        <v>630</v>
      </c>
      <c r="F478" s="122"/>
      <c r="G478" s="122"/>
      <c r="H478" s="124"/>
      <c r="I478" s="120"/>
      <c r="J478" s="122"/>
      <c r="K478" s="122"/>
      <c r="L478" s="122"/>
      <c r="M478" s="122"/>
      <c r="N478" s="124"/>
      <c r="O478" s="125" t="s">
        <v>389</v>
      </c>
      <c r="P478" s="124" t="s">
        <v>4</v>
      </c>
      <c r="Q478" s="129" t="s">
        <v>630</v>
      </c>
      <c r="R478" s="131">
        <v>6919</v>
      </c>
      <c r="S478" s="132" t="str">
        <f t="shared" si="21"/>
        <v>第3四半期</v>
      </c>
      <c r="T478" s="137" t="str">
        <f t="shared" si="20"/>
        <v>OK</v>
      </c>
    </row>
    <row r="479" spans="1:20" ht="20.100000000000001" customHeight="1" x14ac:dyDescent="0.15">
      <c r="A479" s="111" t="s">
        <v>301</v>
      </c>
      <c r="B479" s="114" t="s">
        <v>729</v>
      </c>
      <c r="C479" s="115">
        <v>44180</v>
      </c>
      <c r="D479" s="117" t="s">
        <v>1219</v>
      </c>
      <c r="E479" s="120"/>
      <c r="F479" s="122"/>
      <c r="G479" s="122"/>
      <c r="H479" s="124"/>
      <c r="I479" s="120" t="s">
        <v>630</v>
      </c>
      <c r="J479" s="122"/>
      <c r="K479" s="122"/>
      <c r="L479" s="122"/>
      <c r="M479" s="122"/>
      <c r="N479" s="124"/>
      <c r="O479" s="125" t="s">
        <v>28</v>
      </c>
      <c r="P479" s="124" t="s">
        <v>4</v>
      </c>
      <c r="Q479" s="129" t="s">
        <v>630</v>
      </c>
      <c r="R479" s="131">
        <v>5456</v>
      </c>
      <c r="S479" s="132" t="str">
        <f t="shared" si="21"/>
        <v>第3四半期</v>
      </c>
      <c r="T479" s="137" t="str">
        <f t="shared" si="20"/>
        <v>OK</v>
      </c>
    </row>
    <row r="480" spans="1:20" ht="20.100000000000001" hidden="1" customHeight="1" x14ac:dyDescent="0.15">
      <c r="A480" s="111" t="s">
        <v>301</v>
      </c>
      <c r="B480" s="114" t="s">
        <v>717</v>
      </c>
      <c r="C480" s="115">
        <v>44133</v>
      </c>
      <c r="D480" s="117" t="s">
        <v>1222</v>
      </c>
      <c r="E480" s="120"/>
      <c r="F480" s="122" t="s">
        <v>630</v>
      </c>
      <c r="G480" s="122"/>
      <c r="H480" s="124"/>
      <c r="I480" s="120"/>
      <c r="J480" s="122"/>
      <c r="K480" s="122"/>
      <c r="L480" s="122"/>
      <c r="M480" s="122"/>
      <c r="N480" s="124"/>
      <c r="O480" s="125" t="s">
        <v>1521</v>
      </c>
      <c r="P480" s="124" t="s">
        <v>4</v>
      </c>
      <c r="Q480" s="129" t="s">
        <v>630</v>
      </c>
      <c r="R480" s="131">
        <v>135000</v>
      </c>
      <c r="S480" s="132" t="str">
        <f t="shared" si="21"/>
        <v>第3四半期</v>
      </c>
      <c r="T480" s="137" t="str">
        <f t="shared" si="20"/>
        <v>OK</v>
      </c>
    </row>
    <row r="481" spans="1:21" ht="20.100000000000001" customHeight="1" x14ac:dyDescent="0.15">
      <c r="A481" s="111" t="s">
        <v>406</v>
      </c>
      <c r="B481" s="114" t="s">
        <v>493</v>
      </c>
      <c r="C481" s="115">
        <v>44172</v>
      </c>
      <c r="D481" s="117" t="s">
        <v>417</v>
      </c>
      <c r="E481" s="120"/>
      <c r="F481" s="122"/>
      <c r="G481" s="122"/>
      <c r="H481" s="124"/>
      <c r="I481" s="120" t="s">
        <v>630</v>
      </c>
      <c r="J481" s="122"/>
      <c r="K481" s="122"/>
      <c r="L481" s="122"/>
      <c r="M481" s="122"/>
      <c r="N481" s="124"/>
      <c r="O481" s="125" t="s">
        <v>1002</v>
      </c>
      <c r="P481" s="124" t="s">
        <v>4</v>
      </c>
      <c r="Q481" s="129" t="s">
        <v>630</v>
      </c>
      <c r="R481" s="131">
        <v>76670</v>
      </c>
      <c r="S481" s="132" t="str">
        <f t="shared" si="21"/>
        <v>第3四半期</v>
      </c>
      <c r="T481" s="137" t="str">
        <f t="shared" si="20"/>
        <v>OK</v>
      </c>
    </row>
    <row r="482" spans="1:21" ht="20.100000000000001" hidden="1" customHeight="1" x14ac:dyDescent="0.15">
      <c r="A482" s="111" t="s">
        <v>406</v>
      </c>
      <c r="B482" s="114" t="s">
        <v>493</v>
      </c>
      <c r="C482" s="115">
        <v>44105</v>
      </c>
      <c r="D482" s="117" t="s">
        <v>311</v>
      </c>
      <c r="E482" s="120" t="s">
        <v>630</v>
      </c>
      <c r="F482" s="122"/>
      <c r="G482" s="122"/>
      <c r="H482" s="124"/>
      <c r="I482" s="120"/>
      <c r="J482" s="122"/>
      <c r="K482" s="122"/>
      <c r="L482" s="122"/>
      <c r="M482" s="122"/>
      <c r="N482" s="124"/>
      <c r="O482" s="125" t="s">
        <v>1441</v>
      </c>
      <c r="P482" s="124" t="s">
        <v>4</v>
      </c>
      <c r="Q482" s="129" t="s">
        <v>630</v>
      </c>
      <c r="R482" s="131">
        <v>617265</v>
      </c>
      <c r="S482" s="132" t="str">
        <f t="shared" si="21"/>
        <v>第3四半期</v>
      </c>
      <c r="T482" s="137" t="str">
        <f t="shared" si="20"/>
        <v>OK</v>
      </c>
    </row>
    <row r="483" spans="1:21" ht="20.100000000000001" hidden="1" customHeight="1" x14ac:dyDescent="0.15">
      <c r="A483" s="111" t="s">
        <v>406</v>
      </c>
      <c r="B483" s="114" t="s">
        <v>493</v>
      </c>
      <c r="C483" s="115">
        <v>44105</v>
      </c>
      <c r="D483" s="117" t="s">
        <v>19</v>
      </c>
      <c r="E483" s="120" t="s">
        <v>630</v>
      </c>
      <c r="F483" s="122"/>
      <c r="G483" s="122"/>
      <c r="H483" s="124"/>
      <c r="I483" s="120"/>
      <c r="J483" s="122"/>
      <c r="K483" s="122"/>
      <c r="L483" s="122"/>
      <c r="M483" s="122"/>
      <c r="N483" s="124"/>
      <c r="O483" s="125" t="s">
        <v>1441</v>
      </c>
      <c r="P483" s="124" t="s">
        <v>4</v>
      </c>
      <c r="Q483" s="129" t="s">
        <v>630</v>
      </c>
      <c r="R483" s="131">
        <v>189684</v>
      </c>
      <c r="S483" s="132" t="str">
        <f t="shared" si="21"/>
        <v>第3四半期</v>
      </c>
      <c r="T483" s="137" t="str">
        <f t="shared" si="20"/>
        <v>OK</v>
      </c>
    </row>
    <row r="484" spans="1:21" ht="20.100000000000001" hidden="1" customHeight="1" x14ac:dyDescent="0.15">
      <c r="A484" s="111" t="s">
        <v>406</v>
      </c>
      <c r="B484" s="114" t="s">
        <v>493</v>
      </c>
      <c r="C484" s="115">
        <v>44123</v>
      </c>
      <c r="D484" s="117" t="s">
        <v>255</v>
      </c>
      <c r="E484" s="120" t="s">
        <v>630</v>
      </c>
      <c r="F484" s="122"/>
      <c r="G484" s="122"/>
      <c r="H484" s="124"/>
      <c r="I484" s="120"/>
      <c r="J484" s="122"/>
      <c r="K484" s="122"/>
      <c r="L484" s="122"/>
      <c r="M484" s="122"/>
      <c r="N484" s="124"/>
      <c r="O484" s="125" t="s">
        <v>1441</v>
      </c>
      <c r="P484" s="124" t="s">
        <v>4</v>
      </c>
      <c r="Q484" s="129" t="s">
        <v>630</v>
      </c>
      <c r="R484" s="131">
        <v>78012</v>
      </c>
      <c r="S484" s="132" t="str">
        <f t="shared" si="21"/>
        <v>第3四半期</v>
      </c>
      <c r="T484" s="137" t="str">
        <f t="shared" si="20"/>
        <v>OK</v>
      </c>
    </row>
    <row r="485" spans="1:21" ht="20.100000000000001" hidden="1" customHeight="1" x14ac:dyDescent="0.15">
      <c r="A485" s="111" t="s">
        <v>406</v>
      </c>
      <c r="B485" s="114" t="s">
        <v>493</v>
      </c>
      <c r="C485" s="115">
        <v>44155</v>
      </c>
      <c r="D485" s="117" t="s">
        <v>1103</v>
      </c>
      <c r="E485" s="120" t="s">
        <v>630</v>
      </c>
      <c r="F485" s="122"/>
      <c r="G485" s="122"/>
      <c r="H485" s="124"/>
      <c r="I485" s="120"/>
      <c r="J485" s="122"/>
      <c r="K485" s="122"/>
      <c r="L485" s="122"/>
      <c r="M485" s="122"/>
      <c r="N485" s="124"/>
      <c r="O485" s="125" t="s">
        <v>1441</v>
      </c>
      <c r="P485" s="124" t="s">
        <v>4</v>
      </c>
      <c r="Q485" s="129" t="s">
        <v>630</v>
      </c>
      <c r="R485" s="131">
        <v>132759</v>
      </c>
      <c r="S485" s="132" t="str">
        <f t="shared" si="21"/>
        <v>第3四半期</v>
      </c>
      <c r="T485" s="137" t="str">
        <f t="shared" si="20"/>
        <v>OK</v>
      </c>
    </row>
    <row r="486" spans="1:21" ht="20.100000000000001" hidden="1" customHeight="1" x14ac:dyDescent="0.15">
      <c r="A486" s="111" t="s">
        <v>406</v>
      </c>
      <c r="B486" s="114" t="s">
        <v>493</v>
      </c>
      <c r="C486" s="115">
        <v>44180</v>
      </c>
      <c r="D486" s="117" t="s">
        <v>1223</v>
      </c>
      <c r="E486" s="120" t="s">
        <v>630</v>
      </c>
      <c r="F486" s="122"/>
      <c r="G486" s="122"/>
      <c r="H486" s="124"/>
      <c r="I486" s="120"/>
      <c r="J486" s="122"/>
      <c r="K486" s="122"/>
      <c r="L486" s="122"/>
      <c r="M486" s="122"/>
      <c r="N486" s="124"/>
      <c r="O486" s="125" t="s">
        <v>1441</v>
      </c>
      <c r="P486" s="124" t="s">
        <v>4</v>
      </c>
      <c r="Q486" s="129" t="s">
        <v>630</v>
      </c>
      <c r="R486" s="131">
        <v>35759</v>
      </c>
      <c r="S486" s="132" t="str">
        <f t="shared" si="21"/>
        <v>第3四半期</v>
      </c>
      <c r="T486" s="137" t="str">
        <f t="shared" si="20"/>
        <v>OK</v>
      </c>
    </row>
    <row r="487" spans="1:21" ht="20.100000000000001" hidden="1" customHeight="1" x14ac:dyDescent="0.15">
      <c r="A487" s="111" t="s">
        <v>313</v>
      </c>
      <c r="B487" s="114" t="s">
        <v>581</v>
      </c>
      <c r="C487" s="115">
        <v>44130</v>
      </c>
      <c r="D487" s="117" t="s">
        <v>1094</v>
      </c>
      <c r="E487" s="120"/>
      <c r="F487" s="122"/>
      <c r="G487" s="122"/>
      <c r="H487" s="124"/>
      <c r="I487" s="120"/>
      <c r="J487" s="122" t="s">
        <v>630</v>
      </c>
      <c r="K487" s="122"/>
      <c r="L487" s="122"/>
      <c r="M487" s="122"/>
      <c r="N487" s="124"/>
      <c r="O487" s="125" t="s">
        <v>1593</v>
      </c>
      <c r="P487" s="124" t="s">
        <v>4</v>
      </c>
      <c r="Q487" s="129" t="s">
        <v>630</v>
      </c>
      <c r="R487" s="131">
        <f>7590+9240</f>
        <v>16830</v>
      </c>
      <c r="S487" s="132" t="str">
        <f t="shared" si="21"/>
        <v>第3四半期</v>
      </c>
      <c r="T487" s="137" t="str">
        <f t="shared" si="20"/>
        <v>OK</v>
      </c>
    </row>
    <row r="488" spans="1:21" ht="20.100000000000001" hidden="1" customHeight="1" x14ac:dyDescent="0.15">
      <c r="A488" s="111" t="s">
        <v>368</v>
      </c>
      <c r="B488" s="114" t="s">
        <v>44</v>
      </c>
      <c r="C488" s="115">
        <v>44159</v>
      </c>
      <c r="D488" s="117" t="s">
        <v>503</v>
      </c>
      <c r="E488" s="120"/>
      <c r="F488" s="122"/>
      <c r="G488" s="122"/>
      <c r="H488" s="124" t="s">
        <v>630</v>
      </c>
      <c r="I488" s="120"/>
      <c r="J488" s="122"/>
      <c r="K488" s="122"/>
      <c r="L488" s="122"/>
      <c r="M488" s="122"/>
      <c r="N488" s="124"/>
      <c r="O488" s="125" t="s">
        <v>1594</v>
      </c>
      <c r="P488" s="124" t="s">
        <v>4</v>
      </c>
      <c r="Q488" s="129" t="s">
        <v>630</v>
      </c>
      <c r="R488" s="131">
        <v>63250</v>
      </c>
      <c r="S488" s="132" t="str">
        <f t="shared" si="21"/>
        <v>第3四半期</v>
      </c>
      <c r="T488" s="137" t="str">
        <f t="shared" si="20"/>
        <v>OK</v>
      </c>
    </row>
    <row r="489" spans="1:21" ht="20.100000000000001" customHeight="1" x14ac:dyDescent="0.15">
      <c r="A489" s="111" t="s">
        <v>314</v>
      </c>
      <c r="B489" s="114" t="s">
        <v>750</v>
      </c>
      <c r="C489" s="115">
        <v>44189</v>
      </c>
      <c r="D489" s="117" t="s">
        <v>293</v>
      </c>
      <c r="E489" s="120"/>
      <c r="F489" s="122"/>
      <c r="G489" s="122"/>
      <c r="H489" s="124"/>
      <c r="I489" s="120" t="s">
        <v>630</v>
      </c>
      <c r="J489" s="122"/>
      <c r="K489" s="122"/>
      <c r="L489" s="122"/>
      <c r="M489" s="122"/>
      <c r="N489" s="124"/>
      <c r="O489" s="125" t="s">
        <v>348</v>
      </c>
      <c r="P489" s="124" t="s">
        <v>4</v>
      </c>
      <c r="Q489" s="129" t="s">
        <v>630</v>
      </c>
      <c r="R489" s="131">
        <v>196900</v>
      </c>
      <c r="S489" s="132" t="str">
        <f t="shared" si="21"/>
        <v>第3四半期</v>
      </c>
      <c r="T489" s="137" t="str">
        <f t="shared" si="20"/>
        <v>OK</v>
      </c>
    </row>
    <row r="490" spans="1:21" ht="20.100000000000001" hidden="1" customHeight="1" x14ac:dyDescent="0.15">
      <c r="A490" s="111" t="s">
        <v>314</v>
      </c>
      <c r="B490" s="114" t="s">
        <v>367</v>
      </c>
      <c r="C490" s="115">
        <v>44139</v>
      </c>
      <c r="D490" s="117" t="s">
        <v>1114</v>
      </c>
      <c r="E490" s="120" t="s">
        <v>630</v>
      </c>
      <c r="F490" s="122"/>
      <c r="G490" s="122"/>
      <c r="H490" s="124"/>
      <c r="I490" s="120"/>
      <c r="J490" s="122"/>
      <c r="K490" s="122"/>
      <c r="L490" s="122"/>
      <c r="M490" s="122"/>
      <c r="N490" s="124"/>
      <c r="O490" s="125" t="s">
        <v>1163</v>
      </c>
      <c r="P490" s="124" t="s">
        <v>4</v>
      </c>
      <c r="Q490" s="129" t="s">
        <v>630</v>
      </c>
      <c r="R490" s="131">
        <v>39050</v>
      </c>
      <c r="S490" s="132" t="str">
        <f t="shared" si="21"/>
        <v>第3四半期</v>
      </c>
      <c r="T490" s="137" t="str">
        <f t="shared" si="20"/>
        <v>OK</v>
      </c>
    </row>
    <row r="491" spans="1:21" ht="20.100000000000001" hidden="1" customHeight="1" x14ac:dyDescent="0.15">
      <c r="A491" s="111" t="s">
        <v>314</v>
      </c>
      <c r="B491" s="114" t="s">
        <v>367</v>
      </c>
      <c r="C491" s="115">
        <v>44167</v>
      </c>
      <c r="D491" s="117" t="s">
        <v>786</v>
      </c>
      <c r="E491" s="120" t="s">
        <v>630</v>
      </c>
      <c r="F491" s="122"/>
      <c r="G491" s="122"/>
      <c r="H491" s="124"/>
      <c r="I491" s="120"/>
      <c r="J491" s="122"/>
      <c r="K491" s="122"/>
      <c r="L491" s="122"/>
      <c r="M491" s="122"/>
      <c r="N491" s="124"/>
      <c r="O491" s="125" t="s">
        <v>905</v>
      </c>
      <c r="P491" s="124" t="s">
        <v>142</v>
      </c>
      <c r="Q491" s="129" t="s">
        <v>630</v>
      </c>
      <c r="R491" s="131">
        <v>189750</v>
      </c>
      <c r="S491" s="132" t="str">
        <f t="shared" si="21"/>
        <v>第3四半期</v>
      </c>
      <c r="T491" s="137" t="str">
        <f t="shared" si="20"/>
        <v>OK</v>
      </c>
    </row>
    <row r="492" spans="1:21" ht="20.100000000000001" hidden="1" customHeight="1" x14ac:dyDescent="0.15">
      <c r="A492" s="111" t="s">
        <v>314</v>
      </c>
      <c r="B492" s="114" t="s">
        <v>178</v>
      </c>
      <c r="C492" s="115">
        <v>44140</v>
      </c>
      <c r="D492" s="117" t="s">
        <v>1061</v>
      </c>
      <c r="E492" s="120" t="s">
        <v>630</v>
      </c>
      <c r="F492" s="122"/>
      <c r="G492" s="122"/>
      <c r="H492" s="124"/>
      <c r="I492" s="120"/>
      <c r="J492" s="122"/>
      <c r="K492" s="122"/>
      <c r="L492" s="122"/>
      <c r="M492" s="122"/>
      <c r="N492" s="124"/>
      <c r="O492" s="125" t="s">
        <v>905</v>
      </c>
      <c r="P492" s="124" t="s">
        <v>142</v>
      </c>
      <c r="Q492" s="129" t="s">
        <v>630</v>
      </c>
      <c r="R492" s="131">
        <v>30690</v>
      </c>
      <c r="S492" s="132" t="str">
        <f t="shared" si="21"/>
        <v>第3四半期</v>
      </c>
      <c r="T492" s="137" t="str">
        <f t="shared" si="20"/>
        <v>OK</v>
      </c>
    </row>
    <row r="493" spans="1:21" ht="20.100000000000001" hidden="1" customHeight="1" x14ac:dyDescent="0.15">
      <c r="A493" s="111" t="s">
        <v>314</v>
      </c>
      <c r="B493" s="114" t="s">
        <v>675</v>
      </c>
      <c r="C493" s="115">
        <v>44141</v>
      </c>
      <c r="D493" s="117" t="s">
        <v>1224</v>
      </c>
      <c r="E493" s="120" t="s">
        <v>630</v>
      </c>
      <c r="F493" s="122"/>
      <c r="G493" s="122"/>
      <c r="H493" s="124"/>
      <c r="I493" s="120"/>
      <c r="J493" s="122"/>
      <c r="K493" s="122"/>
      <c r="L493" s="122"/>
      <c r="M493" s="122"/>
      <c r="N493" s="124"/>
      <c r="O493" s="125" t="s">
        <v>905</v>
      </c>
      <c r="P493" s="124" t="s">
        <v>142</v>
      </c>
      <c r="Q493" s="129" t="s">
        <v>630</v>
      </c>
      <c r="R493" s="131">
        <v>885500</v>
      </c>
      <c r="S493" s="132" t="str">
        <f t="shared" si="21"/>
        <v>第3四半期</v>
      </c>
      <c r="T493" s="137" t="str">
        <f t="shared" si="20"/>
        <v>OK</v>
      </c>
    </row>
    <row r="494" spans="1:21" ht="20.100000000000001" hidden="1" customHeight="1" x14ac:dyDescent="0.15">
      <c r="A494" s="111" t="s">
        <v>314</v>
      </c>
      <c r="B494" s="114" t="s">
        <v>675</v>
      </c>
      <c r="C494" s="115">
        <v>44182</v>
      </c>
      <c r="D494" s="117" t="s">
        <v>253</v>
      </c>
      <c r="E494" s="120" t="s">
        <v>630</v>
      </c>
      <c r="F494" s="122"/>
      <c r="G494" s="122"/>
      <c r="H494" s="124"/>
      <c r="I494" s="120"/>
      <c r="J494" s="122"/>
      <c r="K494" s="122"/>
      <c r="L494" s="122"/>
      <c r="M494" s="122"/>
      <c r="N494" s="124"/>
      <c r="O494" s="125" t="s">
        <v>905</v>
      </c>
      <c r="P494" s="124" t="s">
        <v>142</v>
      </c>
      <c r="Q494" s="129" t="s">
        <v>630</v>
      </c>
      <c r="R494" s="131">
        <v>110000</v>
      </c>
      <c r="S494" s="132" t="str">
        <f t="shared" si="21"/>
        <v>第3四半期</v>
      </c>
      <c r="T494" s="137" t="str">
        <f t="shared" si="20"/>
        <v>OK</v>
      </c>
    </row>
    <row r="495" spans="1:21" ht="20.100000000000001" hidden="1" customHeight="1" x14ac:dyDescent="0.15">
      <c r="A495" s="111" t="s">
        <v>316</v>
      </c>
      <c r="B495" s="114" t="s">
        <v>18</v>
      </c>
      <c r="C495" s="115">
        <v>44127</v>
      </c>
      <c r="D495" s="117" t="s">
        <v>974</v>
      </c>
      <c r="E495" s="120"/>
      <c r="F495" s="122"/>
      <c r="G495" s="122"/>
      <c r="H495" s="124" t="s">
        <v>630</v>
      </c>
      <c r="I495" s="120"/>
      <c r="J495" s="122"/>
      <c r="K495" s="122"/>
      <c r="L495" s="122"/>
      <c r="M495" s="122"/>
      <c r="N495" s="124"/>
      <c r="O495" s="125" t="s">
        <v>1214</v>
      </c>
      <c r="P495" s="124" t="s">
        <v>4</v>
      </c>
      <c r="Q495" s="129" t="s">
        <v>630</v>
      </c>
      <c r="R495" s="131">
        <v>39270</v>
      </c>
      <c r="S495" s="132" t="s">
        <v>399</v>
      </c>
      <c r="T495" s="137" t="str">
        <f t="shared" si="20"/>
        <v>OK</v>
      </c>
    </row>
    <row r="496" spans="1:21" ht="20.100000000000001" hidden="1" customHeight="1" x14ac:dyDescent="0.15">
      <c r="A496" s="111" t="s">
        <v>407</v>
      </c>
      <c r="B496" s="114" t="s">
        <v>752</v>
      </c>
      <c r="C496" s="115">
        <v>44118</v>
      </c>
      <c r="D496" s="117" t="s">
        <v>927</v>
      </c>
      <c r="E496" s="120"/>
      <c r="F496" s="122"/>
      <c r="G496" s="122"/>
      <c r="H496" s="124" t="s">
        <v>630</v>
      </c>
      <c r="I496" s="120"/>
      <c r="J496" s="122"/>
      <c r="K496" s="122"/>
      <c r="L496" s="122"/>
      <c r="M496" s="122"/>
      <c r="N496" s="124"/>
      <c r="O496" s="125" t="s">
        <v>288</v>
      </c>
      <c r="P496" s="124" t="s">
        <v>4</v>
      </c>
      <c r="Q496" s="129" t="s">
        <v>630</v>
      </c>
      <c r="R496" s="131">
        <v>40000</v>
      </c>
      <c r="S496" s="132" t="s">
        <v>399</v>
      </c>
      <c r="T496" s="137" t="str">
        <f t="shared" si="20"/>
        <v>OK</v>
      </c>
      <c r="U496" s="105" t="s">
        <v>1668</v>
      </c>
    </row>
    <row r="497" spans="1:21" ht="20.100000000000001" hidden="1" customHeight="1" x14ac:dyDescent="0.15">
      <c r="A497" s="111" t="s">
        <v>316</v>
      </c>
      <c r="B497" s="114" t="s">
        <v>556</v>
      </c>
      <c r="C497" s="115">
        <v>44126</v>
      </c>
      <c r="D497" s="117" t="s">
        <v>930</v>
      </c>
      <c r="E497" s="120"/>
      <c r="F497" s="122"/>
      <c r="G497" s="122"/>
      <c r="H497" s="124" t="s">
        <v>630</v>
      </c>
      <c r="I497" s="120"/>
      <c r="J497" s="122"/>
      <c r="K497" s="122"/>
      <c r="L497" s="122"/>
      <c r="M497" s="122"/>
      <c r="N497" s="124"/>
      <c r="O497" s="125" t="s">
        <v>1595</v>
      </c>
      <c r="P497" s="124" t="s">
        <v>4</v>
      </c>
      <c r="Q497" s="129" t="s">
        <v>630</v>
      </c>
      <c r="R497" s="131">
        <v>6300</v>
      </c>
      <c r="S497" s="132" t="s">
        <v>399</v>
      </c>
      <c r="T497" s="137" t="str">
        <f t="shared" si="20"/>
        <v>OK</v>
      </c>
    </row>
    <row r="498" spans="1:21" ht="20.100000000000001" hidden="1" customHeight="1" x14ac:dyDescent="0.15">
      <c r="A498" s="111" t="s">
        <v>316</v>
      </c>
      <c r="B498" s="114" t="s">
        <v>556</v>
      </c>
      <c r="C498" s="115">
        <v>44133</v>
      </c>
      <c r="D498" s="117" t="s">
        <v>1226</v>
      </c>
      <c r="E498" s="120"/>
      <c r="F498" s="122"/>
      <c r="G498" s="122"/>
      <c r="H498" s="124" t="s">
        <v>630</v>
      </c>
      <c r="I498" s="120"/>
      <c r="J498" s="122"/>
      <c r="K498" s="122"/>
      <c r="L498" s="122"/>
      <c r="M498" s="122"/>
      <c r="N498" s="124"/>
      <c r="O498" s="125" t="s">
        <v>1595</v>
      </c>
      <c r="P498" s="124" t="s">
        <v>4</v>
      </c>
      <c r="Q498" s="129" t="s">
        <v>630</v>
      </c>
      <c r="R498" s="131">
        <v>8480</v>
      </c>
      <c r="S498" s="132" t="s">
        <v>399</v>
      </c>
      <c r="T498" s="137" t="str">
        <f t="shared" si="20"/>
        <v>OK</v>
      </c>
    </row>
    <row r="499" spans="1:21" ht="20.100000000000001" hidden="1" customHeight="1" x14ac:dyDescent="0.15">
      <c r="A499" s="111" t="s">
        <v>316</v>
      </c>
      <c r="B499" s="114" t="s">
        <v>556</v>
      </c>
      <c r="C499" s="115">
        <v>44140</v>
      </c>
      <c r="D499" s="117" t="s">
        <v>800</v>
      </c>
      <c r="E499" s="120"/>
      <c r="F499" s="122"/>
      <c r="G499" s="122"/>
      <c r="H499" s="124" t="s">
        <v>630</v>
      </c>
      <c r="I499" s="120"/>
      <c r="J499" s="122"/>
      <c r="K499" s="122"/>
      <c r="L499" s="122"/>
      <c r="M499" s="122"/>
      <c r="N499" s="124"/>
      <c r="O499" s="125" t="s">
        <v>1595</v>
      </c>
      <c r="P499" s="124" t="s">
        <v>4</v>
      </c>
      <c r="Q499" s="129" t="s">
        <v>630</v>
      </c>
      <c r="R499" s="131">
        <v>3200</v>
      </c>
      <c r="S499" s="132" t="s">
        <v>399</v>
      </c>
      <c r="T499" s="137" t="str">
        <f t="shared" si="20"/>
        <v>OK</v>
      </c>
    </row>
    <row r="500" spans="1:21" ht="20.100000000000001" hidden="1" customHeight="1" x14ac:dyDescent="0.15">
      <c r="A500" s="111" t="s">
        <v>316</v>
      </c>
      <c r="B500" s="114" t="s">
        <v>677</v>
      </c>
      <c r="C500" s="115">
        <v>44139</v>
      </c>
      <c r="D500" s="117" t="s">
        <v>911</v>
      </c>
      <c r="E500" s="120"/>
      <c r="F500" s="122"/>
      <c r="G500" s="122"/>
      <c r="H500" s="124" t="s">
        <v>630</v>
      </c>
      <c r="I500" s="120"/>
      <c r="J500" s="122"/>
      <c r="K500" s="122"/>
      <c r="L500" s="122"/>
      <c r="M500" s="122"/>
      <c r="N500" s="124"/>
      <c r="O500" s="125" t="s">
        <v>1447</v>
      </c>
      <c r="P500" s="124" t="s">
        <v>4</v>
      </c>
      <c r="Q500" s="129" t="s">
        <v>630</v>
      </c>
      <c r="R500" s="131">
        <v>30000</v>
      </c>
      <c r="S500" s="132" t="s">
        <v>399</v>
      </c>
      <c r="T500" s="137" t="str">
        <f t="shared" si="20"/>
        <v>OK</v>
      </c>
    </row>
    <row r="501" spans="1:21" ht="20.100000000000001" hidden="1" customHeight="1" x14ac:dyDescent="0.15">
      <c r="A501" s="111" t="s">
        <v>316</v>
      </c>
      <c r="B501" s="114" t="s">
        <v>623</v>
      </c>
      <c r="C501" s="115">
        <v>44112</v>
      </c>
      <c r="D501" s="117" t="s">
        <v>303</v>
      </c>
      <c r="E501" s="120"/>
      <c r="F501" s="122"/>
      <c r="G501" s="122"/>
      <c r="H501" s="124" t="s">
        <v>630</v>
      </c>
      <c r="I501" s="120"/>
      <c r="J501" s="122"/>
      <c r="K501" s="122"/>
      <c r="L501" s="122"/>
      <c r="M501" s="122"/>
      <c r="N501" s="124"/>
      <c r="O501" s="125" t="s">
        <v>777</v>
      </c>
      <c r="P501" s="124" t="s">
        <v>4</v>
      </c>
      <c r="Q501" s="129" t="s">
        <v>630</v>
      </c>
      <c r="R501" s="131">
        <v>15750</v>
      </c>
      <c r="S501" s="132" t="s">
        <v>399</v>
      </c>
      <c r="T501" s="137" t="str">
        <f t="shared" si="20"/>
        <v>OK</v>
      </c>
    </row>
    <row r="502" spans="1:21" ht="20.100000000000001" customHeight="1" x14ac:dyDescent="0.15">
      <c r="A502" s="111" t="s">
        <v>320</v>
      </c>
      <c r="B502" s="114" t="s">
        <v>754</v>
      </c>
      <c r="C502" s="115">
        <v>44119</v>
      </c>
      <c r="D502" s="117" t="s">
        <v>558</v>
      </c>
      <c r="E502" s="120"/>
      <c r="F502" s="122"/>
      <c r="G502" s="122"/>
      <c r="H502" s="124"/>
      <c r="I502" s="120" t="s">
        <v>630</v>
      </c>
      <c r="J502" s="122"/>
      <c r="K502" s="122"/>
      <c r="L502" s="122"/>
      <c r="M502" s="122"/>
      <c r="N502" s="124"/>
      <c r="O502" s="125" t="s">
        <v>1528</v>
      </c>
      <c r="P502" s="124" t="s">
        <v>142</v>
      </c>
      <c r="Q502" s="129" t="s">
        <v>630</v>
      </c>
      <c r="R502" s="131">
        <v>119240</v>
      </c>
      <c r="S502" s="132" t="str">
        <f t="shared" ref="S502:S565" si="22">IF(C502="","","第"&amp;CHOOSE(MONTH(C502),4,4,4,1,1,1,2,2,2,3,3,3)&amp;"四半期")</f>
        <v>第3四半期</v>
      </c>
      <c r="T502" s="137" t="str">
        <f t="shared" si="20"/>
        <v>OK</v>
      </c>
    </row>
    <row r="503" spans="1:21" ht="20.100000000000001" customHeight="1" x14ac:dyDescent="0.15">
      <c r="A503" s="111" t="s">
        <v>320</v>
      </c>
      <c r="B503" s="114" t="s">
        <v>754</v>
      </c>
      <c r="C503" s="115">
        <v>44165</v>
      </c>
      <c r="D503" s="117" t="s">
        <v>1</v>
      </c>
      <c r="E503" s="120"/>
      <c r="F503" s="122"/>
      <c r="G503" s="122"/>
      <c r="H503" s="124"/>
      <c r="I503" s="120" t="s">
        <v>630</v>
      </c>
      <c r="J503" s="122"/>
      <c r="K503" s="122"/>
      <c r="L503" s="122"/>
      <c r="M503" s="122"/>
      <c r="N503" s="124"/>
      <c r="O503" s="125" t="s">
        <v>1528</v>
      </c>
      <c r="P503" s="124" t="s">
        <v>142</v>
      </c>
      <c r="Q503" s="129" t="s">
        <v>630</v>
      </c>
      <c r="R503" s="131">
        <v>95590</v>
      </c>
      <c r="S503" s="132" t="str">
        <f t="shared" si="22"/>
        <v>第3四半期</v>
      </c>
      <c r="T503" s="137" t="str">
        <f t="shared" si="20"/>
        <v>OK</v>
      </c>
    </row>
    <row r="504" spans="1:21" ht="20.100000000000001" customHeight="1" x14ac:dyDescent="0.15">
      <c r="A504" s="111" t="s">
        <v>320</v>
      </c>
      <c r="B504" s="114" t="s">
        <v>754</v>
      </c>
      <c r="C504" s="115">
        <v>44165</v>
      </c>
      <c r="D504" s="117" t="s">
        <v>957</v>
      </c>
      <c r="E504" s="120"/>
      <c r="F504" s="122"/>
      <c r="G504" s="122"/>
      <c r="H504" s="124"/>
      <c r="I504" s="120" t="s">
        <v>630</v>
      </c>
      <c r="J504" s="122"/>
      <c r="K504" s="122"/>
      <c r="L504" s="122"/>
      <c r="M504" s="122"/>
      <c r="N504" s="124"/>
      <c r="O504" s="125" t="s">
        <v>1528</v>
      </c>
      <c r="P504" s="124" t="s">
        <v>142</v>
      </c>
      <c r="Q504" s="129" t="s">
        <v>630</v>
      </c>
      <c r="R504" s="131">
        <v>46200</v>
      </c>
      <c r="S504" s="132" t="str">
        <f t="shared" si="22"/>
        <v>第3四半期</v>
      </c>
      <c r="T504" s="137" t="str">
        <f t="shared" si="20"/>
        <v>OK</v>
      </c>
    </row>
    <row r="505" spans="1:21" ht="20.100000000000001" hidden="1" customHeight="1" x14ac:dyDescent="0.15">
      <c r="A505" s="111" t="s">
        <v>320</v>
      </c>
      <c r="B505" s="114" t="s">
        <v>411</v>
      </c>
      <c r="C505" s="115">
        <v>44169</v>
      </c>
      <c r="D505" s="117" t="s">
        <v>741</v>
      </c>
      <c r="E505" s="120" t="s">
        <v>630</v>
      </c>
      <c r="F505" s="122"/>
      <c r="G505" s="122"/>
      <c r="H505" s="124"/>
      <c r="I505" s="120"/>
      <c r="J505" s="122"/>
      <c r="K505" s="122"/>
      <c r="L505" s="122"/>
      <c r="M505" s="122"/>
      <c r="N505" s="124"/>
      <c r="O505" s="125" t="s">
        <v>141</v>
      </c>
      <c r="P505" s="124" t="s">
        <v>4</v>
      </c>
      <c r="Q505" s="129" t="s">
        <v>630</v>
      </c>
      <c r="R505" s="131">
        <v>74800</v>
      </c>
      <c r="S505" s="132" t="str">
        <f t="shared" si="22"/>
        <v>第3四半期</v>
      </c>
      <c r="T505" s="137" t="str">
        <f t="shared" si="20"/>
        <v>OK</v>
      </c>
    </row>
    <row r="506" spans="1:21" ht="20.100000000000001" hidden="1" customHeight="1" x14ac:dyDescent="0.15">
      <c r="A506" s="111" t="s">
        <v>320</v>
      </c>
      <c r="B506" s="114" t="s">
        <v>755</v>
      </c>
      <c r="C506" s="115">
        <v>44174</v>
      </c>
      <c r="D506" s="117" t="s">
        <v>140</v>
      </c>
      <c r="E506" s="120" t="s">
        <v>630</v>
      </c>
      <c r="F506" s="122"/>
      <c r="G506" s="122"/>
      <c r="H506" s="124"/>
      <c r="I506" s="120"/>
      <c r="J506" s="122"/>
      <c r="K506" s="122"/>
      <c r="L506" s="122"/>
      <c r="M506" s="122"/>
      <c r="N506" s="124"/>
      <c r="O506" s="125" t="s">
        <v>1528</v>
      </c>
      <c r="P506" s="124" t="s">
        <v>142</v>
      </c>
      <c r="Q506" s="129" t="s">
        <v>630</v>
      </c>
      <c r="R506" s="131">
        <v>23364</v>
      </c>
      <c r="S506" s="132" t="str">
        <f t="shared" si="22"/>
        <v>第3四半期</v>
      </c>
      <c r="T506" s="137" t="str">
        <f t="shared" si="20"/>
        <v>OK</v>
      </c>
      <c r="U506" s="105" t="s">
        <v>1035</v>
      </c>
    </row>
    <row r="507" spans="1:21" ht="20.100000000000001" customHeight="1" x14ac:dyDescent="0.15">
      <c r="A507" s="111" t="s">
        <v>320</v>
      </c>
      <c r="B507" s="114" t="s">
        <v>517</v>
      </c>
      <c r="C507" s="115">
        <v>44190</v>
      </c>
      <c r="D507" s="117" t="s">
        <v>436</v>
      </c>
      <c r="E507" s="120"/>
      <c r="F507" s="122"/>
      <c r="G507" s="122"/>
      <c r="H507" s="124"/>
      <c r="I507" s="120" t="s">
        <v>630</v>
      </c>
      <c r="J507" s="122"/>
      <c r="K507" s="122"/>
      <c r="L507" s="122"/>
      <c r="M507" s="122"/>
      <c r="N507" s="124"/>
      <c r="O507" s="125" t="s">
        <v>1414</v>
      </c>
      <c r="P507" s="124" t="s">
        <v>4</v>
      </c>
      <c r="Q507" s="129" t="s">
        <v>630</v>
      </c>
      <c r="R507" s="131">
        <v>137500</v>
      </c>
      <c r="S507" s="132" t="str">
        <f t="shared" si="22"/>
        <v>第3四半期</v>
      </c>
      <c r="T507" s="137" t="str">
        <f t="shared" si="20"/>
        <v>OK</v>
      </c>
    </row>
    <row r="508" spans="1:21" ht="20.100000000000001" customHeight="1" x14ac:dyDescent="0.15">
      <c r="A508" s="111" t="s">
        <v>320</v>
      </c>
      <c r="B508" s="114" t="s">
        <v>756</v>
      </c>
      <c r="C508" s="115">
        <v>44113</v>
      </c>
      <c r="D508" s="117" t="s">
        <v>257</v>
      </c>
      <c r="E508" s="120"/>
      <c r="F508" s="122"/>
      <c r="G508" s="122"/>
      <c r="H508" s="124"/>
      <c r="I508" s="120" t="s">
        <v>630</v>
      </c>
      <c r="J508" s="122"/>
      <c r="K508" s="122"/>
      <c r="L508" s="122"/>
      <c r="M508" s="122"/>
      <c r="N508" s="124"/>
      <c r="O508" s="125" t="s">
        <v>334</v>
      </c>
      <c r="P508" s="124" t="s">
        <v>4</v>
      </c>
      <c r="Q508" s="129" t="s">
        <v>630</v>
      </c>
      <c r="R508" s="131">
        <v>114180</v>
      </c>
      <c r="S508" s="132" t="str">
        <f t="shared" si="22"/>
        <v>第3四半期</v>
      </c>
      <c r="T508" s="137" t="str">
        <f t="shared" si="20"/>
        <v>OK</v>
      </c>
    </row>
    <row r="509" spans="1:21" ht="20.100000000000001" hidden="1" customHeight="1" x14ac:dyDescent="0.15">
      <c r="A509" s="111" t="s">
        <v>408</v>
      </c>
      <c r="B509" s="114" t="s">
        <v>762</v>
      </c>
      <c r="C509" s="115">
        <v>44109</v>
      </c>
      <c r="D509" s="117" t="s">
        <v>1228</v>
      </c>
      <c r="E509" s="120"/>
      <c r="F509" s="122"/>
      <c r="G509" s="122"/>
      <c r="H509" s="124" t="s">
        <v>630</v>
      </c>
      <c r="I509" s="120"/>
      <c r="J509" s="122"/>
      <c r="K509" s="122"/>
      <c r="L509" s="122"/>
      <c r="M509" s="122"/>
      <c r="N509" s="124"/>
      <c r="O509" s="125" t="s">
        <v>35</v>
      </c>
      <c r="P509" s="124" t="s">
        <v>4</v>
      </c>
      <c r="Q509" s="129"/>
      <c r="R509" s="131">
        <v>14520</v>
      </c>
      <c r="S509" s="132" t="str">
        <f t="shared" si="22"/>
        <v>第3四半期</v>
      </c>
      <c r="T509" s="137" t="str">
        <f t="shared" si="20"/>
        <v>OK</v>
      </c>
      <c r="U509" s="105" t="s">
        <v>761</v>
      </c>
    </row>
    <row r="510" spans="1:21" ht="20.100000000000001" hidden="1" customHeight="1" x14ac:dyDescent="0.15">
      <c r="A510" s="111" t="s">
        <v>408</v>
      </c>
      <c r="B510" s="114" t="s">
        <v>762</v>
      </c>
      <c r="C510" s="115">
        <v>44140</v>
      </c>
      <c r="D510" s="117" t="s">
        <v>275</v>
      </c>
      <c r="E510" s="120"/>
      <c r="F510" s="122"/>
      <c r="G510" s="122"/>
      <c r="H510" s="124" t="s">
        <v>630</v>
      </c>
      <c r="I510" s="120"/>
      <c r="J510" s="122"/>
      <c r="K510" s="122"/>
      <c r="L510" s="122"/>
      <c r="M510" s="122"/>
      <c r="N510" s="124"/>
      <c r="O510" s="125" t="s">
        <v>35</v>
      </c>
      <c r="P510" s="124" t="s">
        <v>4</v>
      </c>
      <c r="Q510" s="129"/>
      <c r="R510" s="131">
        <v>10890</v>
      </c>
      <c r="S510" s="132" t="str">
        <f t="shared" si="22"/>
        <v>第3四半期</v>
      </c>
      <c r="T510" s="137" t="str">
        <f t="shared" si="20"/>
        <v>OK</v>
      </c>
      <c r="U510" s="105" t="s">
        <v>761</v>
      </c>
    </row>
    <row r="511" spans="1:21" ht="20.100000000000001" hidden="1" customHeight="1" x14ac:dyDescent="0.15">
      <c r="A511" s="111" t="s">
        <v>408</v>
      </c>
      <c r="B511" s="114" t="s">
        <v>762</v>
      </c>
      <c r="C511" s="115">
        <v>44168</v>
      </c>
      <c r="D511" s="117" t="s">
        <v>1229</v>
      </c>
      <c r="E511" s="120"/>
      <c r="F511" s="122"/>
      <c r="G511" s="122"/>
      <c r="H511" s="124" t="s">
        <v>630</v>
      </c>
      <c r="I511" s="120"/>
      <c r="J511" s="122"/>
      <c r="K511" s="122"/>
      <c r="L511" s="122"/>
      <c r="M511" s="122"/>
      <c r="N511" s="124"/>
      <c r="O511" s="125" t="s">
        <v>35</v>
      </c>
      <c r="P511" s="124" t="s">
        <v>4</v>
      </c>
      <c r="Q511" s="129"/>
      <c r="R511" s="131">
        <v>10890</v>
      </c>
      <c r="S511" s="132" t="str">
        <f t="shared" si="22"/>
        <v>第3四半期</v>
      </c>
      <c r="T511" s="137" t="str">
        <f t="shared" si="20"/>
        <v>OK</v>
      </c>
      <c r="U511" s="105" t="s">
        <v>761</v>
      </c>
    </row>
    <row r="512" spans="1:21" ht="20.100000000000001" hidden="1" customHeight="1" x14ac:dyDescent="0.15">
      <c r="A512" s="111" t="s">
        <v>325</v>
      </c>
      <c r="B512" s="114" t="s">
        <v>688</v>
      </c>
      <c r="C512" s="115">
        <v>44167</v>
      </c>
      <c r="D512" s="117" t="s">
        <v>57</v>
      </c>
      <c r="E512" s="120"/>
      <c r="F512" s="122"/>
      <c r="G512" s="122"/>
      <c r="H512" s="124" t="s">
        <v>630</v>
      </c>
      <c r="I512" s="120"/>
      <c r="J512" s="122"/>
      <c r="K512" s="122"/>
      <c r="L512" s="122"/>
      <c r="M512" s="122"/>
      <c r="N512" s="124"/>
      <c r="O512" s="125" t="s">
        <v>1529</v>
      </c>
      <c r="P512" s="124" t="s">
        <v>4</v>
      </c>
      <c r="Q512" s="129" t="s">
        <v>630</v>
      </c>
      <c r="R512" s="131">
        <v>21600</v>
      </c>
      <c r="S512" s="132" t="str">
        <f t="shared" si="22"/>
        <v>第3四半期</v>
      </c>
      <c r="T512" s="137" t="str">
        <f t="shared" si="20"/>
        <v>OK</v>
      </c>
      <c r="U512" s="105" t="s">
        <v>761</v>
      </c>
    </row>
    <row r="513" spans="1:21" ht="20.100000000000001" hidden="1" customHeight="1" x14ac:dyDescent="0.15">
      <c r="A513" s="111" t="s">
        <v>320</v>
      </c>
      <c r="B513" s="114" t="s">
        <v>109</v>
      </c>
      <c r="C513" s="115">
        <v>44180</v>
      </c>
      <c r="D513" s="117" t="s">
        <v>1001</v>
      </c>
      <c r="E513" s="120" t="s">
        <v>630</v>
      </c>
      <c r="F513" s="122"/>
      <c r="G513" s="122"/>
      <c r="H513" s="124"/>
      <c r="I513" s="120"/>
      <c r="J513" s="122"/>
      <c r="K513" s="122"/>
      <c r="L513" s="122"/>
      <c r="M513" s="122"/>
      <c r="N513" s="124"/>
      <c r="O513" s="125" t="s">
        <v>1596</v>
      </c>
      <c r="P513" s="124" t="s">
        <v>4</v>
      </c>
      <c r="Q513" s="129" t="s">
        <v>630</v>
      </c>
      <c r="R513" s="131">
        <v>33990</v>
      </c>
      <c r="S513" s="132" t="str">
        <f t="shared" si="22"/>
        <v>第3四半期</v>
      </c>
      <c r="T513" s="137" t="str">
        <f t="shared" si="20"/>
        <v>OK</v>
      </c>
    </row>
    <row r="514" spans="1:21" ht="20.100000000000001" hidden="1" customHeight="1" x14ac:dyDescent="0.15">
      <c r="A514" s="111" t="s">
        <v>320</v>
      </c>
      <c r="B514" s="114" t="s">
        <v>359</v>
      </c>
      <c r="C514" s="115">
        <v>44133</v>
      </c>
      <c r="D514" s="117" t="s">
        <v>1230</v>
      </c>
      <c r="E514" s="120" t="s">
        <v>630</v>
      </c>
      <c r="F514" s="122"/>
      <c r="G514" s="122"/>
      <c r="H514" s="124"/>
      <c r="I514" s="120"/>
      <c r="J514" s="122"/>
      <c r="K514" s="122"/>
      <c r="L514" s="122"/>
      <c r="M514" s="122"/>
      <c r="N514" s="124"/>
      <c r="O514" s="125" t="s">
        <v>1597</v>
      </c>
      <c r="P514" s="124" t="s">
        <v>4</v>
      </c>
      <c r="Q514" s="129" t="s">
        <v>630</v>
      </c>
      <c r="R514" s="131">
        <v>72050</v>
      </c>
      <c r="S514" s="132" t="str">
        <f t="shared" si="22"/>
        <v>第3四半期</v>
      </c>
      <c r="T514" s="137" t="str">
        <f t="shared" si="20"/>
        <v>OK</v>
      </c>
    </row>
    <row r="515" spans="1:21" ht="20.100000000000001" hidden="1" customHeight="1" x14ac:dyDescent="0.15">
      <c r="A515" s="111" t="s">
        <v>271</v>
      </c>
      <c r="B515" s="114" t="s">
        <v>563</v>
      </c>
      <c r="C515" s="115">
        <v>44111</v>
      </c>
      <c r="D515" s="117" t="s">
        <v>1099</v>
      </c>
      <c r="E515" s="120" t="s">
        <v>630</v>
      </c>
      <c r="F515" s="122"/>
      <c r="G515" s="122"/>
      <c r="H515" s="124"/>
      <c r="I515" s="120"/>
      <c r="J515" s="122"/>
      <c r="K515" s="122"/>
      <c r="L515" s="122"/>
      <c r="M515" s="122"/>
      <c r="N515" s="124"/>
      <c r="O515" s="125" t="s">
        <v>1450</v>
      </c>
      <c r="P515" s="124" t="s">
        <v>142</v>
      </c>
      <c r="Q515" s="129" t="s">
        <v>630</v>
      </c>
      <c r="R515" s="131">
        <v>41470</v>
      </c>
      <c r="S515" s="132" t="str">
        <f t="shared" si="22"/>
        <v>第3四半期</v>
      </c>
      <c r="T515" s="137" t="str">
        <f t="shared" si="20"/>
        <v>OK</v>
      </c>
    </row>
    <row r="516" spans="1:21" ht="20.100000000000001" hidden="1" customHeight="1" x14ac:dyDescent="0.15">
      <c r="A516" s="111" t="s">
        <v>271</v>
      </c>
      <c r="B516" s="114" t="s">
        <v>563</v>
      </c>
      <c r="C516" s="115">
        <v>44145</v>
      </c>
      <c r="D516" s="117" t="s">
        <v>920</v>
      </c>
      <c r="E516" s="120" t="s">
        <v>630</v>
      </c>
      <c r="F516" s="122"/>
      <c r="G516" s="122"/>
      <c r="H516" s="124"/>
      <c r="I516" s="120"/>
      <c r="J516" s="122"/>
      <c r="K516" s="122"/>
      <c r="L516" s="122"/>
      <c r="M516" s="122"/>
      <c r="N516" s="124"/>
      <c r="O516" s="125" t="s">
        <v>1450</v>
      </c>
      <c r="P516" s="124" t="s">
        <v>142</v>
      </c>
      <c r="Q516" s="129" t="s">
        <v>630</v>
      </c>
      <c r="R516" s="131">
        <v>21032</v>
      </c>
      <c r="S516" s="132" t="str">
        <f t="shared" si="22"/>
        <v>第3四半期</v>
      </c>
      <c r="T516" s="137" t="str">
        <f t="shared" si="20"/>
        <v>OK</v>
      </c>
    </row>
    <row r="517" spans="1:21" ht="20.100000000000001" hidden="1" customHeight="1" x14ac:dyDescent="0.15">
      <c r="A517" s="111" t="s">
        <v>271</v>
      </c>
      <c r="B517" s="114" t="s">
        <v>563</v>
      </c>
      <c r="C517" s="115">
        <v>44180</v>
      </c>
      <c r="D517" s="117" t="s">
        <v>1005</v>
      </c>
      <c r="E517" s="120" t="s">
        <v>630</v>
      </c>
      <c r="F517" s="122"/>
      <c r="G517" s="122"/>
      <c r="H517" s="124"/>
      <c r="I517" s="120"/>
      <c r="J517" s="122"/>
      <c r="K517" s="122"/>
      <c r="L517" s="122"/>
      <c r="M517" s="122"/>
      <c r="N517" s="124"/>
      <c r="O517" s="125" t="s">
        <v>1450</v>
      </c>
      <c r="P517" s="124" t="s">
        <v>142</v>
      </c>
      <c r="Q517" s="129" t="s">
        <v>630</v>
      </c>
      <c r="R517" s="131">
        <v>11880</v>
      </c>
      <c r="S517" s="132" t="str">
        <f t="shared" si="22"/>
        <v>第3四半期</v>
      </c>
      <c r="T517" s="137" t="str">
        <f t="shared" si="20"/>
        <v>OK</v>
      </c>
    </row>
    <row r="518" spans="1:21" ht="20.100000000000001" hidden="1" customHeight="1" x14ac:dyDescent="0.15">
      <c r="A518" s="111" t="s">
        <v>271</v>
      </c>
      <c r="B518" s="114" t="s">
        <v>416</v>
      </c>
      <c r="C518" s="115">
        <v>44147</v>
      </c>
      <c r="D518" s="117" t="s">
        <v>1231</v>
      </c>
      <c r="E518" s="120"/>
      <c r="F518" s="122"/>
      <c r="G518" s="122" t="s">
        <v>630</v>
      </c>
      <c r="H518" s="124"/>
      <c r="I518" s="120"/>
      <c r="J518" s="122"/>
      <c r="K518" s="122"/>
      <c r="L518" s="122"/>
      <c r="M518" s="122"/>
      <c r="N518" s="124"/>
      <c r="O518" s="125" t="s">
        <v>1598</v>
      </c>
      <c r="P518" s="124" t="s">
        <v>4</v>
      </c>
      <c r="Q518" s="129" t="s">
        <v>630</v>
      </c>
      <c r="R518" s="131">
        <v>137116</v>
      </c>
      <c r="S518" s="132" t="str">
        <f t="shared" si="22"/>
        <v>第3四半期</v>
      </c>
      <c r="T518" s="137" t="str">
        <f t="shared" si="20"/>
        <v>OK</v>
      </c>
    </row>
    <row r="519" spans="1:21" ht="20.100000000000001" hidden="1" customHeight="1" x14ac:dyDescent="0.15">
      <c r="A519" s="111" t="s">
        <v>271</v>
      </c>
      <c r="B519" s="114" t="s">
        <v>416</v>
      </c>
      <c r="C519" s="115">
        <v>44147</v>
      </c>
      <c r="D519" s="117" t="s">
        <v>994</v>
      </c>
      <c r="E519" s="120"/>
      <c r="F519" s="122"/>
      <c r="G519" s="122" t="s">
        <v>630</v>
      </c>
      <c r="H519" s="124"/>
      <c r="I519" s="120"/>
      <c r="J519" s="122"/>
      <c r="K519" s="122"/>
      <c r="L519" s="122"/>
      <c r="M519" s="122"/>
      <c r="N519" s="124"/>
      <c r="O519" s="125" t="s">
        <v>1599</v>
      </c>
      <c r="P519" s="124" t="s">
        <v>4</v>
      </c>
      <c r="Q519" s="129" t="s">
        <v>630</v>
      </c>
      <c r="R519" s="131">
        <v>16848</v>
      </c>
      <c r="S519" s="132" t="str">
        <f t="shared" si="22"/>
        <v>第3四半期</v>
      </c>
      <c r="T519" s="137" t="str">
        <f t="shared" ref="T519:T582" si="23">IF(CONCATENATE(E519,F519,G519,H519,I519,J519,K519,L519,M519,N519)="","",IF(CONCATENATE(E519,F519,G519,H519,I519,J519,K519,L519,M519,N519)="○","OK","見直してください！"))</f>
        <v>OK</v>
      </c>
    </row>
    <row r="520" spans="1:21" ht="20.100000000000001" hidden="1" customHeight="1" x14ac:dyDescent="0.15">
      <c r="A520" s="111" t="s">
        <v>271</v>
      </c>
      <c r="B520" s="114" t="s">
        <v>416</v>
      </c>
      <c r="C520" s="115">
        <v>44175</v>
      </c>
      <c r="D520" s="117" t="s">
        <v>289</v>
      </c>
      <c r="E520" s="120"/>
      <c r="F520" s="122"/>
      <c r="G520" s="122"/>
      <c r="H520" s="124"/>
      <c r="I520" s="120"/>
      <c r="J520" s="122" t="s">
        <v>630</v>
      </c>
      <c r="K520" s="122"/>
      <c r="L520" s="122"/>
      <c r="M520" s="122"/>
      <c r="N520" s="124"/>
      <c r="O520" s="125" t="s">
        <v>1600</v>
      </c>
      <c r="P520" s="124" t="s">
        <v>4</v>
      </c>
      <c r="Q520" s="129" t="s">
        <v>630</v>
      </c>
      <c r="R520" s="131">
        <v>4598</v>
      </c>
      <c r="S520" s="132" t="str">
        <f t="shared" si="22"/>
        <v>第3四半期</v>
      </c>
      <c r="T520" s="137" t="str">
        <f t="shared" si="23"/>
        <v>OK</v>
      </c>
    </row>
    <row r="521" spans="1:21" ht="20.100000000000001" hidden="1" customHeight="1" x14ac:dyDescent="0.15">
      <c r="A521" s="111" t="s">
        <v>271</v>
      </c>
      <c r="B521" s="114" t="s">
        <v>765</v>
      </c>
      <c r="C521" s="115">
        <v>44167</v>
      </c>
      <c r="D521" s="117" t="s">
        <v>87</v>
      </c>
      <c r="E521" s="120" t="s">
        <v>630</v>
      </c>
      <c r="F521" s="122"/>
      <c r="G521" s="122"/>
      <c r="H521" s="124"/>
      <c r="I521" s="120"/>
      <c r="J521" s="122"/>
      <c r="K521" s="122"/>
      <c r="L521" s="122"/>
      <c r="M521" s="122"/>
      <c r="N521" s="124"/>
      <c r="O521" s="125" t="s">
        <v>823</v>
      </c>
      <c r="P521" s="124" t="s">
        <v>4</v>
      </c>
      <c r="Q521" s="129" t="s">
        <v>630</v>
      </c>
      <c r="R521" s="131">
        <v>229570</v>
      </c>
      <c r="S521" s="132" t="str">
        <f t="shared" si="22"/>
        <v>第3四半期</v>
      </c>
      <c r="T521" s="137" t="str">
        <f t="shared" si="23"/>
        <v>OK</v>
      </c>
    </row>
    <row r="522" spans="1:21" ht="20.100000000000001" hidden="1" customHeight="1" x14ac:dyDescent="0.15">
      <c r="A522" s="111" t="s">
        <v>271</v>
      </c>
      <c r="B522" s="114" t="s">
        <v>570</v>
      </c>
      <c r="C522" s="115">
        <v>44106</v>
      </c>
      <c r="D522" s="117" t="s">
        <v>296</v>
      </c>
      <c r="E522" s="120"/>
      <c r="F522" s="122"/>
      <c r="G522" s="122"/>
      <c r="H522" s="124" t="s">
        <v>630</v>
      </c>
      <c r="I522" s="120"/>
      <c r="J522" s="122"/>
      <c r="K522" s="122"/>
      <c r="L522" s="122"/>
      <c r="M522" s="122"/>
      <c r="N522" s="124"/>
      <c r="O522" s="125" t="s">
        <v>1455</v>
      </c>
      <c r="P522" s="124" t="s">
        <v>4</v>
      </c>
      <c r="Q522" s="129" t="s">
        <v>630</v>
      </c>
      <c r="R522" s="131">
        <v>4400</v>
      </c>
      <c r="S522" s="132" t="str">
        <f t="shared" si="22"/>
        <v>第3四半期</v>
      </c>
      <c r="T522" s="137" t="str">
        <f t="shared" si="23"/>
        <v>OK</v>
      </c>
    </row>
    <row r="523" spans="1:21" ht="20.100000000000001" hidden="1" customHeight="1" x14ac:dyDescent="0.15">
      <c r="A523" s="111" t="s">
        <v>271</v>
      </c>
      <c r="B523" s="114" t="s">
        <v>570</v>
      </c>
      <c r="C523" s="115">
        <v>44131</v>
      </c>
      <c r="D523" s="117" t="s">
        <v>1232</v>
      </c>
      <c r="E523" s="120"/>
      <c r="F523" s="122"/>
      <c r="G523" s="122"/>
      <c r="H523" s="124" t="s">
        <v>630</v>
      </c>
      <c r="I523" s="120"/>
      <c r="J523" s="122"/>
      <c r="K523" s="122"/>
      <c r="L523" s="122"/>
      <c r="M523" s="122"/>
      <c r="N523" s="124"/>
      <c r="O523" s="125" t="s">
        <v>1455</v>
      </c>
      <c r="P523" s="124" t="s">
        <v>4</v>
      </c>
      <c r="Q523" s="129" t="s">
        <v>630</v>
      </c>
      <c r="R523" s="131">
        <v>2520</v>
      </c>
      <c r="S523" s="132" t="str">
        <f t="shared" si="22"/>
        <v>第3四半期</v>
      </c>
      <c r="T523" s="137" t="str">
        <f t="shared" si="23"/>
        <v>OK</v>
      </c>
    </row>
    <row r="524" spans="1:21" ht="20.100000000000001" hidden="1" customHeight="1" x14ac:dyDescent="0.15">
      <c r="A524" s="111" t="s">
        <v>271</v>
      </c>
      <c r="B524" s="114" t="s">
        <v>570</v>
      </c>
      <c r="C524" s="115">
        <v>44140</v>
      </c>
      <c r="D524" s="117" t="s">
        <v>433</v>
      </c>
      <c r="E524" s="120"/>
      <c r="F524" s="122"/>
      <c r="G524" s="122"/>
      <c r="H524" s="124" t="s">
        <v>630</v>
      </c>
      <c r="I524" s="120"/>
      <c r="J524" s="122"/>
      <c r="K524" s="122"/>
      <c r="L524" s="122"/>
      <c r="M524" s="122"/>
      <c r="N524" s="124"/>
      <c r="O524" s="125" t="s">
        <v>1455</v>
      </c>
      <c r="P524" s="124" t="s">
        <v>4</v>
      </c>
      <c r="Q524" s="129" t="s">
        <v>630</v>
      </c>
      <c r="R524" s="131">
        <v>10190</v>
      </c>
      <c r="S524" s="132" t="str">
        <f t="shared" si="22"/>
        <v>第3四半期</v>
      </c>
      <c r="T524" s="137" t="str">
        <f t="shared" si="23"/>
        <v>OK</v>
      </c>
    </row>
    <row r="525" spans="1:21" ht="20.100000000000001" hidden="1" customHeight="1" x14ac:dyDescent="0.15">
      <c r="A525" s="111" t="s">
        <v>271</v>
      </c>
      <c r="B525" s="114" t="s">
        <v>767</v>
      </c>
      <c r="C525" s="115">
        <v>44186</v>
      </c>
      <c r="D525" s="117" t="s">
        <v>1233</v>
      </c>
      <c r="E525" s="120" t="s">
        <v>630</v>
      </c>
      <c r="F525" s="122"/>
      <c r="G525" s="122"/>
      <c r="H525" s="124"/>
      <c r="I525" s="120"/>
      <c r="J525" s="122"/>
      <c r="K525" s="122"/>
      <c r="L525" s="122"/>
      <c r="M525" s="122"/>
      <c r="N525" s="124"/>
      <c r="O525" s="125" t="s">
        <v>1601</v>
      </c>
      <c r="P525" s="124" t="s">
        <v>4</v>
      </c>
      <c r="Q525" s="129" t="s">
        <v>630</v>
      </c>
      <c r="R525" s="131">
        <v>51700</v>
      </c>
      <c r="S525" s="132" t="str">
        <f t="shared" si="22"/>
        <v>第3四半期</v>
      </c>
      <c r="T525" s="137" t="str">
        <f t="shared" si="23"/>
        <v>OK</v>
      </c>
      <c r="U525" s="105" t="s">
        <v>401</v>
      </c>
    </row>
    <row r="526" spans="1:21" ht="20.100000000000001" hidden="1" customHeight="1" x14ac:dyDescent="0.15">
      <c r="A526" s="111" t="s">
        <v>180</v>
      </c>
      <c r="B526" s="114" t="s">
        <v>571</v>
      </c>
      <c r="C526" s="115">
        <v>44120</v>
      </c>
      <c r="D526" s="117" t="s">
        <v>117</v>
      </c>
      <c r="E526" s="120"/>
      <c r="F526" s="122"/>
      <c r="G526" s="122"/>
      <c r="H526" s="124"/>
      <c r="I526" s="120"/>
      <c r="J526" s="122"/>
      <c r="K526" s="122"/>
      <c r="L526" s="122"/>
      <c r="M526" s="122"/>
      <c r="N526" s="124" t="s">
        <v>630</v>
      </c>
      <c r="O526" s="125" t="s">
        <v>1153</v>
      </c>
      <c r="P526" s="124" t="s">
        <v>142</v>
      </c>
      <c r="Q526" s="129" t="s">
        <v>630</v>
      </c>
      <c r="R526" s="131">
        <v>990000</v>
      </c>
      <c r="S526" s="132" t="str">
        <f t="shared" si="22"/>
        <v>第3四半期</v>
      </c>
      <c r="T526" s="137" t="str">
        <f t="shared" si="23"/>
        <v>OK</v>
      </c>
    </row>
    <row r="527" spans="1:21" ht="20.100000000000001" hidden="1" customHeight="1" x14ac:dyDescent="0.15">
      <c r="A527" s="111" t="s">
        <v>180</v>
      </c>
      <c r="B527" s="114" t="s">
        <v>571</v>
      </c>
      <c r="C527" s="115">
        <v>44130</v>
      </c>
      <c r="D527" s="117" t="s">
        <v>341</v>
      </c>
      <c r="E527" s="120" t="s">
        <v>630</v>
      </c>
      <c r="F527" s="122"/>
      <c r="G527" s="122"/>
      <c r="H527" s="124"/>
      <c r="I527" s="120"/>
      <c r="J527" s="122"/>
      <c r="K527" s="122"/>
      <c r="L527" s="122"/>
      <c r="M527" s="122"/>
      <c r="N527" s="124"/>
      <c r="O527" s="125" t="s">
        <v>1456</v>
      </c>
      <c r="P527" s="124" t="s">
        <v>142</v>
      </c>
      <c r="Q527" s="129" t="s">
        <v>630</v>
      </c>
      <c r="R527" s="131">
        <v>12936</v>
      </c>
      <c r="S527" s="132" t="str">
        <f t="shared" si="22"/>
        <v>第3四半期</v>
      </c>
      <c r="T527" s="137" t="str">
        <f t="shared" si="23"/>
        <v>OK</v>
      </c>
      <c r="U527" s="105" t="s">
        <v>1669</v>
      </c>
    </row>
    <row r="528" spans="1:21" ht="20.100000000000001" hidden="1" customHeight="1" x14ac:dyDescent="0.15">
      <c r="A528" s="111" t="s">
        <v>180</v>
      </c>
      <c r="B528" s="114" t="s">
        <v>571</v>
      </c>
      <c r="C528" s="115">
        <v>44160</v>
      </c>
      <c r="D528" s="117" t="s">
        <v>1235</v>
      </c>
      <c r="E528" s="120" t="s">
        <v>630</v>
      </c>
      <c r="F528" s="122"/>
      <c r="G528" s="122"/>
      <c r="H528" s="124"/>
      <c r="I528" s="120"/>
      <c r="J528" s="122"/>
      <c r="K528" s="122"/>
      <c r="L528" s="122"/>
      <c r="M528" s="122"/>
      <c r="N528" s="124"/>
      <c r="O528" s="125" t="s">
        <v>1420</v>
      </c>
      <c r="P528" s="124" t="s">
        <v>4</v>
      </c>
      <c r="Q528" s="129" t="s">
        <v>630</v>
      </c>
      <c r="R528" s="131">
        <v>573502</v>
      </c>
      <c r="S528" s="132" t="str">
        <f t="shared" si="22"/>
        <v>第3四半期</v>
      </c>
      <c r="T528" s="137" t="str">
        <f t="shared" si="23"/>
        <v>OK</v>
      </c>
      <c r="U528" s="105" t="s">
        <v>1669</v>
      </c>
    </row>
    <row r="529" spans="1:20" ht="20.100000000000001" hidden="1" customHeight="1" x14ac:dyDescent="0.15">
      <c r="A529" s="111" t="s">
        <v>412</v>
      </c>
      <c r="B529" s="114" t="s">
        <v>769</v>
      </c>
      <c r="C529" s="115">
        <v>44169</v>
      </c>
      <c r="D529" s="117" t="s">
        <v>958</v>
      </c>
      <c r="E529" s="120" t="s">
        <v>630</v>
      </c>
      <c r="F529" s="122"/>
      <c r="G529" s="122"/>
      <c r="H529" s="124"/>
      <c r="I529" s="120"/>
      <c r="J529" s="122"/>
      <c r="K529" s="122"/>
      <c r="L529" s="122"/>
      <c r="M529" s="122"/>
      <c r="N529" s="124"/>
      <c r="O529" s="125" t="s">
        <v>968</v>
      </c>
      <c r="P529" s="124" t="s">
        <v>4</v>
      </c>
      <c r="Q529" s="129" t="s">
        <v>630</v>
      </c>
      <c r="R529" s="131">
        <v>116960</v>
      </c>
      <c r="S529" s="132" t="str">
        <f t="shared" si="22"/>
        <v>第3四半期</v>
      </c>
      <c r="T529" s="137" t="str">
        <f t="shared" si="23"/>
        <v>OK</v>
      </c>
    </row>
    <row r="530" spans="1:20" ht="20.100000000000001" hidden="1" customHeight="1" x14ac:dyDescent="0.15">
      <c r="A530" s="111" t="s">
        <v>327</v>
      </c>
      <c r="B530" s="114" t="s">
        <v>493</v>
      </c>
      <c r="C530" s="115">
        <v>44160</v>
      </c>
      <c r="D530" s="117" t="s">
        <v>1236</v>
      </c>
      <c r="E530" s="120" t="s">
        <v>630</v>
      </c>
      <c r="F530" s="122"/>
      <c r="G530" s="122"/>
      <c r="H530" s="124"/>
      <c r="I530" s="120"/>
      <c r="J530" s="122"/>
      <c r="K530" s="122"/>
      <c r="L530" s="122"/>
      <c r="M530" s="122"/>
      <c r="N530" s="124"/>
      <c r="O530" s="125" t="s">
        <v>1537</v>
      </c>
      <c r="P530" s="124" t="s">
        <v>142</v>
      </c>
      <c r="Q530" s="129" t="s">
        <v>630</v>
      </c>
      <c r="R530" s="131">
        <v>400070</v>
      </c>
      <c r="S530" s="132" t="str">
        <f t="shared" si="22"/>
        <v>第3四半期</v>
      </c>
      <c r="T530" s="137" t="str">
        <f t="shared" si="23"/>
        <v>OK</v>
      </c>
    </row>
    <row r="531" spans="1:20" ht="20.100000000000001" hidden="1" customHeight="1" x14ac:dyDescent="0.15">
      <c r="A531" s="111" t="s">
        <v>327</v>
      </c>
      <c r="B531" s="114" t="s">
        <v>770</v>
      </c>
      <c r="C531" s="115">
        <v>44152</v>
      </c>
      <c r="D531" s="117" t="s">
        <v>1237</v>
      </c>
      <c r="E531" s="120"/>
      <c r="F531" s="122"/>
      <c r="G531" s="122"/>
      <c r="H531" s="124"/>
      <c r="I531" s="120"/>
      <c r="J531" s="122" t="s">
        <v>630</v>
      </c>
      <c r="K531" s="122"/>
      <c r="L531" s="122"/>
      <c r="M531" s="122"/>
      <c r="N531" s="124"/>
      <c r="O531" s="125" t="s">
        <v>1602</v>
      </c>
      <c r="P531" s="124" t="s">
        <v>4</v>
      </c>
      <c r="Q531" s="129" t="s">
        <v>630</v>
      </c>
      <c r="R531" s="131">
        <v>44550</v>
      </c>
      <c r="S531" s="132" t="str">
        <f t="shared" si="22"/>
        <v>第3四半期</v>
      </c>
      <c r="T531" s="137" t="str">
        <f t="shared" si="23"/>
        <v>OK</v>
      </c>
    </row>
    <row r="532" spans="1:20" ht="20.100000000000001" hidden="1" customHeight="1" x14ac:dyDescent="0.15">
      <c r="A532" s="111" t="s">
        <v>327</v>
      </c>
      <c r="B532" s="114" t="s">
        <v>773</v>
      </c>
      <c r="C532" s="115">
        <v>44118</v>
      </c>
      <c r="D532" s="117" t="s">
        <v>492</v>
      </c>
      <c r="E532" s="120"/>
      <c r="F532" s="122"/>
      <c r="G532" s="122"/>
      <c r="H532" s="124"/>
      <c r="I532" s="120"/>
      <c r="J532" s="122" t="s">
        <v>630</v>
      </c>
      <c r="K532" s="122"/>
      <c r="L532" s="122"/>
      <c r="M532" s="122"/>
      <c r="N532" s="124"/>
      <c r="O532" s="125" t="s">
        <v>1603</v>
      </c>
      <c r="P532" s="124" t="s">
        <v>4</v>
      </c>
      <c r="Q532" s="129" t="s">
        <v>630</v>
      </c>
      <c r="R532" s="131">
        <v>5830</v>
      </c>
      <c r="S532" s="132" t="str">
        <f t="shared" si="22"/>
        <v>第3四半期</v>
      </c>
      <c r="T532" s="137" t="str">
        <f t="shared" si="23"/>
        <v>OK</v>
      </c>
    </row>
    <row r="533" spans="1:20" ht="20.100000000000001" hidden="1" customHeight="1" x14ac:dyDescent="0.15">
      <c r="A533" s="111" t="s">
        <v>329</v>
      </c>
      <c r="B533" s="114" t="s">
        <v>776</v>
      </c>
      <c r="C533" s="115">
        <v>44126</v>
      </c>
      <c r="D533" s="117" t="s">
        <v>1238</v>
      </c>
      <c r="E533" s="120"/>
      <c r="F533" s="122"/>
      <c r="G533" s="122"/>
      <c r="H533" s="124"/>
      <c r="I533" s="120"/>
      <c r="J533" s="122"/>
      <c r="K533" s="122" t="s">
        <v>630</v>
      </c>
      <c r="L533" s="122"/>
      <c r="M533" s="122"/>
      <c r="N533" s="124"/>
      <c r="O533" s="125" t="s">
        <v>1031</v>
      </c>
      <c r="P533" s="124" t="s">
        <v>4</v>
      </c>
      <c r="Q533" s="129" t="s">
        <v>630</v>
      </c>
      <c r="R533" s="131">
        <v>341000</v>
      </c>
      <c r="S533" s="132" t="str">
        <f t="shared" si="22"/>
        <v>第3四半期</v>
      </c>
      <c r="T533" s="137" t="str">
        <f t="shared" si="23"/>
        <v>OK</v>
      </c>
    </row>
    <row r="534" spans="1:20" ht="20.100000000000001" hidden="1" customHeight="1" x14ac:dyDescent="0.15">
      <c r="A534" s="111" t="s">
        <v>329</v>
      </c>
      <c r="B534" s="114" t="s">
        <v>577</v>
      </c>
      <c r="C534" s="115">
        <v>44155</v>
      </c>
      <c r="D534" s="117" t="s">
        <v>722</v>
      </c>
      <c r="E534" s="120" t="s">
        <v>630</v>
      </c>
      <c r="F534" s="122"/>
      <c r="G534" s="122"/>
      <c r="H534" s="124"/>
      <c r="I534" s="120"/>
      <c r="J534" s="122"/>
      <c r="K534" s="122"/>
      <c r="L534" s="122"/>
      <c r="M534" s="122"/>
      <c r="N534" s="124"/>
      <c r="O534" s="125" t="s">
        <v>1043</v>
      </c>
      <c r="P534" s="124" t="s">
        <v>4</v>
      </c>
      <c r="Q534" s="129" t="s">
        <v>630</v>
      </c>
      <c r="R534" s="131">
        <v>10780</v>
      </c>
      <c r="S534" s="132" t="str">
        <f t="shared" si="22"/>
        <v>第3四半期</v>
      </c>
      <c r="T534" s="137" t="str">
        <f t="shared" si="23"/>
        <v>OK</v>
      </c>
    </row>
    <row r="535" spans="1:20" ht="20.100000000000001" hidden="1" customHeight="1" x14ac:dyDescent="0.15">
      <c r="A535" s="111" t="s">
        <v>329</v>
      </c>
      <c r="B535" s="114" t="s">
        <v>702</v>
      </c>
      <c r="C535" s="115">
        <v>44155</v>
      </c>
      <c r="D535" s="117" t="s">
        <v>1047</v>
      </c>
      <c r="E535" s="120" t="s">
        <v>630</v>
      </c>
      <c r="F535" s="122"/>
      <c r="G535" s="122"/>
      <c r="H535" s="124"/>
      <c r="I535" s="120"/>
      <c r="J535" s="122"/>
      <c r="K535" s="122"/>
      <c r="L535" s="122"/>
      <c r="M535" s="122"/>
      <c r="N535" s="124"/>
      <c r="O535" s="125" t="s">
        <v>1279</v>
      </c>
      <c r="P535" s="124" t="s">
        <v>4</v>
      </c>
      <c r="Q535" s="129" t="s">
        <v>630</v>
      </c>
      <c r="R535" s="131">
        <v>21000</v>
      </c>
      <c r="S535" s="132" t="str">
        <f t="shared" si="22"/>
        <v>第3四半期</v>
      </c>
      <c r="T535" s="137" t="str">
        <f t="shared" si="23"/>
        <v>OK</v>
      </c>
    </row>
    <row r="536" spans="1:20" ht="20.100000000000001" hidden="1" customHeight="1" x14ac:dyDescent="0.15">
      <c r="A536" s="111" t="s">
        <v>329</v>
      </c>
      <c r="B536" s="114" t="s">
        <v>579</v>
      </c>
      <c r="C536" s="115">
        <v>44160</v>
      </c>
      <c r="D536" s="117" t="s">
        <v>726</v>
      </c>
      <c r="E536" s="120" t="s">
        <v>630</v>
      </c>
      <c r="F536" s="122"/>
      <c r="G536" s="122"/>
      <c r="H536" s="124"/>
      <c r="I536" s="120"/>
      <c r="J536" s="122"/>
      <c r="K536" s="122"/>
      <c r="L536" s="122"/>
      <c r="M536" s="122"/>
      <c r="N536" s="124"/>
      <c r="O536" s="125" t="s">
        <v>1604</v>
      </c>
      <c r="P536" s="124" t="s">
        <v>4</v>
      </c>
      <c r="Q536" s="129" t="s">
        <v>630</v>
      </c>
      <c r="R536" s="131">
        <v>12936</v>
      </c>
      <c r="S536" s="132" t="str">
        <f t="shared" si="22"/>
        <v>第3四半期</v>
      </c>
      <c r="T536" s="137" t="str">
        <f t="shared" si="23"/>
        <v>OK</v>
      </c>
    </row>
    <row r="537" spans="1:20" ht="20.100000000000001" hidden="1" customHeight="1" x14ac:dyDescent="0.15">
      <c r="A537" s="111" t="s">
        <v>329</v>
      </c>
      <c r="B537" s="114" t="s">
        <v>69</v>
      </c>
      <c r="C537" s="115">
        <v>44187</v>
      </c>
      <c r="D537" s="117" t="s">
        <v>568</v>
      </c>
      <c r="E537" s="120" t="s">
        <v>630</v>
      </c>
      <c r="F537" s="122"/>
      <c r="G537" s="122"/>
      <c r="H537" s="124"/>
      <c r="I537" s="120"/>
      <c r="J537" s="122"/>
      <c r="K537" s="122"/>
      <c r="L537" s="122"/>
      <c r="M537" s="122"/>
      <c r="N537" s="124"/>
      <c r="O537" s="125" t="s">
        <v>1606</v>
      </c>
      <c r="P537" s="124" t="s">
        <v>4</v>
      </c>
      <c r="Q537" s="129" t="s">
        <v>630</v>
      </c>
      <c r="R537" s="131">
        <v>26400</v>
      </c>
      <c r="S537" s="132" t="str">
        <f t="shared" si="22"/>
        <v>第3四半期</v>
      </c>
      <c r="T537" s="137" t="str">
        <f t="shared" si="23"/>
        <v>OK</v>
      </c>
    </row>
    <row r="538" spans="1:20" ht="20.100000000000001" hidden="1" customHeight="1" x14ac:dyDescent="0.15">
      <c r="A538" s="111" t="s">
        <v>85</v>
      </c>
      <c r="B538" s="114" t="s">
        <v>493</v>
      </c>
      <c r="C538" s="115">
        <v>44175</v>
      </c>
      <c r="D538" s="117" t="s">
        <v>726</v>
      </c>
      <c r="E538" s="120" t="s">
        <v>630</v>
      </c>
      <c r="F538" s="122"/>
      <c r="G538" s="122"/>
      <c r="H538" s="124"/>
      <c r="I538" s="120"/>
      <c r="J538" s="122"/>
      <c r="K538" s="122"/>
      <c r="L538" s="122"/>
      <c r="M538" s="122"/>
      <c r="N538" s="124"/>
      <c r="O538" s="125" t="s">
        <v>30</v>
      </c>
      <c r="P538" s="124" t="s">
        <v>142</v>
      </c>
      <c r="Q538" s="129" t="s">
        <v>630</v>
      </c>
      <c r="R538" s="131">
        <v>1848</v>
      </c>
      <c r="S538" s="132" t="str">
        <f t="shared" si="22"/>
        <v>第3四半期</v>
      </c>
      <c r="T538" s="137" t="str">
        <f t="shared" si="23"/>
        <v>OK</v>
      </c>
    </row>
    <row r="539" spans="1:20" ht="20.100000000000001" customHeight="1" x14ac:dyDescent="0.15">
      <c r="A539" s="111" t="s">
        <v>85</v>
      </c>
      <c r="B539" s="114" t="s">
        <v>779</v>
      </c>
      <c r="C539" s="115">
        <v>44186</v>
      </c>
      <c r="D539" s="117" t="s">
        <v>929</v>
      </c>
      <c r="E539" s="120"/>
      <c r="F539" s="122"/>
      <c r="G539" s="122"/>
      <c r="H539" s="124"/>
      <c r="I539" s="120" t="s">
        <v>630</v>
      </c>
      <c r="J539" s="122"/>
      <c r="K539" s="122"/>
      <c r="L539" s="122"/>
      <c r="M539" s="122"/>
      <c r="N539" s="124"/>
      <c r="O539" s="125" t="s">
        <v>1607</v>
      </c>
      <c r="P539" s="124" t="s">
        <v>142</v>
      </c>
      <c r="Q539" s="129" t="s">
        <v>630</v>
      </c>
      <c r="R539" s="131">
        <v>54175</v>
      </c>
      <c r="S539" s="132" t="str">
        <f t="shared" si="22"/>
        <v>第3四半期</v>
      </c>
      <c r="T539" s="137" t="str">
        <f t="shared" si="23"/>
        <v>OK</v>
      </c>
    </row>
    <row r="540" spans="1:20" ht="20.100000000000001" hidden="1" customHeight="1" x14ac:dyDescent="0.15">
      <c r="A540" s="111" t="s">
        <v>225</v>
      </c>
      <c r="B540" s="114" t="s">
        <v>658</v>
      </c>
      <c r="C540" s="115">
        <v>44112</v>
      </c>
      <c r="D540" s="117" t="s">
        <v>1217</v>
      </c>
      <c r="E540" s="120" t="s">
        <v>630</v>
      </c>
      <c r="F540" s="122"/>
      <c r="G540" s="122"/>
      <c r="H540" s="124"/>
      <c r="I540" s="120"/>
      <c r="J540" s="122"/>
      <c r="K540" s="122"/>
      <c r="L540" s="122"/>
      <c r="M540" s="122"/>
      <c r="N540" s="124"/>
      <c r="O540" s="125" t="s">
        <v>1468</v>
      </c>
      <c r="P540" s="124" t="s">
        <v>4</v>
      </c>
      <c r="Q540" s="129" t="s">
        <v>630</v>
      </c>
      <c r="R540" s="131">
        <v>42489</v>
      </c>
      <c r="S540" s="132" t="str">
        <f t="shared" si="22"/>
        <v>第3四半期</v>
      </c>
      <c r="T540" s="137" t="str">
        <f t="shared" si="23"/>
        <v>OK</v>
      </c>
    </row>
    <row r="541" spans="1:20" ht="20.100000000000001" hidden="1" customHeight="1" x14ac:dyDescent="0.15">
      <c r="A541" s="111" t="s">
        <v>206</v>
      </c>
      <c r="B541" s="114" t="s">
        <v>211</v>
      </c>
      <c r="C541" s="115">
        <v>44153</v>
      </c>
      <c r="D541" s="117" t="s">
        <v>560</v>
      </c>
      <c r="E541" s="120"/>
      <c r="F541" s="122"/>
      <c r="G541" s="122"/>
      <c r="H541" s="124"/>
      <c r="I541" s="120"/>
      <c r="J541" s="122"/>
      <c r="K541" s="122" t="s">
        <v>630</v>
      </c>
      <c r="L541" s="122"/>
      <c r="M541" s="122"/>
      <c r="N541" s="124"/>
      <c r="O541" s="125" t="s">
        <v>120</v>
      </c>
      <c r="P541" s="124" t="s">
        <v>4</v>
      </c>
      <c r="Q541" s="129" t="s">
        <v>630</v>
      </c>
      <c r="R541" s="131">
        <v>99000</v>
      </c>
      <c r="S541" s="132" t="str">
        <f t="shared" si="22"/>
        <v>第3四半期</v>
      </c>
      <c r="T541" s="137" t="str">
        <f t="shared" si="23"/>
        <v>OK</v>
      </c>
    </row>
    <row r="542" spans="1:20" ht="20.100000000000001" hidden="1" customHeight="1" x14ac:dyDescent="0.15">
      <c r="A542" s="111" t="s">
        <v>206</v>
      </c>
      <c r="B542" s="114" t="s">
        <v>20</v>
      </c>
      <c r="C542" s="115">
        <v>44162</v>
      </c>
      <c r="D542" s="117" t="s">
        <v>1241</v>
      </c>
      <c r="E542" s="120" t="s">
        <v>630</v>
      </c>
      <c r="F542" s="122"/>
      <c r="G542" s="122"/>
      <c r="H542" s="124"/>
      <c r="I542" s="120"/>
      <c r="J542" s="122"/>
      <c r="K542" s="122"/>
      <c r="L542" s="122"/>
      <c r="M542" s="122"/>
      <c r="N542" s="124"/>
      <c r="O542" s="125" t="s">
        <v>1608</v>
      </c>
      <c r="P542" s="124" t="s">
        <v>4</v>
      </c>
      <c r="Q542" s="129" t="s">
        <v>630</v>
      </c>
      <c r="R542" s="131">
        <v>25850</v>
      </c>
      <c r="S542" s="132" t="str">
        <f t="shared" si="22"/>
        <v>第3四半期</v>
      </c>
      <c r="T542" s="137" t="str">
        <f t="shared" si="23"/>
        <v>OK</v>
      </c>
    </row>
    <row r="543" spans="1:20" ht="20.100000000000001" hidden="1" customHeight="1" x14ac:dyDescent="0.15">
      <c r="A543" s="111" t="s">
        <v>206</v>
      </c>
      <c r="B543" s="114" t="s">
        <v>583</v>
      </c>
      <c r="C543" s="115">
        <v>44134</v>
      </c>
      <c r="D543" s="117" t="s">
        <v>323</v>
      </c>
      <c r="E543" s="120"/>
      <c r="F543" s="122"/>
      <c r="G543" s="122"/>
      <c r="H543" s="124"/>
      <c r="I543" s="120"/>
      <c r="J543" s="122"/>
      <c r="K543" s="122" t="s">
        <v>630</v>
      </c>
      <c r="L543" s="122"/>
      <c r="M543" s="122"/>
      <c r="N543" s="124"/>
      <c r="O543" s="125" t="s">
        <v>1609</v>
      </c>
      <c r="P543" s="124" t="s">
        <v>4</v>
      </c>
      <c r="Q543" s="129" t="s">
        <v>630</v>
      </c>
      <c r="R543" s="131">
        <v>82500</v>
      </c>
      <c r="S543" s="132" t="str">
        <f t="shared" si="22"/>
        <v>第3四半期</v>
      </c>
      <c r="T543" s="137" t="str">
        <f t="shared" si="23"/>
        <v>OK</v>
      </c>
    </row>
    <row r="544" spans="1:20" ht="20.100000000000001" hidden="1" customHeight="1" x14ac:dyDescent="0.15">
      <c r="A544" s="111" t="s">
        <v>206</v>
      </c>
      <c r="B544" s="114" t="s">
        <v>493</v>
      </c>
      <c r="C544" s="115">
        <v>44139</v>
      </c>
      <c r="D544" s="117" t="s">
        <v>1243</v>
      </c>
      <c r="E544" s="120"/>
      <c r="F544" s="122"/>
      <c r="G544" s="122"/>
      <c r="H544" s="124"/>
      <c r="I544" s="120"/>
      <c r="J544" s="122"/>
      <c r="K544" s="122" t="s">
        <v>630</v>
      </c>
      <c r="L544" s="122"/>
      <c r="M544" s="122"/>
      <c r="N544" s="124"/>
      <c r="O544" s="125" t="s">
        <v>120</v>
      </c>
      <c r="P544" s="124" t="s">
        <v>4</v>
      </c>
      <c r="Q544" s="129" t="s">
        <v>630</v>
      </c>
      <c r="R544" s="131">
        <v>61600</v>
      </c>
      <c r="S544" s="132" t="str">
        <f t="shared" si="22"/>
        <v>第3四半期</v>
      </c>
      <c r="T544" s="137" t="str">
        <f t="shared" si="23"/>
        <v>OK</v>
      </c>
    </row>
    <row r="545" spans="1:20" ht="20.100000000000001" customHeight="1" x14ac:dyDescent="0.15">
      <c r="A545" s="111" t="s">
        <v>206</v>
      </c>
      <c r="B545" s="114" t="s">
        <v>493</v>
      </c>
      <c r="C545" s="115">
        <v>44161</v>
      </c>
      <c r="D545" s="117" t="s">
        <v>1245</v>
      </c>
      <c r="E545" s="120"/>
      <c r="F545" s="122"/>
      <c r="G545" s="122"/>
      <c r="H545" s="124"/>
      <c r="I545" s="120" t="s">
        <v>630</v>
      </c>
      <c r="J545" s="122"/>
      <c r="K545" s="122"/>
      <c r="L545" s="122"/>
      <c r="M545" s="122"/>
      <c r="N545" s="124"/>
      <c r="O545" s="125" t="s">
        <v>1512</v>
      </c>
      <c r="P545" s="124" t="s">
        <v>4</v>
      </c>
      <c r="Q545" s="129" t="s">
        <v>630</v>
      </c>
      <c r="R545" s="131">
        <v>55000</v>
      </c>
      <c r="S545" s="132" t="str">
        <f t="shared" si="22"/>
        <v>第3四半期</v>
      </c>
      <c r="T545" s="137" t="str">
        <f t="shared" si="23"/>
        <v>OK</v>
      </c>
    </row>
    <row r="546" spans="1:20" ht="20.100000000000001" customHeight="1" x14ac:dyDescent="0.15">
      <c r="A546" s="111" t="s">
        <v>206</v>
      </c>
      <c r="B546" s="114" t="s">
        <v>493</v>
      </c>
      <c r="C546" s="115">
        <v>44182</v>
      </c>
      <c r="D546" s="117" t="s">
        <v>1247</v>
      </c>
      <c r="E546" s="120"/>
      <c r="F546" s="122"/>
      <c r="G546" s="122"/>
      <c r="H546" s="124"/>
      <c r="I546" s="120" t="s">
        <v>630</v>
      </c>
      <c r="J546" s="122"/>
      <c r="K546" s="122"/>
      <c r="L546" s="122"/>
      <c r="M546" s="122"/>
      <c r="N546" s="124"/>
      <c r="O546" s="125" t="s">
        <v>1512</v>
      </c>
      <c r="P546" s="124" t="s">
        <v>4</v>
      </c>
      <c r="Q546" s="129" t="s">
        <v>630</v>
      </c>
      <c r="R546" s="131">
        <v>57200</v>
      </c>
      <c r="S546" s="132" t="str">
        <f t="shared" si="22"/>
        <v>第3四半期</v>
      </c>
      <c r="T546" s="137" t="str">
        <f t="shared" si="23"/>
        <v>OK</v>
      </c>
    </row>
    <row r="547" spans="1:20" ht="20.100000000000001" customHeight="1" x14ac:dyDescent="0.15">
      <c r="A547" s="111" t="s">
        <v>387</v>
      </c>
      <c r="B547" s="114" t="s">
        <v>493</v>
      </c>
      <c r="C547" s="115">
        <v>44112</v>
      </c>
      <c r="D547" s="117" t="s">
        <v>1248</v>
      </c>
      <c r="E547" s="120"/>
      <c r="F547" s="122"/>
      <c r="G547" s="122"/>
      <c r="H547" s="124"/>
      <c r="I547" s="120" t="s">
        <v>630</v>
      </c>
      <c r="J547" s="122"/>
      <c r="K547" s="122"/>
      <c r="L547" s="122"/>
      <c r="M547" s="122"/>
      <c r="N547" s="124"/>
      <c r="O547" s="125" t="s">
        <v>1064</v>
      </c>
      <c r="P547" s="124" t="s">
        <v>4</v>
      </c>
      <c r="Q547" s="129" t="s">
        <v>630</v>
      </c>
      <c r="R547" s="131">
        <v>38500</v>
      </c>
      <c r="S547" s="132" t="str">
        <f t="shared" si="22"/>
        <v>第3四半期</v>
      </c>
      <c r="T547" s="137" t="str">
        <f t="shared" si="23"/>
        <v>OK</v>
      </c>
    </row>
    <row r="548" spans="1:20" ht="20.100000000000001" customHeight="1" x14ac:dyDescent="0.15">
      <c r="A548" s="111" t="s">
        <v>387</v>
      </c>
      <c r="B548" s="114" t="s">
        <v>493</v>
      </c>
      <c r="C548" s="115">
        <v>44148</v>
      </c>
      <c r="D548" s="117" t="s">
        <v>962</v>
      </c>
      <c r="E548" s="120"/>
      <c r="F548" s="122"/>
      <c r="G548" s="122"/>
      <c r="H548" s="124"/>
      <c r="I548" s="120" t="s">
        <v>630</v>
      </c>
      <c r="J548" s="122"/>
      <c r="K548" s="122"/>
      <c r="L548" s="122"/>
      <c r="M548" s="122"/>
      <c r="N548" s="124"/>
      <c r="O548" s="125" t="s">
        <v>862</v>
      </c>
      <c r="P548" s="124" t="s">
        <v>4</v>
      </c>
      <c r="Q548" s="129" t="s">
        <v>630</v>
      </c>
      <c r="R548" s="131">
        <v>191400</v>
      </c>
      <c r="S548" s="132" t="str">
        <f t="shared" si="22"/>
        <v>第3四半期</v>
      </c>
      <c r="T548" s="137" t="str">
        <f t="shared" si="23"/>
        <v>OK</v>
      </c>
    </row>
    <row r="549" spans="1:20" ht="20.100000000000001" hidden="1" customHeight="1" x14ac:dyDescent="0.15">
      <c r="A549" s="111" t="s">
        <v>387</v>
      </c>
      <c r="B549" s="114" t="s">
        <v>493</v>
      </c>
      <c r="C549" s="115">
        <v>44154</v>
      </c>
      <c r="D549" s="117" t="s">
        <v>1249</v>
      </c>
      <c r="E549" s="120"/>
      <c r="F549" s="122" t="s">
        <v>630</v>
      </c>
      <c r="G549" s="122"/>
      <c r="H549" s="124"/>
      <c r="I549" s="120"/>
      <c r="J549" s="122"/>
      <c r="K549" s="122"/>
      <c r="L549" s="122"/>
      <c r="M549" s="122"/>
      <c r="N549" s="124"/>
      <c r="O549" s="125" t="s">
        <v>1530</v>
      </c>
      <c r="P549" s="124" t="s">
        <v>4</v>
      </c>
      <c r="Q549" s="129" t="s">
        <v>630</v>
      </c>
      <c r="R549" s="131">
        <v>8766</v>
      </c>
      <c r="S549" s="132" t="str">
        <f t="shared" si="22"/>
        <v>第3四半期</v>
      </c>
      <c r="T549" s="137" t="str">
        <f t="shared" si="23"/>
        <v>OK</v>
      </c>
    </row>
    <row r="550" spans="1:20" ht="20.100000000000001" hidden="1" customHeight="1" x14ac:dyDescent="0.15">
      <c r="A550" s="111" t="s">
        <v>332</v>
      </c>
      <c r="B550" s="114" t="s">
        <v>781</v>
      </c>
      <c r="C550" s="115">
        <v>44125</v>
      </c>
      <c r="D550" s="117" t="s">
        <v>491</v>
      </c>
      <c r="E550" s="120"/>
      <c r="F550" s="122"/>
      <c r="G550" s="122"/>
      <c r="H550" s="124"/>
      <c r="I550" s="120"/>
      <c r="J550" s="122" t="s">
        <v>630</v>
      </c>
      <c r="K550" s="122"/>
      <c r="L550" s="122"/>
      <c r="M550" s="122"/>
      <c r="N550" s="124"/>
      <c r="O550" s="125" t="s">
        <v>1093</v>
      </c>
      <c r="P550" s="124" t="s">
        <v>4</v>
      </c>
      <c r="Q550" s="129" t="s">
        <v>630</v>
      </c>
      <c r="R550" s="131">
        <v>12800</v>
      </c>
      <c r="S550" s="132" t="str">
        <f t="shared" si="22"/>
        <v>第3四半期</v>
      </c>
      <c r="T550" s="137" t="str">
        <f t="shared" si="23"/>
        <v>OK</v>
      </c>
    </row>
    <row r="551" spans="1:20" ht="20.100000000000001" hidden="1" customHeight="1" x14ac:dyDescent="0.15">
      <c r="A551" s="111" t="s">
        <v>332</v>
      </c>
      <c r="B551" s="114" t="s">
        <v>781</v>
      </c>
      <c r="C551" s="115">
        <v>44130</v>
      </c>
      <c r="D551" s="117" t="s">
        <v>1251</v>
      </c>
      <c r="E551" s="120"/>
      <c r="F551" s="122"/>
      <c r="G551" s="122"/>
      <c r="H551" s="124"/>
      <c r="I551" s="120"/>
      <c r="J551" s="122"/>
      <c r="K551" s="122" t="s">
        <v>630</v>
      </c>
      <c r="L551" s="122"/>
      <c r="M551" s="122"/>
      <c r="N551" s="124"/>
      <c r="O551" s="125" t="s">
        <v>1576</v>
      </c>
      <c r="P551" s="124" t="s">
        <v>4</v>
      </c>
      <c r="Q551" s="129" t="s">
        <v>630</v>
      </c>
      <c r="R551" s="131">
        <v>66000</v>
      </c>
      <c r="S551" s="132" t="str">
        <f t="shared" si="22"/>
        <v>第3四半期</v>
      </c>
      <c r="T551" s="137" t="str">
        <f t="shared" si="23"/>
        <v>OK</v>
      </c>
    </row>
    <row r="552" spans="1:20" ht="20.100000000000001" hidden="1" customHeight="1" x14ac:dyDescent="0.15">
      <c r="A552" s="111" t="s">
        <v>332</v>
      </c>
      <c r="B552" s="114" t="s">
        <v>781</v>
      </c>
      <c r="C552" s="115">
        <v>44166</v>
      </c>
      <c r="D552" s="117" t="s">
        <v>1185</v>
      </c>
      <c r="E552" s="120"/>
      <c r="F552" s="122"/>
      <c r="G552" s="122"/>
      <c r="H552" s="124"/>
      <c r="I552" s="120"/>
      <c r="J552" s="122"/>
      <c r="K552" s="122"/>
      <c r="L552" s="122"/>
      <c r="M552" s="122"/>
      <c r="N552" s="124" t="s">
        <v>630</v>
      </c>
      <c r="O552" s="125" t="s">
        <v>1610</v>
      </c>
      <c r="P552" s="124" t="s">
        <v>4</v>
      </c>
      <c r="Q552" s="129" t="s">
        <v>630</v>
      </c>
      <c r="R552" s="131">
        <v>4400</v>
      </c>
      <c r="S552" s="132" t="str">
        <f t="shared" si="22"/>
        <v>第3四半期</v>
      </c>
      <c r="T552" s="137" t="str">
        <f t="shared" si="23"/>
        <v>OK</v>
      </c>
    </row>
    <row r="553" spans="1:20" ht="20.100000000000001" hidden="1" customHeight="1" x14ac:dyDescent="0.15">
      <c r="A553" s="111" t="s">
        <v>332</v>
      </c>
      <c r="B553" s="114" t="s">
        <v>781</v>
      </c>
      <c r="C553" s="115">
        <v>44172</v>
      </c>
      <c r="D553" s="117" t="s">
        <v>974</v>
      </c>
      <c r="E553" s="120"/>
      <c r="F553" s="122"/>
      <c r="G553" s="122"/>
      <c r="H553" s="124" t="s">
        <v>630</v>
      </c>
      <c r="I553" s="120"/>
      <c r="J553" s="122"/>
      <c r="K553" s="122"/>
      <c r="L553" s="122"/>
      <c r="M553" s="122"/>
      <c r="N553" s="124"/>
      <c r="O553" s="125" t="s">
        <v>1457</v>
      </c>
      <c r="P553" s="124" t="s">
        <v>4</v>
      </c>
      <c r="Q553" s="129" t="s">
        <v>630</v>
      </c>
      <c r="R553" s="131">
        <v>74800</v>
      </c>
      <c r="S553" s="132" t="str">
        <f t="shared" si="22"/>
        <v>第3四半期</v>
      </c>
      <c r="T553" s="137" t="str">
        <f t="shared" si="23"/>
        <v>OK</v>
      </c>
    </row>
    <row r="554" spans="1:20" ht="20.100000000000001" customHeight="1" x14ac:dyDescent="0.15">
      <c r="A554" s="111" t="s">
        <v>336</v>
      </c>
      <c r="B554" s="114" t="s">
        <v>493</v>
      </c>
      <c r="C554" s="115">
        <v>44180</v>
      </c>
      <c r="D554" s="117" t="s">
        <v>1252</v>
      </c>
      <c r="E554" s="120"/>
      <c r="F554" s="122"/>
      <c r="G554" s="122"/>
      <c r="H554" s="124"/>
      <c r="I554" s="120" t="s">
        <v>630</v>
      </c>
      <c r="J554" s="122"/>
      <c r="K554" s="122"/>
      <c r="L554" s="122"/>
      <c r="M554" s="122"/>
      <c r="N554" s="124"/>
      <c r="O554" s="125" t="s">
        <v>534</v>
      </c>
      <c r="P554" s="124" t="s">
        <v>142</v>
      </c>
      <c r="Q554" s="129" t="s">
        <v>630</v>
      </c>
      <c r="R554" s="131">
        <v>60390</v>
      </c>
      <c r="S554" s="132" t="str">
        <f t="shared" si="22"/>
        <v>第3四半期</v>
      </c>
      <c r="T554" s="137" t="str">
        <f t="shared" si="23"/>
        <v>OK</v>
      </c>
    </row>
    <row r="555" spans="1:20" ht="20.100000000000001" hidden="1" customHeight="1" x14ac:dyDescent="0.15">
      <c r="A555" s="111" t="s">
        <v>336</v>
      </c>
      <c r="B555" s="114" t="s">
        <v>783</v>
      </c>
      <c r="C555" s="115">
        <v>44105</v>
      </c>
      <c r="D555" s="117" t="s">
        <v>1254</v>
      </c>
      <c r="E555" s="120" t="s">
        <v>630</v>
      </c>
      <c r="F555" s="122"/>
      <c r="G555" s="122"/>
      <c r="H555" s="124"/>
      <c r="I555" s="120"/>
      <c r="J555" s="122"/>
      <c r="K555" s="122"/>
      <c r="L555" s="122"/>
      <c r="M555" s="122"/>
      <c r="N555" s="124"/>
      <c r="O555" s="125" t="s">
        <v>82</v>
      </c>
      <c r="P555" s="124" t="s">
        <v>4</v>
      </c>
      <c r="Q555" s="129" t="s">
        <v>630</v>
      </c>
      <c r="R555" s="131">
        <v>38720</v>
      </c>
      <c r="S555" s="132" t="str">
        <f t="shared" si="22"/>
        <v>第3四半期</v>
      </c>
      <c r="T555" s="137" t="str">
        <f t="shared" si="23"/>
        <v>OK</v>
      </c>
    </row>
    <row r="556" spans="1:20" ht="20.100000000000001" hidden="1" customHeight="1" x14ac:dyDescent="0.15">
      <c r="A556" s="111" t="s">
        <v>336</v>
      </c>
      <c r="B556" s="114" t="s">
        <v>778</v>
      </c>
      <c r="C556" s="115">
        <v>44106</v>
      </c>
      <c r="D556" s="117" t="s">
        <v>802</v>
      </c>
      <c r="E556" s="120" t="s">
        <v>630</v>
      </c>
      <c r="F556" s="122"/>
      <c r="G556" s="122"/>
      <c r="H556" s="124"/>
      <c r="I556" s="120"/>
      <c r="J556" s="122"/>
      <c r="K556" s="122"/>
      <c r="L556" s="122"/>
      <c r="M556" s="122"/>
      <c r="N556" s="124"/>
      <c r="O556" s="125" t="s">
        <v>1611</v>
      </c>
      <c r="P556" s="124" t="s">
        <v>4</v>
      </c>
      <c r="Q556" s="129" t="s">
        <v>630</v>
      </c>
      <c r="R556" s="131">
        <v>8217</v>
      </c>
      <c r="S556" s="132" t="str">
        <f t="shared" si="22"/>
        <v>第3四半期</v>
      </c>
      <c r="T556" s="137" t="str">
        <f t="shared" si="23"/>
        <v>OK</v>
      </c>
    </row>
    <row r="557" spans="1:20" ht="20.100000000000001" hidden="1" customHeight="1" x14ac:dyDescent="0.15">
      <c r="A557" s="111" t="s">
        <v>336</v>
      </c>
      <c r="B557" s="114" t="s">
        <v>784</v>
      </c>
      <c r="C557" s="115">
        <v>44105</v>
      </c>
      <c r="D557" s="117" t="s">
        <v>970</v>
      </c>
      <c r="E557" s="120"/>
      <c r="F557" s="122"/>
      <c r="G557" s="122"/>
      <c r="H557" s="124"/>
      <c r="I557" s="120"/>
      <c r="J557" s="122"/>
      <c r="K557" s="122" t="s">
        <v>630</v>
      </c>
      <c r="L557" s="122"/>
      <c r="M557" s="122"/>
      <c r="N557" s="124"/>
      <c r="O557" s="125" t="s">
        <v>1612</v>
      </c>
      <c r="P557" s="124" t="s">
        <v>4</v>
      </c>
      <c r="Q557" s="129" t="s">
        <v>630</v>
      </c>
      <c r="R557" s="131">
        <v>99715</v>
      </c>
      <c r="S557" s="132" t="str">
        <f t="shared" si="22"/>
        <v>第3四半期</v>
      </c>
      <c r="T557" s="137" t="str">
        <f t="shared" si="23"/>
        <v>OK</v>
      </c>
    </row>
    <row r="558" spans="1:20" ht="20.100000000000001" hidden="1" customHeight="1" x14ac:dyDescent="0.15">
      <c r="A558" s="111" t="s">
        <v>336</v>
      </c>
      <c r="B558" s="114" t="s">
        <v>789</v>
      </c>
      <c r="C558" s="115">
        <v>44134</v>
      </c>
      <c r="D558" s="117" t="s">
        <v>1053</v>
      </c>
      <c r="E558" s="120"/>
      <c r="F558" s="122"/>
      <c r="G558" s="122"/>
      <c r="H558" s="124"/>
      <c r="I558" s="120"/>
      <c r="J558" s="122"/>
      <c r="K558" s="122" t="s">
        <v>630</v>
      </c>
      <c r="L558" s="122"/>
      <c r="M558" s="122"/>
      <c r="N558" s="124"/>
      <c r="O558" s="125" t="s">
        <v>237</v>
      </c>
      <c r="P558" s="124" t="s">
        <v>60</v>
      </c>
      <c r="Q558" s="129" t="s">
        <v>630</v>
      </c>
      <c r="R558" s="131">
        <v>45100</v>
      </c>
      <c r="S558" s="132" t="str">
        <f t="shared" si="22"/>
        <v>第3四半期</v>
      </c>
      <c r="T558" s="137" t="str">
        <f t="shared" si="23"/>
        <v>OK</v>
      </c>
    </row>
    <row r="559" spans="1:20" ht="20.100000000000001" hidden="1" customHeight="1" x14ac:dyDescent="0.15">
      <c r="A559" s="111" t="s">
        <v>336</v>
      </c>
      <c r="B559" s="114" t="s">
        <v>386</v>
      </c>
      <c r="C559" s="115">
        <v>44153</v>
      </c>
      <c r="D559" s="117" t="s">
        <v>1255</v>
      </c>
      <c r="E559" s="120"/>
      <c r="F559" s="122"/>
      <c r="G559" s="122"/>
      <c r="H559" s="124"/>
      <c r="I559" s="120"/>
      <c r="J559" s="122"/>
      <c r="K559" s="122" t="s">
        <v>630</v>
      </c>
      <c r="L559" s="122"/>
      <c r="M559" s="122"/>
      <c r="N559" s="124"/>
      <c r="O559" s="125" t="s">
        <v>1556</v>
      </c>
      <c r="P559" s="124" t="s">
        <v>4</v>
      </c>
      <c r="Q559" s="129" t="s">
        <v>630</v>
      </c>
      <c r="R559" s="131">
        <v>90000</v>
      </c>
      <c r="S559" s="132" t="str">
        <f t="shared" si="22"/>
        <v>第3四半期</v>
      </c>
      <c r="T559" s="137" t="str">
        <f t="shared" si="23"/>
        <v>OK</v>
      </c>
    </row>
    <row r="560" spans="1:20" ht="20.100000000000001" hidden="1" customHeight="1" x14ac:dyDescent="0.15">
      <c r="A560" s="111" t="s">
        <v>336</v>
      </c>
      <c r="B560" s="114" t="s">
        <v>794</v>
      </c>
      <c r="C560" s="115">
        <v>44169</v>
      </c>
      <c r="D560" s="117" t="s">
        <v>1178</v>
      </c>
      <c r="E560" s="120"/>
      <c r="F560" s="122"/>
      <c r="G560" s="122"/>
      <c r="H560" s="124"/>
      <c r="I560" s="120"/>
      <c r="J560" s="122"/>
      <c r="K560" s="122" t="s">
        <v>630</v>
      </c>
      <c r="L560" s="122"/>
      <c r="M560" s="122"/>
      <c r="N560" s="124"/>
      <c r="O560" s="125" t="s">
        <v>104</v>
      </c>
      <c r="P560" s="124" t="s">
        <v>4</v>
      </c>
      <c r="Q560" s="129" t="s">
        <v>630</v>
      </c>
      <c r="R560" s="131">
        <v>55000</v>
      </c>
      <c r="S560" s="132" t="str">
        <f t="shared" si="22"/>
        <v>第3四半期</v>
      </c>
      <c r="T560" s="137" t="str">
        <f t="shared" si="23"/>
        <v>OK</v>
      </c>
    </row>
    <row r="561" spans="1:21" ht="20.100000000000001" hidden="1" customHeight="1" x14ac:dyDescent="0.15">
      <c r="A561" s="111" t="s">
        <v>326</v>
      </c>
      <c r="B561" s="114"/>
      <c r="C561" s="115">
        <v>44120</v>
      </c>
      <c r="D561" s="117" t="s">
        <v>690</v>
      </c>
      <c r="E561" s="120"/>
      <c r="F561" s="122"/>
      <c r="G561" s="122"/>
      <c r="H561" s="124" t="s">
        <v>630</v>
      </c>
      <c r="I561" s="120"/>
      <c r="J561" s="122"/>
      <c r="K561" s="122"/>
      <c r="L561" s="122"/>
      <c r="M561" s="122"/>
      <c r="N561" s="124"/>
      <c r="O561" s="125" t="s">
        <v>1613</v>
      </c>
      <c r="P561" s="124" t="s">
        <v>4</v>
      </c>
      <c r="Q561" s="129" t="s">
        <v>630</v>
      </c>
      <c r="R561" s="131">
        <v>90255</v>
      </c>
      <c r="S561" s="132" t="str">
        <f t="shared" si="22"/>
        <v>第3四半期</v>
      </c>
      <c r="T561" s="137" t="str">
        <f t="shared" si="23"/>
        <v>OK</v>
      </c>
    </row>
    <row r="562" spans="1:21" ht="20.100000000000001" hidden="1" customHeight="1" x14ac:dyDescent="0.15">
      <c r="A562" s="111" t="s">
        <v>326</v>
      </c>
      <c r="B562" s="114"/>
      <c r="C562" s="115">
        <v>44134</v>
      </c>
      <c r="D562" s="117" t="s">
        <v>695</v>
      </c>
      <c r="E562" s="120" t="s">
        <v>630</v>
      </c>
      <c r="F562" s="122"/>
      <c r="G562" s="122"/>
      <c r="H562" s="124"/>
      <c r="I562" s="120"/>
      <c r="J562" s="122"/>
      <c r="K562" s="122"/>
      <c r="L562" s="122"/>
      <c r="M562" s="122"/>
      <c r="N562" s="124"/>
      <c r="O562" s="125" t="s">
        <v>1614</v>
      </c>
      <c r="P562" s="124" t="s">
        <v>4</v>
      </c>
      <c r="Q562" s="129" t="s">
        <v>630</v>
      </c>
      <c r="R562" s="131">
        <v>13068</v>
      </c>
      <c r="S562" s="132" t="str">
        <f t="shared" si="22"/>
        <v>第3四半期</v>
      </c>
      <c r="T562" s="137" t="str">
        <f t="shared" si="23"/>
        <v>OK</v>
      </c>
    </row>
    <row r="563" spans="1:21" ht="20.100000000000001" customHeight="1" x14ac:dyDescent="0.15">
      <c r="A563" s="111" t="s">
        <v>413</v>
      </c>
      <c r="B563" s="114"/>
      <c r="C563" s="115">
        <v>44118</v>
      </c>
      <c r="D563" s="117" t="s">
        <v>1256</v>
      </c>
      <c r="E563" s="120"/>
      <c r="F563" s="122"/>
      <c r="G563" s="122"/>
      <c r="H563" s="124"/>
      <c r="I563" s="120" t="s">
        <v>630</v>
      </c>
      <c r="J563" s="122"/>
      <c r="K563" s="122"/>
      <c r="L563" s="122"/>
      <c r="M563" s="122"/>
      <c r="N563" s="124"/>
      <c r="O563" s="125" t="s">
        <v>1182</v>
      </c>
      <c r="P563" s="124" t="s">
        <v>142</v>
      </c>
      <c r="Q563" s="129" t="s">
        <v>630</v>
      </c>
      <c r="R563" s="131">
        <v>132000</v>
      </c>
      <c r="S563" s="132" t="str">
        <f t="shared" si="22"/>
        <v>第3四半期</v>
      </c>
      <c r="T563" s="137" t="str">
        <f t="shared" si="23"/>
        <v>OK</v>
      </c>
    </row>
    <row r="564" spans="1:21" ht="20.100000000000001" hidden="1" customHeight="1" x14ac:dyDescent="0.15">
      <c r="A564" s="111" t="s">
        <v>415</v>
      </c>
      <c r="B564" s="114" t="s">
        <v>796</v>
      </c>
      <c r="C564" s="115">
        <v>44144</v>
      </c>
      <c r="D564" s="117" t="s">
        <v>1257</v>
      </c>
      <c r="E564" s="120"/>
      <c r="F564" s="122"/>
      <c r="G564" s="122"/>
      <c r="H564" s="124" t="s">
        <v>630</v>
      </c>
      <c r="I564" s="120"/>
      <c r="J564" s="122"/>
      <c r="K564" s="122"/>
      <c r="L564" s="122"/>
      <c r="M564" s="122"/>
      <c r="N564" s="124"/>
      <c r="O564" s="125" t="s">
        <v>1615</v>
      </c>
      <c r="P564" s="124" t="s">
        <v>4</v>
      </c>
      <c r="Q564" s="129" t="s">
        <v>630</v>
      </c>
      <c r="R564" s="131">
        <v>155441</v>
      </c>
      <c r="S564" s="132" t="str">
        <f t="shared" si="22"/>
        <v>第3四半期</v>
      </c>
      <c r="T564" s="137" t="str">
        <f t="shared" si="23"/>
        <v>OK</v>
      </c>
    </row>
    <row r="565" spans="1:21" ht="20.100000000000001" hidden="1" customHeight="1" x14ac:dyDescent="0.15">
      <c r="A565" s="111" t="s">
        <v>340</v>
      </c>
      <c r="B565" s="114"/>
      <c r="C565" s="115">
        <v>44132</v>
      </c>
      <c r="D565" s="117" t="s">
        <v>1258</v>
      </c>
      <c r="E565" s="120" t="s">
        <v>630</v>
      </c>
      <c r="F565" s="122"/>
      <c r="G565" s="122"/>
      <c r="H565" s="124"/>
      <c r="I565" s="120"/>
      <c r="J565" s="122"/>
      <c r="K565" s="122"/>
      <c r="L565" s="122"/>
      <c r="M565" s="122"/>
      <c r="N565" s="124"/>
      <c r="O565" s="125" t="s">
        <v>365</v>
      </c>
      <c r="P565" s="124" t="s">
        <v>142</v>
      </c>
      <c r="Q565" s="129" t="s">
        <v>630</v>
      </c>
      <c r="R565" s="131">
        <v>12500</v>
      </c>
      <c r="S565" s="132" t="str">
        <f t="shared" si="22"/>
        <v>第3四半期</v>
      </c>
      <c r="T565" s="137" t="str">
        <f t="shared" si="23"/>
        <v>OK</v>
      </c>
    </row>
    <row r="566" spans="1:21" ht="20.100000000000001" hidden="1" customHeight="1" x14ac:dyDescent="0.15">
      <c r="A566" s="111" t="s">
        <v>340</v>
      </c>
      <c r="B566" s="114"/>
      <c r="C566" s="115">
        <v>44148</v>
      </c>
      <c r="D566" s="117" t="s">
        <v>1258</v>
      </c>
      <c r="E566" s="120" t="s">
        <v>630</v>
      </c>
      <c r="F566" s="122"/>
      <c r="G566" s="122"/>
      <c r="H566" s="124"/>
      <c r="I566" s="120"/>
      <c r="J566" s="122"/>
      <c r="K566" s="122"/>
      <c r="L566" s="122"/>
      <c r="M566" s="122"/>
      <c r="N566" s="124"/>
      <c r="O566" s="125" t="s">
        <v>365</v>
      </c>
      <c r="P566" s="124" t="s">
        <v>142</v>
      </c>
      <c r="Q566" s="129" t="s">
        <v>630</v>
      </c>
      <c r="R566" s="131">
        <v>504374</v>
      </c>
      <c r="S566" s="132" t="str">
        <f t="shared" ref="S566:S629" si="24">IF(C566="","","第"&amp;CHOOSE(MONTH(C566),4,4,4,1,1,1,2,2,2,3,3,3)&amp;"四半期")</f>
        <v>第3四半期</v>
      </c>
      <c r="T566" s="137" t="str">
        <f t="shared" si="23"/>
        <v>OK</v>
      </c>
    </row>
    <row r="567" spans="1:21" ht="20.100000000000001" customHeight="1" x14ac:dyDescent="0.15">
      <c r="A567" s="111" t="s">
        <v>340</v>
      </c>
      <c r="B567" s="114"/>
      <c r="C567" s="115">
        <v>44175</v>
      </c>
      <c r="D567" s="117" t="s">
        <v>519</v>
      </c>
      <c r="E567" s="120"/>
      <c r="F567" s="122"/>
      <c r="G567" s="122"/>
      <c r="H567" s="124"/>
      <c r="I567" s="120" t="s">
        <v>630</v>
      </c>
      <c r="J567" s="122"/>
      <c r="K567" s="122"/>
      <c r="L567" s="122"/>
      <c r="M567" s="122"/>
      <c r="N567" s="124"/>
      <c r="O567" s="125" t="s">
        <v>94</v>
      </c>
      <c r="P567" s="124" t="s">
        <v>4</v>
      </c>
      <c r="Q567" s="129" t="s">
        <v>630</v>
      </c>
      <c r="R567" s="131">
        <v>294800</v>
      </c>
      <c r="S567" s="132" t="str">
        <f t="shared" si="24"/>
        <v>第3四半期</v>
      </c>
      <c r="T567" s="137" t="str">
        <f t="shared" si="23"/>
        <v>OK</v>
      </c>
      <c r="U567" s="105" t="s">
        <v>1670</v>
      </c>
    </row>
    <row r="568" spans="1:21" ht="20.100000000000001" customHeight="1" x14ac:dyDescent="0.15">
      <c r="A568" s="111" t="s">
        <v>179</v>
      </c>
      <c r="B568" s="114" t="s">
        <v>493</v>
      </c>
      <c r="C568" s="115">
        <v>44105</v>
      </c>
      <c r="D568" s="117" t="s">
        <v>760</v>
      </c>
      <c r="E568" s="120"/>
      <c r="F568" s="122"/>
      <c r="G568" s="122"/>
      <c r="H568" s="124"/>
      <c r="I568" s="120" t="s">
        <v>630</v>
      </c>
      <c r="J568" s="122"/>
      <c r="K568" s="122"/>
      <c r="L568" s="122"/>
      <c r="M568" s="122"/>
      <c r="N568" s="124"/>
      <c r="O568" s="125" t="s">
        <v>1617</v>
      </c>
      <c r="P568" s="124" t="s">
        <v>4</v>
      </c>
      <c r="Q568" s="129" t="s">
        <v>630</v>
      </c>
      <c r="R568" s="131">
        <v>132000</v>
      </c>
      <c r="S568" s="132" t="str">
        <f t="shared" si="24"/>
        <v>第3四半期</v>
      </c>
      <c r="T568" s="137" t="str">
        <f t="shared" si="23"/>
        <v>OK</v>
      </c>
    </row>
    <row r="569" spans="1:21" ht="20.100000000000001" customHeight="1" x14ac:dyDescent="0.15">
      <c r="A569" s="111" t="s">
        <v>179</v>
      </c>
      <c r="B569" s="114" t="s">
        <v>559</v>
      </c>
      <c r="C569" s="115">
        <v>44127</v>
      </c>
      <c r="D569" s="117" t="s">
        <v>1259</v>
      </c>
      <c r="E569" s="120"/>
      <c r="F569" s="122"/>
      <c r="G569" s="122"/>
      <c r="H569" s="124"/>
      <c r="I569" s="120" t="s">
        <v>630</v>
      </c>
      <c r="J569" s="122"/>
      <c r="K569" s="122"/>
      <c r="L569" s="122"/>
      <c r="M569" s="122"/>
      <c r="N569" s="124"/>
      <c r="O569" s="125" t="s">
        <v>808</v>
      </c>
      <c r="P569" s="124" t="s">
        <v>4</v>
      </c>
      <c r="Q569" s="129" t="s">
        <v>630</v>
      </c>
      <c r="R569" s="131">
        <v>41800</v>
      </c>
      <c r="S569" s="132" t="str">
        <f t="shared" si="24"/>
        <v>第3四半期</v>
      </c>
      <c r="T569" s="137" t="str">
        <f t="shared" si="23"/>
        <v>OK</v>
      </c>
    </row>
    <row r="570" spans="1:21" ht="20.100000000000001" hidden="1" customHeight="1" x14ac:dyDescent="0.15">
      <c r="A570" s="111" t="s">
        <v>419</v>
      </c>
      <c r="B570" s="114"/>
      <c r="C570" s="115">
        <v>44193</v>
      </c>
      <c r="D570" s="117" t="s">
        <v>995</v>
      </c>
      <c r="E570" s="120"/>
      <c r="F570" s="122"/>
      <c r="G570" s="122" t="s">
        <v>630</v>
      </c>
      <c r="H570" s="124"/>
      <c r="I570" s="120"/>
      <c r="J570" s="122"/>
      <c r="K570" s="122"/>
      <c r="L570" s="122"/>
      <c r="M570" s="122"/>
      <c r="N570" s="124"/>
      <c r="O570" s="125" t="s">
        <v>1403</v>
      </c>
      <c r="P570" s="124" t="s">
        <v>4</v>
      </c>
      <c r="Q570" s="129" t="s">
        <v>630</v>
      </c>
      <c r="R570" s="131">
        <v>54465</v>
      </c>
      <c r="S570" s="132" t="str">
        <f t="shared" si="24"/>
        <v>第3四半期</v>
      </c>
      <c r="T570" s="137" t="str">
        <f t="shared" si="23"/>
        <v>OK</v>
      </c>
    </row>
    <row r="571" spans="1:21" ht="20.100000000000001" customHeight="1" x14ac:dyDescent="0.15">
      <c r="A571" s="111" t="s">
        <v>353</v>
      </c>
      <c r="B571" s="114" t="s">
        <v>493</v>
      </c>
      <c r="C571" s="115">
        <v>44183</v>
      </c>
      <c r="D571" s="117" t="s">
        <v>1261</v>
      </c>
      <c r="E571" s="120"/>
      <c r="F571" s="122"/>
      <c r="G571" s="122"/>
      <c r="H571" s="124"/>
      <c r="I571" s="120" t="s">
        <v>630</v>
      </c>
      <c r="J571" s="122"/>
      <c r="K571" s="122"/>
      <c r="L571" s="122"/>
      <c r="M571" s="122"/>
      <c r="N571" s="124"/>
      <c r="O571" s="125" t="s">
        <v>1480</v>
      </c>
      <c r="P571" s="124" t="s">
        <v>142</v>
      </c>
      <c r="Q571" s="129" t="s">
        <v>630</v>
      </c>
      <c r="R571" s="131">
        <v>70290</v>
      </c>
      <c r="S571" s="132" t="str">
        <f t="shared" si="24"/>
        <v>第3四半期</v>
      </c>
      <c r="T571" s="137" t="str">
        <f t="shared" si="23"/>
        <v>OK</v>
      </c>
    </row>
    <row r="572" spans="1:21" ht="20.100000000000001" customHeight="1" x14ac:dyDescent="0.15">
      <c r="A572" s="111" t="s">
        <v>394</v>
      </c>
      <c r="B572" s="114" t="s">
        <v>711</v>
      </c>
      <c r="C572" s="115">
        <v>44189</v>
      </c>
      <c r="D572" s="117" t="s">
        <v>1263</v>
      </c>
      <c r="E572" s="120"/>
      <c r="F572" s="122"/>
      <c r="G572" s="122"/>
      <c r="H572" s="124"/>
      <c r="I572" s="120" t="s">
        <v>630</v>
      </c>
      <c r="J572" s="122"/>
      <c r="K572" s="122"/>
      <c r="L572" s="122"/>
      <c r="M572" s="122"/>
      <c r="N572" s="124"/>
      <c r="O572" s="125" t="s">
        <v>1560</v>
      </c>
      <c r="P572" s="124" t="s">
        <v>142</v>
      </c>
      <c r="Q572" s="129" t="s">
        <v>630</v>
      </c>
      <c r="R572" s="131">
        <v>76375</v>
      </c>
      <c r="S572" s="132" t="str">
        <f t="shared" si="24"/>
        <v>第3四半期</v>
      </c>
      <c r="T572" s="137" t="str">
        <f t="shared" si="23"/>
        <v>OK</v>
      </c>
    </row>
    <row r="573" spans="1:21" ht="20.100000000000001" customHeight="1" x14ac:dyDescent="0.15">
      <c r="A573" s="111" t="s">
        <v>394</v>
      </c>
      <c r="B573" s="114" t="s">
        <v>153</v>
      </c>
      <c r="C573" s="115">
        <v>44189</v>
      </c>
      <c r="D573" s="117" t="s">
        <v>1263</v>
      </c>
      <c r="E573" s="120"/>
      <c r="F573" s="122"/>
      <c r="G573" s="122"/>
      <c r="H573" s="124"/>
      <c r="I573" s="120" t="s">
        <v>630</v>
      </c>
      <c r="J573" s="122"/>
      <c r="K573" s="122"/>
      <c r="L573" s="122"/>
      <c r="M573" s="122"/>
      <c r="N573" s="124"/>
      <c r="O573" s="125" t="s">
        <v>1560</v>
      </c>
      <c r="P573" s="124" t="s">
        <v>142</v>
      </c>
      <c r="Q573" s="129" t="s">
        <v>630</v>
      </c>
      <c r="R573" s="131">
        <v>1175</v>
      </c>
      <c r="S573" s="132" t="str">
        <f t="shared" si="24"/>
        <v>第3四半期</v>
      </c>
      <c r="T573" s="137" t="str">
        <f t="shared" si="23"/>
        <v>OK</v>
      </c>
    </row>
    <row r="574" spans="1:21" ht="20.100000000000001" customHeight="1" x14ac:dyDescent="0.15">
      <c r="A574" s="111" t="s">
        <v>49</v>
      </c>
      <c r="B574" s="114" t="s">
        <v>493</v>
      </c>
      <c r="C574" s="115">
        <v>44106</v>
      </c>
      <c r="D574" s="117" t="s">
        <v>1015</v>
      </c>
      <c r="E574" s="120"/>
      <c r="F574" s="122"/>
      <c r="G574" s="122"/>
      <c r="H574" s="124"/>
      <c r="I574" s="120" t="s">
        <v>630</v>
      </c>
      <c r="J574" s="122"/>
      <c r="K574" s="122"/>
      <c r="L574" s="122"/>
      <c r="M574" s="122"/>
      <c r="N574" s="124"/>
      <c r="O574" s="125" t="s">
        <v>759</v>
      </c>
      <c r="P574" s="124" t="s">
        <v>142</v>
      </c>
      <c r="Q574" s="129" t="s">
        <v>630</v>
      </c>
      <c r="R574" s="131">
        <v>11198</v>
      </c>
      <c r="S574" s="132" t="str">
        <f t="shared" si="24"/>
        <v>第3四半期</v>
      </c>
      <c r="T574" s="137" t="str">
        <f t="shared" si="23"/>
        <v>OK</v>
      </c>
    </row>
    <row r="575" spans="1:21" ht="20.100000000000001" customHeight="1" x14ac:dyDescent="0.15">
      <c r="A575" s="111" t="s">
        <v>49</v>
      </c>
      <c r="B575" s="114" t="s">
        <v>493</v>
      </c>
      <c r="C575" s="115">
        <v>44153</v>
      </c>
      <c r="D575" s="117" t="s">
        <v>1142</v>
      </c>
      <c r="E575" s="120"/>
      <c r="F575" s="122"/>
      <c r="G575" s="122"/>
      <c r="H575" s="124"/>
      <c r="I575" s="120" t="s">
        <v>630</v>
      </c>
      <c r="J575" s="122"/>
      <c r="K575" s="122"/>
      <c r="L575" s="122"/>
      <c r="M575" s="122"/>
      <c r="N575" s="124"/>
      <c r="O575" s="125" t="s">
        <v>759</v>
      </c>
      <c r="P575" s="124" t="s">
        <v>142</v>
      </c>
      <c r="Q575" s="129" t="s">
        <v>630</v>
      </c>
      <c r="R575" s="131">
        <f>23672+38104</f>
        <v>61776</v>
      </c>
      <c r="S575" s="132" t="str">
        <f t="shared" si="24"/>
        <v>第3四半期</v>
      </c>
      <c r="T575" s="137" t="str">
        <f t="shared" si="23"/>
        <v>OK</v>
      </c>
    </row>
    <row r="576" spans="1:21" ht="20.100000000000001" hidden="1" customHeight="1" x14ac:dyDescent="0.15">
      <c r="A576" s="111" t="s">
        <v>49</v>
      </c>
      <c r="B576" s="114" t="s">
        <v>493</v>
      </c>
      <c r="C576" s="115">
        <v>44186</v>
      </c>
      <c r="D576" s="117" t="s">
        <v>1264</v>
      </c>
      <c r="E576" s="120"/>
      <c r="F576" s="122"/>
      <c r="G576" s="122" t="s">
        <v>630</v>
      </c>
      <c r="H576" s="124"/>
      <c r="I576" s="120"/>
      <c r="J576" s="122"/>
      <c r="K576" s="122"/>
      <c r="L576" s="122"/>
      <c r="M576" s="122"/>
      <c r="N576" s="124"/>
      <c r="O576" s="125" t="s">
        <v>1618</v>
      </c>
      <c r="P576" s="124" t="s">
        <v>4</v>
      </c>
      <c r="Q576" s="129" t="s">
        <v>630</v>
      </c>
      <c r="R576" s="131">
        <v>111500</v>
      </c>
      <c r="S576" s="132" t="str">
        <f t="shared" si="24"/>
        <v>第3四半期</v>
      </c>
      <c r="T576" s="137" t="str">
        <f t="shared" si="23"/>
        <v>OK</v>
      </c>
    </row>
    <row r="577" spans="1:21" ht="20.100000000000001" hidden="1" customHeight="1" x14ac:dyDescent="0.15">
      <c r="A577" s="111" t="s">
        <v>396</v>
      </c>
      <c r="B577" s="114" t="s">
        <v>493</v>
      </c>
      <c r="C577" s="115">
        <v>44160</v>
      </c>
      <c r="D577" s="117" t="s">
        <v>158</v>
      </c>
      <c r="E577" s="120" t="s">
        <v>630</v>
      </c>
      <c r="F577" s="122"/>
      <c r="G577" s="122"/>
      <c r="H577" s="124"/>
      <c r="I577" s="120"/>
      <c r="J577" s="122"/>
      <c r="K577" s="122"/>
      <c r="L577" s="122"/>
      <c r="M577" s="122"/>
      <c r="N577" s="124"/>
      <c r="O577" s="125" t="s">
        <v>484</v>
      </c>
      <c r="P577" s="124" t="s">
        <v>4</v>
      </c>
      <c r="Q577" s="129" t="s">
        <v>630</v>
      </c>
      <c r="R577" s="131">
        <v>139308</v>
      </c>
      <c r="S577" s="132" t="str">
        <f t="shared" si="24"/>
        <v>第3四半期</v>
      </c>
      <c r="T577" s="137" t="str">
        <f t="shared" si="23"/>
        <v>OK</v>
      </c>
    </row>
    <row r="578" spans="1:21" ht="20.100000000000001" customHeight="1" x14ac:dyDescent="0.15">
      <c r="A578" s="111" t="s">
        <v>56</v>
      </c>
      <c r="B578" s="114"/>
      <c r="C578" s="115">
        <v>44116</v>
      </c>
      <c r="D578" s="117" t="s">
        <v>1266</v>
      </c>
      <c r="E578" s="120"/>
      <c r="F578" s="122"/>
      <c r="G578" s="122"/>
      <c r="H578" s="124"/>
      <c r="I578" s="120" t="s">
        <v>630</v>
      </c>
      <c r="J578" s="122"/>
      <c r="K578" s="122"/>
      <c r="L578" s="122"/>
      <c r="M578" s="122"/>
      <c r="N578" s="124"/>
      <c r="O578" s="125" t="s">
        <v>875</v>
      </c>
      <c r="P578" s="124" t="s">
        <v>142</v>
      </c>
      <c r="Q578" s="129" t="s">
        <v>630</v>
      </c>
      <c r="R578" s="131">
        <v>55561</v>
      </c>
      <c r="S578" s="132" t="str">
        <f t="shared" si="24"/>
        <v>第3四半期</v>
      </c>
      <c r="T578" s="137" t="str">
        <f t="shared" si="23"/>
        <v>OK</v>
      </c>
    </row>
    <row r="579" spans="1:21" ht="20.100000000000001" customHeight="1" x14ac:dyDescent="0.15">
      <c r="A579" s="111" t="s">
        <v>56</v>
      </c>
      <c r="B579" s="114"/>
      <c r="C579" s="115">
        <v>44117</v>
      </c>
      <c r="D579" s="117" t="s">
        <v>665</v>
      </c>
      <c r="E579" s="120"/>
      <c r="F579" s="122"/>
      <c r="G579" s="122"/>
      <c r="H579" s="124"/>
      <c r="I579" s="120" t="s">
        <v>630</v>
      </c>
      <c r="J579" s="122"/>
      <c r="K579" s="122"/>
      <c r="L579" s="122"/>
      <c r="M579" s="122"/>
      <c r="N579" s="124"/>
      <c r="O579" s="125" t="s">
        <v>875</v>
      </c>
      <c r="P579" s="124" t="s">
        <v>142</v>
      </c>
      <c r="Q579" s="129" t="s">
        <v>630</v>
      </c>
      <c r="R579" s="131">
        <v>7920</v>
      </c>
      <c r="S579" s="132" t="str">
        <f t="shared" si="24"/>
        <v>第3四半期</v>
      </c>
      <c r="T579" s="137" t="str">
        <f t="shared" si="23"/>
        <v>OK</v>
      </c>
    </row>
    <row r="580" spans="1:21" ht="20.100000000000001" customHeight="1" x14ac:dyDescent="0.15">
      <c r="A580" s="111" t="s">
        <v>56</v>
      </c>
      <c r="B580" s="114"/>
      <c r="C580" s="115">
        <v>44180</v>
      </c>
      <c r="D580" s="117" t="s">
        <v>1267</v>
      </c>
      <c r="E580" s="120"/>
      <c r="F580" s="122"/>
      <c r="G580" s="122"/>
      <c r="H580" s="124"/>
      <c r="I580" s="120" t="s">
        <v>630</v>
      </c>
      <c r="J580" s="122"/>
      <c r="K580" s="122"/>
      <c r="L580" s="122"/>
      <c r="M580" s="122"/>
      <c r="N580" s="124"/>
      <c r="O580" s="125" t="s">
        <v>183</v>
      </c>
      <c r="P580" s="124" t="s">
        <v>142</v>
      </c>
      <c r="Q580" s="129" t="s">
        <v>630</v>
      </c>
      <c r="R580" s="131">
        <v>57200</v>
      </c>
      <c r="S580" s="132" t="str">
        <f t="shared" si="24"/>
        <v>第3四半期</v>
      </c>
      <c r="T580" s="137" t="str">
        <f t="shared" si="23"/>
        <v>OK</v>
      </c>
      <c r="U580" s="105" t="s">
        <v>472</v>
      </c>
    </row>
    <row r="581" spans="1:21" ht="20.100000000000001" hidden="1" customHeight="1" x14ac:dyDescent="0.15">
      <c r="A581" s="111" t="s">
        <v>5</v>
      </c>
      <c r="B581" s="114" t="s">
        <v>713</v>
      </c>
      <c r="C581" s="115">
        <v>44109</v>
      </c>
      <c r="D581" s="117" t="s">
        <v>52</v>
      </c>
      <c r="E581" s="120" t="s">
        <v>630</v>
      </c>
      <c r="F581" s="122"/>
      <c r="G581" s="122"/>
      <c r="H581" s="124"/>
      <c r="I581" s="120"/>
      <c r="J581" s="122"/>
      <c r="K581" s="122"/>
      <c r="L581" s="122"/>
      <c r="M581" s="122"/>
      <c r="N581" s="124"/>
      <c r="O581" s="125" t="s">
        <v>1561</v>
      </c>
      <c r="P581" s="124" t="s">
        <v>4</v>
      </c>
      <c r="Q581" s="129" t="s">
        <v>630</v>
      </c>
      <c r="R581" s="131">
        <v>9345</v>
      </c>
      <c r="S581" s="132" t="str">
        <f t="shared" si="24"/>
        <v>第3四半期</v>
      </c>
      <c r="T581" s="137" t="str">
        <f t="shared" si="23"/>
        <v>OK</v>
      </c>
    </row>
    <row r="582" spans="1:21" ht="20.100000000000001" hidden="1" customHeight="1" x14ac:dyDescent="0.15">
      <c r="A582" s="111" t="s">
        <v>5</v>
      </c>
      <c r="B582" s="114" t="s">
        <v>713</v>
      </c>
      <c r="C582" s="115">
        <v>44119</v>
      </c>
      <c r="D582" s="117" t="s">
        <v>190</v>
      </c>
      <c r="E582" s="120" t="s">
        <v>630</v>
      </c>
      <c r="F582" s="122"/>
      <c r="G582" s="122"/>
      <c r="H582" s="124"/>
      <c r="I582" s="120"/>
      <c r="J582" s="122"/>
      <c r="K582" s="122"/>
      <c r="L582" s="122"/>
      <c r="M582" s="122"/>
      <c r="N582" s="124"/>
      <c r="O582" s="125" t="s">
        <v>1561</v>
      </c>
      <c r="P582" s="124" t="s">
        <v>4</v>
      </c>
      <c r="Q582" s="129" t="s">
        <v>630</v>
      </c>
      <c r="R582" s="131">
        <v>7770</v>
      </c>
      <c r="S582" s="132" t="str">
        <f t="shared" si="24"/>
        <v>第3四半期</v>
      </c>
      <c r="T582" s="137" t="str">
        <f t="shared" si="23"/>
        <v>OK</v>
      </c>
    </row>
    <row r="583" spans="1:21" ht="20.100000000000001" hidden="1" customHeight="1" x14ac:dyDescent="0.15">
      <c r="A583" s="111" t="s">
        <v>5</v>
      </c>
      <c r="B583" s="114" t="s">
        <v>587</v>
      </c>
      <c r="C583" s="115">
        <v>44174</v>
      </c>
      <c r="D583" s="117" t="s">
        <v>926</v>
      </c>
      <c r="E583" s="120" t="s">
        <v>630</v>
      </c>
      <c r="F583" s="122"/>
      <c r="G583" s="122"/>
      <c r="H583" s="124"/>
      <c r="I583" s="120"/>
      <c r="J583" s="122"/>
      <c r="K583" s="122"/>
      <c r="L583" s="122"/>
      <c r="M583" s="122"/>
      <c r="N583" s="124"/>
      <c r="O583" s="125" t="s">
        <v>1544</v>
      </c>
      <c r="P583" s="124" t="s">
        <v>4</v>
      </c>
      <c r="Q583" s="129" t="s">
        <v>630</v>
      </c>
      <c r="R583" s="131">
        <v>49350</v>
      </c>
      <c r="S583" s="132" t="str">
        <f t="shared" si="24"/>
        <v>第3四半期</v>
      </c>
      <c r="T583" s="137" t="str">
        <f t="shared" ref="T583:T646" si="25">IF(CONCATENATE(E583,F583,G583,H583,I583,J583,K583,L583,M583,N583)="","",IF(CONCATENATE(E583,F583,G583,H583,I583,J583,K583,L583,M583,N583)="○","OK","見直してください！"))</f>
        <v>OK</v>
      </c>
    </row>
    <row r="584" spans="1:21" ht="20.100000000000001" hidden="1" customHeight="1" x14ac:dyDescent="0.15">
      <c r="A584" s="111" t="s">
        <v>5</v>
      </c>
      <c r="B584" s="114" t="s">
        <v>591</v>
      </c>
      <c r="C584" s="115">
        <v>44151</v>
      </c>
      <c r="D584" s="117" t="s">
        <v>1260</v>
      </c>
      <c r="E584" s="120"/>
      <c r="F584" s="122"/>
      <c r="G584" s="122"/>
      <c r="H584" s="124" t="s">
        <v>630</v>
      </c>
      <c r="I584" s="120"/>
      <c r="J584" s="122"/>
      <c r="K584" s="122"/>
      <c r="L584" s="122"/>
      <c r="M584" s="122"/>
      <c r="N584" s="124"/>
      <c r="O584" s="125" t="s">
        <v>933</v>
      </c>
      <c r="P584" s="124" t="s">
        <v>4</v>
      </c>
      <c r="Q584" s="129" t="s">
        <v>630</v>
      </c>
      <c r="R584" s="131">
        <v>212850</v>
      </c>
      <c r="S584" s="132" t="str">
        <f t="shared" si="24"/>
        <v>第3四半期</v>
      </c>
      <c r="T584" s="137" t="str">
        <f t="shared" si="25"/>
        <v>OK</v>
      </c>
    </row>
    <row r="585" spans="1:21" ht="20.100000000000001" customHeight="1" x14ac:dyDescent="0.15">
      <c r="A585" s="111" t="s">
        <v>5</v>
      </c>
      <c r="B585" s="114" t="s">
        <v>592</v>
      </c>
      <c r="C585" s="115">
        <v>44153</v>
      </c>
      <c r="D585" s="117" t="s">
        <v>1007</v>
      </c>
      <c r="E585" s="120"/>
      <c r="F585" s="122"/>
      <c r="G585" s="122"/>
      <c r="H585" s="124"/>
      <c r="I585" s="120" t="s">
        <v>630</v>
      </c>
      <c r="J585" s="122"/>
      <c r="K585" s="122"/>
      <c r="L585" s="122"/>
      <c r="M585" s="122"/>
      <c r="N585" s="124"/>
      <c r="O585" s="125" t="s">
        <v>737</v>
      </c>
      <c r="P585" s="124" t="s">
        <v>4</v>
      </c>
      <c r="Q585" s="129" t="s">
        <v>630</v>
      </c>
      <c r="R585" s="131">
        <v>12100</v>
      </c>
      <c r="S585" s="132" t="str">
        <f t="shared" si="24"/>
        <v>第3四半期</v>
      </c>
      <c r="T585" s="137" t="str">
        <f t="shared" si="25"/>
        <v>OK</v>
      </c>
    </row>
    <row r="586" spans="1:21" ht="20.100000000000001" hidden="1" customHeight="1" x14ac:dyDescent="0.15">
      <c r="A586" s="111" t="s">
        <v>5</v>
      </c>
      <c r="B586" s="114" t="s">
        <v>596</v>
      </c>
      <c r="C586" s="115">
        <v>44116</v>
      </c>
      <c r="D586" s="117" t="s">
        <v>219</v>
      </c>
      <c r="E586" s="120" t="s">
        <v>630</v>
      </c>
      <c r="F586" s="122"/>
      <c r="G586" s="122"/>
      <c r="H586" s="124"/>
      <c r="I586" s="120"/>
      <c r="J586" s="122"/>
      <c r="K586" s="122"/>
      <c r="L586" s="122"/>
      <c r="M586" s="122"/>
      <c r="N586" s="124"/>
      <c r="O586" s="125" t="s">
        <v>46</v>
      </c>
      <c r="P586" s="124" t="s">
        <v>142</v>
      </c>
      <c r="Q586" s="129" t="s">
        <v>630</v>
      </c>
      <c r="R586" s="131">
        <v>53922</v>
      </c>
      <c r="S586" s="132" t="str">
        <f t="shared" si="24"/>
        <v>第3四半期</v>
      </c>
      <c r="T586" s="137" t="str">
        <f t="shared" si="25"/>
        <v>OK</v>
      </c>
    </row>
    <row r="587" spans="1:21" ht="20.100000000000001" customHeight="1" x14ac:dyDescent="0.15">
      <c r="A587" s="111" t="s">
        <v>5</v>
      </c>
      <c r="B587" s="114" t="s">
        <v>596</v>
      </c>
      <c r="C587" s="115">
        <v>44124</v>
      </c>
      <c r="D587" s="117" t="s">
        <v>473</v>
      </c>
      <c r="E587" s="120"/>
      <c r="F587" s="122"/>
      <c r="G587" s="122"/>
      <c r="H587" s="124"/>
      <c r="I587" s="120" t="s">
        <v>630</v>
      </c>
      <c r="J587" s="122"/>
      <c r="K587" s="122"/>
      <c r="L587" s="122"/>
      <c r="M587" s="122"/>
      <c r="N587" s="124"/>
      <c r="O587" s="125" t="s">
        <v>46</v>
      </c>
      <c r="P587" s="124" t="s">
        <v>142</v>
      </c>
      <c r="Q587" s="129" t="s">
        <v>630</v>
      </c>
      <c r="R587" s="131">
        <v>289025</v>
      </c>
      <c r="S587" s="132" t="str">
        <f t="shared" si="24"/>
        <v>第3四半期</v>
      </c>
      <c r="T587" s="137" t="str">
        <f t="shared" si="25"/>
        <v>OK</v>
      </c>
    </row>
    <row r="588" spans="1:21" ht="20.100000000000001" hidden="1" customHeight="1" x14ac:dyDescent="0.15">
      <c r="A588" s="111" t="s">
        <v>5</v>
      </c>
      <c r="B588" s="114" t="s">
        <v>596</v>
      </c>
      <c r="C588" s="115">
        <v>44127</v>
      </c>
      <c r="D588" s="117" t="s">
        <v>899</v>
      </c>
      <c r="E588" s="120" t="s">
        <v>630</v>
      </c>
      <c r="F588" s="122"/>
      <c r="G588" s="122"/>
      <c r="H588" s="124"/>
      <c r="I588" s="120"/>
      <c r="J588" s="122"/>
      <c r="K588" s="122"/>
      <c r="L588" s="122"/>
      <c r="M588" s="122"/>
      <c r="N588" s="124"/>
      <c r="O588" s="125" t="s">
        <v>1564</v>
      </c>
      <c r="P588" s="124" t="s">
        <v>142</v>
      </c>
      <c r="Q588" s="129" t="s">
        <v>630</v>
      </c>
      <c r="R588" s="131">
        <v>50715</v>
      </c>
      <c r="S588" s="132" t="str">
        <f t="shared" si="24"/>
        <v>第3四半期</v>
      </c>
      <c r="T588" s="137" t="str">
        <f t="shared" si="25"/>
        <v>OK</v>
      </c>
    </row>
    <row r="589" spans="1:21" ht="20.100000000000001" hidden="1" customHeight="1" x14ac:dyDescent="0.15">
      <c r="A589" s="111" t="s">
        <v>5</v>
      </c>
      <c r="B589" s="114" t="s">
        <v>596</v>
      </c>
      <c r="C589" s="115">
        <v>44173</v>
      </c>
      <c r="D589" s="117" t="s">
        <v>219</v>
      </c>
      <c r="E589" s="120" t="s">
        <v>630</v>
      </c>
      <c r="F589" s="122"/>
      <c r="G589" s="122"/>
      <c r="H589" s="124"/>
      <c r="I589" s="120"/>
      <c r="J589" s="122"/>
      <c r="K589" s="122"/>
      <c r="L589" s="122"/>
      <c r="M589" s="122"/>
      <c r="N589" s="124"/>
      <c r="O589" s="125" t="s">
        <v>46</v>
      </c>
      <c r="P589" s="124" t="s">
        <v>142</v>
      </c>
      <c r="Q589" s="129" t="s">
        <v>630</v>
      </c>
      <c r="R589" s="131">
        <v>39765</v>
      </c>
      <c r="S589" s="132" t="str">
        <f t="shared" si="24"/>
        <v>第3四半期</v>
      </c>
      <c r="T589" s="137" t="str">
        <f t="shared" si="25"/>
        <v>OK</v>
      </c>
    </row>
    <row r="590" spans="1:21" ht="20.100000000000001" hidden="1" customHeight="1" x14ac:dyDescent="0.15">
      <c r="A590" s="111" t="s">
        <v>5</v>
      </c>
      <c r="B590" s="114" t="s">
        <v>114</v>
      </c>
      <c r="C590" s="115">
        <v>44116</v>
      </c>
      <c r="D590" s="117" t="s">
        <v>100</v>
      </c>
      <c r="E590" s="120" t="s">
        <v>630</v>
      </c>
      <c r="F590" s="122"/>
      <c r="G590" s="122"/>
      <c r="H590" s="124"/>
      <c r="I590" s="120"/>
      <c r="J590" s="122"/>
      <c r="K590" s="122"/>
      <c r="L590" s="122"/>
      <c r="M590" s="122"/>
      <c r="N590" s="124"/>
      <c r="O590" s="125" t="s">
        <v>720</v>
      </c>
      <c r="P590" s="124" t="s">
        <v>4</v>
      </c>
      <c r="Q590" s="129" t="s">
        <v>630</v>
      </c>
      <c r="R590" s="131">
        <v>65010</v>
      </c>
      <c r="S590" s="132" t="str">
        <f t="shared" si="24"/>
        <v>第3四半期</v>
      </c>
      <c r="T590" s="137" t="str">
        <f t="shared" si="25"/>
        <v>OK</v>
      </c>
    </row>
    <row r="591" spans="1:21" ht="20.100000000000001" hidden="1" customHeight="1" x14ac:dyDescent="0.15">
      <c r="A591" s="111" t="s">
        <v>5</v>
      </c>
      <c r="B591" s="114" t="s">
        <v>597</v>
      </c>
      <c r="C591" s="115">
        <v>44105</v>
      </c>
      <c r="D591" s="117" t="s">
        <v>1131</v>
      </c>
      <c r="E591" s="120"/>
      <c r="F591" s="122"/>
      <c r="G591" s="122"/>
      <c r="H591" s="124"/>
      <c r="I591" s="120"/>
      <c r="J591" s="122" t="s">
        <v>630</v>
      </c>
      <c r="K591" s="122"/>
      <c r="L591" s="122"/>
      <c r="M591" s="122"/>
      <c r="N591" s="124"/>
      <c r="O591" s="125" t="s">
        <v>1343</v>
      </c>
      <c r="P591" s="124" t="s">
        <v>4</v>
      </c>
      <c r="Q591" s="129" t="s">
        <v>630</v>
      </c>
      <c r="R591" s="131">
        <v>10395</v>
      </c>
      <c r="S591" s="132" t="str">
        <f t="shared" si="24"/>
        <v>第3四半期</v>
      </c>
      <c r="T591" s="137" t="str">
        <f t="shared" si="25"/>
        <v>OK</v>
      </c>
    </row>
    <row r="592" spans="1:21" ht="20.100000000000001" hidden="1" customHeight="1" x14ac:dyDescent="0.15">
      <c r="A592" s="111" t="s">
        <v>5</v>
      </c>
      <c r="B592" s="114" t="s">
        <v>597</v>
      </c>
      <c r="C592" s="115">
        <v>44175</v>
      </c>
      <c r="D592" s="117" t="s">
        <v>1010</v>
      </c>
      <c r="E592" s="120" t="s">
        <v>630</v>
      </c>
      <c r="F592" s="122"/>
      <c r="G592" s="122"/>
      <c r="H592" s="124"/>
      <c r="I592" s="120"/>
      <c r="J592" s="122"/>
      <c r="K592" s="122"/>
      <c r="L592" s="122"/>
      <c r="M592" s="122"/>
      <c r="N592" s="124"/>
      <c r="O592" s="125" t="s">
        <v>718</v>
      </c>
      <c r="P592" s="124" t="s">
        <v>4</v>
      </c>
      <c r="Q592" s="129" t="s">
        <v>630</v>
      </c>
      <c r="R592" s="131">
        <v>36300</v>
      </c>
      <c r="S592" s="132" t="str">
        <f t="shared" si="24"/>
        <v>第3四半期</v>
      </c>
      <c r="T592" s="137" t="str">
        <f t="shared" si="25"/>
        <v>OK</v>
      </c>
    </row>
    <row r="593" spans="1:21" ht="20.100000000000001" hidden="1" customHeight="1" x14ac:dyDescent="0.15">
      <c r="A593" s="111" t="s">
        <v>5</v>
      </c>
      <c r="B593" s="114" t="s">
        <v>599</v>
      </c>
      <c r="C593" s="115">
        <v>44119</v>
      </c>
      <c r="D593" s="117" t="s">
        <v>91</v>
      </c>
      <c r="E593" s="120" t="s">
        <v>630</v>
      </c>
      <c r="F593" s="122"/>
      <c r="G593" s="122"/>
      <c r="H593" s="124"/>
      <c r="I593" s="120"/>
      <c r="J593" s="122"/>
      <c r="K593" s="122"/>
      <c r="L593" s="122"/>
      <c r="M593" s="122"/>
      <c r="N593" s="124"/>
      <c r="O593" s="125" t="s">
        <v>1561</v>
      </c>
      <c r="P593" s="124" t="s">
        <v>4</v>
      </c>
      <c r="Q593" s="129" t="s">
        <v>630</v>
      </c>
      <c r="R593" s="131">
        <v>72469</v>
      </c>
      <c r="S593" s="132" t="str">
        <f t="shared" si="24"/>
        <v>第3四半期</v>
      </c>
      <c r="T593" s="137" t="str">
        <f t="shared" si="25"/>
        <v>OK</v>
      </c>
    </row>
    <row r="594" spans="1:21" ht="20.100000000000001" hidden="1" customHeight="1" x14ac:dyDescent="0.15">
      <c r="A594" s="111" t="s">
        <v>5</v>
      </c>
      <c r="B594" s="114" t="s">
        <v>599</v>
      </c>
      <c r="C594" s="115">
        <v>44152</v>
      </c>
      <c r="D594" s="117" t="s">
        <v>1269</v>
      </c>
      <c r="E594" s="120"/>
      <c r="F594" s="122"/>
      <c r="G594" s="122"/>
      <c r="H594" s="124"/>
      <c r="I594" s="120"/>
      <c r="J594" s="122"/>
      <c r="K594" s="122" t="s">
        <v>630</v>
      </c>
      <c r="L594" s="122"/>
      <c r="M594" s="122"/>
      <c r="N594" s="124"/>
      <c r="O594" s="125" t="s">
        <v>529</v>
      </c>
      <c r="P594" s="124" t="s">
        <v>4</v>
      </c>
      <c r="Q594" s="129" t="s">
        <v>630</v>
      </c>
      <c r="R594" s="131">
        <v>68002</v>
      </c>
      <c r="S594" s="132" t="str">
        <f t="shared" si="24"/>
        <v>第3四半期</v>
      </c>
      <c r="T594" s="137" t="str">
        <f t="shared" si="25"/>
        <v>OK</v>
      </c>
    </row>
    <row r="595" spans="1:21" ht="20.100000000000001" hidden="1" customHeight="1" x14ac:dyDescent="0.15">
      <c r="A595" s="111" t="s">
        <v>5</v>
      </c>
      <c r="B595" s="114" t="s">
        <v>599</v>
      </c>
      <c r="C595" s="115">
        <v>44161</v>
      </c>
      <c r="D595" s="117" t="s">
        <v>1270</v>
      </c>
      <c r="E595" s="120"/>
      <c r="F595" s="122"/>
      <c r="G595" s="122"/>
      <c r="H595" s="124"/>
      <c r="I595" s="120"/>
      <c r="J595" s="122"/>
      <c r="K595" s="122" t="s">
        <v>630</v>
      </c>
      <c r="L595" s="122"/>
      <c r="M595" s="122"/>
      <c r="N595" s="124"/>
      <c r="O595" s="125" t="s">
        <v>529</v>
      </c>
      <c r="P595" s="124" t="s">
        <v>4</v>
      </c>
      <c r="Q595" s="129" t="s">
        <v>630</v>
      </c>
      <c r="R595" s="131">
        <v>19800</v>
      </c>
      <c r="S595" s="132" t="str">
        <f t="shared" si="24"/>
        <v>第3四半期</v>
      </c>
      <c r="T595" s="137" t="str">
        <f t="shared" si="25"/>
        <v>OK</v>
      </c>
    </row>
    <row r="596" spans="1:21" ht="20.100000000000001" hidden="1" customHeight="1" x14ac:dyDescent="0.15">
      <c r="A596" s="111" t="s">
        <v>286</v>
      </c>
      <c r="B596" s="114" t="s">
        <v>561</v>
      </c>
      <c r="C596" s="115">
        <v>44159</v>
      </c>
      <c r="D596" s="117" t="s">
        <v>1271</v>
      </c>
      <c r="E596" s="120" t="s">
        <v>630</v>
      </c>
      <c r="F596" s="122"/>
      <c r="G596" s="122"/>
      <c r="H596" s="124"/>
      <c r="I596" s="120"/>
      <c r="J596" s="122"/>
      <c r="K596" s="122"/>
      <c r="L596" s="122"/>
      <c r="M596" s="122"/>
      <c r="N596" s="124"/>
      <c r="O596" s="125" t="s">
        <v>1502</v>
      </c>
      <c r="P596" s="124" t="s">
        <v>4</v>
      </c>
      <c r="Q596" s="129" t="s">
        <v>630</v>
      </c>
      <c r="R596" s="131">
        <v>118040</v>
      </c>
      <c r="S596" s="132" t="str">
        <f t="shared" si="24"/>
        <v>第3四半期</v>
      </c>
      <c r="T596" s="137" t="str">
        <f t="shared" si="25"/>
        <v>OK</v>
      </c>
    </row>
    <row r="597" spans="1:21" ht="20.100000000000001" hidden="1" customHeight="1" x14ac:dyDescent="0.15">
      <c r="A597" s="111" t="s">
        <v>286</v>
      </c>
      <c r="B597" s="114" t="s">
        <v>797</v>
      </c>
      <c r="C597" s="115">
        <v>44182</v>
      </c>
      <c r="D597" s="117" t="s">
        <v>865</v>
      </c>
      <c r="E597" s="120"/>
      <c r="F597" s="122"/>
      <c r="G597" s="122"/>
      <c r="H597" s="124" t="s">
        <v>630</v>
      </c>
      <c r="I597" s="120"/>
      <c r="J597" s="122"/>
      <c r="K597" s="122"/>
      <c r="L597" s="122"/>
      <c r="M597" s="122"/>
      <c r="N597" s="124"/>
      <c r="O597" s="125" t="s">
        <v>1487</v>
      </c>
      <c r="P597" s="124" t="s">
        <v>4</v>
      </c>
      <c r="Q597" s="129" t="s">
        <v>630</v>
      </c>
      <c r="R597" s="131">
        <v>17680</v>
      </c>
      <c r="S597" s="132" t="str">
        <f t="shared" si="24"/>
        <v>第3四半期</v>
      </c>
      <c r="T597" s="137" t="str">
        <f t="shared" si="25"/>
        <v>OK</v>
      </c>
    </row>
    <row r="598" spans="1:21" ht="20.100000000000001" hidden="1" customHeight="1" x14ac:dyDescent="0.15">
      <c r="A598" s="111" t="s">
        <v>286</v>
      </c>
      <c r="B598" s="114" t="s">
        <v>797</v>
      </c>
      <c r="C598" s="115">
        <v>44187</v>
      </c>
      <c r="D598" s="117" t="s">
        <v>108</v>
      </c>
      <c r="E598" s="120" t="s">
        <v>630</v>
      </c>
      <c r="F598" s="122"/>
      <c r="G598" s="122"/>
      <c r="H598" s="124"/>
      <c r="I598" s="120"/>
      <c r="J598" s="122"/>
      <c r="K598" s="122"/>
      <c r="L598" s="122"/>
      <c r="M598" s="122"/>
      <c r="N598" s="124"/>
      <c r="O598" s="125" t="s">
        <v>546</v>
      </c>
      <c r="P598" s="124" t="s">
        <v>142</v>
      </c>
      <c r="Q598" s="129" t="s">
        <v>630</v>
      </c>
      <c r="R598" s="131">
        <v>5500</v>
      </c>
      <c r="S598" s="132" t="str">
        <f t="shared" si="24"/>
        <v>第3四半期</v>
      </c>
      <c r="T598" s="137" t="str">
        <f t="shared" si="25"/>
        <v>OK</v>
      </c>
    </row>
    <row r="599" spans="1:21" ht="20.100000000000001" hidden="1" customHeight="1" x14ac:dyDescent="0.15">
      <c r="A599" s="111" t="s">
        <v>286</v>
      </c>
      <c r="B599" s="114" t="s">
        <v>298</v>
      </c>
      <c r="C599" s="115">
        <v>44119</v>
      </c>
      <c r="D599" s="117" t="s">
        <v>1272</v>
      </c>
      <c r="E599" s="120"/>
      <c r="F599" s="122"/>
      <c r="G599" s="122"/>
      <c r="H599" s="124" t="s">
        <v>630</v>
      </c>
      <c r="I599" s="120"/>
      <c r="J599" s="122"/>
      <c r="K599" s="122"/>
      <c r="L599" s="122"/>
      <c r="M599" s="122"/>
      <c r="N599" s="124"/>
      <c r="O599" s="125" t="s">
        <v>1488</v>
      </c>
      <c r="P599" s="124" t="s">
        <v>4</v>
      </c>
      <c r="Q599" s="129" t="s">
        <v>630</v>
      </c>
      <c r="R599" s="131">
        <v>737759</v>
      </c>
      <c r="S599" s="132" t="str">
        <f t="shared" si="24"/>
        <v>第3四半期</v>
      </c>
      <c r="T599" s="137" t="str">
        <f t="shared" si="25"/>
        <v>OK</v>
      </c>
    </row>
    <row r="600" spans="1:21" ht="20.100000000000001" hidden="1" customHeight="1" x14ac:dyDescent="0.15">
      <c r="A600" s="111" t="s">
        <v>286</v>
      </c>
      <c r="B600" s="114" t="s">
        <v>298</v>
      </c>
      <c r="C600" s="115">
        <v>44148</v>
      </c>
      <c r="D600" s="117" t="s">
        <v>1273</v>
      </c>
      <c r="E600" s="120" t="s">
        <v>630</v>
      </c>
      <c r="F600" s="122"/>
      <c r="G600" s="122"/>
      <c r="H600" s="124"/>
      <c r="I600" s="120"/>
      <c r="J600" s="122"/>
      <c r="K600" s="122"/>
      <c r="L600" s="122"/>
      <c r="M600" s="122"/>
      <c r="N600" s="124"/>
      <c r="O600" s="125" t="s">
        <v>569</v>
      </c>
      <c r="P600" s="124" t="s">
        <v>4</v>
      </c>
      <c r="Q600" s="129" t="s">
        <v>630</v>
      </c>
      <c r="R600" s="131">
        <v>1452925</v>
      </c>
      <c r="S600" s="132" t="str">
        <f t="shared" si="24"/>
        <v>第3四半期</v>
      </c>
      <c r="T600" s="137" t="str">
        <f t="shared" si="25"/>
        <v>OK</v>
      </c>
    </row>
    <row r="601" spans="1:21" ht="20.100000000000001" hidden="1" customHeight="1" x14ac:dyDescent="0.15">
      <c r="A601" s="111" t="s">
        <v>286</v>
      </c>
      <c r="B601" s="114" t="s">
        <v>298</v>
      </c>
      <c r="C601" s="115">
        <v>44150</v>
      </c>
      <c r="D601" s="117" t="s">
        <v>1275</v>
      </c>
      <c r="E601" s="120"/>
      <c r="F601" s="122"/>
      <c r="G601" s="122"/>
      <c r="H601" s="124"/>
      <c r="I601" s="120"/>
      <c r="J601" s="122" t="s">
        <v>630</v>
      </c>
      <c r="K601" s="122"/>
      <c r="L601" s="122"/>
      <c r="M601" s="122"/>
      <c r="N601" s="124"/>
      <c r="O601" s="125" t="s">
        <v>1488</v>
      </c>
      <c r="P601" s="124" t="s">
        <v>4</v>
      </c>
      <c r="Q601" s="129" t="s">
        <v>630</v>
      </c>
      <c r="R601" s="131">
        <v>390500</v>
      </c>
      <c r="S601" s="132" t="str">
        <f t="shared" si="24"/>
        <v>第3四半期</v>
      </c>
      <c r="T601" s="137" t="str">
        <f t="shared" si="25"/>
        <v>OK</v>
      </c>
    </row>
    <row r="602" spans="1:21" ht="20.100000000000001" hidden="1" customHeight="1" x14ac:dyDescent="0.15">
      <c r="A602" s="111" t="s">
        <v>286</v>
      </c>
      <c r="B602" s="114" t="s">
        <v>298</v>
      </c>
      <c r="C602" s="115">
        <v>44167</v>
      </c>
      <c r="D602" s="117" t="s">
        <v>1277</v>
      </c>
      <c r="E602" s="120" t="s">
        <v>630</v>
      </c>
      <c r="F602" s="122"/>
      <c r="G602" s="122"/>
      <c r="H602" s="124"/>
      <c r="I602" s="120"/>
      <c r="J602" s="122"/>
      <c r="K602" s="122"/>
      <c r="L602" s="122"/>
      <c r="M602" s="122"/>
      <c r="N602" s="124"/>
      <c r="O602" s="125" t="s">
        <v>1036</v>
      </c>
      <c r="P602" s="124" t="s">
        <v>4</v>
      </c>
      <c r="Q602" s="129" t="s">
        <v>630</v>
      </c>
      <c r="R602" s="131">
        <v>8800</v>
      </c>
      <c r="S602" s="132" t="str">
        <f t="shared" si="24"/>
        <v>第3四半期</v>
      </c>
      <c r="T602" s="137" t="str">
        <f t="shared" si="25"/>
        <v>OK</v>
      </c>
    </row>
    <row r="603" spans="1:21" ht="20.100000000000001" hidden="1" customHeight="1" x14ac:dyDescent="0.15">
      <c r="A603" s="111" t="s">
        <v>286</v>
      </c>
      <c r="B603" s="114" t="s">
        <v>298</v>
      </c>
      <c r="C603" s="115">
        <v>44168</v>
      </c>
      <c r="D603" s="117" t="s">
        <v>1240</v>
      </c>
      <c r="E603" s="120" t="s">
        <v>630</v>
      </c>
      <c r="F603" s="122"/>
      <c r="G603" s="122"/>
      <c r="H603" s="124"/>
      <c r="I603" s="120"/>
      <c r="J603" s="122"/>
      <c r="K603" s="122"/>
      <c r="L603" s="122"/>
      <c r="M603" s="122"/>
      <c r="N603" s="124"/>
      <c r="O603" s="125" t="s">
        <v>1619</v>
      </c>
      <c r="P603" s="124" t="s">
        <v>4</v>
      </c>
      <c r="Q603" s="129" t="s">
        <v>630</v>
      </c>
      <c r="R603" s="131">
        <v>255045</v>
      </c>
      <c r="S603" s="132" t="str">
        <f t="shared" si="24"/>
        <v>第3四半期</v>
      </c>
      <c r="T603" s="137" t="str">
        <f t="shared" si="25"/>
        <v>OK</v>
      </c>
    </row>
    <row r="604" spans="1:21" ht="20.100000000000001" hidden="1" customHeight="1" x14ac:dyDescent="0.15">
      <c r="A604" s="111" t="s">
        <v>286</v>
      </c>
      <c r="B604" s="114" t="s">
        <v>719</v>
      </c>
      <c r="C604" s="115">
        <v>44137</v>
      </c>
      <c r="D604" s="117" t="s">
        <v>826</v>
      </c>
      <c r="E604" s="120" t="s">
        <v>630</v>
      </c>
      <c r="F604" s="122"/>
      <c r="G604" s="122"/>
      <c r="H604" s="124"/>
      <c r="I604" s="120"/>
      <c r="J604" s="122"/>
      <c r="K604" s="122"/>
      <c r="L604" s="122"/>
      <c r="M604" s="122"/>
      <c r="N604" s="124"/>
      <c r="O604" s="125" t="s">
        <v>1571</v>
      </c>
      <c r="P604" s="124" t="s">
        <v>4</v>
      </c>
      <c r="Q604" s="129" t="s">
        <v>630</v>
      </c>
      <c r="R604" s="131">
        <v>20475</v>
      </c>
      <c r="S604" s="132" t="str">
        <f t="shared" si="24"/>
        <v>第3四半期</v>
      </c>
      <c r="T604" s="137" t="str">
        <f t="shared" si="25"/>
        <v>OK</v>
      </c>
    </row>
    <row r="605" spans="1:21" ht="20.100000000000001" hidden="1" customHeight="1" x14ac:dyDescent="0.15">
      <c r="A605" s="111" t="s">
        <v>286</v>
      </c>
      <c r="B605" s="114" t="s">
        <v>719</v>
      </c>
      <c r="C605" s="115">
        <v>44189</v>
      </c>
      <c r="D605" s="117" t="s">
        <v>77</v>
      </c>
      <c r="E605" s="120"/>
      <c r="F605" s="122"/>
      <c r="G605" s="122"/>
      <c r="H605" s="124" t="s">
        <v>630</v>
      </c>
      <c r="I605" s="120"/>
      <c r="J605" s="122"/>
      <c r="K605" s="122"/>
      <c r="L605" s="122"/>
      <c r="M605" s="122"/>
      <c r="N605" s="124"/>
      <c r="O605" s="125" t="s">
        <v>573</v>
      </c>
      <c r="P605" s="124" t="s">
        <v>4</v>
      </c>
      <c r="Q605" s="129" t="s">
        <v>630</v>
      </c>
      <c r="R605" s="131">
        <v>823080</v>
      </c>
      <c r="S605" s="132" t="str">
        <f t="shared" si="24"/>
        <v>第3四半期</v>
      </c>
      <c r="T605" s="137" t="str">
        <f t="shared" si="25"/>
        <v>OK</v>
      </c>
    </row>
    <row r="606" spans="1:21" ht="20.100000000000001" hidden="1" customHeight="1" x14ac:dyDescent="0.15">
      <c r="A606" s="111" t="s">
        <v>286</v>
      </c>
      <c r="B606" s="114" t="s">
        <v>98</v>
      </c>
      <c r="C606" s="115">
        <v>44134</v>
      </c>
      <c r="D606" s="117" t="s">
        <v>1278</v>
      </c>
      <c r="E606" s="120" t="s">
        <v>630</v>
      </c>
      <c r="F606" s="122"/>
      <c r="G606" s="122"/>
      <c r="H606" s="124"/>
      <c r="I606" s="120"/>
      <c r="J606" s="122"/>
      <c r="K606" s="122"/>
      <c r="L606" s="122"/>
      <c r="M606" s="122"/>
      <c r="N606" s="124"/>
      <c r="O606" s="125" t="s">
        <v>1620</v>
      </c>
      <c r="P606" s="124" t="s">
        <v>4</v>
      </c>
      <c r="Q606" s="129" t="s">
        <v>630</v>
      </c>
      <c r="R606" s="131">
        <v>9701</v>
      </c>
      <c r="S606" s="132" t="str">
        <f t="shared" si="24"/>
        <v>第3四半期</v>
      </c>
      <c r="T606" s="137" t="str">
        <f t="shared" si="25"/>
        <v>OK</v>
      </c>
    </row>
    <row r="607" spans="1:21" ht="20.100000000000001" hidden="1" customHeight="1" x14ac:dyDescent="0.15">
      <c r="A607" s="111" t="s">
        <v>286</v>
      </c>
      <c r="B607" s="114" t="s">
        <v>98</v>
      </c>
      <c r="C607" s="115">
        <v>44146</v>
      </c>
      <c r="D607" s="117" t="s">
        <v>1280</v>
      </c>
      <c r="E607" s="120" t="s">
        <v>630</v>
      </c>
      <c r="F607" s="122"/>
      <c r="G607" s="122"/>
      <c r="H607" s="124"/>
      <c r="I607" s="120"/>
      <c r="J607" s="122"/>
      <c r="K607" s="122"/>
      <c r="L607" s="122"/>
      <c r="M607" s="122"/>
      <c r="N607" s="124"/>
      <c r="O607" s="125" t="s">
        <v>1621</v>
      </c>
      <c r="P607" s="124" t="s">
        <v>4</v>
      </c>
      <c r="Q607" s="129" t="s">
        <v>630</v>
      </c>
      <c r="R607" s="131">
        <v>1487270</v>
      </c>
      <c r="S607" s="132" t="str">
        <f t="shared" si="24"/>
        <v>第3四半期</v>
      </c>
      <c r="T607" s="137" t="str">
        <f t="shared" si="25"/>
        <v>OK</v>
      </c>
    </row>
    <row r="608" spans="1:21" ht="20.100000000000001" hidden="1" customHeight="1" x14ac:dyDescent="0.15">
      <c r="A608" s="111" t="s">
        <v>286</v>
      </c>
      <c r="B608" s="114" t="s">
        <v>611</v>
      </c>
      <c r="C608" s="115">
        <v>44165</v>
      </c>
      <c r="D608" s="117" t="s">
        <v>1281</v>
      </c>
      <c r="E608" s="120" t="s">
        <v>630</v>
      </c>
      <c r="F608" s="122"/>
      <c r="G608" s="122"/>
      <c r="H608" s="124"/>
      <c r="I608" s="120"/>
      <c r="J608" s="122"/>
      <c r="K608" s="122"/>
      <c r="L608" s="122"/>
      <c r="M608" s="122"/>
      <c r="N608" s="124"/>
      <c r="O608" s="125" t="s">
        <v>1490</v>
      </c>
      <c r="P608" s="124" t="s">
        <v>4</v>
      </c>
      <c r="Q608" s="129" t="s">
        <v>630</v>
      </c>
      <c r="R608" s="131">
        <v>1008278</v>
      </c>
      <c r="S608" s="132" t="str">
        <f t="shared" si="24"/>
        <v>第3四半期</v>
      </c>
      <c r="T608" s="137" t="str">
        <f t="shared" si="25"/>
        <v>OK</v>
      </c>
      <c r="U608" s="105" t="s">
        <v>1671</v>
      </c>
    </row>
    <row r="609" spans="1:21" ht="20.100000000000001" hidden="1" customHeight="1" x14ac:dyDescent="0.15">
      <c r="A609" s="111" t="s">
        <v>286</v>
      </c>
      <c r="B609" s="114" t="s">
        <v>614</v>
      </c>
      <c r="C609" s="115">
        <v>44133</v>
      </c>
      <c r="D609" s="117" t="s">
        <v>1282</v>
      </c>
      <c r="E609" s="120" t="s">
        <v>630</v>
      </c>
      <c r="F609" s="122"/>
      <c r="G609" s="122"/>
      <c r="H609" s="124"/>
      <c r="I609" s="120"/>
      <c r="J609" s="122"/>
      <c r="K609" s="122"/>
      <c r="L609" s="122"/>
      <c r="M609" s="122"/>
      <c r="N609" s="124"/>
      <c r="O609" s="125" t="s">
        <v>1622</v>
      </c>
      <c r="P609" s="124" t="s">
        <v>142</v>
      </c>
      <c r="Q609" s="129" t="s">
        <v>630</v>
      </c>
      <c r="R609" s="131">
        <v>47610</v>
      </c>
      <c r="S609" s="132" t="str">
        <f t="shared" si="24"/>
        <v>第3四半期</v>
      </c>
      <c r="T609" s="137" t="str">
        <f t="shared" si="25"/>
        <v>OK</v>
      </c>
    </row>
    <row r="610" spans="1:21" ht="20.100000000000001" hidden="1" customHeight="1" x14ac:dyDescent="0.15">
      <c r="A610" s="111" t="s">
        <v>420</v>
      </c>
      <c r="B610" s="114"/>
      <c r="C610" s="115">
        <v>44123</v>
      </c>
      <c r="D610" s="117" t="s">
        <v>726</v>
      </c>
      <c r="E610" s="120" t="s">
        <v>630</v>
      </c>
      <c r="F610" s="122"/>
      <c r="G610" s="122"/>
      <c r="H610" s="124"/>
      <c r="I610" s="120"/>
      <c r="J610" s="122"/>
      <c r="K610" s="122"/>
      <c r="L610" s="122"/>
      <c r="M610" s="122"/>
      <c r="N610" s="124"/>
      <c r="O610" s="125" t="s">
        <v>1623</v>
      </c>
      <c r="P610" s="124" t="s">
        <v>142</v>
      </c>
      <c r="Q610" s="129" t="s">
        <v>630</v>
      </c>
      <c r="R610" s="131">
        <v>13234</v>
      </c>
      <c r="S610" s="132" t="str">
        <f t="shared" si="24"/>
        <v>第3四半期</v>
      </c>
      <c r="T610" s="137" t="str">
        <f t="shared" si="25"/>
        <v>OK</v>
      </c>
      <c r="U610" s="105" t="s">
        <v>1666</v>
      </c>
    </row>
    <row r="611" spans="1:21" ht="20.100000000000001" customHeight="1" x14ac:dyDescent="0.15">
      <c r="A611" s="111" t="s">
        <v>422</v>
      </c>
      <c r="B611" s="114" t="s">
        <v>579</v>
      </c>
      <c r="C611" s="115">
        <v>44216</v>
      </c>
      <c r="D611" s="117" t="s">
        <v>1101</v>
      </c>
      <c r="E611" s="120"/>
      <c r="F611" s="122"/>
      <c r="G611" s="122"/>
      <c r="H611" s="124"/>
      <c r="I611" s="120" t="s">
        <v>630</v>
      </c>
      <c r="J611" s="122"/>
      <c r="K611" s="122"/>
      <c r="L611" s="122"/>
      <c r="M611" s="122"/>
      <c r="N611" s="124"/>
      <c r="O611" s="125" t="s">
        <v>1624</v>
      </c>
      <c r="P611" s="124" t="s">
        <v>4</v>
      </c>
      <c r="Q611" s="129" t="s">
        <v>630</v>
      </c>
      <c r="R611" s="131">
        <v>197560</v>
      </c>
      <c r="S611" s="132" t="str">
        <f t="shared" si="24"/>
        <v>第4四半期</v>
      </c>
      <c r="T611" s="137" t="str">
        <f t="shared" si="25"/>
        <v>OK</v>
      </c>
    </row>
    <row r="612" spans="1:21" ht="20.100000000000001" hidden="1" customHeight="1" x14ac:dyDescent="0.15">
      <c r="A612" s="111" t="s">
        <v>422</v>
      </c>
      <c r="B612" s="114" t="s">
        <v>431</v>
      </c>
      <c r="C612" s="115">
        <v>44215</v>
      </c>
      <c r="D612" s="117" t="s">
        <v>1050</v>
      </c>
      <c r="E612" s="120" t="s">
        <v>630</v>
      </c>
      <c r="F612" s="122"/>
      <c r="G612" s="122"/>
      <c r="H612" s="124"/>
      <c r="I612" s="120"/>
      <c r="J612" s="122"/>
      <c r="K612" s="122"/>
      <c r="L612" s="122"/>
      <c r="M612" s="122"/>
      <c r="N612" s="124"/>
      <c r="O612" s="125" t="s">
        <v>1617</v>
      </c>
      <c r="P612" s="124" t="s">
        <v>4</v>
      </c>
      <c r="Q612" s="129" t="s">
        <v>630</v>
      </c>
      <c r="R612" s="131">
        <v>222970</v>
      </c>
      <c r="S612" s="132" t="str">
        <f t="shared" si="24"/>
        <v>第4四半期</v>
      </c>
      <c r="T612" s="137" t="str">
        <f t="shared" si="25"/>
        <v>OK</v>
      </c>
    </row>
    <row r="613" spans="1:21" ht="20.100000000000001" customHeight="1" x14ac:dyDescent="0.15">
      <c r="A613" s="111" t="s">
        <v>422</v>
      </c>
      <c r="B613" s="114" t="s">
        <v>304</v>
      </c>
      <c r="C613" s="115">
        <v>44237</v>
      </c>
      <c r="D613" s="117" t="s">
        <v>1101</v>
      </c>
      <c r="E613" s="120"/>
      <c r="F613" s="122"/>
      <c r="G613" s="122"/>
      <c r="H613" s="124"/>
      <c r="I613" s="120" t="s">
        <v>630</v>
      </c>
      <c r="J613" s="122"/>
      <c r="K613" s="122"/>
      <c r="L613" s="122"/>
      <c r="M613" s="122"/>
      <c r="N613" s="124"/>
      <c r="O613" s="125" t="s">
        <v>602</v>
      </c>
      <c r="P613" s="124" t="s">
        <v>4</v>
      </c>
      <c r="Q613" s="129" t="s">
        <v>630</v>
      </c>
      <c r="R613" s="131">
        <v>85580</v>
      </c>
      <c r="S613" s="132" t="str">
        <f t="shared" si="24"/>
        <v>第4四半期</v>
      </c>
      <c r="T613" s="137" t="str">
        <f t="shared" si="25"/>
        <v>OK</v>
      </c>
    </row>
    <row r="614" spans="1:21" ht="20.100000000000001" hidden="1" customHeight="1" x14ac:dyDescent="0.15">
      <c r="A614" s="111" t="s">
        <v>422</v>
      </c>
      <c r="B614" s="114" t="s">
        <v>445</v>
      </c>
      <c r="C614" s="115">
        <v>44231</v>
      </c>
      <c r="D614" s="117" t="s">
        <v>1283</v>
      </c>
      <c r="E614" s="120"/>
      <c r="F614" s="122"/>
      <c r="G614" s="122"/>
      <c r="H614" s="124" t="s">
        <v>630</v>
      </c>
      <c r="I614" s="120"/>
      <c r="J614" s="122"/>
      <c r="K614" s="122"/>
      <c r="L614" s="122"/>
      <c r="M614" s="122"/>
      <c r="N614" s="124"/>
      <c r="O614" s="125" t="s">
        <v>1625</v>
      </c>
      <c r="P614" s="124" t="s">
        <v>4</v>
      </c>
      <c r="Q614" s="129" t="s">
        <v>630</v>
      </c>
      <c r="R614" s="131">
        <v>3670</v>
      </c>
      <c r="S614" s="132" t="str">
        <f t="shared" si="24"/>
        <v>第4四半期</v>
      </c>
      <c r="T614" s="137" t="str">
        <f t="shared" si="25"/>
        <v>OK</v>
      </c>
    </row>
    <row r="615" spans="1:21" ht="20.100000000000001" hidden="1" customHeight="1" x14ac:dyDescent="0.15">
      <c r="A615" s="111" t="s">
        <v>422</v>
      </c>
      <c r="B615" s="114" t="s">
        <v>799</v>
      </c>
      <c r="C615" s="115">
        <v>44237</v>
      </c>
      <c r="D615" s="117" t="s">
        <v>1203</v>
      </c>
      <c r="E615" s="120"/>
      <c r="F615" s="122"/>
      <c r="G615" s="122" t="s">
        <v>630</v>
      </c>
      <c r="H615" s="124"/>
      <c r="I615" s="120"/>
      <c r="J615" s="122"/>
      <c r="K615" s="122"/>
      <c r="L615" s="122"/>
      <c r="M615" s="122"/>
      <c r="N615" s="124"/>
      <c r="O615" s="125" t="s">
        <v>462</v>
      </c>
      <c r="P615" s="124" t="s">
        <v>4</v>
      </c>
      <c r="Q615" s="129" t="s">
        <v>630</v>
      </c>
      <c r="R615" s="131">
        <v>183651</v>
      </c>
      <c r="S615" s="132" t="str">
        <f t="shared" si="24"/>
        <v>第4四半期</v>
      </c>
      <c r="T615" s="137" t="str">
        <f t="shared" si="25"/>
        <v>OK</v>
      </c>
    </row>
    <row r="616" spans="1:21" ht="20.100000000000001" hidden="1" customHeight="1" x14ac:dyDescent="0.15">
      <c r="A616" s="111" t="s">
        <v>422</v>
      </c>
      <c r="B616" s="114" t="s">
        <v>231</v>
      </c>
      <c r="C616" s="115">
        <v>44244</v>
      </c>
      <c r="D616" s="117" t="s">
        <v>22</v>
      </c>
      <c r="E616" s="120"/>
      <c r="F616" s="122"/>
      <c r="G616" s="122"/>
      <c r="H616" s="124"/>
      <c r="I616" s="120"/>
      <c r="J616" s="122" t="s">
        <v>630</v>
      </c>
      <c r="K616" s="122"/>
      <c r="L616" s="122"/>
      <c r="M616" s="122"/>
      <c r="N616" s="124"/>
      <c r="O616" s="125" t="s">
        <v>1337</v>
      </c>
      <c r="P616" s="124" t="s">
        <v>4</v>
      </c>
      <c r="Q616" s="129" t="s">
        <v>630</v>
      </c>
      <c r="R616" s="131">
        <v>14069</v>
      </c>
      <c r="S616" s="132" t="str">
        <f t="shared" si="24"/>
        <v>第4四半期</v>
      </c>
      <c r="T616" s="137" t="str">
        <f t="shared" si="25"/>
        <v>OK</v>
      </c>
    </row>
    <row r="617" spans="1:21" ht="20.100000000000001" hidden="1" customHeight="1" x14ac:dyDescent="0.15">
      <c r="A617" s="111" t="s">
        <v>422</v>
      </c>
      <c r="B617" s="114" t="s">
        <v>803</v>
      </c>
      <c r="C617" s="115">
        <v>44267</v>
      </c>
      <c r="D617" s="117" t="s">
        <v>505</v>
      </c>
      <c r="E617" s="120"/>
      <c r="F617" s="122"/>
      <c r="G617" s="122" t="s">
        <v>630</v>
      </c>
      <c r="H617" s="124"/>
      <c r="I617" s="120"/>
      <c r="J617" s="122"/>
      <c r="K617" s="122"/>
      <c r="L617" s="122"/>
      <c r="M617" s="122"/>
      <c r="N617" s="124"/>
      <c r="O617" s="125" t="s">
        <v>462</v>
      </c>
      <c r="P617" s="124" t="s">
        <v>4</v>
      </c>
      <c r="Q617" s="129" t="s">
        <v>630</v>
      </c>
      <c r="R617" s="131">
        <v>72727</v>
      </c>
      <c r="S617" s="132" t="str">
        <f t="shared" si="24"/>
        <v>第4四半期</v>
      </c>
      <c r="T617" s="137" t="str">
        <f t="shared" si="25"/>
        <v>OK</v>
      </c>
    </row>
    <row r="618" spans="1:21" ht="20.100000000000001" hidden="1" customHeight="1" x14ac:dyDescent="0.15">
      <c r="A618" s="111" t="s">
        <v>422</v>
      </c>
      <c r="B618" s="114" t="s">
        <v>402</v>
      </c>
      <c r="C618" s="115">
        <v>44245</v>
      </c>
      <c r="D618" s="117" t="s">
        <v>505</v>
      </c>
      <c r="E618" s="120"/>
      <c r="F618" s="122"/>
      <c r="G618" s="122" t="s">
        <v>630</v>
      </c>
      <c r="H618" s="124"/>
      <c r="I618" s="120"/>
      <c r="J618" s="122"/>
      <c r="K618" s="122"/>
      <c r="L618" s="122"/>
      <c r="M618" s="122"/>
      <c r="N618" s="124"/>
      <c r="O618" s="125" t="s">
        <v>462</v>
      </c>
      <c r="P618" s="124" t="s">
        <v>4</v>
      </c>
      <c r="Q618" s="129" t="s">
        <v>630</v>
      </c>
      <c r="R618" s="131">
        <v>42366</v>
      </c>
      <c r="S618" s="132" t="str">
        <f t="shared" si="24"/>
        <v>第4四半期</v>
      </c>
      <c r="T618" s="137" t="str">
        <f t="shared" si="25"/>
        <v>OK</v>
      </c>
    </row>
    <row r="619" spans="1:21" ht="20.100000000000001" hidden="1" customHeight="1" x14ac:dyDescent="0.15">
      <c r="A619" s="111" t="s">
        <v>422</v>
      </c>
      <c r="B619" s="114" t="s">
        <v>188</v>
      </c>
      <c r="C619" s="115">
        <v>44246</v>
      </c>
      <c r="D619" s="117" t="s">
        <v>505</v>
      </c>
      <c r="E619" s="120"/>
      <c r="F619" s="122"/>
      <c r="G619" s="122" t="s">
        <v>630</v>
      </c>
      <c r="H619" s="124"/>
      <c r="I619" s="120"/>
      <c r="J619" s="122"/>
      <c r="K619" s="122"/>
      <c r="L619" s="122"/>
      <c r="M619" s="122"/>
      <c r="N619" s="124"/>
      <c r="O619" s="125" t="s">
        <v>462</v>
      </c>
      <c r="P619" s="124" t="s">
        <v>4</v>
      </c>
      <c r="Q619" s="129" t="s">
        <v>630</v>
      </c>
      <c r="R619" s="131">
        <v>31104</v>
      </c>
      <c r="S619" s="132" t="str">
        <f t="shared" si="24"/>
        <v>第4四半期</v>
      </c>
      <c r="T619" s="137" t="str">
        <f t="shared" si="25"/>
        <v>OK</v>
      </c>
    </row>
    <row r="620" spans="1:21" ht="20.100000000000001" hidden="1" customHeight="1" x14ac:dyDescent="0.15">
      <c r="A620" s="111" t="s">
        <v>282</v>
      </c>
      <c r="B620" s="114" t="s">
        <v>739</v>
      </c>
      <c r="C620" s="115">
        <v>44252</v>
      </c>
      <c r="D620" s="117" t="s">
        <v>107</v>
      </c>
      <c r="E620" s="120" t="s">
        <v>630</v>
      </c>
      <c r="F620" s="122"/>
      <c r="G620" s="122"/>
      <c r="H620" s="124"/>
      <c r="I620" s="120"/>
      <c r="J620" s="122"/>
      <c r="K620" s="122"/>
      <c r="L620" s="122"/>
      <c r="M620" s="122"/>
      <c r="N620" s="124"/>
      <c r="O620" s="125" t="s">
        <v>1626</v>
      </c>
      <c r="P620" s="124" t="s">
        <v>4</v>
      </c>
      <c r="Q620" s="129" t="s">
        <v>630</v>
      </c>
      <c r="R620" s="131">
        <v>5159</v>
      </c>
      <c r="S620" s="132" t="str">
        <f t="shared" si="24"/>
        <v>第4四半期</v>
      </c>
      <c r="T620" s="137" t="str">
        <f t="shared" si="25"/>
        <v>OK</v>
      </c>
    </row>
    <row r="621" spans="1:21" ht="20.100000000000001" hidden="1" customHeight="1" x14ac:dyDescent="0.15">
      <c r="A621" s="111" t="s">
        <v>282</v>
      </c>
      <c r="B621" s="114" t="s">
        <v>739</v>
      </c>
      <c r="C621" s="115">
        <v>44252</v>
      </c>
      <c r="D621" s="117" t="s">
        <v>1284</v>
      </c>
      <c r="E621" s="120" t="s">
        <v>630</v>
      </c>
      <c r="F621" s="122"/>
      <c r="G621" s="122"/>
      <c r="H621" s="124"/>
      <c r="I621" s="120"/>
      <c r="J621" s="122"/>
      <c r="K621" s="122"/>
      <c r="L621" s="122"/>
      <c r="M621" s="122"/>
      <c r="N621" s="124"/>
      <c r="O621" s="125" t="s">
        <v>1626</v>
      </c>
      <c r="P621" s="124" t="s">
        <v>4</v>
      </c>
      <c r="Q621" s="129" t="s">
        <v>630</v>
      </c>
      <c r="R621" s="131">
        <v>9900</v>
      </c>
      <c r="S621" s="132" t="str">
        <f t="shared" si="24"/>
        <v>第4四半期</v>
      </c>
      <c r="T621" s="137" t="str">
        <f t="shared" si="25"/>
        <v>OK</v>
      </c>
    </row>
    <row r="622" spans="1:21" ht="20.100000000000001" hidden="1" customHeight="1" x14ac:dyDescent="0.15">
      <c r="A622" s="111" t="s">
        <v>282</v>
      </c>
      <c r="B622" s="114" t="s">
        <v>804</v>
      </c>
      <c r="C622" s="115">
        <v>44237</v>
      </c>
      <c r="D622" s="117" t="s">
        <v>501</v>
      </c>
      <c r="E622" s="120"/>
      <c r="F622" s="122"/>
      <c r="G622" s="122" t="s">
        <v>630</v>
      </c>
      <c r="H622" s="124"/>
      <c r="I622" s="120"/>
      <c r="J622" s="122"/>
      <c r="K622" s="122"/>
      <c r="L622" s="122"/>
      <c r="M622" s="122"/>
      <c r="N622" s="124"/>
      <c r="O622" s="125" t="s">
        <v>462</v>
      </c>
      <c r="P622" s="124" t="s">
        <v>4</v>
      </c>
      <c r="Q622" s="129" t="s">
        <v>630</v>
      </c>
      <c r="R622" s="131">
        <v>62904</v>
      </c>
      <c r="S622" s="132" t="str">
        <f t="shared" si="24"/>
        <v>第4四半期</v>
      </c>
      <c r="T622" s="137" t="str">
        <f t="shared" si="25"/>
        <v>OK</v>
      </c>
    </row>
    <row r="623" spans="1:21" ht="20.100000000000001" hidden="1" customHeight="1" x14ac:dyDescent="0.15">
      <c r="A623" s="111" t="s">
        <v>282</v>
      </c>
      <c r="B623" s="114" t="s">
        <v>805</v>
      </c>
      <c r="C623" s="115">
        <v>44221</v>
      </c>
      <c r="D623" s="117" t="s">
        <v>1285</v>
      </c>
      <c r="E623" s="120"/>
      <c r="F623" s="122"/>
      <c r="G623" s="122" t="s">
        <v>630</v>
      </c>
      <c r="H623" s="124"/>
      <c r="I623" s="120"/>
      <c r="J623" s="122"/>
      <c r="K623" s="122"/>
      <c r="L623" s="122"/>
      <c r="M623" s="122"/>
      <c r="N623" s="124"/>
      <c r="O623" s="125" t="s">
        <v>76</v>
      </c>
      <c r="P623" s="124" t="s">
        <v>4</v>
      </c>
      <c r="Q623" s="129" t="s">
        <v>630</v>
      </c>
      <c r="R623" s="131">
        <v>37380</v>
      </c>
      <c r="S623" s="132" t="str">
        <f t="shared" si="24"/>
        <v>第4四半期</v>
      </c>
      <c r="T623" s="137" t="str">
        <f t="shared" si="25"/>
        <v>OK</v>
      </c>
    </row>
    <row r="624" spans="1:21" ht="20.100000000000001" hidden="1" customHeight="1" x14ac:dyDescent="0.15">
      <c r="A624" s="111" t="s">
        <v>282</v>
      </c>
      <c r="B624" s="114" t="s">
        <v>300</v>
      </c>
      <c r="C624" s="115">
        <v>44204</v>
      </c>
      <c r="D624" s="117" t="s">
        <v>1077</v>
      </c>
      <c r="E624" s="120"/>
      <c r="F624" s="122"/>
      <c r="G624" s="122"/>
      <c r="H624" s="124"/>
      <c r="I624" s="120"/>
      <c r="J624" s="122" t="s">
        <v>630</v>
      </c>
      <c r="K624" s="122"/>
      <c r="L624" s="122"/>
      <c r="M624" s="122"/>
      <c r="N624" s="124"/>
      <c r="O624" s="125" t="s">
        <v>1335</v>
      </c>
      <c r="P624" s="124" t="s">
        <v>4</v>
      </c>
      <c r="Q624" s="129" t="s">
        <v>630</v>
      </c>
      <c r="R624" s="131">
        <v>16511</v>
      </c>
      <c r="S624" s="132" t="str">
        <f t="shared" si="24"/>
        <v>第4四半期</v>
      </c>
      <c r="T624" s="137" t="str">
        <f t="shared" si="25"/>
        <v>OK</v>
      </c>
    </row>
    <row r="625" spans="1:20" s="107" customFormat="1" ht="39.75" hidden="1" customHeight="1" x14ac:dyDescent="0.15">
      <c r="A625" s="111" t="s">
        <v>271</v>
      </c>
      <c r="B625" s="114" t="s">
        <v>563</v>
      </c>
      <c r="C625" s="115">
        <v>44208</v>
      </c>
      <c r="D625" s="117" t="s">
        <v>1286</v>
      </c>
      <c r="E625" s="120" t="s">
        <v>630</v>
      </c>
      <c r="F625" s="122"/>
      <c r="G625" s="122"/>
      <c r="H625" s="124"/>
      <c r="I625" s="120"/>
      <c r="J625" s="122"/>
      <c r="K625" s="122"/>
      <c r="L625" s="122"/>
      <c r="M625" s="122"/>
      <c r="N625" s="124"/>
      <c r="O625" s="125" t="s">
        <v>1450</v>
      </c>
      <c r="P625" s="124" t="s">
        <v>142</v>
      </c>
      <c r="Q625" s="129" t="s">
        <v>630</v>
      </c>
      <c r="R625" s="131">
        <v>31276</v>
      </c>
      <c r="S625" s="136" t="str">
        <f t="shared" si="24"/>
        <v>第4四半期</v>
      </c>
      <c r="T625" s="106" t="str">
        <f t="shared" si="25"/>
        <v>OK</v>
      </c>
    </row>
    <row r="626" spans="1:20" s="107" customFormat="1" ht="63.75" customHeight="1" x14ac:dyDescent="0.15">
      <c r="A626" s="111" t="s">
        <v>271</v>
      </c>
      <c r="B626" s="114" t="s">
        <v>563</v>
      </c>
      <c r="C626" s="115">
        <v>44244</v>
      </c>
      <c r="D626" s="117" t="s">
        <v>969</v>
      </c>
      <c r="E626" s="120"/>
      <c r="F626" s="122"/>
      <c r="G626" s="122"/>
      <c r="H626" s="124"/>
      <c r="I626" s="120" t="s">
        <v>630</v>
      </c>
      <c r="J626" s="122"/>
      <c r="K626" s="122"/>
      <c r="L626" s="122"/>
      <c r="M626" s="122"/>
      <c r="N626" s="124"/>
      <c r="O626" s="125" t="s">
        <v>1532</v>
      </c>
      <c r="P626" s="124" t="s">
        <v>4</v>
      </c>
      <c r="Q626" s="129" t="s">
        <v>630</v>
      </c>
      <c r="R626" s="131">
        <v>42075</v>
      </c>
      <c r="S626" s="136" t="str">
        <f t="shared" si="24"/>
        <v>第4四半期</v>
      </c>
      <c r="T626" s="106" t="str">
        <f t="shared" si="25"/>
        <v>OK</v>
      </c>
    </row>
    <row r="627" spans="1:20" s="107" customFormat="1" ht="39.75" hidden="1" customHeight="1" x14ac:dyDescent="0.15">
      <c r="A627" s="111" t="s">
        <v>271</v>
      </c>
      <c r="B627" s="114" t="s">
        <v>807</v>
      </c>
      <c r="C627" s="115">
        <v>44202</v>
      </c>
      <c r="D627" s="117" t="s">
        <v>1288</v>
      </c>
      <c r="E627" s="120"/>
      <c r="F627" s="122"/>
      <c r="G627" s="122"/>
      <c r="H627" s="124" t="s">
        <v>630</v>
      </c>
      <c r="I627" s="120"/>
      <c r="J627" s="122"/>
      <c r="K627" s="122"/>
      <c r="L627" s="122"/>
      <c r="M627" s="122"/>
      <c r="N627" s="124"/>
      <c r="O627" s="125" t="s">
        <v>1452</v>
      </c>
      <c r="P627" s="124" t="s">
        <v>4</v>
      </c>
      <c r="Q627" s="129" t="s">
        <v>630</v>
      </c>
      <c r="R627" s="131">
        <v>2400</v>
      </c>
      <c r="S627" s="136" t="str">
        <f t="shared" si="24"/>
        <v>第4四半期</v>
      </c>
      <c r="T627" s="106" t="str">
        <f t="shared" si="25"/>
        <v>OK</v>
      </c>
    </row>
    <row r="628" spans="1:20" s="107" customFormat="1" ht="65.25" hidden="1" customHeight="1" x14ac:dyDescent="0.15">
      <c r="A628" s="111" t="s">
        <v>271</v>
      </c>
      <c r="B628" s="114" t="s">
        <v>807</v>
      </c>
      <c r="C628" s="115">
        <v>44210</v>
      </c>
      <c r="D628" s="117" t="s">
        <v>213</v>
      </c>
      <c r="E628" s="120"/>
      <c r="F628" s="122"/>
      <c r="G628" s="122"/>
      <c r="H628" s="124" t="s">
        <v>630</v>
      </c>
      <c r="I628" s="120"/>
      <c r="J628" s="122"/>
      <c r="K628" s="122"/>
      <c r="L628" s="122"/>
      <c r="M628" s="122"/>
      <c r="N628" s="124"/>
      <c r="O628" s="125" t="s">
        <v>1452</v>
      </c>
      <c r="P628" s="124" t="s">
        <v>4</v>
      </c>
      <c r="Q628" s="129" t="s">
        <v>630</v>
      </c>
      <c r="R628" s="131">
        <v>46500</v>
      </c>
      <c r="S628" s="136" t="str">
        <f t="shared" si="24"/>
        <v>第4四半期</v>
      </c>
      <c r="T628" s="106" t="str">
        <f t="shared" si="25"/>
        <v>OK</v>
      </c>
    </row>
    <row r="629" spans="1:20" s="107" customFormat="1" ht="62.25" hidden="1" customHeight="1" x14ac:dyDescent="0.15">
      <c r="A629" s="111" t="s">
        <v>271</v>
      </c>
      <c r="B629" s="114" t="s">
        <v>807</v>
      </c>
      <c r="C629" s="115">
        <v>44211</v>
      </c>
      <c r="D629" s="117" t="s">
        <v>1289</v>
      </c>
      <c r="E629" s="120"/>
      <c r="F629" s="122"/>
      <c r="G629" s="122"/>
      <c r="H629" s="124"/>
      <c r="I629" s="120"/>
      <c r="J629" s="122"/>
      <c r="K629" s="122" t="s">
        <v>630</v>
      </c>
      <c r="L629" s="122"/>
      <c r="M629" s="122"/>
      <c r="N629" s="124"/>
      <c r="O629" s="125" t="s">
        <v>860</v>
      </c>
      <c r="P629" s="124" t="s">
        <v>4</v>
      </c>
      <c r="Q629" s="129" t="s">
        <v>630</v>
      </c>
      <c r="R629" s="131">
        <v>92400</v>
      </c>
      <c r="S629" s="136" t="str">
        <f t="shared" si="24"/>
        <v>第4四半期</v>
      </c>
      <c r="T629" s="106" t="str">
        <f t="shared" si="25"/>
        <v>OK</v>
      </c>
    </row>
    <row r="630" spans="1:20" s="107" customFormat="1" ht="66" hidden="1" customHeight="1" x14ac:dyDescent="0.15">
      <c r="A630" s="111" t="s">
        <v>271</v>
      </c>
      <c r="B630" s="114" t="s">
        <v>807</v>
      </c>
      <c r="C630" s="115">
        <v>44253</v>
      </c>
      <c r="D630" s="117" t="s">
        <v>452</v>
      </c>
      <c r="E630" s="120"/>
      <c r="F630" s="122"/>
      <c r="G630" s="122"/>
      <c r="H630" s="124"/>
      <c r="I630" s="120"/>
      <c r="J630" s="122"/>
      <c r="K630" s="122" t="s">
        <v>630</v>
      </c>
      <c r="L630" s="122"/>
      <c r="M630" s="122"/>
      <c r="N630" s="124"/>
      <c r="O630" s="125" t="s">
        <v>860</v>
      </c>
      <c r="P630" s="124" t="s">
        <v>4</v>
      </c>
      <c r="Q630" s="129" t="s">
        <v>630</v>
      </c>
      <c r="R630" s="131">
        <v>138600</v>
      </c>
      <c r="S630" s="136" t="str">
        <f t="shared" ref="S630:S636" si="26">IF(C630="","","第"&amp;CHOOSE(MONTH(C630),4,4,4,1,1,1,2,2,2,3,3,3)&amp;"四半期")</f>
        <v>第4四半期</v>
      </c>
      <c r="T630" s="106" t="str">
        <f t="shared" si="25"/>
        <v>OK</v>
      </c>
    </row>
    <row r="631" spans="1:20" s="107" customFormat="1" ht="20.100000000000001" hidden="1" customHeight="1" x14ac:dyDescent="0.15">
      <c r="A631" s="111" t="s">
        <v>271</v>
      </c>
      <c r="B631" s="114" t="s">
        <v>775</v>
      </c>
      <c r="C631" s="115">
        <v>44264</v>
      </c>
      <c r="D631" s="117" t="s">
        <v>953</v>
      </c>
      <c r="E631" s="120"/>
      <c r="F631" s="122"/>
      <c r="G631" s="122"/>
      <c r="H631" s="124"/>
      <c r="I631" s="120"/>
      <c r="J631" s="122" t="s">
        <v>630</v>
      </c>
      <c r="K631" s="122"/>
      <c r="L631" s="122"/>
      <c r="M631" s="122"/>
      <c r="N631" s="124"/>
      <c r="O631" s="125" t="s">
        <v>1454</v>
      </c>
      <c r="P631" s="124" t="s">
        <v>142</v>
      </c>
      <c r="Q631" s="129" t="s">
        <v>630</v>
      </c>
      <c r="R631" s="131">
        <v>26565</v>
      </c>
      <c r="S631" s="136" t="str">
        <f t="shared" si="26"/>
        <v>第4四半期</v>
      </c>
      <c r="T631" s="106" t="str">
        <f t="shared" si="25"/>
        <v>OK</v>
      </c>
    </row>
    <row r="632" spans="1:20" s="107" customFormat="1" ht="39" hidden="1" customHeight="1" x14ac:dyDescent="0.15">
      <c r="A632" s="111" t="s">
        <v>271</v>
      </c>
      <c r="B632" s="114" t="s">
        <v>768</v>
      </c>
      <c r="C632" s="115">
        <v>44204</v>
      </c>
      <c r="D632" s="117" t="s">
        <v>1291</v>
      </c>
      <c r="E632" s="120"/>
      <c r="F632" s="122"/>
      <c r="G632" s="122"/>
      <c r="H632" s="124" t="s">
        <v>630</v>
      </c>
      <c r="I632" s="120"/>
      <c r="J632" s="122"/>
      <c r="K632" s="122"/>
      <c r="L632" s="122"/>
      <c r="M632" s="122"/>
      <c r="N632" s="124"/>
      <c r="O632" s="125" t="s">
        <v>207</v>
      </c>
      <c r="P632" s="124" t="s">
        <v>4</v>
      </c>
      <c r="Q632" s="129" t="s">
        <v>630</v>
      </c>
      <c r="R632" s="131">
        <v>6720</v>
      </c>
      <c r="S632" s="136" t="str">
        <f t="shared" si="26"/>
        <v>第4四半期</v>
      </c>
      <c r="T632" s="106" t="str">
        <f t="shared" si="25"/>
        <v>OK</v>
      </c>
    </row>
    <row r="633" spans="1:20" s="107" customFormat="1" ht="20.100000000000001" hidden="1" customHeight="1" x14ac:dyDescent="0.15">
      <c r="A633" s="111" t="s">
        <v>271</v>
      </c>
      <c r="B633" s="114" t="s">
        <v>768</v>
      </c>
      <c r="C633" s="115">
        <v>44214</v>
      </c>
      <c r="D633" s="117" t="s">
        <v>1293</v>
      </c>
      <c r="E633" s="120"/>
      <c r="F633" s="122"/>
      <c r="G633" s="122"/>
      <c r="H633" s="124" t="s">
        <v>630</v>
      </c>
      <c r="I633" s="120"/>
      <c r="J633" s="122"/>
      <c r="K633" s="122"/>
      <c r="L633" s="122"/>
      <c r="M633" s="122"/>
      <c r="N633" s="124"/>
      <c r="O633" s="125" t="s">
        <v>207</v>
      </c>
      <c r="P633" s="124" t="s">
        <v>4</v>
      </c>
      <c r="Q633" s="129" t="s">
        <v>630</v>
      </c>
      <c r="R633" s="131">
        <v>12600</v>
      </c>
      <c r="S633" s="136" t="str">
        <f t="shared" si="26"/>
        <v>第4四半期</v>
      </c>
      <c r="T633" s="106" t="str">
        <f t="shared" si="25"/>
        <v>OK</v>
      </c>
    </row>
    <row r="634" spans="1:20" s="107" customFormat="1" ht="44.25" hidden="1" customHeight="1" x14ac:dyDescent="0.15">
      <c r="A634" s="111" t="s">
        <v>271</v>
      </c>
      <c r="B634" s="114" t="s">
        <v>768</v>
      </c>
      <c r="C634" s="115">
        <v>44217</v>
      </c>
      <c r="D634" s="117" t="s">
        <v>731</v>
      </c>
      <c r="E634" s="120"/>
      <c r="F634" s="122"/>
      <c r="G634" s="122"/>
      <c r="H634" s="124" t="s">
        <v>630</v>
      </c>
      <c r="I634" s="120"/>
      <c r="J634" s="122"/>
      <c r="K634" s="122"/>
      <c r="L634" s="122"/>
      <c r="M634" s="122"/>
      <c r="N634" s="124"/>
      <c r="O634" s="125" t="s">
        <v>207</v>
      </c>
      <c r="P634" s="124" t="s">
        <v>4</v>
      </c>
      <c r="Q634" s="129" t="s">
        <v>630</v>
      </c>
      <c r="R634" s="131">
        <v>5500</v>
      </c>
      <c r="S634" s="136" t="str">
        <f t="shared" si="26"/>
        <v>第4四半期</v>
      </c>
      <c r="T634" s="106" t="str">
        <f t="shared" si="25"/>
        <v>OK</v>
      </c>
    </row>
    <row r="635" spans="1:20" s="107" customFormat="1" ht="20.100000000000001" hidden="1" customHeight="1" x14ac:dyDescent="0.15">
      <c r="A635" s="111" t="s">
        <v>271</v>
      </c>
      <c r="B635" s="114" t="s">
        <v>768</v>
      </c>
      <c r="C635" s="115">
        <v>44242</v>
      </c>
      <c r="D635" s="117" t="s">
        <v>1295</v>
      </c>
      <c r="E635" s="120"/>
      <c r="F635" s="122"/>
      <c r="G635" s="122"/>
      <c r="H635" s="124" t="s">
        <v>630</v>
      </c>
      <c r="I635" s="120"/>
      <c r="J635" s="122"/>
      <c r="K635" s="122"/>
      <c r="L635" s="122"/>
      <c r="M635" s="122"/>
      <c r="N635" s="124"/>
      <c r="O635" s="125" t="s">
        <v>207</v>
      </c>
      <c r="P635" s="124" t="s">
        <v>4</v>
      </c>
      <c r="Q635" s="129" t="s">
        <v>630</v>
      </c>
      <c r="R635" s="131">
        <v>5040</v>
      </c>
      <c r="S635" s="136" t="str">
        <f t="shared" si="26"/>
        <v>第4四半期</v>
      </c>
      <c r="T635" s="106" t="str">
        <f t="shared" si="25"/>
        <v>OK</v>
      </c>
    </row>
    <row r="636" spans="1:20" s="107" customFormat="1" ht="37.5" hidden="1" customHeight="1" x14ac:dyDescent="0.15">
      <c r="A636" s="111" t="s">
        <v>271</v>
      </c>
      <c r="B636" s="114" t="s">
        <v>768</v>
      </c>
      <c r="C636" s="115">
        <v>44257</v>
      </c>
      <c r="D636" s="117" t="s">
        <v>467</v>
      </c>
      <c r="E636" s="120"/>
      <c r="F636" s="122"/>
      <c r="G636" s="122"/>
      <c r="H636" s="124" t="s">
        <v>630</v>
      </c>
      <c r="I636" s="120"/>
      <c r="J636" s="122"/>
      <c r="K636" s="122"/>
      <c r="L636" s="122"/>
      <c r="M636" s="122"/>
      <c r="N636" s="124"/>
      <c r="O636" s="125" t="s">
        <v>207</v>
      </c>
      <c r="P636" s="124" t="s">
        <v>4</v>
      </c>
      <c r="Q636" s="129" t="s">
        <v>630</v>
      </c>
      <c r="R636" s="131">
        <v>117600</v>
      </c>
      <c r="S636" s="136" t="str">
        <f t="shared" si="26"/>
        <v>第4四半期</v>
      </c>
      <c r="T636" s="106" t="str">
        <f t="shared" si="25"/>
        <v>OK</v>
      </c>
    </row>
    <row r="637" spans="1:20" ht="20.100000000000001" hidden="1" customHeight="1" x14ac:dyDescent="0.15">
      <c r="A637" s="111" t="s">
        <v>363</v>
      </c>
      <c r="B637" s="114" t="s">
        <v>522</v>
      </c>
      <c r="C637" s="115">
        <v>44242</v>
      </c>
      <c r="D637" s="117" t="s">
        <v>1296</v>
      </c>
      <c r="E637" s="120" t="s">
        <v>630</v>
      </c>
      <c r="F637" s="122"/>
      <c r="G637" s="122"/>
      <c r="H637" s="124"/>
      <c r="I637" s="120"/>
      <c r="J637" s="122"/>
      <c r="K637" s="122"/>
      <c r="L637" s="122"/>
      <c r="M637" s="122"/>
      <c r="N637" s="124"/>
      <c r="O637" s="125" t="s">
        <v>1627</v>
      </c>
      <c r="P637" s="124" t="s">
        <v>4</v>
      </c>
      <c r="Q637" s="129" t="s">
        <v>630</v>
      </c>
      <c r="R637" s="131">
        <v>30800</v>
      </c>
      <c r="S637" s="132" t="s">
        <v>1313</v>
      </c>
      <c r="T637" s="137" t="str">
        <f t="shared" si="25"/>
        <v>OK</v>
      </c>
    </row>
    <row r="638" spans="1:20" ht="20.100000000000001" hidden="1" customHeight="1" x14ac:dyDescent="0.15">
      <c r="A638" s="111" t="s">
        <v>363</v>
      </c>
      <c r="B638" s="114" t="s">
        <v>351</v>
      </c>
      <c r="C638" s="115">
        <v>44236</v>
      </c>
      <c r="D638" s="117" t="s">
        <v>1297</v>
      </c>
      <c r="E638" s="120"/>
      <c r="F638" s="122"/>
      <c r="G638" s="122"/>
      <c r="H638" s="124" t="s">
        <v>630</v>
      </c>
      <c r="I638" s="120"/>
      <c r="J638" s="122"/>
      <c r="K638" s="122"/>
      <c r="L638" s="122"/>
      <c r="M638" s="122"/>
      <c r="N638" s="124"/>
      <c r="O638" s="125" t="s">
        <v>1628</v>
      </c>
      <c r="P638" s="124" t="s">
        <v>4</v>
      </c>
      <c r="Q638" s="129" t="s">
        <v>630</v>
      </c>
      <c r="R638" s="131">
        <v>13200</v>
      </c>
      <c r="S638" s="132" t="s">
        <v>1313</v>
      </c>
      <c r="T638" s="137" t="str">
        <f t="shared" si="25"/>
        <v>OK</v>
      </c>
    </row>
    <row r="639" spans="1:20" ht="20.100000000000001" hidden="1" customHeight="1" x14ac:dyDescent="0.15">
      <c r="A639" s="111" t="s">
        <v>363</v>
      </c>
      <c r="B639" s="114" t="s">
        <v>566</v>
      </c>
      <c r="C639" s="115">
        <v>44229</v>
      </c>
      <c r="D639" s="117" t="s">
        <v>1298</v>
      </c>
      <c r="E639" s="120"/>
      <c r="F639" s="122"/>
      <c r="G639" s="122"/>
      <c r="H639" s="124" t="s">
        <v>630</v>
      </c>
      <c r="I639" s="120"/>
      <c r="J639" s="122"/>
      <c r="K639" s="122"/>
      <c r="L639" s="122"/>
      <c r="M639" s="122"/>
      <c r="N639" s="124"/>
      <c r="O639" s="125" t="s">
        <v>1076</v>
      </c>
      <c r="P639" s="124" t="s">
        <v>4</v>
      </c>
      <c r="Q639" s="129" t="s">
        <v>630</v>
      </c>
      <c r="R639" s="131">
        <v>201696</v>
      </c>
      <c r="S639" s="132" t="s">
        <v>1313</v>
      </c>
      <c r="T639" s="137" t="str">
        <f t="shared" si="25"/>
        <v>OK</v>
      </c>
    </row>
    <row r="640" spans="1:20" ht="20.100000000000001" hidden="1" customHeight="1" x14ac:dyDescent="0.15">
      <c r="A640" s="111" t="s">
        <v>363</v>
      </c>
      <c r="B640" s="114" t="s">
        <v>810</v>
      </c>
      <c r="C640" s="115">
        <v>44224</v>
      </c>
      <c r="D640" s="117" t="s">
        <v>1300</v>
      </c>
      <c r="E640" s="120" t="s">
        <v>630</v>
      </c>
      <c r="F640" s="122"/>
      <c r="G640" s="122"/>
      <c r="H640" s="124"/>
      <c r="I640" s="120"/>
      <c r="J640" s="122"/>
      <c r="K640" s="122"/>
      <c r="L640" s="122"/>
      <c r="M640" s="122"/>
      <c r="N640" s="124"/>
      <c r="O640" s="125" t="s">
        <v>1504</v>
      </c>
      <c r="P640" s="124" t="s">
        <v>60</v>
      </c>
      <c r="Q640" s="129" t="s">
        <v>630</v>
      </c>
      <c r="R640" s="131">
        <v>1320</v>
      </c>
      <c r="S640" s="132" t="s">
        <v>1313</v>
      </c>
      <c r="T640" s="137" t="str">
        <f t="shared" si="25"/>
        <v>OK</v>
      </c>
    </row>
    <row r="641" spans="1:20" ht="20.100000000000001" hidden="1" customHeight="1" x14ac:dyDescent="0.15">
      <c r="A641" s="111" t="s">
        <v>363</v>
      </c>
      <c r="B641" s="114" t="s">
        <v>812</v>
      </c>
      <c r="C641" s="115">
        <v>44214</v>
      </c>
      <c r="D641" s="117" t="s">
        <v>1276</v>
      </c>
      <c r="E641" s="120" t="s">
        <v>630</v>
      </c>
      <c r="F641" s="122"/>
      <c r="G641" s="122"/>
      <c r="H641" s="124"/>
      <c r="I641" s="120"/>
      <c r="J641" s="122"/>
      <c r="K641" s="122"/>
      <c r="L641" s="122"/>
      <c r="M641" s="122"/>
      <c r="N641" s="124"/>
      <c r="O641" s="125" t="s">
        <v>1456</v>
      </c>
      <c r="P641" s="124" t="s">
        <v>142</v>
      </c>
      <c r="Q641" s="129" t="s">
        <v>630</v>
      </c>
      <c r="R641" s="131">
        <v>64625</v>
      </c>
      <c r="S641" s="132" t="str">
        <f>IF(C641="","","第"&amp;CHOOSE(MONTH(C641),4,4,4,1,1,1,2,2,2,3,3,3)&amp;"四半期")</f>
        <v>第4四半期</v>
      </c>
      <c r="T641" s="137" t="str">
        <f t="shared" si="25"/>
        <v>OK</v>
      </c>
    </row>
    <row r="642" spans="1:20" ht="20.100000000000001" hidden="1" customHeight="1" x14ac:dyDescent="0.15">
      <c r="A642" s="111" t="s">
        <v>363</v>
      </c>
      <c r="B642" s="114" t="s">
        <v>601</v>
      </c>
      <c r="C642" s="115">
        <v>44242</v>
      </c>
      <c r="D642" s="117" t="s">
        <v>92</v>
      </c>
      <c r="E642" s="120" t="s">
        <v>630</v>
      </c>
      <c r="F642" s="122"/>
      <c r="G642" s="122"/>
      <c r="H642" s="124"/>
      <c r="I642" s="120"/>
      <c r="J642" s="122"/>
      <c r="K642" s="122"/>
      <c r="L642" s="122"/>
      <c r="M642" s="122"/>
      <c r="N642" s="124"/>
      <c r="O642" s="125" t="s">
        <v>1456</v>
      </c>
      <c r="P642" s="124" t="s">
        <v>142</v>
      </c>
      <c r="Q642" s="129" t="s">
        <v>630</v>
      </c>
      <c r="R642" s="131">
        <v>40502</v>
      </c>
      <c r="S642" s="132" t="str">
        <f>IF(C642="","","第"&amp;CHOOSE(MONTH(C642),4,4,4,1,1,1,2,2,2,3,3,3)&amp;"四半期")</f>
        <v>第4四半期</v>
      </c>
      <c r="T642" s="137" t="str">
        <f t="shared" si="25"/>
        <v>OK</v>
      </c>
    </row>
    <row r="643" spans="1:20" ht="20.100000000000001" hidden="1" customHeight="1" x14ac:dyDescent="0.15">
      <c r="A643" s="111" t="s">
        <v>363</v>
      </c>
      <c r="B643" s="114" t="s">
        <v>448</v>
      </c>
      <c r="C643" s="115">
        <v>44243</v>
      </c>
      <c r="D643" s="117" t="s">
        <v>1301</v>
      </c>
      <c r="E643" s="120" t="s">
        <v>630</v>
      </c>
      <c r="F643" s="122"/>
      <c r="G643" s="122"/>
      <c r="H643" s="124"/>
      <c r="I643" s="120"/>
      <c r="J643" s="122"/>
      <c r="K643" s="122"/>
      <c r="L643" s="122"/>
      <c r="M643" s="122"/>
      <c r="N643" s="124"/>
      <c r="O643" s="125" t="s">
        <v>1629</v>
      </c>
      <c r="P643" s="124" t="s">
        <v>4</v>
      </c>
      <c r="Q643" s="129" t="s">
        <v>630</v>
      </c>
      <c r="R643" s="131">
        <v>247500</v>
      </c>
      <c r="S643" s="132" t="s">
        <v>1313</v>
      </c>
      <c r="T643" s="137" t="str">
        <f t="shared" si="25"/>
        <v>OK</v>
      </c>
    </row>
    <row r="644" spans="1:20" ht="20.100000000000001" hidden="1" customHeight="1" x14ac:dyDescent="0.15">
      <c r="A644" s="111" t="s">
        <v>363</v>
      </c>
      <c r="B644" s="114" t="s">
        <v>815</v>
      </c>
      <c r="C644" s="115">
        <v>44214</v>
      </c>
      <c r="D644" s="117" t="s">
        <v>696</v>
      </c>
      <c r="E644" s="120" t="s">
        <v>630</v>
      </c>
      <c r="F644" s="122"/>
      <c r="G644" s="122"/>
      <c r="H644" s="124"/>
      <c r="I644" s="120"/>
      <c r="J644" s="122"/>
      <c r="K644" s="122"/>
      <c r="L644" s="122"/>
      <c r="M644" s="122"/>
      <c r="N644" s="124"/>
      <c r="O644" s="125" t="s">
        <v>1456</v>
      </c>
      <c r="P644" s="124" t="s">
        <v>142</v>
      </c>
      <c r="Q644" s="129" t="s">
        <v>630</v>
      </c>
      <c r="R644" s="131">
        <v>129910</v>
      </c>
      <c r="S644" s="132" t="str">
        <f>IF(C644="","","第"&amp;CHOOSE(MONTH(C644),4,4,4,1,1,1,2,2,2,3,3,3)&amp;"四半期")</f>
        <v>第4四半期</v>
      </c>
      <c r="T644" s="137" t="str">
        <f t="shared" si="25"/>
        <v>OK</v>
      </c>
    </row>
    <row r="645" spans="1:20" ht="20.100000000000001" hidden="1" customHeight="1" x14ac:dyDescent="0.15">
      <c r="A645" s="111" t="s">
        <v>363</v>
      </c>
      <c r="B645" s="114" t="s">
        <v>820</v>
      </c>
      <c r="C645" s="115">
        <v>44204</v>
      </c>
      <c r="D645" s="117" t="s">
        <v>1302</v>
      </c>
      <c r="E645" s="120" t="s">
        <v>630</v>
      </c>
      <c r="F645" s="122"/>
      <c r="G645" s="122"/>
      <c r="H645" s="124"/>
      <c r="I645" s="120"/>
      <c r="J645" s="122"/>
      <c r="K645" s="122"/>
      <c r="L645" s="122"/>
      <c r="M645" s="122"/>
      <c r="N645" s="124"/>
      <c r="O645" s="125" t="s">
        <v>1420</v>
      </c>
      <c r="P645" s="124" t="s">
        <v>4</v>
      </c>
      <c r="Q645" s="129" t="s">
        <v>630</v>
      </c>
      <c r="R645" s="131">
        <v>22585</v>
      </c>
      <c r="S645" s="132" t="str">
        <f>IF(C645="","","第"&amp;CHOOSE(MONTH(C645),4,4,4,1,1,1,2,2,2,3,3,3)&amp;"四半期")</f>
        <v>第4四半期</v>
      </c>
      <c r="T645" s="137" t="str">
        <f t="shared" si="25"/>
        <v>OK</v>
      </c>
    </row>
    <row r="646" spans="1:20" ht="20.100000000000001" hidden="1" customHeight="1" x14ac:dyDescent="0.15">
      <c r="A646" s="111" t="s">
        <v>363</v>
      </c>
      <c r="B646" s="114" t="s">
        <v>669</v>
      </c>
      <c r="C646" s="115">
        <v>44235</v>
      </c>
      <c r="D646" s="117" t="s">
        <v>1303</v>
      </c>
      <c r="E646" s="120" t="s">
        <v>630</v>
      </c>
      <c r="F646" s="122"/>
      <c r="G646" s="122"/>
      <c r="H646" s="124"/>
      <c r="I646" s="120"/>
      <c r="J646" s="122"/>
      <c r="K646" s="122"/>
      <c r="L646" s="122"/>
      <c r="M646" s="122"/>
      <c r="N646" s="124"/>
      <c r="O646" s="125" t="s">
        <v>758</v>
      </c>
      <c r="P646" s="124" t="s">
        <v>4</v>
      </c>
      <c r="Q646" s="129" t="s">
        <v>630</v>
      </c>
      <c r="R646" s="131">
        <v>65450</v>
      </c>
      <c r="S646" s="132" t="str">
        <f>IF(C646="","","第"&amp;CHOOSE(MONTH(C646),4,4,4,1,1,1,2,2,2,3,3,3)&amp;"四半期")</f>
        <v>第4四半期</v>
      </c>
      <c r="T646" s="137" t="str">
        <f t="shared" si="25"/>
        <v>OK</v>
      </c>
    </row>
    <row r="647" spans="1:20" ht="20.100000000000001" hidden="1" customHeight="1" x14ac:dyDescent="0.15">
      <c r="A647" s="111" t="s">
        <v>363</v>
      </c>
      <c r="B647" s="114" t="s">
        <v>146</v>
      </c>
      <c r="C647" s="115">
        <v>44252</v>
      </c>
      <c r="D647" s="117" t="s">
        <v>1304</v>
      </c>
      <c r="E647" s="120"/>
      <c r="F647" s="122"/>
      <c r="G647" s="122" t="s">
        <v>630</v>
      </c>
      <c r="H647" s="124"/>
      <c r="I647" s="120"/>
      <c r="J647" s="122"/>
      <c r="K647" s="122"/>
      <c r="L647" s="122"/>
      <c r="M647" s="122"/>
      <c r="N647" s="124"/>
      <c r="O647" s="125" t="s">
        <v>1553</v>
      </c>
      <c r="P647" s="124" t="s">
        <v>4</v>
      </c>
      <c r="Q647" s="129" t="s">
        <v>630</v>
      </c>
      <c r="R647" s="131">
        <v>22100</v>
      </c>
      <c r="S647" s="132" t="s">
        <v>1313</v>
      </c>
      <c r="T647" s="137" t="str">
        <f t="shared" ref="T647:T710" si="27">IF(CONCATENATE(E647,F647,G647,H647,I647,J647,K647,L647,M647,N647)="","",IF(CONCATENATE(E647,F647,G647,H647,I647,J647,K647,L647,M647,N647)="○","OK","見直してください！"))</f>
        <v>OK</v>
      </c>
    </row>
    <row r="648" spans="1:20" ht="20.100000000000001" hidden="1" customHeight="1" x14ac:dyDescent="0.15">
      <c r="A648" s="111" t="s">
        <v>423</v>
      </c>
      <c r="B648" s="114" t="s">
        <v>579</v>
      </c>
      <c r="C648" s="115">
        <v>44201</v>
      </c>
      <c r="D648" s="117" t="s">
        <v>1306</v>
      </c>
      <c r="E648" s="120"/>
      <c r="F648" s="122"/>
      <c r="G648" s="122"/>
      <c r="H648" s="124"/>
      <c r="I648" s="120"/>
      <c r="J648" s="122"/>
      <c r="K648" s="122"/>
      <c r="L648" s="122"/>
      <c r="M648" s="122"/>
      <c r="N648" s="124" t="s">
        <v>630</v>
      </c>
      <c r="O648" s="125" t="s">
        <v>1427</v>
      </c>
      <c r="P648" s="124" t="s">
        <v>142</v>
      </c>
      <c r="Q648" s="129" t="s">
        <v>630</v>
      </c>
      <c r="R648" s="131">
        <v>145750</v>
      </c>
      <c r="S648" s="132" t="str">
        <f t="shared" ref="S648:S670" si="28">IF(C648="","","第"&amp;CHOOSE(MONTH(C648),4,4,4,1,1,1,2,2,2,3,3,3)&amp;"四半期")</f>
        <v>第4四半期</v>
      </c>
      <c r="T648" s="137" t="str">
        <f t="shared" si="27"/>
        <v>OK</v>
      </c>
    </row>
    <row r="649" spans="1:20" ht="20.100000000000001" hidden="1" customHeight="1" x14ac:dyDescent="0.15">
      <c r="A649" s="111" t="s">
        <v>423</v>
      </c>
      <c r="B649" s="114" t="s">
        <v>579</v>
      </c>
      <c r="C649" s="115">
        <v>44214</v>
      </c>
      <c r="D649" s="117" t="s">
        <v>1307</v>
      </c>
      <c r="E649" s="120" t="s">
        <v>630</v>
      </c>
      <c r="F649" s="122"/>
      <c r="G649" s="122"/>
      <c r="H649" s="124"/>
      <c r="I649" s="120"/>
      <c r="J649" s="122"/>
      <c r="K649" s="122"/>
      <c r="L649" s="122"/>
      <c r="M649" s="122"/>
      <c r="N649" s="124"/>
      <c r="O649" s="125" t="s">
        <v>680</v>
      </c>
      <c r="P649" s="124" t="s">
        <v>142</v>
      </c>
      <c r="Q649" s="129" t="s">
        <v>630</v>
      </c>
      <c r="R649" s="131">
        <v>1100</v>
      </c>
      <c r="S649" s="132" t="str">
        <f t="shared" si="28"/>
        <v>第4四半期</v>
      </c>
      <c r="T649" s="137" t="str">
        <f t="shared" si="27"/>
        <v>OK</v>
      </c>
    </row>
    <row r="650" spans="1:20" ht="20.100000000000001" customHeight="1" x14ac:dyDescent="0.15">
      <c r="A650" s="111" t="s">
        <v>423</v>
      </c>
      <c r="B650" s="114" t="s">
        <v>579</v>
      </c>
      <c r="C650" s="115">
        <v>44236</v>
      </c>
      <c r="D650" s="117" t="s">
        <v>1308</v>
      </c>
      <c r="E650" s="120"/>
      <c r="F650" s="122"/>
      <c r="G650" s="122"/>
      <c r="H650" s="124"/>
      <c r="I650" s="120" t="s">
        <v>630</v>
      </c>
      <c r="J650" s="122"/>
      <c r="K650" s="122"/>
      <c r="L650" s="122"/>
      <c r="M650" s="122"/>
      <c r="N650" s="124"/>
      <c r="O650" s="125" t="s">
        <v>652</v>
      </c>
      <c r="P650" s="124" t="s">
        <v>142</v>
      </c>
      <c r="Q650" s="129" t="s">
        <v>630</v>
      </c>
      <c r="R650" s="131">
        <v>446556</v>
      </c>
      <c r="S650" s="132" t="str">
        <f t="shared" si="28"/>
        <v>第4四半期</v>
      </c>
      <c r="T650" s="137" t="str">
        <f t="shared" si="27"/>
        <v>OK</v>
      </c>
    </row>
    <row r="651" spans="1:20" ht="20.100000000000001" customHeight="1" x14ac:dyDescent="0.15">
      <c r="A651" s="111" t="s">
        <v>423</v>
      </c>
      <c r="B651" s="114" t="s">
        <v>579</v>
      </c>
      <c r="C651" s="115">
        <v>44245</v>
      </c>
      <c r="D651" s="117" t="s">
        <v>1310</v>
      </c>
      <c r="E651" s="120"/>
      <c r="F651" s="122"/>
      <c r="G651" s="122"/>
      <c r="H651" s="124"/>
      <c r="I651" s="120" t="s">
        <v>630</v>
      </c>
      <c r="J651" s="122"/>
      <c r="K651" s="122"/>
      <c r="L651" s="122"/>
      <c r="M651" s="122"/>
      <c r="N651" s="124"/>
      <c r="O651" s="125" t="s">
        <v>652</v>
      </c>
      <c r="P651" s="124" t="s">
        <v>142</v>
      </c>
      <c r="Q651" s="129" t="s">
        <v>630</v>
      </c>
      <c r="R651" s="131">
        <v>487638</v>
      </c>
      <c r="S651" s="132" t="str">
        <f t="shared" si="28"/>
        <v>第4四半期</v>
      </c>
      <c r="T651" s="137" t="str">
        <f t="shared" si="27"/>
        <v>OK</v>
      </c>
    </row>
    <row r="652" spans="1:20" ht="20.100000000000001" customHeight="1" x14ac:dyDescent="0.15">
      <c r="A652" s="111" t="s">
        <v>423</v>
      </c>
      <c r="B652" s="114" t="s">
        <v>579</v>
      </c>
      <c r="C652" s="115">
        <v>44252</v>
      </c>
      <c r="D652" s="117" t="s">
        <v>1311</v>
      </c>
      <c r="E652" s="120"/>
      <c r="F652" s="122"/>
      <c r="G652" s="122"/>
      <c r="H652" s="124"/>
      <c r="I652" s="120" t="s">
        <v>630</v>
      </c>
      <c r="J652" s="122"/>
      <c r="K652" s="122"/>
      <c r="L652" s="122"/>
      <c r="M652" s="122"/>
      <c r="N652" s="124"/>
      <c r="O652" s="125" t="s">
        <v>652</v>
      </c>
      <c r="P652" s="124" t="s">
        <v>142</v>
      </c>
      <c r="Q652" s="129" t="s">
        <v>630</v>
      </c>
      <c r="R652" s="131">
        <v>77550</v>
      </c>
      <c r="S652" s="132" t="str">
        <f t="shared" si="28"/>
        <v>第4四半期</v>
      </c>
      <c r="T652" s="137" t="str">
        <f t="shared" si="27"/>
        <v>OK</v>
      </c>
    </row>
    <row r="653" spans="1:20" ht="20.100000000000001" hidden="1" customHeight="1" x14ac:dyDescent="0.15">
      <c r="A653" s="111" t="s">
        <v>306</v>
      </c>
      <c r="B653" s="114" t="s">
        <v>579</v>
      </c>
      <c r="C653" s="115">
        <v>44209</v>
      </c>
      <c r="D653" s="117" t="s">
        <v>1312</v>
      </c>
      <c r="E653" s="120" t="s">
        <v>630</v>
      </c>
      <c r="F653" s="122"/>
      <c r="G653" s="122"/>
      <c r="H653" s="124"/>
      <c r="I653" s="120"/>
      <c r="J653" s="122"/>
      <c r="K653" s="122"/>
      <c r="L653" s="122"/>
      <c r="M653" s="122"/>
      <c r="N653" s="124"/>
      <c r="O653" s="125" t="s">
        <v>699</v>
      </c>
      <c r="P653" s="124" t="s">
        <v>4</v>
      </c>
      <c r="Q653" s="129" t="s">
        <v>630</v>
      </c>
      <c r="R653" s="131">
        <v>34820</v>
      </c>
      <c r="S653" s="132" t="str">
        <f t="shared" si="28"/>
        <v>第4四半期</v>
      </c>
      <c r="T653" s="137" t="str">
        <f t="shared" si="27"/>
        <v>OK</v>
      </c>
    </row>
    <row r="654" spans="1:20" ht="20.100000000000001" hidden="1" customHeight="1" x14ac:dyDescent="0.15">
      <c r="A654" s="111" t="s">
        <v>306</v>
      </c>
      <c r="B654" s="114" t="s">
        <v>579</v>
      </c>
      <c r="C654" s="115">
        <v>44237</v>
      </c>
      <c r="D654" s="117" t="s">
        <v>1314</v>
      </c>
      <c r="E654" s="120" t="s">
        <v>630</v>
      </c>
      <c r="F654" s="122"/>
      <c r="G654" s="122"/>
      <c r="H654" s="124"/>
      <c r="I654" s="120"/>
      <c r="J654" s="122"/>
      <c r="K654" s="122"/>
      <c r="L654" s="122"/>
      <c r="M654" s="122"/>
      <c r="N654" s="124"/>
      <c r="O654" s="125" t="s">
        <v>699</v>
      </c>
      <c r="P654" s="124" t="s">
        <v>4</v>
      </c>
      <c r="Q654" s="129" t="s">
        <v>630</v>
      </c>
      <c r="R654" s="131">
        <v>71087</v>
      </c>
      <c r="S654" s="132" t="str">
        <f t="shared" si="28"/>
        <v>第4四半期</v>
      </c>
      <c r="T654" s="137" t="str">
        <f t="shared" si="27"/>
        <v>OK</v>
      </c>
    </row>
    <row r="655" spans="1:20" ht="20.100000000000001" customHeight="1" x14ac:dyDescent="0.15">
      <c r="A655" s="111" t="s">
        <v>306</v>
      </c>
      <c r="B655" s="114" t="s">
        <v>819</v>
      </c>
      <c r="C655" s="115">
        <v>44231</v>
      </c>
      <c r="D655" s="117" t="s">
        <v>176</v>
      </c>
      <c r="E655" s="120"/>
      <c r="F655" s="122"/>
      <c r="G655" s="122"/>
      <c r="H655" s="124"/>
      <c r="I655" s="120" t="s">
        <v>630</v>
      </c>
      <c r="J655" s="122"/>
      <c r="K655" s="122"/>
      <c r="L655" s="122"/>
      <c r="M655" s="122"/>
      <c r="N655" s="124"/>
      <c r="O655" s="125" t="s">
        <v>28</v>
      </c>
      <c r="P655" s="124" t="s">
        <v>4</v>
      </c>
      <c r="Q655" s="129" t="s">
        <v>630</v>
      </c>
      <c r="R655" s="131">
        <v>100650</v>
      </c>
      <c r="S655" s="132" t="str">
        <f t="shared" si="28"/>
        <v>第4四半期</v>
      </c>
      <c r="T655" s="137" t="str">
        <f t="shared" si="27"/>
        <v>OK</v>
      </c>
    </row>
    <row r="656" spans="1:20" ht="20.100000000000001" hidden="1" customHeight="1" x14ac:dyDescent="0.15">
      <c r="A656" s="111" t="s">
        <v>306</v>
      </c>
      <c r="B656" s="114" t="s">
        <v>821</v>
      </c>
      <c r="C656" s="115">
        <v>44232</v>
      </c>
      <c r="D656" s="117" t="s">
        <v>662</v>
      </c>
      <c r="E656" s="120"/>
      <c r="F656" s="122"/>
      <c r="G656" s="122"/>
      <c r="H656" s="124"/>
      <c r="I656" s="120"/>
      <c r="J656" s="122" t="s">
        <v>630</v>
      </c>
      <c r="K656" s="122"/>
      <c r="L656" s="122"/>
      <c r="M656" s="122"/>
      <c r="N656" s="124"/>
      <c r="O656" s="125" t="s">
        <v>66</v>
      </c>
      <c r="P656" s="124" t="s">
        <v>4</v>
      </c>
      <c r="Q656" s="129" t="s">
        <v>630</v>
      </c>
      <c r="R656" s="131">
        <v>2000</v>
      </c>
      <c r="S656" s="132" t="str">
        <f t="shared" si="28"/>
        <v>第4四半期</v>
      </c>
      <c r="T656" s="137" t="str">
        <f t="shared" si="27"/>
        <v>OK</v>
      </c>
    </row>
    <row r="657" spans="1:20" ht="20.100000000000001" hidden="1" customHeight="1" x14ac:dyDescent="0.15">
      <c r="A657" s="111" t="s">
        <v>306</v>
      </c>
      <c r="B657" s="114" t="s">
        <v>639</v>
      </c>
      <c r="C657" s="115">
        <v>44259</v>
      </c>
      <c r="D657" s="117" t="s">
        <v>1315</v>
      </c>
      <c r="E657" s="120" t="s">
        <v>630</v>
      </c>
      <c r="F657" s="122"/>
      <c r="G657" s="122"/>
      <c r="H657" s="124"/>
      <c r="I657" s="120"/>
      <c r="J657" s="122"/>
      <c r="K657" s="122"/>
      <c r="L657" s="122"/>
      <c r="M657" s="122"/>
      <c r="N657" s="124"/>
      <c r="O657" s="125" t="s">
        <v>699</v>
      </c>
      <c r="P657" s="124" t="s">
        <v>4</v>
      </c>
      <c r="Q657" s="129" t="s">
        <v>630</v>
      </c>
      <c r="R657" s="131">
        <v>8800</v>
      </c>
      <c r="S657" s="132" t="str">
        <f t="shared" si="28"/>
        <v>第4四半期</v>
      </c>
      <c r="T657" s="137" t="str">
        <f t="shared" si="27"/>
        <v>OK</v>
      </c>
    </row>
    <row r="658" spans="1:20" ht="20.100000000000001" hidden="1" customHeight="1" x14ac:dyDescent="0.15">
      <c r="A658" s="111" t="s">
        <v>306</v>
      </c>
      <c r="B658" s="114" t="s">
        <v>475</v>
      </c>
      <c r="C658" s="115">
        <v>44259</v>
      </c>
      <c r="D658" s="117" t="s">
        <v>911</v>
      </c>
      <c r="E658" s="120"/>
      <c r="F658" s="122"/>
      <c r="G658" s="122"/>
      <c r="H658" s="124" t="s">
        <v>630</v>
      </c>
      <c r="I658" s="120"/>
      <c r="J658" s="122"/>
      <c r="K658" s="122"/>
      <c r="L658" s="122"/>
      <c r="M658" s="122"/>
      <c r="N658" s="124"/>
      <c r="O658" s="125" t="s">
        <v>1474</v>
      </c>
      <c r="P658" s="124" t="s">
        <v>60</v>
      </c>
      <c r="Q658" s="129" t="s">
        <v>630</v>
      </c>
      <c r="R658" s="131">
        <v>22720</v>
      </c>
      <c r="S658" s="132" t="str">
        <f t="shared" si="28"/>
        <v>第4四半期</v>
      </c>
      <c r="T658" s="137" t="str">
        <f t="shared" si="27"/>
        <v>OK</v>
      </c>
    </row>
    <row r="659" spans="1:20" ht="20.100000000000001" hidden="1" customHeight="1" x14ac:dyDescent="0.15">
      <c r="A659" s="111" t="s">
        <v>306</v>
      </c>
      <c r="B659" s="114" t="s">
        <v>284</v>
      </c>
      <c r="C659" s="115">
        <v>44235</v>
      </c>
      <c r="D659" s="117" t="s">
        <v>451</v>
      </c>
      <c r="E659" s="120" t="s">
        <v>630</v>
      </c>
      <c r="F659" s="122"/>
      <c r="G659" s="122"/>
      <c r="H659" s="124"/>
      <c r="I659" s="120"/>
      <c r="J659" s="122"/>
      <c r="K659" s="122"/>
      <c r="L659" s="122"/>
      <c r="M659" s="122"/>
      <c r="N659" s="124"/>
      <c r="O659" s="125" t="s">
        <v>1079</v>
      </c>
      <c r="P659" s="124" t="s">
        <v>4</v>
      </c>
      <c r="Q659" s="129" t="s">
        <v>630</v>
      </c>
      <c r="R659" s="131">
        <v>21505</v>
      </c>
      <c r="S659" s="132" t="str">
        <f t="shared" si="28"/>
        <v>第4四半期</v>
      </c>
      <c r="T659" s="137" t="str">
        <f t="shared" si="27"/>
        <v>OK</v>
      </c>
    </row>
    <row r="660" spans="1:20" ht="20.100000000000001" hidden="1" customHeight="1" x14ac:dyDescent="0.15">
      <c r="A660" s="111" t="s">
        <v>306</v>
      </c>
      <c r="B660" s="114" t="s">
        <v>822</v>
      </c>
      <c r="C660" s="115">
        <v>44260</v>
      </c>
      <c r="D660" s="117" t="s">
        <v>1317</v>
      </c>
      <c r="E660" s="120" t="s">
        <v>630</v>
      </c>
      <c r="F660" s="122"/>
      <c r="G660" s="122"/>
      <c r="H660" s="124"/>
      <c r="I660" s="120"/>
      <c r="J660" s="122"/>
      <c r="K660" s="122"/>
      <c r="L660" s="122"/>
      <c r="M660" s="122"/>
      <c r="N660" s="124"/>
      <c r="O660" s="125" t="s">
        <v>699</v>
      </c>
      <c r="P660" s="124" t="s">
        <v>4</v>
      </c>
      <c r="Q660" s="129" t="s">
        <v>630</v>
      </c>
      <c r="R660" s="131">
        <v>139251</v>
      </c>
      <c r="S660" s="132" t="str">
        <f t="shared" si="28"/>
        <v>第4四半期</v>
      </c>
      <c r="T660" s="137" t="str">
        <f t="shared" si="27"/>
        <v>OK</v>
      </c>
    </row>
    <row r="661" spans="1:20" ht="20.100000000000001" hidden="1" customHeight="1" x14ac:dyDescent="0.15">
      <c r="A661" s="111" t="s">
        <v>306</v>
      </c>
      <c r="B661" s="114" t="s">
        <v>824</v>
      </c>
      <c r="C661" s="115">
        <v>44242</v>
      </c>
      <c r="D661" s="117" t="s">
        <v>1319</v>
      </c>
      <c r="E661" s="120" t="s">
        <v>630</v>
      </c>
      <c r="F661" s="122"/>
      <c r="G661" s="122"/>
      <c r="H661" s="124"/>
      <c r="I661" s="120"/>
      <c r="J661" s="122"/>
      <c r="K661" s="122"/>
      <c r="L661" s="122"/>
      <c r="M661" s="122"/>
      <c r="N661" s="124"/>
      <c r="O661" s="125" t="s">
        <v>389</v>
      </c>
      <c r="P661" s="124" t="s">
        <v>4</v>
      </c>
      <c r="Q661" s="129" t="s">
        <v>630</v>
      </c>
      <c r="R661" s="131">
        <v>53757</v>
      </c>
      <c r="S661" s="132" t="str">
        <f t="shared" si="28"/>
        <v>第4四半期</v>
      </c>
      <c r="T661" s="137" t="str">
        <f t="shared" si="27"/>
        <v>OK</v>
      </c>
    </row>
    <row r="662" spans="1:20" ht="20.100000000000001" hidden="1" customHeight="1" x14ac:dyDescent="0.15">
      <c r="A662" s="111" t="s">
        <v>368</v>
      </c>
      <c r="B662" s="114" t="s">
        <v>579</v>
      </c>
      <c r="C662" s="115">
        <v>44210</v>
      </c>
      <c r="D662" s="117" t="s">
        <v>1320</v>
      </c>
      <c r="E662" s="120" t="s">
        <v>630</v>
      </c>
      <c r="F662" s="122"/>
      <c r="G662" s="122"/>
      <c r="H662" s="124"/>
      <c r="I662" s="120"/>
      <c r="J662" s="122"/>
      <c r="K662" s="122"/>
      <c r="L662" s="122"/>
      <c r="M662" s="122"/>
      <c r="N662" s="124"/>
      <c r="O662" s="125" t="s">
        <v>1441</v>
      </c>
      <c r="P662" s="124" t="s">
        <v>4</v>
      </c>
      <c r="Q662" s="129" t="s">
        <v>630</v>
      </c>
      <c r="R662" s="131">
        <v>138666</v>
      </c>
      <c r="S662" s="132" t="str">
        <f t="shared" si="28"/>
        <v>第4四半期</v>
      </c>
      <c r="T662" s="137" t="str">
        <f t="shared" si="27"/>
        <v>OK</v>
      </c>
    </row>
    <row r="663" spans="1:20" ht="20.100000000000001" hidden="1" customHeight="1" x14ac:dyDescent="0.15">
      <c r="A663" s="111" t="s">
        <v>368</v>
      </c>
      <c r="B663" s="114" t="s">
        <v>579</v>
      </c>
      <c r="C663" s="115">
        <v>44257</v>
      </c>
      <c r="D663" s="117" t="s">
        <v>1321</v>
      </c>
      <c r="E663" s="120" t="s">
        <v>630</v>
      </c>
      <c r="F663" s="122"/>
      <c r="G663" s="122"/>
      <c r="H663" s="124"/>
      <c r="I663" s="120"/>
      <c r="J663" s="122"/>
      <c r="K663" s="122"/>
      <c r="L663" s="122"/>
      <c r="M663" s="122"/>
      <c r="N663" s="124"/>
      <c r="O663" s="125" t="s">
        <v>1441</v>
      </c>
      <c r="P663" s="124" t="s">
        <v>4</v>
      </c>
      <c r="Q663" s="129" t="s">
        <v>630</v>
      </c>
      <c r="R663" s="131">
        <v>614414</v>
      </c>
      <c r="S663" s="132" t="str">
        <f t="shared" si="28"/>
        <v>第4四半期</v>
      </c>
      <c r="T663" s="137" t="str">
        <f t="shared" si="27"/>
        <v>OK</v>
      </c>
    </row>
    <row r="664" spans="1:20" ht="20.100000000000001" customHeight="1" x14ac:dyDescent="0.15">
      <c r="A664" s="111" t="s">
        <v>368</v>
      </c>
      <c r="B664" s="114" t="s">
        <v>280</v>
      </c>
      <c r="C664" s="115">
        <v>44209</v>
      </c>
      <c r="D664" s="117" t="s">
        <v>500</v>
      </c>
      <c r="E664" s="120"/>
      <c r="F664" s="122"/>
      <c r="G664" s="122"/>
      <c r="H664" s="124"/>
      <c r="I664" s="120" t="s">
        <v>630</v>
      </c>
      <c r="J664" s="122"/>
      <c r="K664" s="122"/>
      <c r="L664" s="122"/>
      <c r="M664" s="122"/>
      <c r="N664" s="124"/>
      <c r="O664" s="125" t="s">
        <v>841</v>
      </c>
      <c r="P664" s="124" t="s">
        <v>4</v>
      </c>
      <c r="Q664" s="129" t="s">
        <v>630</v>
      </c>
      <c r="R664" s="131">
        <v>279400</v>
      </c>
      <c r="S664" s="132" t="str">
        <f t="shared" si="28"/>
        <v>第4四半期</v>
      </c>
      <c r="T664" s="137" t="str">
        <f t="shared" si="27"/>
        <v>OK</v>
      </c>
    </row>
    <row r="665" spans="1:20" ht="20.100000000000001" customHeight="1" x14ac:dyDescent="0.15">
      <c r="A665" s="111" t="s">
        <v>368</v>
      </c>
      <c r="B665" s="114" t="s">
        <v>825</v>
      </c>
      <c r="C665" s="115">
        <v>44256</v>
      </c>
      <c r="D665" s="117" t="s">
        <v>291</v>
      </c>
      <c r="E665" s="120"/>
      <c r="F665" s="122"/>
      <c r="G665" s="122"/>
      <c r="H665" s="124"/>
      <c r="I665" s="120" t="s">
        <v>630</v>
      </c>
      <c r="J665" s="122"/>
      <c r="K665" s="122"/>
      <c r="L665" s="122"/>
      <c r="M665" s="122"/>
      <c r="N665" s="124"/>
      <c r="O665" s="125" t="s">
        <v>753</v>
      </c>
      <c r="P665" s="124" t="s">
        <v>4</v>
      </c>
      <c r="Q665" s="129" t="s">
        <v>630</v>
      </c>
      <c r="R665" s="131">
        <v>13400</v>
      </c>
      <c r="S665" s="132" t="str">
        <f t="shared" si="28"/>
        <v>第4四半期</v>
      </c>
      <c r="T665" s="137" t="str">
        <f t="shared" si="27"/>
        <v>OK</v>
      </c>
    </row>
    <row r="666" spans="1:20" ht="20.100000000000001" hidden="1" customHeight="1" x14ac:dyDescent="0.15">
      <c r="A666" s="111" t="s">
        <v>368</v>
      </c>
      <c r="B666" s="114" t="s">
        <v>825</v>
      </c>
      <c r="C666" s="115">
        <v>44267</v>
      </c>
      <c r="D666" s="117" t="s">
        <v>1323</v>
      </c>
      <c r="E666" s="120" t="s">
        <v>630</v>
      </c>
      <c r="F666" s="122"/>
      <c r="G666" s="122"/>
      <c r="H666" s="124"/>
      <c r="I666" s="120"/>
      <c r="J666" s="122"/>
      <c r="K666" s="122"/>
      <c r="L666" s="122"/>
      <c r="M666" s="122"/>
      <c r="N666" s="124"/>
      <c r="O666" s="125" t="s">
        <v>670</v>
      </c>
      <c r="P666" s="124" t="s">
        <v>60</v>
      </c>
      <c r="Q666" s="129" t="s">
        <v>630</v>
      </c>
      <c r="R666" s="131">
        <v>49896</v>
      </c>
      <c r="S666" s="132" t="str">
        <f t="shared" si="28"/>
        <v>第4四半期</v>
      </c>
      <c r="T666" s="137" t="str">
        <f t="shared" si="27"/>
        <v>OK</v>
      </c>
    </row>
    <row r="667" spans="1:20" ht="20.100000000000001" customHeight="1" x14ac:dyDescent="0.15">
      <c r="A667" s="111" t="s">
        <v>368</v>
      </c>
      <c r="B667" s="114" t="s">
        <v>827</v>
      </c>
      <c r="C667" s="115">
        <v>44243</v>
      </c>
      <c r="D667" s="117" t="s">
        <v>1324</v>
      </c>
      <c r="E667" s="120"/>
      <c r="F667" s="122"/>
      <c r="G667" s="122"/>
      <c r="H667" s="124"/>
      <c r="I667" s="120" t="s">
        <v>630</v>
      </c>
      <c r="J667" s="122"/>
      <c r="K667" s="122"/>
      <c r="L667" s="122"/>
      <c r="M667" s="122"/>
      <c r="N667" s="124"/>
      <c r="O667" s="125" t="s">
        <v>447</v>
      </c>
      <c r="P667" s="124" t="s">
        <v>4</v>
      </c>
      <c r="Q667" s="129" t="s">
        <v>630</v>
      </c>
      <c r="R667" s="131">
        <v>140800</v>
      </c>
      <c r="S667" s="132" t="str">
        <f t="shared" si="28"/>
        <v>第4四半期</v>
      </c>
      <c r="T667" s="137" t="str">
        <f t="shared" si="27"/>
        <v>OK</v>
      </c>
    </row>
    <row r="668" spans="1:20" ht="20.100000000000001" hidden="1" customHeight="1" x14ac:dyDescent="0.15">
      <c r="A668" s="111" t="s">
        <v>425</v>
      </c>
      <c r="B668" s="114" t="s">
        <v>579</v>
      </c>
      <c r="C668" s="115">
        <v>44236</v>
      </c>
      <c r="D668" s="117" t="s">
        <v>1290</v>
      </c>
      <c r="E668" s="120"/>
      <c r="F668" s="122"/>
      <c r="G668" s="122"/>
      <c r="H668" s="124" t="s">
        <v>630</v>
      </c>
      <c r="I668" s="120"/>
      <c r="J668" s="122"/>
      <c r="K668" s="122"/>
      <c r="L668" s="122"/>
      <c r="M668" s="122"/>
      <c r="N668" s="124"/>
      <c r="O668" s="125" t="s">
        <v>941</v>
      </c>
      <c r="P668" s="124" t="s">
        <v>4</v>
      </c>
      <c r="Q668" s="129" t="s">
        <v>630</v>
      </c>
      <c r="R668" s="131">
        <v>83490</v>
      </c>
      <c r="S668" s="132" t="str">
        <f t="shared" si="28"/>
        <v>第4四半期</v>
      </c>
      <c r="T668" s="137" t="str">
        <f t="shared" si="27"/>
        <v>OK</v>
      </c>
    </row>
    <row r="669" spans="1:20" ht="20.100000000000001" customHeight="1" x14ac:dyDescent="0.15">
      <c r="A669" s="111" t="s">
        <v>425</v>
      </c>
      <c r="B669" s="114" t="s">
        <v>133</v>
      </c>
      <c r="C669" s="115">
        <v>44214</v>
      </c>
      <c r="D669" s="117" t="s">
        <v>1101</v>
      </c>
      <c r="E669" s="120"/>
      <c r="F669" s="122"/>
      <c r="G669" s="122"/>
      <c r="H669" s="124"/>
      <c r="I669" s="120" t="s">
        <v>630</v>
      </c>
      <c r="J669" s="122"/>
      <c r="K669" s="122"/>
      <c r="L669" s="122"/>
      <c r="M669" s="122"/>
      <c r="N669" s="124"/>
      <c r="O669" s="125" t="s">
        <v>1630</v>
      </c>
      <c r="P669" s="124" t="s">
        <v>4</v>
      </c>
      <c r="Q669" s="129" t="s">
        <v>630</v>
      </c>
      <c r="R669" s="131">
        <v>22880</v>
      </c>
      <c r="S669" s="132" t="str">
        <f t="shared" si="28"/>
        <v>第4四半期</v>
      </c>
      <c r="T669" s="137" t="str">
        <f t="shared" si="27"/>
        <v>OK</v>
      </c>
    </row>
    <row r="670" spans="1:20" ht="20.100000000000001" customHeight="1" x14ac:dyDescent="0.15">
      <c r="A670" s="111" t="s">
        <v>425</v>
      </c>
      <c r="B670" s="114" t="s">
        <v>201</v>
      </c>
      <c r="C670" s="115">
        <v>44246</v>
      </c>
      <c r="D670" s="117" t="s">
        <v>1326</v>
      </c>
      <c r="E670" s="120"/>
      <c r="F670" s="122"/>
      <c r="G670" s="122"/>
      <c r="H670" s="124"/>
      <c r="I670" s="120" t="s">
        <v>630</v>
      </c>
      <c r="J670" s="122"/>
      <c r="K670" s="122"/>
      <c r="L670" s="122"/>
      <c r="M670" s="122"/>
      <c r="N670" s="124"/>
      <c r="O670" s="125" t="s">
        <v>1631</v>
      </c>
      <c r="P670" s="124" t="s">
        <v>4</v>
      </c>
      <c r="Q670" s="129" t="s">
        <v>630</v>
      </c>
      <c r="R670" s="131">
        <v>33000</v>
      </c>
      <c r="S670" s="132" t="str">
        <f t="shared" si="28"/>
        <v>第4四半期</v>
      </c>
      <c r="T670" s="137" t="str">
        <f t="shared" si="27"/>
        <v>OK</v>
      </c>
    </row>
    <row r="671" spans="1:20" ht="20.100000000000001" customHeight="1" x14ac:dyDescent="0.15">
      <c r="A671" s="111" t="s">
        <v>425</v>
      </c>
      <c r="B671" s="114" t="s">
        <v>67</v>
      </c>
      <c r="C671" s="115">
        <v>44257</v>
      </c>
      <c r="D671" s="117" t="s">
        <v>1327</v>
      </c>
      <c r="E671" s="120"/>
      <c r="F671" s="122"/>
      <c r="G671" s="122"/>
      <c r="H671" s="124"/>
      <c r="I671" s="120" t="s">
        <v>630</v>
      </c>
      <c r="J671" s="122"/>
      <c r="K671" s="122"/>
      <c r="L671" s="122"/>
      <c r="M671" s="122"/>
      <c r="N671" s="124"/>
      <c r="O671" s="125" t="s">
        <v>1632</v>
      </c>
      <c r="P671" s="124" t="s">
        <v>4</v>
      </c>
      <c r="Q671" s="129" t="s">
        <v>630</v>
      </c>
      <c r="R671" s="131">
        <v>60150</v>
      </c>
      <c r="S671" s="132" t="s">
        <v>1313</v>
      </c>
      <c r="T671" s="137" t="str">
        <f t="shared" si="27"/>
        <v>OK</v>
      </c>
    </row>
    <row r="672" spans="1:20" ht="20.100000000000001" hidden="1" customHeight="1" x14ac:dyDescent="0.15">
      <c r="A672" s="111" t="s">
        <v>425</v>
      </c>
      <c r="B672" s="114" t="s">
        <v>828</v>
      </c>
      <c r="C672" s="115">
        <v>44237</v>
      </c>
      <c r="D672" s="117" t="s">
        <v>1328</v>
      </c>
      <c r="E672" s="120" t="s">
        <v>630</v>
      </c>
      <c r="F672" s="122"/>
      <c r="G672" s="122"/>
      <c r="H672" s="124"/>
      <c r="I672" s="120"/>
      <c r="J672" s="122"/>
      <c r="K672" s="122"/>
      <c r="L672" s="122"/>
      <c r="M672" s="122"/>
      <c r="N672" s="124"/>
      <c r="O672" s="125" t="s">
        <v>1179</v>
      </c>
      <c r="P672" s="124" t="s">
        <v>142</v>
      </c>
      <c r="Q672" s="129" t="s">
        <v>630</v>
      </c>
      <c r="R672" s="131">
        <v>47300</v>
      </c>
      <c r="S672" s="132" t="s">
        <v>1313</v>
      </c>
      <c r="T672" s="137" t="str">
        <f t="shared" si="27"/>
        <v>OK</v>
      </c>
    </row>
    <row r="673" spans="1:20" ht="20.100000000000001" hidden="1" customHeight="1" x14ac:dyDescent="0.15">
      <c r="A673" s="111" t="s">
        <v>425</v>
      </c>
      <c r="B673" s="114" t="s">
        <v>791</v>
      </c>
      <c r="C673" s="115">
        <v>44264</v>
      </c>
      <c r="D673" s="117" t="s">
        <v>839</v>
      </c>
      <c r="E673" s="120" t="s">
        <v>630</v>
      </c>
      <c r="F673" s="122"/>
      <c r="G673" s="122"/>
      <c r="H673" s="124"/>
      <c r="I673" s="120"/>
      <c r="J673" s="122"/>
      <c r="K673" s="122"/>
      <c r="L673" s="122"/>
      <c r="M673" s="122"/>
      <c r="N673" s="124"/>
      <c r="O673" s="125" t="s">
        <v>1633</v>
      </c>
      <c r="P673" s="124" t="s">
        <v>4</v>
      </c>
      <c r="Q673" s="129" t="s">
        <v>630</v>
      </c>
      <c r="R673" s="131">
        <v>30800</v>
      </c>
      <c r="S673" s="132" t="s">
        <v>1313</v>
      </c>
      <c r="T673" s="137" t="str">
        <f t="shared" si="27"/>
        <v>OK</v>
      </c>
    </row>
    <row r="674" spans="1:20" ht="20.100000000000001" customHeight="1" x14ac:dyDescent="0.15">
      <c r="A674" s="111" t="s">
        <v>425</v>
      </c>
      <c r="B674" s="114" t="s">
        <v>829</v>
      </c>
      <c r="C674" s="115">
        <v>44258</v>
      </c>
      <c r="D674" s="117" t="s">
        <v>1329</v>
      </c>
      <c r="E674" s="120"/>
      <c r="F674" s="122"/>
      <c r="G674" s="122"/>
      <c r="H674" s="124"/>
      <c r="I674" s="120" t="s">
        <v>630</v>
      </c>
      <c r="J674" s="122"/>
      <c r="K674" s="122"/>
      <c r="L674" s="122"/>
      <c r="M674" s="122"/>
      <c r="N674" s="124"/>
      <c r="O674" s="125" t="s">
        <v>963</v>
      </c>
      <c r="P674" s="124" t="s">
        <v>4</v>
      </c>
      <c r="Q674" s="129" t="s">
        <v>630</v>
      </c>
      <c r="R674" s="131">
        <v>17050</v>
      </c>
      <c r="S674" s="132" t="s">
        <v>1313</v>
      </c>
      <c r="T674" s="137" t="str">
        <f t="shared" si="27"/>
        <v>OK</v>
      </c>
    </row>
    <row r="675" spans="1:20" ht="20.100000000000001" hidden="1" customHeight="1" x14ac:dyDescent="0.15">
      <c r="A675" s="111" t="s">
        <v>317</v>
      </c>
      <c r="B675" s="114" t="s">
        <v>338</v>
      </c>
      <c r="C675" s="115">
        <v>44210</v>
      </c>
      <c r="D675" s="117" t="s">
        <v>945</v>
      </c>
      <c r="E675" s="120"/>
      <c r="F675" s="122"/>
      <c r="G675" s="122"/>
      <c r="H675" s="124" t="s">
        <v>630</v>
      </c>
      <c r="I675" s="120"/>
      <c r="J675" s="122"/>
      <c r="K675" s="122"/>
      <c r="L675" s="122"/>
      <c r="M675" s="122"/>
      <c r="N675" s="124"/>
      <c r="O675" s="125" t="s">
        <v>1526</v>
      </c>
      <c r="P675" s="124" t="s">
        <v>4</v>
      </c>
      <c r="Q675" s="129" t="s">
        <v>630</v>
      </c>
      <c r="R675" s="131">
        <v>74800</v>
      </c>
      <c r="S675" s="132" t="str">
        <f t="shared" ref="S675:S688" si="29">IF(C675="","","第"&amp;CHOOSE(MONTH(C675),4,4,4,1,1,1,2,2,2,3,3,3)&amp;"四半期")</f>
        <v>第4四半期</v>
      </c>
      <c r="T675" s="137" t="str">
        <f t="shared" si="27"/>
        <v>OK</v>
      </c>
    </row>
    <row r="676" spans="1:20" ht="20.100000000000001" hidden="1" customHeight="1" x14ac:dyDescent="0.15">
      <c r="A676" s="111" t="s">
        <v>317</v>
      </c>
      <c r="B676" s="114" t="s">
        <v>338</v>
      </c>
      <c r="C676" s="115">
        <v>44210</v>
      </c>
      <c r="D676" s="117" t="s">
        <v>1331</v>
      </c>
      <c r="E676" s="120"/>
      <c r="F676" s="122"/>
      <c r="G676" s="122"/>
      <c r="H676" s="124"/>
      <c r="I676" s="120"/>
      <c r="J676" s="122"/>
      <c r="K676" s="122" t="s">
        <v>630</v>
      </c>
      <c r="L676" s="122"/>
      <c r="M676" s="122"/>
      <c r="N676" s="124"/>
      <c r="O676" s="125" t="s">
        <v>1322</v>
      </c>
      <c r="P676" s="124" t="s">
        <v>4</v>
      </c>
      <c r="Q676" s="129" t="s">
        <v>630</v>
      </c>
      <c r="R676" s="131">
        <v>40000</v>
      </c>
      <c r="S676" s="132" t="str">
        <f t="shared" si="29"/>
        <v>第4四半期</v>
      </c>
      <c r="T676" s="137" t="str">
        <f t="shared" si="27"/>
        <v>OK</v>
      </c>
    </row>
    <row r="677" spans="1:20" ht="20.100000000000001" hidden="1" customHeight="1" x14ac:dyDescent="0.15">
      <c r="A677" s="111" t="s">
        <v>317</v>
      </c>
      <c r="B677" s="114" t="s">
        <v>234</v>
      </c>
      <c r="C677" s="115">
        <v>44237</v>
      </c>
      <c r="D677" s="117" t="s">
        <v>627</v>
      </c>
      <c r="E677" s="120"/>
      <c r="F677" s="122"/>
      <c r="G677" s="122"/>
      <c r="H677" s="124" t="s">
        <v>630</v>
      </c>
      <c r="I677" s="120"/>
      <c r="J677" s="122"/>
      <c r="K677" s="122"/>
      <c r="L677" s="122"/>
      <c r="M677" s="122"/>
      <c r="N677" s="124"/>
      <c r="O677" s="125" t="s">
        <v>1334</v>
      </c>
      <c r="P677" s="124" t="s">
        <v>4</v>
      </c>
      <c r="Q677" s="129" t="s">
        <v>630</v>
      </c>
      <c r="R677" s="131">
        <v>40000</v>
      </c>
      <c r="S677" s="132" t="str">
        <f t="shared" si="29"/>
        <v>第4四半期</v>
      </c>
      <c r="T677" s="137" t="str">
        <f t="shared" si="27"/>
        <v>OK</v>
      </c>
    </row>
    <row r="678" spans="1:20" ht="20.100000000000001" hidden="1" customHeight="1" x14ac:dyDescent="0.15">
      <c r="A678" s="111" t="s">
        <v>317</v>
      </c>
      <c r="B678" s="114" t="s">
        <v>297</v>
      </c>
      <c r="C678" s="115">
        <v>44210</v>
      </c>
      <c r="D678" s="117" t="s">
        <v>440</v>
      </c>
      <c r="E678" s="120"/>
      <c r="F678" s="122"/>
      <c r="G678" s="122"/>
      <c r="H678" s="124" t="s">
        <v>630</v>
      </c>
      <c r="I678" s="120"/>
      <c r="J678" s="122"/>
      <c r="K678" s="122"/>
      <c r="L678" s="122"/>
      <c r="M678" s="122"/>
      <c r="N678" s="124"/>
      <c r="O678" s="125" t="s">
        <v>772</v>
      </c>
      <c r="P678" s="124" t="s">
        <v>4</v>
      </c>
      <c r="Q678" s="129" t="s">
        <v>630</v>
      </c>
      <c r="R678" s="131">
        <v>6300</v>
      </c>
      <c r="S678" s="132" t="str">
        <f t="shared" si="29"/>
        <v>第4四半期</v>
      </c>
      <c r="T678" s="137" t="str">
        <f t="shared" si="27"/>
        <v>OK</v>
      </c>
    </row>
    <row r="679" spans="1:20" ht="20.100000000000001" hidden="1" customHeight="1" x14ac:dyDescent="0.15">
      <c r="A679" s="111" t="s">
        <v>317</v>
      </c>
      <c r="B679" s="114" t="s">
        <v>297</v>
      </c>
      <c r="C679" s="115">
        <v>44230</v>
      </c>
      <c r="D679" s="117" t="s">
        <v>948</v>
      </c>
      <c r="E679" s="120"/>
      <c r="F679" s="122"/>
      <c r="G679" s="122"/>
      <c r="H679" s="124" t="s">
        <v>630</v>
      </c>
      <c r="I679" s="120"/>
      <c r="J679" s="122"/>
      <c r="K679" s="122"/>
      <c r="L679" s="122"/>
      <c r="M679" s="122"/>
      <c r="N679" s="124"/>
      <c r="O679" s="125" t="s">
        <v>772</v>
      </c>
      <c r="P679" s="124" t="s">
        <v>4</v>
      </c>
      <c r="Q679" s="129" t="s">
        <v>630</v>
      </c>
      <c r="R679" s="131">
        <v>40000</v>
      </c>
      <c r="S679" s="132" t="str">
        <f t="shared" si="29"/>
        <v>第4四半期</v>
      </c>
      <c r="T679" s="137" t="str">
        <f t="shared" si="27"/>
        <v>OK</v>
      </c>
    </row>
    <row r="680" spans="1:20" ht="20.100000000000001" hidden="1" customHeight="1" x14ac:dyDescent="0.15">
      <c r="A680" s="111" t="s">
        <v>317</v>
      </c>
      <c r="B680" s="114" t="s">
        <v>830</v>
      </c>
      <c r="C680" s="115">
        <v>44232</v>
      </c>
      <c r="D680" s="117" t="s">
        <v>911</v>
      </c>
      <c r="E680" s="120"/>
      <c r="F680" s="122"/>
      <c r="G680" s="122"/>
      <c r="H680" s="124" t="s">
        <v>630</v>
      </c>
      <c r="I680" s="120"/>
      <c r="J680" s="122"/>
      <c r="K680" s="122"/>
      <c r="L680" s="122"/>
      <c r="M680" s="122"/>
      <c r="N680" s="124"/>
      <c r="O680" s="125" t="s">
        <v>1527</v>
      </c>
      <c r="P680" s="124" t="s">
        <v>4</v>
      </c>
      <c r="Q680" s="129" t="s">
        <v>630</v>
      </c>
      <c r="R680" s="131">
        <v>50000</v>
      </c>
      <c r="S680" s="132" t="str">
        <f t="shared" si="29"/>
        <v>第4四半期</v>
      </c>
      <c r="T680" s="137" t="str">
        <f t="shared" si="27"/>
        <v>OK</v>
      </c>
    </row>
    <row r="681" spans="1:20" ht="20.100000000000001" hidden="1" customHeight="1" x14ac:dyDescent="0.15">
      <c r="A681" s="111" t="s">
        <v>317</v>
      </c>
      <c r="B681" s="114" t="s">
        <v>137</v>
      </c>
      <c r="C681" s="115">
        <v>44237</v>
      </c>
      <c r="D681" s="117" t="s">
        <v>1332</v>
      </c>
      <c r="E681" s="120"/>
      <c r="F681" s="122"/>
      <c r="G681" s="122"/>
      <c r="H681" s="124"/>
      <c r="I681" s="120"/>
      <c r="J681" s="122"/>
      <c r="K681" s="122"/>
      <c r="L681" s="122"/>
      <c r="M681" s="122"/>
      <c r="N681" s="124" t="s">
        <v>630</v>
      </c>
      <c r="O681" s="125" t="s">
        <v>251</v>
      </c>
      <c r="P681" s="124" t="s">
        <v>4</v>
      </c>
      <c r="Q681" s="129" t="s">
        <v>630</v>
      </c>
      <c r="R681" s="131">
        <v>380710</v>
      </c>
      <c r="S681" s="132" t="str">
        <f t="shared" si="29"/>
        <v>第4四半期</v>
      </c>
      <c r="T681" s="137" t="str">
        <f t="shared" si="27"/>
        <v>OK</v>
      </c>
    </row>
    <row r="682" spans="1:20" ht="20.100000000000001" hidden="1" customHeight="1" x14ac:dyDescent="0.15">
      <c r="A682" s="111" t="s">
        <v>317</v>
      </c>
      <c r="B682" s="114" t="s">
        <v>338</v>
      </c>
      <c r="C682" s="115">
        <v>44210</v>
      </c>
      <c r="D682" s="117" t="s">
        <v>945</v>
      </c>
      <c r="E682" s="120"/>
      <c r="F682" s="122"/>
      <c r="G682" s="122"/>
      <c r="H682" s="124" t="s">
        <v>630</v>
      </c>
      <c r="I682" s="120"/>
      <c r="J682" s="122"/>
      <c r="K682" s="122"/>
      <c r="L682" s="122"/>
      <c r="M682" s="122"/>
      <c r="N682" s="124"/>
      <c r="O682" s="125" t="s">
        <v>1526</v>
      </c>
      <c r="P682" s="124" t="s">
        <v>4</v>
      </c>
      <c r="Q682" s="129" t="s">
        <v>630</v>
      </c>
      <c r="R682" s="131">
        <v>74800</v>
      </c>
      <c r="S682" s="132" t="str">
        <f t="shared" si="29"/>
        <v>第4四半期</v>
      </c>
      <c r="T682" s="137" t="str">
        <f t="shared" si="27"/>
        <v>OK</v>
      </c>
    </row>
    <row r="683" spans="1:20" ht="20.100000000000001" hidden="1" customHeight="1" x14ac:dyDescent="0.15">
      <c r="A683" s="111" t="s">
        <v>317</v>
      </c>
      <c r="B683" s="114" t="s">
        <v>338</v>
      </c>
      <c r="C683" s="115">
        <v>44210</v>
      </c>
      <c r="D683" s="117" t="s">
        <v>1331</v>
      </c>
      <c r="E683" s="120"/>
      <c r="F683" s="122"/>
      <c r="G683" s="122"/>
      <c r="H683" s="124"/>
      <c r="I683" s="120"/>
      <c r="J683" s="122"/>
      <c r="K683" s="122" t="s">
        <v>630</v>
      </c>
      <c r="L683" s="122"/>
      <c r="M683" s="122"/>
      <c r="N683" s="124"/>
      <c r="O683" s="125" t="s">
        <v>1322</v>
      </c>
      <c r="P683" s="124" t="s">
        <v>4</v>
      </c>
      <c r="Q683" s="129" t="s">
        <v>630</v>
      </c>
      <c r="R683" s="131">
        <v>40000</v>
      </c>
      <c r="S683" s="132" t="str">
        <f t="shared" si="29"/>
        <v>第4四半期</v>
      </c>
      <c r="T683" s="137" t="str">
        <f t="shared" si="27"/>
        <v>OK</v>
      </c>
    </row>
    <row r="684" spans="1:20" ht="20.100000000000001" hidden="1" customHeight="1" x14ac:dyDescent="0.15">
      <c r="A684" s="111" t="s">
        <v>317</v>
      </c>
      <c r="B684" s="114" t="s">
        <v>234</v>
      </c>
      <c r="C684" s="115">
        <v>44237</v>
      </c>
      <c r="D684" s="117" t="s">
        <v>627</v>
      </c>
      <c r="E684" s="120"/>
      <c r="F684" s="122"/>
      <c r="G684" s="122"/>
      <c r="H684" s="124" t="s">
        <v>630</v>
      </c>
      <c r="I684" s="120"/>
      <c r="J684" s="122"/>
      <c r="K684" s="122"/>
      <c r="L684" s="122"/>
      <c r="M684" s="122"/>
      <c r="N684" s="124"/>
      <c r="O684" s="125" t="s">
        <v>1334</v>
      </c>
      <c r="P684" s="124" t="s">
        <v>4</v>
      </c>
      <c r="Q684" s="129" t="s">
        <v>630</v>
      </c>
      <c r="R684" s="131">
        <v>40000</v>
      </c>
      <c r="S684" s="132" t="str">
        <f t="shared" si="29"/>
        <v>第4四半期</v>
      </c>
      <c r="T684" s="137" t="str">
        <f t="shared" si="27"/>
        <v>OK</v>
      </c>
    </row>
    <row r="685" spans="1:20" ht="20.100000000000001" hidden="1" customHeight="1" x14ac:dyDescent="0.15">
      <c r="A685" s="111" t="s">
        <v>317</v>
      </c>
      <c r="B685" s="114" t="s">
        <v>297</v>
      </c>
      <c r="C685" s="115">
        <v>44210</v>
      </c>
      <c r="D685" s="117" t="s">
        <v>440</v>
      </c>
      <c r="E685" s="120"/>
      <c r="F685" s="122"/>
      <c r="G685" s="122"/>
      <c r="H685" s="124" t="s">
        <v>630</v>
      </c>
      <c r="I685" s="120"/>
      <c r="J685" s="122"/>
      <c r="K685" s="122"/>
      <c r="L685" s="122"/>
      <c r="M685" s="122"/>
      <c r="N685" s="124"/>
      <c r="O685" s="125" t="s">
        <v>772</v>
      </c>
      <c r="P685" s="124" t="s">
        <v>4</v>
      </c>
      <c r="Q685" s="129" t="s">
        <v>630</v>
      </c>
      <c r="R685" s="131">
        <v>6300</v>
      </c>
      <c r="S685" s="132" t="str">
        <f t="shared" si="29"/>
        <v>第4四半期</v>
      </c>
      <c r="T685" s="137" t="str">
        <f t="shared" si="27"/>
        <v>OK</v>
      </c>
    </row>
    <row r="686" spans="1:20" ht="20.100000000000001" hidden="1" customHeight="1" x14ac:dyDescent="0.15">
      <c r="A686" s="111" t="s">
        <v>317</v>
      </c>
      <c r="B686" s="114" t="s">
        <v>297</v>
      </c>
      <c r="C686" s="115">
        <v>44230</v>
      </c>
      <c r="D686" s="117" t="s">
        <v>948</v>
      </c>
      <c r="E686" s="120"/>
      <c r="F686" s="122"/>
      <c r="G686" s="122"/>
      <c r="H686" s="124" t="s">
        <v>630</v>
      </c>
      <c r="I686" s="120"/>
      <c r="J686" s="122"/>
      <c r="K686" s="122"/>
      <c r="L686" s="122"/>
      <c r="M686" s="122"/>
      <c r="N686" s="124"/>
      <c r="O686" s="125" t="s">
        <v>772</v>
      </c>
      <c r="P686" s="124" t="s">
        <v>4</v>
      </c>
      <c r="Q686" s="129" t="s">
        <v>630</v>
      </c>
      <c r="R686" s="131">
        <v>40000</v>
      </c>
      <c r="S686" s="132" t="str">
        <f t="shared" si="29"/>
        <v>第4四半期</v>
      </c>
      <c r="T686" s="137" t="str">
        <f t="shared" si="27"/>
        <v>OK</v>
      </c>
    </row>
    <row r="687" spans="1:20" ht="20.100000000000001" hidden="1" customHeight="1" x14ac:dyDescent="0.15">
      <c r="A687" s="111" t="s">
        <v>317</v>
      </c>
      <c r="B687" s="114" t="s">
        <v>830</v>
      </c>
      <c r="C687" s="115">
        <v>44232</v>
      </c>
      <c r="D687" s="117" t="s">
        <v>911</v>
      </c>
      <c r="E687" s="120"/>
      <c r="F687" s="122"/>
      <c r="G687" s="122"/>
      <c r="H687" s="124" t="s">
        <v>630</v>
      </c>
      <c r="I687" s="120"/>
      <c r="J687" s="122"/>
      <c r="K687" s="122"/>
      <c r="L687" s="122"/>
      <c r="M687" s="122"/>
      <c r="N687" s="124"/>
      <c r="O687" s="125" t="s">
        <v>1527</v>
      </c>
      <c r="P687" s="124" t="s">
        <v>4</v>
      </c>
      <c r="Q687" s="129" t="s">
        <v>630</v>
      </c>
      <c r="R687" s="131">
        <v>50000</v>
      </c>
      <c r="S687" s="132" t="str">
        <f t="shared" si="29"/>
        <v>第4四半期</v>
      </c>
      <c r="T687" s="137" t="str">
        <f t="shared" si="27"/>
        <v>OK</v>
      </c>
    </row>
    <row r="688" spans="1:20" ht="20.100000000000001" hidden="1" customHeight="1" x14ac:dyDescent="0.15">
      <c r="A688" s="111" t="s">
        <v>317</v>
      </c>
      <c r="B688" s="114" t="s">
        <v>137</v>
      </c>
      <c r="C688" s="115">
        <v>44237</v>
      </c>
      <c r="D688" s="117" t="s">
        <v>1332</v>
      </c>
      <c r="E688" s="120"/>
      <c r="F688" s="122"/>
      <c r="G688" s="122"/>
      <c r="H688" s="124"/>
      <c r="I688" s="120"/>
      <c r="J688" s="122"/>
      <c r="K688" s="122"/>
      <c r="L688" s="122"/>
      <c r="M688" s="122"/>
      <c r="N688" s="124" t="s">
        <v>630</v>
      </c>
      <c r="O688" s="125" t="s">
        <v>251</v>
      </c>
      <c r="P688" s="124" t="s">
        <v>4</v>
      </c>
      <c r="Q688" s="129" t="s">
        <v>630</v>
      </c>
      <c r="R688" s="131">
        <v>380710</v>
      </c>
      <c r="S688" s="132" t="str">
        <f t="shared" si="29"/>
        <v>第4四半期</v>
      </c>
      <c r="T688" s="137" t="str">
        <f t="shared" si="27"/>
        <v>OK</v>
      </c>
    </row>
    <row r="689" spans="1:20" ht="20.100000000000001" customHeight="1" x14ac:dyDescent="0.15">
      <c r="A689" s="111" t="s">
        <v>408</v>
      </c>
      <c r="B689" s="114" t="s">
        <v>84</v>
      </c>
      <c r="C689" s="115">
        <v>44230</v>
      </c>
      <c r="D689" s="117" t="s">
        <v>1122</v>
      </c>
      <c r="E689" s="120"/>
      <c r="F689" s="122"/>
      <c r="G689" s="122"/>
      <c r="H689" s="124"/>
      <c r="I689" s="120" t="s">
        <v>630</v>
      </c>
      <c r="J689" s="122"/>
      <c r="K689" s="122"/>
      <c r="L689" s="122"/>
      <c r="M689" s="122"/>
      <c r="N689" s="124"/>
      <c r="O689" s="125" t="s">
        <v>1567</v>
      </c>
      <c r="P689" s="124" t="s">
        <v>142</v>
      </c>
      <c r="Q689" s="129" t="s">
        <v>630</v>
      </c>
      <c r="R689" s="131">
        <v>72050</v>
      </c>
      <c r="S689" s="132" t="s">
        <v>1313</v>
      </c>
      <c r="T689" s="137" t="str">
        <f t="shared" si="27"/>
        <v>OK</v>
      </c>
    </row>
    <row r="690" spans="1:20" ht="20.100000000000001" hidden="1" customHeight="1" x14ac:dyDescent="0.15">
      <c r="A690" s="111" t="s">
        <v>408</v>
      </c>
      <c r="B690" s="114" t="s">
        <v>762</v>
      </c>
      <c r="C690" s="115">
        <v>44201</v>
      </c>
      <c r="D690" s="117" t="s">
        <v>659</v>
      </c>
      <c r="E690" s="120"/>
      <c r="F690" s="122"/>
      <c r="G690" s="122"/>
      <c r="H690" s="124" t="s">
        <v>630</v>
      </c>
      <c r="I690" s="120"/>
      <c r="J690" s="122"/>
      <c r="K690" s="122"/>
      <c r="L690" s="122"/>
      <c r="M690" s="122"/>
      <c r="N690" s="124"/>
      <c r="O690" s="125" t="s">
        <v>35</v>
      </c>
      <c r="P690" s="124" t="s">
        <v>4</v>
      </c>
      <c r="Q690" s="129"/>
      <c r="R690" s="131">
        <v>14520</v>
      </c>
      <c r="S690" s="132" t="s">
        <v>1313</v>
      </c>
      <c r="T690" s="137" t="str">
        <f t="shared" si="27"/>
        <v>OK</v>
      </c>
    </row>
    <row r="691" spans="1:20" ht="20.100000000000001" hidden="1" customHeight="1" x14ac:dyDescent="0.15">
      <c r="A691" s="111" t="s">
        <v>408</v>
      </c>
      <c r="B691" s="114" t="s">
        <v>762</v>
      </c>
      <c r="C691" s="115">
        <v>44229</v>
      </c>
      <c r="D691" s="117" t="s">
        <v>1262</v>
      </c>
      <c r="E691" s="120"/>
      <c r="F691" s="122"/>
      <c r="G691" s="122"/>
      <c r="H691" s="124" t="s">
        <v>630</v>
      </c>
      <c r="I691" s="120"/>
      <c r="J691" s="122"/>
      <c r="K691" s="122"/>
      <c r="L691" s="122"/>
      <c r="M691" s="122"/>
      <c r="N691" s="124"/>
      <c r="O691" s="125" t="s">
        <v>35</v>
      </c>
      <c r="P691" s="124" t="s">
        <v>4</v>
      </c>
      <c r="Q691" s="129"/>
      <c r="R691" s="131">
        <v>10890</v>
      </c>
      <c r="S691" s="132" t="s">
        <v>1313</v>
      </c>
      <c r="T691" s="137" t="str">
        <f t="shared" si="27"/>
        <v>OK</v>
      </c>
    </row>
    <row r="692" spans="1:20" ht="20.100000000000001" hidden="1" customHeight="1" x14ac:dyDescent="0.15">
      <c r="A692" s="111" t="s">
        <v>408</v>
      </c>
      <c r="B692" s="114" t="s">
        <v>762</v>
      </c>
      <c r="C692" s="115">
        <v>44256</v>
      </c>
      <c r="D692" s="117" t="s">
        <v>1333</v>
      </c>
      <c r="E692" s="120"/>
      <c r="F692" s="122"/>
      <c r="G692" s="122"/>
      <c r="H692" s="124" t="s">
        <v>630</v>
      </c>
      <c r="I692" s="120"/>
      <c r="J692" s="122"/>
      <c r="K692" s="122"/>
      <c r="L692" s="122"/>
      <c r="M692" s="122"/>
      <c r="N692" s="124"/>
      <c r="O692" s="125" t="s">
        <v>35</v>
      </c>
      <c r="P692" s="124" t="s">
        <v>4</v>
      </c>
      <c r="Q692" s="129"/>
      <c r="R692" s="131">
        <v>14520</v>
      </c>
      <c r="S692" s="132" t="s">
        <v>1313</v>
      </c>
      <c r="T692" s="137" t="str">
        <f t="shared" si="27"/>
        <v>OK</v>
      </c>
    </row>
    <row r="693" spans="1:20" ht="20.100000000000001" hidden="1" customHeight="1" x14ac:dyDescent="0.15">
      <c r="A693" s="111" t="s">
        <v>408</v>
      </c>
      <c r="B693" s="114" t="s">
        <v>762</v>
      </c>
      <c r="C693" s="115">
        <v>44286</v>
      </c>
      <c r="D693" s="117" t="s">
        <v>463</v>
      </c>
      <c r="E693" s="120"/>
      <c r="F693" s="122"/>
      <c r="G693" s="122"/>
      <c r="H693" s="124" t="s">
        <v>630</v>
      </c>
      <c r="I693" s="120"/>
      <c r="J693" s="122"/>
      <c r="K693" s="122"/>
      <c r="L693" s="122"/>
      <c r="M693" s="122"/>
      <c r="N693" s="124"/>
      <c r="O693" s="125" t="s">
        <v>35</v>
      </c>
      <c r="P693" s="124" t="s">
        <v>4</v>
      </c>
      <c r="Q693" s="129"/>
      <c r="R693" s="131">
        <v>29040</v>
      </c>
      <c r="S693" s="132" t="s">
        <v>1313</v>
      </c>
      <c r="T693" s="137" t="str">
        <f t="shared" si="27"/>
        <v>OK</v>
      </c>
    </row>
    <row r="694" spans="1:20" ht="20.100000000000001" hidden="1" customHeight="1" x14ac:dyDescent="0.15">
      <c r="A694" s="111" t="s">
        <v>408</v>
      </c>
      <c r="B694" s="114" t="s">
        <v>687</v>
      </c>
      <c r="C694" s="115">
        <v>44232</v>
      </c>
      <c r="D694" s="117" t="s">
        <v>366</v>
      </c>
      <c r="E694" s="120" t="s">
        <v>630</v>
      </c>
      <c r="F694" s="122"/>
      <c r="G694" s="122"/>
      <c r="H694" s="124"/>
      <c r="I694" s="120"/>
      <c r="J694" s="122"/>
      <c r="K694" s="122"/>
      <c r="L694" s="122"/>
      <c r="M694" s="122"/>
      <c r="N694" s="124"/>
      <c r="O694" s="125" t="s">
        <v>1634</v>
      </c>
      <c r="P694" s="124" t="s">
        <v>4</v>
      </c>
      <c r="Q694" s="129" t="s">
        <v>630</v>
      </c>
      <c r="R694" s="131">
        <v>66000</v>
      </c>
      <c r="S694" s="132" t="s">
        <v>1313</v>
      </c>
      <c r="T694" s="137" t="str">
        <f t="shared" si="27"/>
        <v>OK</v>
      </c>
    </row>
    <row r="695" spans="1:20" ht="20.100000000000001" hidden="1" customHeight="1" x14ac:dyDescent="0.15">
      <c r="A695" s="111" t="s">
        <v>408</v>
      </c>
      <c r="B695" s="114" t="s">
        <v>26</v>
      </c>
      <c r="C695" s="115">
        <v>44256</v>
      </c>
      <c r="D695" s="117" t="s">
        <v>1336</v>
      </c>
      <c r="E695" s="120"/>
      <c r="F695" s="122"/>
      <c r="G695" s="122"/>
      <c r="H695" s="124" t="s">
        <v>630</v>
      </c>
      <c r="I695" s="120"/>
      <c r="J695" s="122"/>
      <c r="K695" s="122"/>
      <c r="L695" s="122"/>
      <c r="M695" s="122"/>
      <c r="N695" s="124"/>
      <c r="O695" s="125" t="s">
        <v>1635</v>
      </c>
      <c r="P695" s="124" t="s">
        <v>4</v>
      </c>
      <c r="Q695" s="129" t="s">
        <v>630</v>
      </c>
      <c r="R695" s="131">
        <v>21600</v>
      </c>
      <c r="S695" s="132" t="s">
        <v>1313</v>
      </c>
      <c r="T695" s="137" t="str">
        <f t="shared" si="27"/>
        <v>OK</v>
      </c>
    </row>
    <row r="696" spans="1:20" ht="20.100000000000001" hidden="1" customHeight="1" x14ac:dyDescent="0.15">
      <c r="A696" s="111" t="s">
        <v>408</v>
      </c>
      <c r="B696" s="114" t="s">
        <v>268</v>
      </c>
      <c r="C696" s="115">
        <v>44221</v>
      </c>
      <c r="D696" s="117" t="s">
        <v>209</v>
      </c>
      <c r="E696" s="120" t="s">
        <v>630</v>
      </c>
      <c r="F696" s="122"/>
      <c r="G696" s="122"/>
      <c r="H696" s="124"/>
      <c r="I696" s="120"/>
      <c r="J696" s="122"/>
      <c r="K696" s="122"/>
      <c r="L696" s="122"/>
      <c r="M696" s="122"/>
      <c r="N696" s="124"/>
      <c r="O696" s="125" t="s">
        <v>1636</v>
      </c>
      <c r="P696" s="124" t="s">
        <v>4</v>
      </c>
      <c r="Q696" s="129" t="s">
        <v>630</v>
      </c>
      <c r="R696" s="131">
        <v>91520</v>
      </c>
      <c r="S696" s="132" t="s">
        <v>1313</v>
      </c>
      <c r="T696" s="137" t="str">
        <f t="shared" si="27"/>
        <v>OK</v>
      </c>
    </row>
    <row r="697" spans="1:20" ht="20.100000000000001" customHeight="1" x14ac:dyDescent="0.15">
      <c r="A697" s="111" t="s">
        <v>408</v>
      </c>
      <c r="B697" s="114" t="s">
        <v>831</v>
      </c>
      <c r="C697" s="115">
        <v>44224</v>
      </c>
      <c r="D697" s="117" t="s">
        <v>264</v>
      </c>
      <c r="E697" s="120"/>
      <c r="F697" s="122"/>
      <c r="G697" s="122"/>
      <c r="H697" s="124"/>
      <c r="I697" s="120" t="s">
        <v>630</v>
      </c>
      <c r="J697" s="122"/>
      <c r="K697" s="122"/>
      <c r="L697" s="122"/>
      <c r="M697" s="122"/>
      <c r="N697" s="124"/>
      <c r="O697" s="125" t="s">
        <v>682</v>
      </c>
      <c r="P697" s="124" t="s">
        <v>4</v>
      </c>
      <c r="Q697" s="129" t="s">
        <v>630</v>
      </c>
      <c r="R697" s="131">
        <v>51700</v>
      </c>
      <c r="S697" s="132" t="s">
        <v>1313</v>
      </c>
      <c r="T697" s="137" t="str">
        <f t="shared" si="27"/>
        <v>OK</v>
      </c>
    </row>
    <row r="698" spans="1:20" ht="20.100000000000001" customHeight="1" x14ac:dyDescent="0.15">
      <c r="A698" s="111" t="s">
        <v>408</v>
      </c>
      <c r="B698" s="114" t="s">
        <v>833</v>
      </c>
      <c r="C698" s="115">
        <v>44251</v>
      </c>
      <c r="D698" s="117" t="s">
        <v>1318</v>
      </c>
      <c r="E698" s="120"/>
      <c r="F698" s="122"/>
      <c r="G698" s="122"/>
      <c r="H698" s="124"/>
      <c r="I698" s="120" t="s">
        <v>630</v>
      </c>
      <c r="J698" s="122"/>
      <c r="K698" s="122"/>
      <c r="L698" s="122"/>
      <c r="M698" s="122"/>
      <c r="N698" s="124"/>
      <c r="O698" s="125" t="s">
        <v>1054</v>
      </c>
      <c r="P698" s="124" t="s">
        <v>4</v>
      </c>
      <c r="Q698" s="129" t="s">
        <v>630</v>
      </c>
      <c r="R698" s="131">
        <v>68200</v>
      </c>
      <c r="S698" s="132" t="s">
        <v>1313</v>
      </c>
      <c r="T698" s="137" t="str">
        <f t="shared" si="27"/>
        <v>OK</v>
      </c>
    </row>
    <row r="699" spans="1:20" ht="20.100000000000001" customHeight="1" x14ac:dyDescent="0.15">
      <c r="A699" s="111" t="s">
        <v>408</v>
      </c>
      <c r="B699" s="114" t="s">
        <v>490</v>
      </c>
      <c r="C699" s="115">
        <v>44235</v>
      </c>
      <c r="D699" s="117" t="s">
        <v>1050</v>
      </c>
      <c r="E699" s="120"/>
      <c r="F699" s="122"/>
      <c r="G699" s="122"/>
      <c r="H699" s="124"/>
      <c r="I699" s="120" t="s">
        <v>630</v>
      </c>
      <c r="J699" s="122"/>
      <c r="K699" s="122"/>
      <c r="L699" s="122"/>
      <c r="M699" s="122"/>
      <c r="N699" s="124"/>
      <c r="O699" s="125" t="s">
        <v>1637</v>
      </c>
      <c r="P699" s="124" t="s">
        <v>4</v>
      </c>
      <c r="Q699" s="129" t="s">
        <v>630</v>
      </c>
      <c r="R699" s="131">
        <v>281820</v>
      </c>
      <c r="S699" s="132" t="s">
        <v>1313</v>
      </c>
      <c r="T699" s="137" t="str">
        <f t="shared" si="27"/>
        <v>OK</v>
      </c>
    </row>
    <row r="700" spans="1:20" ht="20.100000000000001" hidden="1" customHeight="1" x14ac:dyDescent="0.15">
      <c r="A700" s="111" t="s">
        <v>378</v>
      </c>
      <c r="B700" s="114" t="s">
        <v>424</v>
      </c>
      <c r="C700" s="115">
        <v>44232</v>
      </c>
      <c r="D700" s="117" t="s">
        <v>604</v>
      </c>
      <c r="E700" s="120" t="s">
        <v>630</v>
      </c>
      <c r="F700" s="122"/>
      <c r="G700" s="122"/>
      <c r="H700" s="124"/>
      <c r="I700" s="120"/>
      <c r="J700" s="122"/>
      <c r="K700" s="122"/>
      <c r="L700" s="122"/>
      <c r="M700" s="122"/>
      <c r="N700" s="124"/>
      <c r="O700" s="125" t="s">
        <v>699</v>
      </c>
      <c r="P700" s="124" t="s">
        <v>4</v>
      </c>
      <c r="Q700" s="129" t="s">
        <v>630</v>
      </c>
      <c r="R700" s="131">
        <v>4620</v>
      </c>
      <c r="S700" s="132" t="str">
        <f t="shared" ref="S700:S737" si="30">IF(C700="","","第"&amp;CHOOSE(MONTH(C700),4,4,4,1,1,1,2,2,2,3,3,3)&amp;"四半期")</f>
        <v>第4四半期</v>
      </c>
      <c r="T700" s="137" t="str">
        <f t="shared" si="27"/>
        <v>OK</v>
      </c>
    </row>
    <row r="701" spans="1:20" ht="20.100000000000001" hidden="1" customHeight="1" x14ac:dyDescent="0.15">
      <c r="A701" s="111" t="s">
        <v>378</v>
      </c>
      <c r="B701" s="114" t="s">
        <v>424</v>
      </c>
      <c r="C701" s="115">
        <v>44237</v>
      </c>
      <c r="D701" s="117" t="s">
        <v>1338</v>
      </c>
      <c r="E701" s="120" t="s">
        <v>630</v>
      </c>
      <c r="F701" s="122"/>
      <c r="G701" s="122"/>
      <c r="H701" s="124"/>
      <c r="I701" s="120"/>
      <c r="J701" s="122"/>
      <c r="K701" s="122"/>
      <c r="L701" s="122"/>
      <c r="M701" s="122"/>
      <c r="N701" s="124"/>
      <c r="O701" s="125" t="s">
        <v>699</v>
      </c>
      <c r="P701" s="124" t="s">
        <v>4</v>
      </c>
      <c r="Q701" s="129" t="s">
        <v>630</v>
      </c>
      <c r="R701" s="131">
        <v>7350</v>
      </c>
      <c r="S701" s="132" t="str">
        <f t="shared" si="30"/>
        <v>第4四半期</v>
      </c>
      <c r="T701" s="137" t="str">
        <f t="shared" si="27"/>
        <v>OK</v>
      </c>
    </row>
    <row r="702" spans="1:20" ht="20.100000000000001" hidden="1" customHeight="1" x14ac:dyDescent="0.15">
      <c r="A702" s="111" t="s">
        <v>378</v>
      </c>
      <c r="B702" s="114" t="s">
        <v>424</v>
      </c>
      <c r="C702" s="115">
        <v>44260</v>
      </c>
      <c r="D702" s="117" t="s">
        <v>1339</v>
      </c>
      <c r="E702" s="120" t="s">
        <v>630</v>
      </c>
      <c r="F702" s="122"/>
      <c r="G702" s="122"/>
      <c r="H702" s="124"/>
      <c r="I702" s="120"/>
      <c r="J702" s="122"/>
      <c r="K702" s="122"/>
      <c r="L702" s="122"/>
      <c r="M702" s="122"/>
      <c r="N702" s="124"/>
      <c r="O702" s="125" t="s">
        <v>699</v>
      </c>
      <c r="P702" s="124" t="s">
        <v>4</v>
      </c>
      <c r="Q702" s="129" t="s">
        <v>630</v>
      </c>
      <c r="R702" s="131">
        <v>63840</v>
      </c>
      <c r="S702" s="132" t="str">
        <f t="shared" si="30"/>
        <v>第4四半期</v>
      </c>
      <c r="T702" s="137" t="str">
        <f t="shared" si="27"/>
        <v>OK</v>
      </c>
    </row>
    <row r="703" spans="1:20" ht="20.100000000000001" hidden="1" customHeight="1" x14ac:dyDescent="0.15">
      <c r="A703" s="111" t="s">
        <v>378</v>
      </c>
      <c r="B703" s="114" t="s">
        <v>424</v>
      </c>
      <c r="C703" s="115">
        <v>44277</v>
      </c>
      <c r="D703" s="117" t="s">
        <v>840</v>
      </c>
      <c r="E703" s="120" t="s">
        <v>630</v>
      </c>
      <c r="F703" s="122"/>
      <c r="G703" s="122"/>
      <c r="H703" s="124"/>
      <c r="I703" s="120"/>
      <c r="J703" s="122"/>
      <c r="K703" s="122"/>
      <c r="L703" s="122"/>
      <c r="M703" s="122"/>
      <c r="N703" s="124"/>
      <c r="O703" s="125" t="s">
        <v>1182</v>
      </c>
      <c r="P703" s="124" t="s">
        <v>142</v>
      </c>
      <c r="Q703" s="129" t="s">
        <v>630</v>
      </c>
      <c r="R703" s="131">
        <v>179410</v>
      </c>
      <c r="S703" s="132" t="str">
        <f t="shared" si="30"/>
        <v>第4四半期</v>
      </c>
      <c r="T703" s="137" t="str">
        <f t="shared" si="27"/>
        <v>OK</v>
      </c>
    </row>
    <row r="704" spans="1:20" ht="20.100000000000001" customHeight="1" x14ac:dyDescent="0.15">
      <c r="A704" s="111" t="s">
        <v>430</v>
      </c>
      <c r="B704" s="114"/>
      <c r="C704" s="115">
        <v>44230</v>
      </c>
      <c r="D704" s="117" t="s">
        <v>198</v>
      </c>
      <c r="E704" s="120"/>
      <c r="F704" s="122"/>
      <c r="G704" s="122"/>
      <c r="H704" s="124"/>
      <c r="I704" s="120" t="s">
        <v>630</v>
      </c>
      <c r="J704" s="122"/>
      <c r="K704" s="122"/>
      <c r="L704" s="122"/>
      <c r="M704" s="122"/>
      <c r="N704" s="124"/>
      <c r="O704" s="125" t="s">
        <v>1430</v>
      </c>
      <c r="P704" s="124" t="s">
        <v>4</v>
      </c>
      <c r="Q704" s="129" t="s">
        <v>630</v>
      </c>
      <c r="R704" s="131">
        <v>731802</v>
      </c>
      <c r="S704" s="132" t="str">
        <f t="shared" si="30"/>
        <v>第4四半期</v>
      </c>
      <c r="T704" s="137" t="str">
        <f t="shared" si="27"/>
        <v>OK</v>
      </c>
    </row>
    <row r="705" spans="1:20" ht="20.100000000000001" customHeight="1" x14ac:dyDescent="0.15">
      <c r="A705" s="111" t="s">
        <v>430</v>
      </c>
      <c r="B705" s="114"/>
      <c r="C705" s="115">
        <v>44256</v>
      </c>
      <c r="D705" s="117" t="s">
        <v>148</v>
      </c>
      <c r="E705" s="120"/>
      <c r="F705" s="122"/>
      <c r="G705" s="122"/>
      <c r="H705" s="124"/>
      <c r="I705" s="120" t="s">
        <v>630</v>
      </c>
      <c r="J705" s="122"/>
      <c r="K705" s="122"/>
      <c r="L705" s="122"/>
      <c r="M705" s="122"/>
      <c r="N705" s="124"/>
      <c r="O705" s="125" t="s">
        <v>1182</v>
      </c>
      <c r="P705" s="124" t="s">
        <v>142</v>
      </c>
      <c r="Q705" s="129" t="s">
        <v>630</v>
      </c>
      <c r="R705" s="131">
        <v>347600</v>
      </c>
      <c r="S705" s="132" t="str">
        <f t="shared" si="30"/>
        <v>第4四半期</v>
      </c>
      <c r="T705" s="137" t="str">
        <f t="shared" si="27"/>
        <v>OK</v>
      </c>
    </row>
    <row r="706" spans="1:20" ht="20.100000000000001" hidden="1" customHeight="1" x14ac:dyDescent="0.15">
      <c r="A706" s="111" t="s">
        <v>430</v>
      </c>
      <c r="B706" s="114"/>
      <c r="C706" s="115">
        <v>44267</v>
      </c>
      <c r="D706" s="117" t="s">
        <v>1340</v>
      </c>
      <c r="E706" s="120" t="s">
        <v>630</v>
      </c>
      <c r="F706" s="122"/>
      <c r="G706" s="122"/>
      <c r="H706" s="124"/>
      <c r="I706" s="120"/>
      <c r="J706" s="122"/>
      <c r="K706" s="122"/>
      <c r="L706" s="122"/>
      <c r="M706" s="122"/>
      <c r="N706" s="124"/>
      <c r="O706" s="125" t="s">
        <v>699</v>
      </c>
      <c r="P706" s="124" t="s">
        <v>4</v>
      </c>
      <c r="Q706" s="129" t="s">
        <v>630</v>
      </c>
      <c r="R706" s="131">
        <v>90062</v>
      </c>
      <c r="S706" s="132" t="str">
        <f t="shared" si="30"/>
        <v>第4四半期</v>
      </c>
      <c r="T706" s="137" t="str">
        <f t="shared" si="27"/>
        <v>OK</v>
      </c>
    </row>
    <row r="707" spans="1:20" ht="20.100000000000001" hidden="1" customHeight="1" x14ac:dyDescent="0.15">
      <c r="A707" s="111" t="s">
        <v>432</v>
      </c>
      <c r="B707" s="114"/>
      <c r="C707" s="115">
        <v>44256</v>
      </c>
      <c r="D707" s="117" t="s">
        <v>1135</v>
      </c>
      <c r="E707" s="120" t="s">
        <v>630</v>
      </c>
      <c r="F707" s="122"/>
      <c r="G707" s="122"/>
      <c r="H707" s="124"/>
      <c r="I707" s="120"/>
      <c r="J707" s="122"/>
      <c r="K707" s="122"/>
      <c r="L707" s="122"/>
      <c r="M707" s="122"/>
      <c r="N707" s="124"/>
      <c r="O707" s="125" t="s">
        <v>699</v>
      </c>
      <c r="P707" s="124" t="s">
        <v>142</v>
      </c>
      <c r="Q707" s="129" t="s">
        <v>630</v>
      </c>
      <c r="R707" s="131">
        <v>8190</v>
      </c>
      <c r="S707" s="132" t="str">
        <f t="shared" si="30"/>
        <v>第4四半期</v>
      </c>
      <c r="T707" s="137" t="str">
        <f t="shared" si="27"/>
        <v>OK</v>
      </c>
    </row>
    <row r="708" spans="1:20" ht="20.100000000000001" hidden="1" customHeight="1" x14ac:dyDescent="0.15">
      <c r="A708" s="111" t="s">
        <v>434</v>
      </c>
      <c r="B708" s="114"/>
      <c r="C708" s="115">
        <v>44224</v>
      </c>
      <c r="D708" s="117" t="s">
        <v>1341</v>
      </c>
      <c r="E708" s="120" t="s">
        <v>630</v>
      </c>
      <c r="F708" s="122"/>
      <c r="G708" s="122"/>
      <c r="H708" s="124"/>
      <c r="I708" s="120"/>
      <c r="J708" s="122"/>
      <c r="K708" s="122"/>
      <c r="L708" s="122"/>
      <c r="M708" s="122"/>
      <c r="N708" s="124"/>
      <c r="O708" s="125" t="s">
        <v>699</v>
      </c>
      <c r="P708" s="124" t="s">
        <v>142</v>
      </c>
      <c r="Q708" s="129" t="s">
        <v>630</v>
      </c>
      <c r="R708" s="131">
        <v>13335</v>
      </c>
      <c r="S708" s="132" t="str">
        <f t="shared" si="30"/>
        <v>第4四半期</v>
      </c>
      <c r="T708" s="137" t="str">
        <f t="shared" si="27"/>
        <v>OK</v>
      </c>
    </row>
    <row r="709" spans="1:20" ht="20.100000000000001" hidden="1" customHeight="1" x14ac:dyDescent="0.15">
      <c r="A709" s="111" t="s">
        <v>434</v>
      </c>
      <c r="B709" s="114"/>
      <c r="C709" s="115">
        <v>44230</v>
      </c>
      <c r="D709" s="117" t="s">
        <v>1342</v>
      </c>
      <c r="E709" s="120" t="s">
        <v>630</v>
      </c>
      <c r="F709" s="122"/>
      <c r="G709" s="122"/>
      <c r="H709" s="124"/>
      <c r="I709" s="120"/>
      <c r="J709" s="122"/>
      <c r="K709" s="122"/>
      <c r="L709" s="122"/>
      <c r="M709" s="122"/>
      <c r="N709" s="124"/>
      <c r="O709" s="125" t="s">
        <v>699</v>
      </c>
      <c r="P709" s="124" t="s">
        <v>142</v>
      </c>
      <c r="Q709" s="129" t="s">
        <v>630</v>
      </c>
      <c r="R709" s="131">
        <v>840</v>
      </c>
      <c r="S709" s="132" t="str">
        <f t="shared" si="30"/>
        <v>第4四半期</v>
      </c>
      <c r="T709" s="137" t="str">
        <f t="shared" si="27"/>
        <v>OK</v>
      </c>
    </row>
    <row r="710" spans="1:20" ht="20.100000000000001" hidden="1" customHeight="1" x14ac:dyDescent="0.15">
      <c r="A710" s="111" t="s">
        <v>434</v>
      </c>
      <c r="B710" s="114"/>
      <c r="C710" s="115">
        <v>44230</v>
      </c>
      <c r="D710" s="117" t="s">
        <v>498</v>
      </c>
      <c r="E710" s="120" t="s">
        <v>630</v>
      </c>
      <c r="F710" s="122"/>
      <c r="G710" s="122"/>
      <c r="H710" s="124"/>
      <c r="I710" s="120"/>
      <c r="J710" s="122"/>
      <c r="K710" s="122"/>
      <c r="L710" s="122"/>
      <c r="M710" s="122"/>
      <c r="N710" s="124"/>
      <c r="O710" s="125" t="s">
        <v>699</v>
      </c>
      <c r="P710" s="124" t="s">
        <v>142</v>
      </c>
      <c r="Q710" s="129" t="s">
        <v>630</v>
      </c>
      <c r="R710" s="131">
        <v>6090</v>
      </c>
      <c r="S710" s="132" t="str">
        <f t="shared" si="30"/>
        <v>第4四半期</v>
      </c>
      <c r="T710" s="137" t="str">
        <f t="shared" si="27"/>
        <v>OK</v>
      </c>
    </row>
    <row r="711" spans="1:20" ht="20.100000000000001" hidden="1" customHeight="1" x14ac:dyDescent="0.15">
      <c r="A711" s="111" t="s">
        <v>434</v>
      </c>
      <c r="B711" s="114"/>
      <c r="C711" s="115">
        <v>44244</v>
      </c>
      <c r="D711" s="117" t="s">
        <v>1344</v>
      </c>
      <c r="E711" s="120" t="s">
        <v>630</v>
      </c>
      <c r="F711" s="122"/>
      <c r="G711" s="122"/>
      <c r="H711" s="124"/>
      <c r="I711" s="120"/>
      <c r="J711" s="122"/>
      <c r="K711" s="122"/>
      <c r="L711" s="122"/>
      <c r="M711" s="122"/>
      <c r="N711" s="124"/>
      <c r="O711" s="125" t="s">
        <v>699</v>
      </c>
      <c r="P711" s="124" t="s">
        <v>142</v>
      </c>
      <c r="Q711" s="129" t="s">
        <v>630</v>
      </c>
      <c r="R711" s="131">
        <v>11550</v>
      </c>
      <c r="S711" s="132" t="str">
        <f t="shared" si="30"/>
        <v>第4四半期</v>
      </c>
      <c r="T711" s="137" t="str">
        <f t="shared" ref="T711:T774" si="31">IF(CONCATENATE(E711,F711,G711,H711,I711,J711,K711,L711,M711,N711)="","",IF(CONCATENATE(E711,F711,G711,H711,I711,J711,K711,L711,M711,N711)="○","OK","見直してください！"))</f>
        <v>OK</v>
      </c>
    </row>
    <row r="712" spans="1:20" ht="20.100000000000001" hidden="1" customHeight="1" x14ac:dyDescent="0.15">
      <c r="A712" s="111" t="s">
        <v>434</v>
      </c>
      <c r="B712" s="114"/>
      <c r="C712" s="115">
        <v>44266</v>
      </c>
      <c r="D712" s="117" t="s">
        <v>1048</v>
      </c>
      <c r="E712" s="120" t="s">
        <v>630</v>
      </c>
      <c r="F712" s="122"/>
      <c r="G712" s="122"/>
      <c r="H712" s="124"/>
      <c r="I712" s="120"/>
      <c r="J712" s="122"/>
      <c r="K712" s="122"/>
      <c r="L712" s="122"/>
      <c r="M712" s="122"/>
      <c r="N712" s="124"/>
      <c r="O712" s="125" t="s">
        <v>699</v>
      </c>
      <c r="P712" s="124" t="s">
        <v>142</v>
      </c>
      <c r="Q712" s="129" t="s">
        <v>630</v>
      </c>
      <c r="R712" s="131">
        <v>13950</v>
      </c>
      <c r="S712" s="132" t="str">
        <f t="shared" si="30"/>
        <v>第4四半期</v>
      </c>
      <c r="T712" s="137" t="str">
        <f t="shared" si="31"/>
        <v>OK</v>
      </c>
    </row>
    <row r="713" spans="1:20" ht="20.100000000000001" hidden="1" customHeight="1" x14ac:dyDescent="0.15">
      <c r="A713" s="111" t="s">
        <v>434</v>
      </c>
      <c r="B713" s="114"/>
      <c r="C713" s="115">
        <v>44272</v>
      </c>
      <c r="D713" s="117" t="s">
        <v>1345</v>
      </c>
      <c r="E713" s="120" t="s">
        <v>630</v>
      </c>
      <c r="F713" s="122"/>
      <c r="G713" s="122"/>
      <c r="H713" s="124"/>
      <c r="I713" s="120"/>
      <c r="J713" s="122"/>
      <c r="K713" s="122"/>
      <c r="L713" s="122"/>
      <c r="M713" s="122"/>
      <c r="N713" s="124"/>
      <c r="O713" s="125" t="s">
        <v>699</v>
      </c>
      <c r="P713" s="124" t="s">
        <v>142</v>
      </c>
      <c r="Q713" s="129" t="s">
        <v>630</v>
      </c>
      <c r="R713" s="131">
        <v>17850</v>
      </c>
      <c r="S713" s="132" t="str">
        <f t="shared" si="30"/>
        <v>第4四半期</v>
      </c>
      <c r="T713" s="137" t="str">
        <f t="shared" si="31"/>
        <v>OK</v>
      </c>
    </row>
    <row r="714" spans="1:20" ht="20.100000000000001" hidden="1" customHeight="1" x14ac:dyDescent="0.15">
      <c r="A714" s="111" t="s">
        <v>441</v>
      </c>
      <c r="B714" s="114"/>
      <c r="C714" s="115">
        <v>44265</v>
      </c>
      <c r="D714" s="117" t="s">
        <v>1242</v>
      </c>
      <c r="E714" s="120" t="s">
        <v>630</v>
      </c>
      <c r="F714" s="122"/>
      <c r="G714" s="122"/>
      <c r="H714" s="124"/>
      <c r="I714" s="120"/>
      <c r="J714" s="122"/>
      <c r="K714" s="122"/>
      <c r="L714" s="122"/>
      <c r="M714" s="122"/>
      <c r="N714" s="124"/>
      <c r="O714" s="125" t="s">
        <v>699</v>
      </c>
      <c r="P714" s="124" t="s">
        <v>4</v>
      </c>
      <c r="Q714" s="129" t="s">
        <v>630</v>
      </c>
      <c r="R714" s="131">
        <v>5250</v>
      </c>
      <c r="S714" s="132" t="str">
        <f t="shared" si="30"/>
        <v>第4四半期</v>
      </c>
      <c r="T714" s="137" t="str">
        <f t="shared" si="31"/>
        <v>OK</v>
      </c>
    </row>
    <row r="715" spans="1:20" ht="20.100000000000001" hidden="1" customHeight="1" x14ac:dyDescent="0.15">
      <c r="A715" s="111" t="s">
        <v>232</v>
      </c>
      <c r="B715" s="114"/>
      <c r="C715" s="115">
        <v>44221</v>
      </c>
      <c r="D715" s="117" t="s">
        <v>1346</v>
      </c>
      <c r="E715" s="120" t="s">
        <v>630</v>
      </c>
      <c r="F715" s="122"/>
      <c r="G715" s="122"/>
      <c r="H715" s="124"/>
      <c r="I715" s="120"/>
      <c r="J715" s="122"/>
      <c r="K715" s="122"/>
      <c r="L715" s="122"/>
      <c r="M715" s="122"/>
      <c r="N715" s="124"/>
      <c r="O715" s="125" t="s">
        <v>699</v>
      </c>
      <c r="P715" s="124" t="s">
        <v>4</v>
      </c>
      <c r="Q715" s="129" t="s">
        <v>630</v>
      </c>
      <c r="R715" s="131">
        <v>5250</v>
      </c>
      <c r="S715" s="132" t="str">
        <f t="shared" si="30"/>
        <v>第4四半期</v>
      </c>
      <c r="T715" s="137" t="str">
        <f t="shared" si="31"/>
        <v>OK</v>
      </c>
    </row>
    <row r="716" spans="1:20" ht="20.100000000000001" hidden="1" customHeight="1" x14ac:dyDescent="0.15">
      <c r="A716" s="111" t="s">
        <v>232</v>
      </c>
      <c r="B716" s="114"/>
      <c r="C716" s="115">
        <v>44271</v>
      </c>
      <c r="D716" s="117" t="s">
        <v>1347</v>
      </c>
      <c r="E716" s="120" t="s">
        <v>630</v>
      </c>
      <c r="F716" s="122"/>
      <c r="G716" s="122"/>
      <c r="H716" s="124"/>
      <c r="I716" s="120"/>
      <c r="J716" s="122"/>
      <c r="K716" s="122"/>
      <c r="L716" s="122"/>
      <c r="M716" s="122"/>
      <c r="N716" s="124"/>
      <c r="O716" s="125" t="s">
        <v>699</v>
      </c>
      <c r="P716" s="124" t="s">
        <v>4</v>
      </c>
      <c r="Q716" s="129" t="s">
        <v>630</v>
      </c>
      <c r="R716" s="131">
        <v>16500</v>
      </c>
      <c r="S716" s="132" t="str">
        <f t="shared" si="30"/>
        <v>第4四半期</v>
      </c>
      <c r="T716" s="137" t="str">
        <f t="shared" si="31"/>
        <v>OK</v>
      </c>
    </row>
    <row r="717" spans="1:20" ht="20.100000000000001" hidden="1" customHeight="1" x14ac:dyDescent="0.15">
      <c r="A717" s="111" t="s">
        <v>378</v>
      </c>
      <c r="B717" s="114" t="s">
        <v>571</v>
      </c>
      <c r="C717" s="115">
        <v>44221</v>
      </c>
      <c r="D717" s="117" t="s">
        <v>1348</v>
      </c>
      <c r="E717" s="120" t="s">
        <v>630</v>
      </c>
      <c r="F717" s="122"/>
      <c r="G717" s="122"/>
      <c r="H717" s="124"/>
      <c r="I717" s="120"/>
      <c r="J717" s="122"/>
      <c r="K717" s="122"/>
      <c r="L717" s="122"/>
      <c r="M717" s="122"/>
      <c r="N717" s="124"/>
      <c r="O717" s="125" t="s">
        <v>680</v>
      </c>
      <c r="P717" s="124" t="s">
        <v>142</v>
      </c>
      <c r="Q717" s="129" t="s">
        <v>630</v>
      </c>
      <c r="R717" s="131">
        <v>9768</v>
      </c>
      <c r="S717" s="132" t="str">
        <f t="shared" si="30"/>
        <v>第4四半期</v>
      </c>
      <c r="T717" s="137" t="str">
        <f t="shared" si="31"/>
        <v>OK</v>
      </c>
    </row>
    <row r="718" spans="1:20" ht="20.100000000000001" hidden="1" customHeight="1" x14ac:dyDescent="0.15">
      <c r="A718" s="111" t="s">
        <v>378</v>
      </c>
      <c r="B718" s="114" t="s">
        <v>571</v>
      </c>
      <c r="C718" s="115">
        <v>44277</v>
      </c>
      <c r="D718" s="117" t="s">
        <v>1349</v>
      </c>
      <c r="E718" s="120" t="s">
        <v>630</v>
      </c>
      <c r="F718" s="122"/>
      <c r="G718" s="122"/>
      <c r="H718" s="124"/>
      <c r="I718" s="120"/>
      <c r="J718" s="122"/>
      <c r="K718" s="122"/>
      <c r="L718" s="122"/>
      <c r="M718" s="122"/>
      <c r="N718" s="124"/>
      <c r="O718" s="125" t="s">
        <v>1420</v>
      </c>
      <c r="P718" s="124" t="s">
        <v>4</v>
      </c>
      <c r="Q718" s="129" t="s">
        <v>630</v>
      </c>
      <c r="R718" s="131">
        <v>13090</v>
      </c>
      <c r="S718" s="132" t="str">
        <f t="shared" si="30"/>
        <v>第4四半期</v>
      </c>
      <c r="T718" s="137" t="str">
        <f t="shared" si="31"/>
        <v>OK</v>
      </c>
    </row>
    <row r="719" spans="1:20" ht="20.100000000000001" hidden="1" customHeight="1" x14ac:dyDescent="0.15">
      <c r="A719" s="111" t="s">
        <v>442</v>
      </c>
      <c r="B719" s="114" t="s">
        <v>836</v>
      </c>
      <c r="C719" s="115">
        <v>44208</v>
      </c>
      <c r="D719" s="117" t="s">
        <v>518</v>
      </c>
      <c r="E719" s="120" t="s">
        <v>630</v>
      </c>
      <c r="F719" s="122"/>
      <c r="G719" s="122"/>
      <c r="H719" s="124"/>
      <c r="I719" s="120"/>
      <c r="J719" s="122"/>
      <c r="K719" s="122"/>
      <c r="L719" s="122"/>
      <c r="M719" s="122"/>
      <c r="N719" s="124"/>
      <c r="O719" s="125" t="s">
        <v>968</v>
      </c>
      <c r="P719" s="124" t="s">
        <v>4</v>
      </c>
      <c r="Q719" s="129" t="s">
        <v>630</v>
      </c>
      <c r="R719" s="131">
        <v>484500</v>
      </c>
      <c r="S719" s="132" t="str">
        <f t="shared" si="30"/>
        <v>第4四半期</v>
      </c>
      <c r="T719" s="137" t="str">
        <f t="shared" si="31"/>
        <v>OK</v>
      </c>
    </row>
    <row r="720" spans="1:20" ht="20.100000000000001" hidden="1" customHeight="1" x14ac:dyDescent="0.15">
      <c r="A720" s="111" t="s">
        <v>444</v>
      </c>
      <c r="B720" s="114"/>
      <c r="C720" s="115">
        <v>44260</v>
      </c>
      <c r="D720" s="117" t="s">
        <v>1350</v>
      </c>
      <c r="E720" s="120" t="s">
        <v>630</v>
      </c>
      <c r="F720" s="122"/>
      <c r="G720" s="122"/>
      <c r="H720" s="124"/>
      <c r="I720" s="120"/>
      <c r="J720" s="122"/>
      <c r="K720" s="122"/>
      <c r="L720" s="122"/>
      <c r="M720" s="122"/>
      <c r="N720" s="124"/>
      <c r="O720" s="125" t="s">
        <v>1535</v>
      </c>
      <c r="P720" s="124" t="s">
        <v>4</v>
      </c>
      <c r="Q720" s="129" t="s">
        <v>630</v>
      </c>
      <c r="R720" s="131">
        <v>962720</v>
      </c>
      <c r="S720" s="132" t="str">
        <f t="shared" si="30"/>
        <v>第4四半期</v>
      </c>
      <c r="T720" s="137" t="str">
        <f t="shared" si="31"/>
        <v>OK</v>
      </c>
    </row>
    <row r="721" spans="1:20" ht="20.100000000000001" hidden="1" customHeight="1" x14ac:dyDescent="0.15">
      <c r="A721" s="111" t="s">
        <v>446</v>
      </c>
      <c r="B721" s="114" t="s">
        <v>565</v>
      </c>
      <c r="C721" s="115">
        <v>44270</v>
      </c>
      <c r="D721" s="117" t="s">
        <v>1351</v>
      </c>
      <c r="E721" s="120"/>
      <c r="F721" s="122"/>
      <c r="G721" s="122"/>
      <c r="H721" s="124"/>
      <c r="I721" s="120"/>
      <c r="J721" s="122" t="s">
        <v>630</v>
      </c>
      <c r="K721" s="122"/>
      <c r="L721" s="122"/>
      <c r="M721" s="122"/>
      <c r="N721" s="124"/>
      <c r="O721" s="125" t="s">
        <v>1516</v>
      </c>
      <c r="P721" s="124" t="s">
        <v>4</v>
      </c>
      <c r="Q721" s="129" t="s">
        <v>630</v>
      </c>
      <c r="R721" s="131">
        <v>33187</v>
      </c>
      <c r="S721" s="132" t="str">
        <f t="shared" si="30"/>
        <v>第4四半期</v>
      </c>
      <c r="T721" s="137" t="str">
        <f t="shared" si="31"/>
        <v>OK</v>
      </c>
    </row>
    <row r="722" spans="1:20" ht="20.100000000000001" hidden="1" customHeight="1" x14ac:dyDescent="0.15">
      <c r="A722" s="111" t="s">
        <v>11</v>
      </c>
      <c r="B722" s="114" t="s">
        <v>837</v>
      </c>
      <c r="C722" s="115">
        <v>44217</v>
      </c>
      <c r="D722" s="117" t="s">
        <v>1352</v>
      </c>
      <c r="E722" s="120" t="s">
        <v>630</v>
      </c>
      <c r="F722" s="122"/>
      <c r="G722" s="122"/>
      <c r="H722" s="124"/>
      <c r="I722" s="120"/>
      <c r="J722" s="122"/>
      <c r="K722" s="122"/>
      <c r="L722" s="122"/>
      <c r="M722" s="122"/>
      <c r="N722" s="124"/>
      <c r="O722" s="125" t="s">
        <v>1638</v>
      </c>
      <c r="P722" s="124" t="s">
        <v>142</v>
      </c>
      <c r="Q722" s="129" t="s">
        <v>630</v>
      </c>
      <c r="R722" s="131">
        <v>4147</v>
      </c>
      <c r="S722" s="132" t="str">
        <f t="shared" si="30"/>
        <v>第4四半期</v>
      </c>
      <c r="T722" s="137" t="str">
        <f t="shared" si="31"/>
        <v>OK</v>
      </c>
    </row>
    <row r="723" spans="1:20" ht="20.100000000000001" hidden="1" customHeight="1" x14ac:dyDescent="0.15">
      <c r="A723" s="111" t="s">
        <v>37</v>
      </c>
      <c r="B723" s="114" t="s">
        <v>617</v>
      </c>
      <c r="C723" s="115">
        <v>44264</v>
      </c>
      <c r="D723" s="117" t="s">
        <v>1050</v>
      </c>
      <c r="E723" s="120" t="s">
        <v>630</v>
      </c>
      <c r="F723" s="122"/>
      <c r="G723" s="122"/>
      <c r="H723" s="124"/>
      <c r="I723" s="120"/>
      <c r="J723" s="122"/>
      <c r="K723" s="122"/>
      <c r="L723" s="122"/>
      <c r="M723" s="122"/>
      <c r="N723" s="124"/>
      <c r="O723" s="125" t="s">
        <v>1367</v>
      </c>
      <c r="P723" s="124" t="s">
        <v>4</v>
      </c>
      <c r="Q723" s="129" t="s">
        <v>630</v>
      </c>
      <c r="R723" s="131">
        <v>30800</v>
      </c>
      <c r="S723" s="132" t="str">
        <f t="shared" si="30"/>
        <v>第4四半期</v>
      </c>
      <c r="T723" s="137" t="str">
        <f t="shared" si="31"/>
        <v>OK</v>
      </c>
    </row>
    <row r="724" spans="1:20" ht="20.100000000000001" hidden="1" customHeight="1" x14ac:dyDescent="0.15">
      <c r="A724" s="111" t="s">
        <v>37</v>
      </c>
      <c r="B724" s="114" t="s">
        <v>110</v>
      </c>
      <c r="C724" s="115">
        <v>44210</v>
      </c>
      <c r="D724" s="117" t="s">
        <v>1294</v>
      </c>
      <c r="E724" s="120"/>
      <c r="F724" s="122" t="s">
        <v>630</v>
      </c>
      <c r="G724" s="122"/>
      <c r="H724" s="124"/>
      <c r="I724" s="120"/>
      <c r="J724" s="122"/>
      <c r="K724" s="122"/>
      <c r="L724" s="122"/>
      <c r="M724" s="122"/>
      <c r="N724" s="124"/>
      <c r="O724" s="125" t="s">
        <v>312</v>
      </c>
      <c r="P724" s="124" t="s">
        <v>4</v>
      </c>
      <c r="Q724" s="129" t="s">
        <v>630</v>
      </c>
      <c r="R724" s="131">
        <v>19200</v>
      </c>
      <c r="S724" s="132" t="str">
        <f t="shared" si="30"/>
        <v>第4四半期</v>
      </c>
      <c r="T724" s="137" t="str">
        <f t="shared" si="31"/>
        <v>OK</v>
      </c>
    </row>
    <row r="725" spans="1:20" ht="20.100000000000001" hidden="1" customHeight="1" x14ac:dyDescent="0.15">
      <c r="A725" s="111" t="s">
        <v>449</v>
      </c>
      <c r="B725" s="114" t="s">
        <v>20</v>
      </c>
      <c r="C725" s="115">
        <v>44260</v>
      </c>
      <c r="D725" s="117" t="s">
        <v>1353</v>
      </c>
      <c r="E725" s="120" t="s">
        <v>630</v>
      </c>
      <c r="F725" s="122"/>
      <c r="G725" s="122"/>
      <c r="H725" s="124"/>
      <c r="I725" s="120"/>
      <c r="J725" s="122"/>
      <c r="K725" s="122"/>
      <c r="L725" s="122"/>
      <c r="M725" s="122"/>
      <c r="N725" s="124"/>
      <c r="O725" s="125" t="s">
        <v>1639</v>
      </c>
      <c r="P725" s="124" t="s">
        <v>4</v>
      </c>
      <c r="Q725" s="129" t="s">
        <v>630</v>
      </c>
      <c r="R725" s="131">
        <v>107068</v>
      </c>
      <c r="S725" s="132" t="str">
        <f t="shared" si="30"/>
        <v>第4四半期</v>
      </c>
      <c r="T725" s="137" t="str">
        <f t="shared" si="31"/>
        <v>OK</v>
      </c>
    </row>
    <row r="726" spans="1:20" ht="20.100000000000001" hidden="1" customHeight="1" x14ac:dyDescent="0.15">
      <c r="A726" s="111" t="s">
        <v>449</v>
      </c>
      <c r="B726" s="114" t="s">
        <v>582</v>
      </c>
      <c r="C726" s="115">
        <v>44242</v>
      </c>
      <c r="D726" s="117" t="s">
        <v>1191</v>
      </c>
      <c r="E726" s="120"/>
      <c r="F726" s="122"/>
      <c r="G726" s="122"/>
      <c r="H726" s="124"/>
      <c r="I726" s="120"/>
      <c r="J726" s="122" t="s">
        <v>630</v>
      </c>
      <c r="K726" s="122"/>
      <c r="L726" s="122"/>
      <c r="M726" s="122"/>
      <c r="N726" s="124"/>
      <c r="O726" s="125" t="s">
        <v>1640</v>
      </c>
      <c r="P726" s="124" t="s">
        <v>4</v>
      </c>
      <c r="Q726" s="129" t="s">
        <v>630</v>
      </c>
      <c r="R726" s="131">
        <v>9130</v>
      </c>
      <c r="S726" s="132" t="str">
        <f t="shared" si="30"/>
        <v>第4四半期</v>
      </c>
      <c r="T726" s="137" t="str">
        <f t="shared" si="31"/>
        <v>OK</v>
      </c>
    </row>
    <row r="727" spans="1:20" ht="20.100000000000001" customHeight="1" x14ac:dyDescent="0.15">
      <c r="A727" s="111" t="s">
        <v>377</v>
      </c>
      <c r="B727" s="114" t="s">
        <v>579</v>
      </c>
      <c r="C727" s="115">
        <v>44216</v>
      </c>
      <c r="D727" s="117" t="s">
        <v>1355</v>
      </c>
      <c r="E727" s="120"/>
      <c r="F727" s="122"/>
      <c r="G727" s="122"/>
      <c r="H727" s="124"/>
      <c r="I727" s="120" t="s">
        <v>630</v>
      </c>
      <c r="J727" s="122"/>
      <c r="K727" s="122"/>
      <c r="L727" s="122"/>
      <c r="M727" s="122"/>
      <c r="N727" s="124"/>
      <c r="O727" s="125" t="s">
        <v>1641</v>
      </c>
      <c r="P727" s="124" t="s">
        <v>4</v>
      </c>
      <c r="Q727" s="129" t="s">
        <v>630</v>
      </c>
      <c r="R727" s="131">
        <v>125466</v>
      </c>
      <c r="S727" s="132" t="str">
        <f t="shared" si="30"/>
        <v>第4四半期</v>
      </c>
      <c r="T727" s="137" t="str">
        <f t="shared" si="31"/>
        <v>OK</v>
      </c>
    </row>
    <row r="728" spans="1:20" ht="20.100000000000001" hidden="1" customHeight="1" x14ac:dyDescent="0.15">
      <c r="A728" s="111" t="s">
        <v>453</v>
      </c>
      <c r="B728" s="114" t="s">
        <v>701</v>
      </c>
      <c r="C728" s="115">
        <v>44217</v>
      </c>
      <c r="D728" s="117" t="s">
        <v>505</v>
      </c>
      <c r="E728" s="120"/>
      <c r="F728" s="122" t="s">
        <v>630</v>
      </c>
      <c r="G728" s="122"/>
      <c r="H728" s="124"/>
      <c r="I728" s="120"/>
      <c r="J728" s="122"/>
      <c r="K728" s="122"/>
      <c r="L728" s="122"/>
      <c r="M728" s="122"/>
      <c r="N728" s="124"/>
      <c r="O728" s="125" t="s">
        <v>1616</v>
      </c>
      <c r="P728" s="124" t="s">
        <v>4</v>
      </c>
      <c r="Q728" s="129" t="s">
        <v>630</v>
      </c>
      <c r="R728" s="131">
        <v>34068</v>
      </c>
      <c r="S728" s="132" t="str">
        <f t="shared" si="30"/>
        <v>第4四半期</v>
      </c>
      <c r="T728" s="137" t="str">
        <f t="shared" si="31"/>
        <v>OK</v>
      </c>
    </row>
    <row r="729" spans="1:20" ht="20.100000000000001" hidden="1" customHeight="1" x14ac:dyDescent="0.15">
      <c r="A729" s="111" t="s">
        <v>453</v>
      </c>
      <c r="B729" s="114" t="s">
        <v>243</v>
      </c>
      <c r="C729" s="115">
        <v>44216</v>
      </c>
      <c r="D729" s="117" t="s">
        <v>145</v>
      </c>
      <c r="E729" s="120"/>
      <c r="F729" s="122"/>
      <c r="G729" s="122"/>
      <c r="H729" s="124"/>
      <c r="I729" s="120"/>
      <c r="J729" s="122"/>
      <c r="K729" s="122" t="s">
        <v>630</v>
      </c>
      <c r="L729" s="122"/>
      <c r="M729" s="122"/>
      <c r="N729" s="124"/>
      <c r="O729" s="125" t="s">
        <v>483</v>
      </c>
      <c r="P729" s="124" t="s">
        <v>4</v>
      </c>
      <c r="Q729" s="129" t="s">
        <v>630</v>
      </c>
      <c r="R729" s="131">
        <v>68000</v>
      </c>
      <c r="S729" s="132" t="str">
        <f t="shared" si="30"/>
        <v>第4四半期</v>
      </c>
      <c r="T729" s="137" t="str">
        <f t="shared" si="31"/>
        <v>OK</v>
      </c>
    </row>
    <row r="730" spans="1:20" ht="20.100000000000001" hidden="1" customHeight="1" x14ac:dyDescent="0.15">
      <c r="A730" s="111" t="s">
        <v>453</v>
      </c>
      <c r="B730" s="114" t="s">
        <v>243</v>
      </c>
      <c r="C730" s="115">
        <v>44228</v>
      </c>
      <c r="D730" s="117" t="s">
        <v>1357</v>
      </c>
      <c r="E730" s="120"/>
      <c r="F730" s="122"/>
      <c r="G730" s="122"/>
      <c r="H730" s="124"/>
      <c r="I730" s="120"/>
      <c r="J730" s="122"/>
      <c r="K730" s="122" t="s">
        <v>630</v>
      </c>
      <c r="L730" s="122"/>
      <c r="M730" s="122"/>
      <c r="N730" s="124"/>
      <c r="O730" s="125" t="s">
        <v>1642</v>
      </c>
      <c r="P730" s="124" t="s">
        <v>4</v>
      </c>
      <c r="Q730" s="129" t="s">
        <v>630</v>
      </c>
      <c r="R730" s="131">
        <v>110000</v>
      </c>
      <c r="S730" s="132" t="str">
        <f t="shared" si="30"/>
        <v>第4四半期</v>
      </c>
      <c r="T730" s="137" t="str">
        <f t="shared" si="31"/>
        <v>OK</v>
      </c>
    </row>
    <row r="731" spans="1:20" ht="20.100000000000001" customHeight="1" x14ac:dyDescent="0.15">
      <c r="A731" s="111" t="s">
        <v>259</v>
      </c>
      <c r="B731" s="114" t="s">
        <v>579</v>
      </c>
      <c r="C731" s="115">
        <v>44256</v>
      </c>
      <c r="D731" s="117" t="s">
        <v>122</v>
      </c>
      <c r="E731" s="120"/>
      <c r="F731" s="122"/>
      <c r="G731" s="122"/>
      <c r="H731" s="124"/>
      <c r="I731" s="120" t="s">
        <v>630</v>
      </c>
      <c r="J731" s="122"/>
      <c r="K731" s="122"/>
      <c r="L731" s="122"/>
      <c r="M731" s="122"/>
      <c r="N731" s="124"/>
      <c r="O731" s="125" t="s">
        <v>657</v>
      </c>
      <c r="P731" s="124" t="s">
        <v>4</v>
      </c>
      <c r="Q731" s="129" t="s">
        <v>630</v>
      </c>
      <c r="R731" s="131">
        <v>24200</v>
      </c>
      <c r="S731" s="132" t="str">
        <f t="shared" si="30"/>
        <v>第4四半期</v>
      </c>
      <c r="T731" s="137" t="str">
        <f t="shared" si="31"/>
        <v>OK</v>
      </c>
    </row>
    <row r="732" spans="1:20" ht="20.100000000000001" hidden="1" customHeight="1" x14ac:dyDescent="0.15">
      <c r="A732" s="111" t="s">
        <v>259</v>
      </c>
      <c r="B732" s="114" t="s">
        <v>229</v>
      </c>
      <c r="C732" s="115">
        <v>44208</v>
      </c>
      <c r="D732" s="117" t="s">
        <v>1359</v>
      </c>
      <c r="E732" s="120"/>
      <c r="F732" s="122"/>
      <c r="G732" s="122"/>
      <c r="H732" s="124"/>
      <c r="I732" s="120"/>
      <c r="J732" s="122"/>
      <c r="K732" s="122" t="s">
        <v>630</v>
      </c>
      <c r="L732" s="122"/>
      <c r="M732" s="122"/>
      <c r="N732" s="124"/>
      <c r="O732" s="125" t="s">
        <v>237</v>
      </c>
      <c r="P732" s="124" t="s">
        <v>60</v>
      </c>
      <c r="Q732" s="129" t="s">
        <v>630</v>
      </c>
      <c r="R732" s="131">
        <v>54450</v>
      </c>
      <c r="S732" s="132" t="str">
        <f t="shared" si="30"/>
        <v>第4四半期</v>
      </c>
      <c r="T732" s="137" t="str">
        <f t="shared" si="31"/>
        <v>OK</v>
      </c>
    </row>
    <row r="733" spans="1:20" ht="20.100000000000001" hidden="1" customHeight="1" x14ac:dyDescent="0.15">
      <c r="A733" s="111" t="s">
        <v>259</v>
      </c>
      <c r="B733" s="114" t="s">
        <v>229</v>
      </c>
      <c r="C733" s="115">
        <v>44259</v>
      </c>
      <c r="D733" s="117" t="s">
        <v>1360</v>
      </c>
      <c r="E733" s="120"/>
      <c r="F733" s="122"/>
      <c r="G733" s="122"/>
      <c r="H733" s="124"/>
      <c r="I733" s="120"/>
      <c r="J733" s="122"/>
      <c r="K733" s="122"/>
      <c r="L733" s="122"/>
      <c r="M733" s="122"/>
      <c r="N733" s="124" t="s">
        <v>630</v>
      </c>
      <c r="O733" s="125" t="s">
        <v>237</v>
      </c>
      <c r="P733" s="124" t="s">
        <v>60</v>
      </c>
      <c r="Q733" s="129" t="s">
        <v>630</v>
      </c>
      <c r="R733" s="131">
        <v>109897</v>
      </c>
      <c r="S733" s="132" t="str">
        <f t="shared" si="30"/>
        <v>第4四半期</v>
      </c>
      <c r="T733" s="137" t="str">
        <f t="shared" si="31"/>
        <v>OK</v>
      </c>
    </row>
    <row r="734" spans="1:20" ht="20.100000000000001" customHeight="1" x14ac:dyDescent="0.15">
      <c r="A734" s="111" t="s">
        <v>259</v>
      </c>
      <c r="B734" s="114" t="s">
        <v>229</v>
      </c>
      <c r="C734" s="115">
        <v>44260</v>
      </c>
      <c r="D734" s="117" t="s">
        <v>798</v>
      </c>
      <c r="E734" s="120"/>
      <c r="F734" s="122"/>
      <c r="G734" s="122"/>
      <c r="H734" s="124"/>
      <c r="I734" s="120" t="s">
        <v>630</v>
      </c>
      <c r="J734" s="122"/>
      <c r="K734" s="122"/>
      <c r="L734" s="122"/>
      <c r="M734" s="122"/>
      <c r="N734" s="124"/>
      <c r="O734" s="125" t="s">
        <v>1643</v>
      </c>
      <c r="P734" s="124" t="s">
        <v>4</v>
      </c>
      <c r="Q734" s="129" t="s">
        <v>630</v>
      </c>
      <c r="R734" s="131">
        <v>616000</v>
      </c>
      <c r="S734" s="132" t="str">
        <f t="shared" si="30"/>
        <v>第4四半期</v>
      </c>
      <c r="T734" s="137" t="str">
        <f t="shared" si="31"/>
        <v>OK</v>
      </c>
    </row>
    <row r="735" spans="1:20" ht="20.100000000000001" hidden="1" customHeight="1" x14ac:dyDescent="0.15">
      <c r="A735" s="111" t="s">
        <v>455</v>
      </c>
      <c r="B735" s="114" t="s">
        <v>543</v>
      </c>
      <c r="C735" s="115">
        <v>44225</v>
      </c>
      <c r="D735" s="117" t="s">
        <v>1361</v>
      </c>
      <c r="E735" s="120" t="s">
        <v>630</v>
      </c>
      <c r="F735" s="122"/>
      <c r="G735" s="122"/>
      <c r="H735" s="124"/>
      <c r="I735" s="120"/>
      <c r="J735" s="122"/>
      <c r="K735" s="122"/>
      <c r="L735" s="122"/>
      <c r="M735" s="122"/>
      <c r="N735" s="124"/>
      <c r="O735" s="125" t="s">
        <v>1614</v>
      </c>
      <c r="P735" s="124" t="s">
        <v>4</v>
      </c>
      <c r="Q735" s="129" t="s">
        <v>630</v>
      </c>
      <c r="R735" s="131">
        <v>9823</v>
      </c>
      <c r="S735" s="132" t="str">
        <f t="shared" si="30"/>
        <v>第4四半期</v>
      </c>
      <c r="T735" s="137" t="str">
        <f t="shared" si="31"/>
        <v>OK</v>
      </c>
    </row>
    <row r="736" spans="1:20" ht="20.100000000000001" hidden="1" customHeight="1" x14ac:dyDescent="0.15">
      <c r="A736" s="111" t="s">
        <v>455</v>
      </c>
      <c r="B736" s="114" t="s">
        <v>842</v>
      </c>
      <c r="C736" s="115">
        <v>44243</v>
      </c>
      <c r="D736" s="117" t="s">
        <v>870</v>
      </c>
      <c r="E736" s="120"/>
      <c r="F736" s="122"/>
      <c r="G736" s="122" t="s">
        <v>630</v>
      </c>
      <c r="H736" s="124"/>
      <c r="I736" s="120"/>
      <c r="J736" s="122"/>
      <c r="K736" s="122"/>
      <c r="L736" s="122"/>
      <c r="M736" s="122"/>
      <c r="N736" s="124"/>
      <c r="O736" s="125" t="s">
        <v>1644</v>
      </c>
      <c r="P736" s="124" t="s">
        <v>4</v>
      </c>
      <c r="Q736" s="129" t="s">
        <v>630</v>
      </c>
      <c r="R736" s="131">
        <v>73568</v>
      </c>
      <c r="S736" s="132" t="str">
        <f t="shared" si="30"/>
        <v>第4四半期</v>
      </c>
      <c r="T736" s="137" t="str">
        <f t="shared" si="31"/>
        <v>OK</v>
      </c>
    </row>
    <row r="737" spans="1:20" ht="20.100000000000001" hidden="1" customHeight="1" x14ac:dyDescent="0.15">
      <c r="A737" s="111" t="s">
        <v>36</v>
      </c>
      <c r="B737" s="114" t="s">
        <v>579</v>
      </c>
      <c r="C737" s="115">
        <v>44230</v>
      </c>
      <c r="D737" s="117" t="s">
        <v>1364</v>
      </c>
      <c r="E737" s="120"/>
      <c r="F737" s="122"/>
      <c r="G737" s="122"/>
      <c r="H737" s="124" t="s">
        <v>630</v>
      </c>
      <c r="I737" s="120"/>
      <c r="J737" s="122"/>
      <c r="K737" s="122"/>
      <c r="L737" s="122"/>
      <c r="M737" s="122"/>
      <c r="N737" s="124"/>
      <c r="O737" s="125" t="s">
        <v>1292</v>
      </c>
      <c r="P737" s="124" t="s">
        <v>4</v>
      </c>
      <c r="Q737" s="129" t="s">
        <v>630</v>
      </c>
      <c r="R737" s="131">
        <v>46420</v>
      </c>
      <c r="S737" s="132" t="str">
        <f t="shared" si="30"/>
        <v>第4四半期</v>
      </c>
      <c r="T737" s="137" t="str">
        <f t="shared" si="31"/>
        <v>OK</v>
      </c>
    </row>
    <row r="738" spans="1:20" ht="20.100000000000001" hidden="1" customHeight="1" x14ac:dyDescent="0.15">
      <c r="A738" s="111" t="s">
        <v>458</v>
      </c>
      <c r="B738" s="114" t="s">
        <v>458</v>
      </c>
      <c r="C738" s="115">
        <v>44245</v>
      </c>
      <c r="D738" s="117" t="s">
        <v>1365</v>
      </c>
      <c r="E738" s="120" t="s">
        <v>630</v>
      </c>
      <c r="F738" s="122"/>
      <c r="G738" s="122"/>
      <c r="H738" s="124"/>
      <c r="I738" s="120"/>
      <c r="J738" s="122"/>
      <c r="K738" s="122"/>
      <c r="L738" s="122"/>
      <c r="M738" s="122"/>
      <c r="N738" s="124"/>
      <c r="O738" s="125" t="s">
        <v>1645</v>
      </c>
      <c r="P738" s="124" t="s">
        <v>4</v>
      </c>
      <c r="Q738" s="129" t="s">
        <v>630</v>
      </c>
      <c r="R738" s="131">
        <v>168159</v>
      </c>
      <c r="S738" s="132" t="s">
        <v>1313</v>
      </c>
      <c r="T738" s="137" t="str">
        <f t="shared" si="31"/>
        <v>OK</v>
      </c>
    </row>
    <row r="739" spans="1:20" ht="20.100000000000001" hidden="1" customHeight="1" x14ac:dyDescent="0.15">
      <c r="A739" s="111" t="s">
        <v>458</v>
      </c>
      <c r="B739" s="114" t="s">
        <v>843</v>
      </c>
      <c r="C739" s="115">
        <v>44253</v>
      </c>
      <c r="D739" s="117" t="s">
        <v>1366</v>
      </c>
      <c r="E739" s="120"/>
      <c r="F739" s="122"/>
      <c r="G739" s="122"/>
      <c r="H739" s="124"/>
      <c r="I739" s="120"/>
      <c r="J739" s="122" t="s">
        <v>630</v>
      </c>
      <c r="K739" s="122"/>
      <c r="L739" s="122"/>
      <c r="M739" s="122"/>
      <c r="N739" s="124"/>
      <c r="O739" s="125" t="s">
        <v>1335</v>
      </c>
      <c r="P739" s="124" t="s">
        <v>4</v>
      </c>
      <c r="Q739" s="129" t="s">
        <v>630</v>
      </c>
      <c r="R739" s="131">
        <v>29260</v>
      </c>
      <c r="S739" s="132" t="s">
        <v>1313</v>
      </c>
      <c r="T739" s="137" t="str">
        <f t="shared" si="31"/>
        <v>OK</v>
      </c>
    </row>
    <row r="740" spans="1:20" ht="20.100000000000001" customHeight="1" x14ac:dyDescent="0.15">
      <c r="A740" s="111" t="s">
        <v>459</v>
      </c>
      <c r="B740" s="114"/>
      <c r="C740" s="115">
        <v>44242</v>
      </c>
      <c r="D740" s="117" t="s">
        <v>1256</v>
      </c>
      <c r="E740" s="120"/>
      <c r="F740" s="122"/>
      <c r="G740" s="122"/>
      <c r="H740" s="124"/>
      <c r="I740" s="120" t="s">
        <v>630</v>
      </c>
      <c r="J740" s="122"/>
      <c r="K740" s="122"/>
      <c r="L740" s="122"/>
      <c r="M740" s="122"/>
      <c r="N740" s="124"/>
      <c r="O740" s="125" t="s">
        <v>1182</v>
      </c>
      <c r="P740" s="124" t="s">
        <v>142</v>
      </c>
      <c r="Q740" s="129" t="s">
        <v>630</v>
      </c>
      <c r="R740" s="131">
        <v>81125</v>
      </c>
      <c r="S740" s="132" t="str">
        <f t="shared" ref="S740:S803" si="32">IF(C740="","","第"&amp;CHOOSE(MONTH(C740),4,4,4,1,1,1,2,2,2,3,3,3)&amp;"四半期")</f>
        <v>第4四半期</v>
      </c>
      <c r="T740" s="137" t="str">
        <f t="shared" si="31"/>
        <v>OK</v>
      </c>
    </row>
    <row r="741" spans="1:20" ht="20.100000000000001" hidden="1" customHeight="1" x14ac:dyDescent="0.15">
      <c r="A741" s="111" t="s">
        <v>461</v>
      </c>
      <c r="B741" s="114"/>
      <c r="C741" s="115">
        <v>44264</v>
      </c>
      <c r="D741" s="117" t="s">
        <v>678</v>
      </c>
      <c r="E741" s="120" t="s">
        <v>630</v>
      </c>
      <c r="F741" s="122"/>
      <c r="G741" s="122"/>
      <c r="H741" s="124"/>
      <c r="I741" s="120"/>
      <c r="J741" s="122"/>
      <c r="K741" s="122"/>
      <c r="L741" s="122"/>
      <c r="M741" s="122"/>
      <c r="N741" s="124"/>
      <c r="O741" s="125" t="s">
        <v>1420</v>
      </c>
      <c r="P741" s="124" t="s">
        <v>4</v>
      </c>
      <c r="Q741" s="129" t="s">
        <v>630</v>
      </c>
      <c r="R741" s="131">
        <v>264089</v>
      </c>
      <c r="S741" s="132" t="str">
        <f t="shared" si="32"/>
        <v>第4四半期</v>
      </c>
      <c r="T741" s="137" t="str">
        <f t="shared" si="31"/>
        <v>OK</v>
      </c>
    </row>
    <row r="742" spans="1:20" ht="20.100000000000001" hidden="1" customHeight="1" x14ac:dyDescent="0.15">
      <c r="A742" s="111" t="s">
        <v>461</v>
      </c>
      <c r="B742" s="114"/>
      <c r="C742" s="115">
        <v>44278</v>
      </c>
      <c r="D742" s="117" t="s">
        <v>1352</v>
      </c>
      <c r="E742" s="120" t="s">
        <v>630</v>
      </c>
      <c r="F742" s="122"/>
      <c r="G742" s="122"/>
      <c r="H742" s="124"/>
      <c r="I742" s="120"/>
      <c r="J742" s="122"/>
      <c r="K742" s="122"/>
      <c r="L742" s="122"/>
      <c r="M742" s="122"/>
      <c r="N742" s="124"/>
      <c r="O742" s="125" t="s">
        <v>1623</v>
      </c>
      <c r="P742" s="124" t="s">
        <v>142</v>
      </c>
      <c r="Q742" s="129" t="s">
        <v>630</v>
      </c>
      <c r="R742" s="131">
        <v>1822</v>
      </c>
      <c r="S742" s="132" t="str">
        <f t="shared" si="32"/>
        <v>第4四半期</v>
      </c>
      <c r="T742" s="137" t="str">
        <f t="shared" si="31"/>
        <v>OK</v>
      </c>
    </row>
    <row r="743" spans="1:20" ht="20.100000000000001" hidden="1" customHeight="1" x14ac:dyDescent="0.15">
      <c r="A743" s="111" t="s">
        <v>464</v>
      </c>
      <c r="B743" s="114" t="s">
        <v>692</v>
      </c>
      <c r="C743" s="115">
        <v>44251</v>
      </c>
      <c r="D743" s="117" t="s">
        <v>744</v>
      </c>
      <c r="E743" s="120"/>
      <c r="F743" s="122"/>
      <c r="G743" s="122"/>
      <c r="H743" s="124" t="s">
        <v>630</v>
      </c>
      <c r="I743" s="120"/>
      <c r="J743" s="122"/>
      <c r="K743" s="122"/>
      <c r="L743" s="122"/>
      <c r="M743" s="122"/>
      <c r="N743" s="124"/>
      <c r="O743" s="125" t="s">
        <v>1646</v>
      </c>
      <c r="P743" s="124" t="s">
        <v>4</v>
      </c>
      <c r="Q743" s="129" t="s">
        <v>630</v>
      </c>
      <c r="R743" s="131">
        <v>497618</v>
      </c>
      <c r="S743" s="132" t="str">
        <f t="shared" si="32"/>
        <v>第4四半期</v>
      </c>
      <c r="T743" s="137" t="str">
        <f t="shared" si="31"/>
        <v>OK</v>
      </c>
    </row>
    <row r="744" spans="1:20" ht="20.100000000000001" hidden="1" customHeight="1" x14ac:dyDescent="0.15">
      <c r="A744" s="111" t="s">
        <v>405</v>
      </c>
      <c r="B744" s="114" t="s">
        <v>844</v>
      </c>
      <c r="C744" s="115">
        <v>44259</v>
      </c>
      <c r="D744" s="117" t="s">
        <v>1368</v>
      </c>
      <c r="E744" s="120" t="s">
        <v>630</v>
      </c>
      <c r="F744" s="122"/>
      <c r="G744" s="122"/>
      <c r="H744" s="124"/>
      <c r="I744" s="120"/>
      <c r="J744" s="122"/>
      <c r="K744" s="122"/>
      <c r="L744" s="122"/>
      <c r="M744" s="122"/>
      <c r="N744" s="124"/>
      <c r="O744" s="125" t="s">
        <v>1647</v>
      </c>
      <c r="P744" s="124" t="s">
        <v>4</v>
      </c>
      <c r="Q744" s="129" t="s">
        <v>630</v>
      </c>
      <c r="R744" s="131">
        <v>23550</v>
      </c>
      <c r="S744" s="132" t="str">
        <f t="shared" si="32"/>
        <v>第4四半期</v>
      </c>
      <c r="T744" s="137" t="str">
        <f t="shared" si="31"/>
        <v>OK</v>
      </c>
    </row>
    <row r="745" spans="1:20" ht="20.100000000000001" hidden="1" customHeight="1" x14ac:dyDescent="0.15">
      <c r="A745" s="111" t="s">
        <v>405</v>
      </c>
      <c r="B745" s="114" t="s">
        <v>846</v>
      </c>
      <c r="C745" s="115">
        <v>44218</v>
      </c>
      <c r="D745" s="117" t="s">
        <v>1370</v>
      </c>
      <c r="E745" s="120"/>
      <c r="F745" s="122"/>
      <c r="G745" s="122"/>
      <c r="H745" s="124" t="s">
        <v>630</v>
      </c>
      <c r="I745" s="120"/>
      <c r="J745" s="122"/>
      <c r="K745" s="122"/>
      <c r="L745" s="122"/>
      <c r="M745" s="122"/>
      <c r="N745" s="124"/>
      <c r="O745" s="125" t="s">
        <v>1220</v>
      </c>
      <c r="P745" s="124" t="s">
        <v>4</v>
      </c>
      <c r="Q745" s="129" t="s">
        <v>630</v>
      </c>
      <c r="R745" s="131">
        <v>400000</v>
      </c>
      <c r="S745" s="132" t="str">
        <f t="shared" si="32"/>
        <v>第4四半期</v>
      </c>
      <c r="T745" s="137" t="str">
        <f t="shared" si="31"/>
        <v>OK</v>
      </c>
    </row>
    <row r="746" spans="1:20" ht="20.100000000000001" hidden="1" customHeight="1" x14ac:dyDescent="0.15">
      <c r="A746" s="111" t="s">
        <v>405</v>
      </c>
      <c r="B746" s="114" t="s">
        <v>846</v>
      </c>
      <c r="C746" s="115">
        <v>44252</v>
      </c>
      <c r="D746" s="117" t="s">
        <v>1371</v>
      </c>
      <c r="E746" s="120" t="s">
        <v>630</v>
      </c>
      <c r="F746" s="122"/>
      <c r="G746" s="122"/>
      <c r="H746" s="124"/>
      <c r="I746" s="120"/>
      <c r="J746" s="122"/>
      <c r="K746" s="122"/>
      <c r="L746" s="122"/>
      <c r="M746" s="122"/>
      <c r="N746" s="124"/>
      <c r="O746" s="125" t="s">
        <v>354</v>
      </c>
      <c r="P746" s="124" t="s">
        <v>4</v>
      </c>
      <c r="Q746" s="129" t="s">
        <v>630</v>
      </c>
      <c r="R746" s="131">
        <v>196250</v>
      </c>
      <c r="S746" s="132" t="str">
        <f t="shared" si="32"/>
        <v>第4四半期</v>
      </c>
      <c r="T746" s="137" t="str">
        <f t="shared" si="31"/>
        <v>OK</v>
      </c>
    </row>
    <row r="747" spans="1:20" ht="20.100000000000001" hidden="1" customHeight="1" x14ac:dyDescent="0.15">
      <c r="A747" s="111" t="s">
        <v>405</v>
      </c>
      <c r="B747" s="114" t="s">
        <v>164</v>
      </c>
      <c r="C747" s="115">
        <v>44251</v>
      </c>
      <c r="D747" s="117" t="s">
        <v>1372</v>
      </c>
      <c r="E747" s="120" t="s">
        <v>630</v>
      </c>
      <c r="F747" s="122"/>
      <c r="G747" s="122"/>
      <c r="H747" s="124"/>
      <c r="I747" s="120"/>
      <c r="J747" s="122"/>
      <c r="K747" s="122"/>
      <c r="L747" s="122"/>
      <c r="M747" s="122"/>
      <c r="N747" s="124"/>
      <c r="O747" s="125" t="s">
        <v>1648</v>
      </c>
      <c r="P747" s="124" t="s">
        <v>60</v>
      </c>
      <c r="Q747" s="129" t="s">
        <v>630</v>
      </c>
      <c r="R747" s="131">
        <v>835950</v>
      </c>
      <c r="S747" s="132" t="str">
        <f t="shared" si="32"/>
        <v>第4四半期</v>
      </c>
      <c r="T747" s="137" t="str">
        <f t="shared" si="31"/>
        <v>OK</v>
      </c>
    </row>
    <row r="748" spans="1:20" ht="20.100000000000001" hidden="1" customHeight="1" x14ac:dyDescent="0.15">
      <c r="A748" s="111" t="s">
        <v>405</v>
      </c>
      <c r="B748" s="114" t="s">
        <v>847</v>
      </c>
      <c r="C748" s="115">
        <v>44235</v>
      </c>
      <c r="D748" s="117" t="s">
        <v>1373</v>
      </c>
      <c r="E748" s="120" t="s">
        <v>630</v>
      </c>
      <c r="F748" s="122"/>
      <c r="G748" s="122"/>
      <c r="H748" s="124"/>
      <c r="I748" s="120"/>
      <c r="J748" s="122"/>
      <c r="K748" s="122"/>
      <c r="L748" s="122"/>
      <c r="M748" s="122"/>
      <c r="N748" s="124"/>
      <c r="O748" s="125" t="s">
        <v>192</v>
      </c>
      <c r="P748" s="124" t="s">
        <v>4</v>
      </c>
      <c r="Q748" s="129" t="s">
        <v>630</v>
      </c>
      <c r="R748" s="131">
        <v>420000</v>
      </c>
      <c r="S748" s="132" t="str">
        <f t="shared" si="32"/>
        <v>第4四半期</v>
      </c>
      <c r="T748" s="137" t="str">
        <f t="shared" si="31"/>
        <v>OK</v>
      </c>
    </row>
    <row r="749" spans="1:20" ht="20.100000000000001" hidden="1" customHeight="1" x14ac:dyDescent="0.15">
      <c r="A749" s="111" t="s">
        <v>405</v>
      </c>
      <c r="B749" s="114" t="s">
        <v>847</v>
      </c>
      <c r="C749" s="115">
        <v>44273</v>
      </c>
      <c r="D749" s="117" t="s">
        <v>1374</v>
      </c>
      <c r="E749" s="120" t="s">
        <v>630</v>
      </c>
      <c r="F749" s="122"/>
      <c r="G749" s="122"/>
      <c r="H749" s="124"/>
      <c r="I749" s="120"/>
      <c r="J749" s="122"/>
      <c r="K749" s="122"/>
      <c r="L749" s="122"/>
      <c r="M749" s="122"/>
      <c r="N749" s="124"/>
      <c r="O749" s="125" t="s">
        <v>1495</v>
      </c>
      <c r="P749" s="124" t="s">
        <v>4</v>
      </c>
      <c r="Q749" s="129" t="s">
        <v>630</v>
      </c>
      <c r="R749" s="131">
        <v>920201</v>
      </c>
      <c r="S749" s="132" t="str">
        <f t="shared" si="32"/>
        <v>第4四半期</v>
      </c>
      <c r="T749" s="137" t="str">
        <f t="shared" si="31"/>
        <v>OK</v>
      </c>
    </row>
    <row r="750" spans="1:20" ht="20.100000000000001" hidden="1" customHeight="1" x14ac:dyDescent="0.15">
      <c r="A750" s="111" t="s">
        <v>405</v>
      </c>
      <c r="B750" s="114" t="s">
        <v>851</v>
      </c>
      <c r="C750" s="115">
        <v>44264</v>
      </c>
      <c r="D750" s="117" t="s">
        <v>1083</v>
      </c>
      <c r="E750" s="120" t="s">
        <v>630</v>
      </c>
      <c r="F750" s="122"/>
      <c r="G750" s="122"/>
      <c r="H750" s="124"/>
      <c r="I750" s="120"/>
      <c r="J750" s="122"/>
      <c r="K750" s="122"/>
      <c r="L750" s="122"/>
      <c r="M750" s="122"/>
      <c r="N750" s="124"/>
      <c r="O750" s="125" t="s">
        <v>1573</v>
      </c>
      <c r="P750" s="124" t="s">
        <v>4</v>
      </c>
      <c r="Q750" s="129" t="s">
        <v>630</v>
      </c>
      <c r="R750" s="131">
        <v>675048</v>
      </c>
      <c r="S750" s="132" t="str">
        <f t="shared" si="32"/>
        <v>第4四半期</v>
      </c>
      <c r="T750" s="137" t="str">
        <f t="shared" si="31"/>
        <v>OK</v>
      </c>
    </row>
    <row r="751" spans="1:20" ht="20.100000000000001" hidden="1" customHeight="1" x14ac:dyDescent="0.15">
      <c r="A751" s="111" t="s">
        <v>405</v>
      </c>
      <c r="B751" s="114" t="s">
        <v>851</v>
      </c>
      <c r="C751" s="115">
        <v>44266</v>
      </c>
      <c r="D751" s="117" t="s">
        <v>1375</v>
      </c>
      <c r="E751" s="120"/>
      <c r="F751" s="122"/>
      <c r="G751" s="122"/>
      <c r="H751" s="124" t="s">
        <v>630</v>
      </c>
      <c r="I751" s="120"/>
      <c r="J751" s="122"/>
      <c r="K751" s="122"/>
      <c r="L751" s="122"/>
      <c r="M751" s="122"/>
      <c r="N751" s="124"/>
      <c r="O751" s="125" t="s">
        <v>192</v>
      </c>
      <c r="P751" s="124" t="s">
        <v>4</v>
      </c>
      <c r="Q751" s="129" t="s">
        <v>630</v>
      </c>
      <c r="R751" s="131">
        <v>1494400</v>
      </c>
      <c r="S751" s="132" t="str">
        <f t="shared" si="32"/>
        <v>第4四半期</v>
      </c>
      <c r="T751" s="137" t="str">
        <f t="shared" si="31"/>
        <v>OK</v>
      </c>
    </row>
    <row r="752" spans="1:20" ht="20.100000000000001" hidden="1" customHeight="1" x14ac:dyDescent="0.15">
      <c r="A752" s="111" t="s">
        <v>405</v>
      </c>
      <c r="B752" s="114" t="s">
        <v>710</v>
      </c>
      <c r="C752" s="115">
        <v>44204</v>
      </c>
      <c r="D752" s="117" t="s">
        <v>1376</v>
      </c>
      <c r="E752" s="120"/>
      <c r="F752" s="122"/>
      <c r="G752" s="122"/>
      <c r="H752" s="124" t="s">
        <v>630</v>
      </c>
      <c r="I752" s="120"/>
      <c r="J752" s="122"/>
      <c r="K752" s="122"/>
      <c r="L752" s="122"/>
      <c r="M752" s="122"/>
      <c r="N752" s="124"/>
      <c r="O752" s="125" t="s">
        <v>1649</v>
      </c>
      <c r="P752" s="124" t="s">
        <v>4</v>
      </c>
      <c r="Q752" s="129" t="s">
        <v>630</v>
      </c>
      <c r="R752" s="131">
        <v>9658</v>
      </c>
      <c r="S752" s="132" t="str">
        <f t="shared" si="32"/>
        <v>第4四半期</v>
      </c>
      <c r="T752" s="137" t="str">
        <f t="shared" si="31"/>
        <v>OK</v>
      </c>
    </row>
    <row r="753" spans="1:20" ht="20.100000000000001" hidden="1" customHeight="1" x14ac:dyDescent="0.15">
      <c r="A753" s="111" t="s">
        <v>405</v>
      </c>
      <c r="B753" s="114" t="s">
        <v>710</v>
      </c>
      <c r="C753" s="115">
        <v>44256</v>
      </c>
      <c r="D753" s="117" t="s">
        <v>1378</v>
      </c>
      <c r="E753" s="120" t="s">
        <v>630</v>
      </c>
      <c r="F753" s="122"/>
      <c r="G753" s="122"/>
      <c r="H753" s="124"/>
      <c r="I753" s="120"/>
      <c r="J753" s="122"/>
      <c r="K753" s="122"/>
      <c r="L753" s="122"/>
      <c r="M753" s="122"/>
      <c r="N753" s="124"/>
      <c r="O753" s="125" t="s">
        <v>573</v>
      </c>
      <c r="P753" s="124" t="s">
        <v>4</v>
      </c>
      <c r="Q753" s="129" t="s">
        <v>630</v>
      </c>
      <c r="R753" s="131">
        <v>928266</v>
      </c>
      <c r="S753" s="132" t="str">
        <f t="shared" si="32"/>
        <v>第4四半期</v>
      </c>
      <c r="T753" s="137" t="str">
        <f t="shared" si="31"/>
        <v>OK</v>
      </c>
    </row>
    <row r="754" spans="1:20" ht="20.100000000000001" hidden="1" customHeight="1" x14ac:dyDescent="0.15">
      <c r="A754" s="111" t="s">
        <v>405</v>
      </c>
      <c r="B754" s="114" t="s">
        <v>763</v>
      </c>
      <c r="C754" s="115">
        <v>44217</v>
      </c>
      <c r="D754" s="117" t="s">
        <v>1379</v>
      </c>
      <c r="E754" s="120" t="s">
        <v>630</v>
      </c>
      <c r="F754" s="122"/>
      <c r="G754" s="122"/>
      <c r="H754" s="124"/>
      <c r="I754" s="120"/>
      <c r="J754" s="122"/>
      <c r="K754" s="122"/>
      <c r="L754" s="122"/>
      <c r="M754" s="122"/>
      <c r="N754" s="124"/>
      <c r="O754" s="125" t="s">
        <v>1650</v>
      </c>
      <c r="P754" s="124" t="s">
        <v>4</v>
      </c>
      <c r="Q754" s="129" t="s">
        <v>630</v>
      </c>
      <c r="R754" s="131">
        <v>297652</v>
      </c>
      <c r="S754" s="132" t="str">
        <f t="shared" si="32"/>
        <v>第4四半期</v>
      </c>
      <c r="T754" s="137" t="str">
        <f t="shared" si="31"/>
        <v>OK</v>
      </c>
    </row>
    <row r="755" spans="1:20" ht="20.100000000000001" hidden="1" customHeight="1" x14ac:dyDescent="0.15">
      <c r="A755" s="111" t="s">
        <v>405</v>
      </c>
      <c r="B755" s="114" t="s">
        <v>763</v>
      </c>
      <c r="C755" s="115">
        <v>44239</v>
      </c>
      <c r="D755" s="117" t="s">
        <v>850</v>
      </c>
      <c r="E755" s="120" t="s">
        <v>630</v>
      </c>
      <c r="F755" s="122"/>
      <c r="G755" s="122"/>
      <c r="H755" s="124"/>
      <c r="I755" s="120"/>
      <c r="J755" s="122"/>
      <c r="K755" s="122"/>
      <c r="L755" s="122"/>
      <c r="M755" s="122"/>
      <c r="N755" s="124"/>
      <c r="O755" s="125" t="s">
        <v>1651</v>
      </c>
      <c r="P755" s="124" t="s">
        <v>4</v>
      </c>
      <c r="Q755" s="129" t="s">
        <v>630</v>
      </c>
      <c r="R755" s="131">
        <v>217461</v>
      </c>
      <c r="S755" s="132" t="str">
        <f t="shared" si="32"/>
        <v>第4四半期</v>
      </c>
      <c r="T755" s="137" t="str">
        <f t="shared" si="31"/>
        <v>OK</v>
      </c>
    </row>
    <row r="756" spans="1:20" ht="20.100000000000001" hidden="1" customHeight="1" x14ac:dyDescent="0.15">
      <c r="A756" s="111" t="s">
        <v>400</v>
      </c>
      <c r="B756" s="114" t="s">
        <v>814</v>
      </c>
      <c r="C756" s="115">
        <v>44215</v>
      </c>
      <c r="D756" s="117" t="s">
        <v>1380</v>
      </c>
      <c r="E756" s="120" t="s">
        <v>630</v>
      </c>
      <c r="F756" s="122"/>
      <c r="G756" s="122"/>
      <c r="H756" s="124"/>
      <c r="I756" s="120"/>
      <c r="J756" s="122"/>
      <c r="K756" s="122"/>
      <c r="L756" s="122"/>
      <c r="M756" s="122"/>
      <c r="N756" s="124"/>
      <c r="O756" s="125" t="s">
        <v>1652</v>
      </c>
      <c r="P756" s="124" t="s">
        <v>4</v>
      </c>
      <c r="Q756" s="129" t="s">
        <v>630</v>
      </c>
      <c r="R756" s="131">
        <v>401236</v>
      </c>
      <c r="S756" s="132" t="str">
        <f t="shared" si="32"/>
        <v>第4四半期</v>
      </c>
      <c r="T756" s="137" t="str">
        <f t="shared" si="31"/>
        <v>OK</v>
      </c>
    </row>
    <row r="757" spans="1:20" ht="20.100000000000001" customHeight="1" x14ac:dyDescent="0.15">
      <c r="A757" s="111" t="s">
        <v>400</v>
      </c>
      <c r="B757" s="114" t="s">
        <v>852</v>
      </c>
      <c r="C757" s="115">
        <v>44209</v>
      </c>
      <c r="D757" s="117" t="s">
        <v>1381</v>
      </c>
      <c r="E757" s="120"/>
      <c r="F757" s="122"/>
      <c r="G757" s="122"/>
      <c r="H757" s="124"/>
      <c r="I757" s="120" t="s">
        <v>630</v>
      </c>
      <c r="J757" s="122"/>
      <c r="K757" s="122"/>
      <c r="L757" s="122"/>
      <c r="M757" s="122"/>
      <c r="N757" s="124"/>
      <c r="O757" s="125" t="s">
        <v>880</v>
      </c>
      <c r="P757" s="124" t="s">
        <v>4</v>
      </c>
      <c r="Q757" s="129" t="s">
        <v>630</v>
      </c>
      <c r="R757" s="131">
        <v>83050</v>
      </c>
      <c r="S757" s="132" t="str">
        <f t="shared" si="32"/>
        <v>第4四半期</v>
      </c>
      <c r="T757" s="137" t="str">
        <f t="shared" si="31"/>
        <v>OK</v>
      </c>
    </row>
    <row r="758" spans="1:20" ht="20.100000000000001" hidden="1" customHeight="1" x14ac:dyDescent="0.15">
      <c r="A758" s="111" t="s">
        <v>400</v>
      </c>
      <c r="B758" s="114" t="s">
        <v>852</v>
      </c>
      <c r="C758" s="115">
        <v>44216</v>
      </c>
      <c r="D758" s="117" t="s">
        <v>1147</v>
      </c>
      <c r="E758" s="120"/>
      <c r="F758" s="122"/>
      <c r="G758" s="122"/>
      <c r="H758" s="124"/>
      <c r="I758" s="120"/>
      <c r="J758" s="122" t="s">
        <v>630</v>
      </c>
      <c r="K758" s="122"/>
      <c r="L758" s="122"/>
      <c r="M758" s="122"/>
      <c r="N758" s="124"/>
      <c r="O758" s="125" t="s">
        <v>276</v>
      </c>
      <c r="P758" s="124" t="s">
        <v>4</v>
      </c>
      <c r="Q758" s="129" t="s">
        <v>630</v>
      </c>
      <c r="R758" s="131">
        <v>4147</v>
      </c>
      <c r="S758" s="132" t="str">
        <f t="shared" si="32"/>
        <v>第4四半期</v>
      </c>
      <c r="T758" s="137" t="str">
        <f t="shared" si="31"/>
        <v>OK</v>
      </c>
    </row>
    <row r="759" spans="1:20" ht="20.100000000000001" customHeight="1" x14ac:dyDescent="0.15">
      <c r="A759" s="111" t="s">
        <v>400</v>
      </c>
      <c r="B759" s="114" t="s">
        <v>852</v>
      </c>
      <c r="C759" s="115">
        <v>44244</v>
      </c>
      <c r="D759" s="117" t="s">
        <v>1050</v>
      </c>
      <c r="E759" s="120"/>
      <c r="F759" s="122"/>
      <c r="G759" s="122"/>
      <c r="H759" s="124"/>
      <c r="I759" s="120" t="s">
        <v>630</v>
      </c>
      <c r="J759" s="122"/>
      <c r="K759" s="122"/>
      <c r="L759" s="122"/>
      <c r="M759" s="122"/>
      <c r="N759" s="124"/>
      <c r="O759" s="125" t="s">
        <v>1477</v>
      </c>
      <c r="P759" s="124" t="s">
        <v>4</v>
      </c>
      <c r="Q759" s="129" t="s">
        <v>630</v>
      </c>
      <c r="R759" s="131">
        <v>229636</v>
      </c>
      <c r="S759" s="132" t="str">
        <f t="shared" si="32"/>
        <v>第4四半期</v>
      </c>
      <c r="T759" s="137" t="str">
        <f t="shared" si="31"/>
        <v>OK</v>
      </c>
    </row>
    <row r="760" spans="1:20" ht="20.100000000000001" hidden="1" customHeight="1" x14ac:dyDescent="0.15">
      <c r="A760" s="111" t="s">
        <v>400</v>
      </c>
      <c r="B760" s="114" t="s">
        <v>852</v>
      </c>
      <c r="C760" s="115">
        <v>44244</v>
      </c>
      <c r="D760" s="117" t="s">
        <v>1382</v>
      </c>
      <c r="E760" s="120"/>
      <c r="F760" s="122"/>
      <c r="G760" s="122"/>
      <c r="H760" s="124"/>
      <c r="I760" s="120"/>
      <c r="J760" s="122" t="s">
        <v>630</v>
      </c>
      <c r="K760" s="122"/>
      <c r="L760" s="122"/>
      <c r="M760" s="122"/>
      <c r="N760" s="124"/>
      <c r="O760" s="125" t="s">
        <v>276</v>
      </c>
      <c r="P760" s="124" t="s">
        <v>4</v>
      </c>
      <c r="Q760" s="129" t="s">
        <v>630</v>
      </c>
      <c r="R760" s="131">
        <v>5962</v>
      </c>
      <c r="S760" s="132" t="str">
        <f t="shared" si="32"/>
        <v>第4四半期</v>
      </c>
      <c r="T760" s="137" t="str">
        <f t="shared" si="31"/>
        <v>OK</v>
      </c>
    </row>
    <row r="761" spans="1:20" ht="20.100000000000001" hidden="1" customHeight="1" x14ac:dyDescent="0.15">
      <c r="A761" s="111" t="s">
        <v>400</v>
      </c>
      <c r="B761" s="114" t="s">
        <v>852</v>
      </c>
      <c r="C761" s="115">
        <v>44272</v>
      </c>
      <c r="D761" s="117" t="s">
        <v>1383</v>
      </c>
      <c r="E761" s="120"/>
      <c r="F761" s="122"/>
      <c r="G761" s="122"/>
      <c r="H761" s="124"/>
      <c r="I761" s="120"/>
      <c r="J761" s="122" t="s">
        <v>630</v>
      </c>
      <c r="K761" s="122"/>
      <c r="L761" s="122"/>
      <c r="M761" s="122"/>
      <c r="N761" s="124"/>
      <c r="O761" s="125" t="s">
        <v>276</v>
      </c>
      <c r="P761" s="124" t="s">
        <v>4</v>
      </c>
      <c r="Q761" s="129" t="s">
        <v>630</v>
      </c>
      <c r="R761" s="131">
        <v>7590</v>
      </c>
      <c r="S761" s="132" t="str">
        <f t="shared" si="32"/>
        <v>第4四半期</v>
      </c>
      <c r="T761" s="137" t="str">
        <f t="shared" si="31"/>
        <v>OK</v>
      </c>
    </row>
    <row r="762" spans="1:20" ht="20.100000000000001" hidden="1" customHeight="1" x14ac:dyDescent="0.15">
      <c r="A762" s="111" t="s">
        <v>400</v>
      </c>
      <c r="B762" s="114" t="s">
        <v>532</v>
      </c>
      <c r="C762" s="115">
        <v>44204</v>
      </c>
      <c r="D762" s="117" t="s">
        <v>1384</v>
      </c>
      <c r="E762" s="120"/>
      <c r="F762" s="122"/>
      <c r="G762" s="122"/>
      <c r="H762" s="124"/>
      <c r="I762" s="120"/>
      <c r="J762" s="122"/>
      <c r="K762" s="122"/>
      <c r="L762" s="122"/>
      <c r="M762" s="122"/>
      <c r="N762" s="124" t="s">
        <v>630</v>
      </c>
      <c r="O762" s="125" t="s">
        <v>1484</v>
      </c>
      <c r="P762" s="124" t="s">
        <v>4</v>
      </c>
      <c r="Q762" s="129" t="s">
        <v>630</v>
      </c>
      <c r="R762" s="131">
        <v>-29700</v>
      </c>
      <c r="S762" s="132" t="str">
        <f t="shared" si="32"/>
        <v>第4四半期</v>
      </c>
      <c r="T762" s="137" t="str">
        <f t="shared" si="31"/>
        <v>OK</v>
      </c>
    </row>
    <row r="763" spans="1:20" ht="20.100000000000001" hidden="1" customHeight="1" x14ac:dyDescent="0.15">
      <c r="A763" s="111" t="s">
        <v>400</v>
      </c>
      <c r="B763" s="114" t="s">
        <v>607</v>
      </c>
      <c r="C763" s="115">
        <v>44231</v>
      </c>
      <c r="D763" s="117" t="s">
        <v>1386</v>
      </c>
      <c r="E763" s="120" t="s">
        <v>630</v>
      </c>
      <c r="F763" s="122"/>
      <c r="G763" s="122"/>
      <c r="H763" s="124"/>
      <c r="I763" s="120"/>
      <c r="J763" s="122"/>
      <c r="K763" s="122"/>
      <c r="L763" s="122"/>
      <c r="M763" s="122"/>
      <c r="N763" s="124"/>
      <c r="O763" s="125" t="s">
        <v>968</v>
      </c>
      <c r="P763" s="124" t="s">
        <v>142</v>
      </c>
      <c r="Q763" s="129" t="s">
        <v>630</v>
      </c>
      <c r="R763" s="131">
        <v>68640</v>
      </c>
      <c r="S763" s="132" t="str">
        <f t="shared" si="32"/>
        <v>第4四半期</v>
      </c>
      <c r="T763" s="137" t="str">
        <f t="shared" si="31"/>
        <v>OK</v>
      </c>
    </row>
    <row r="764" spans="1:20" ht="20.100000000000001" hidden="1" customHeight="1" x14ac:dyDescent="0.15">
      <c r="A764" s="111" t="s">
        <v>400</v>
      </c>
      <c r="B764" s="114" t="s">
        <v>854</v>
      </c>
      <c r="C764" s="115">
        <v>44256</v>
      </c>
      <c r="D764" s="117" t="s">
        <v>1025</v>
      </c>
      <c r="E764" s="120"/>
      <c r="F764" s="122"/>
      <c r="G764" s="122"/>
      <c r="H764" s="124"/>
      <c r="I764" s="120"/>
      <c r="J764" s="122" t="s">
        <v>630</v>
      </c>
      <c r="K764" s="122"/>
      <c r="L764" s="122"/>
      <c r="M764" s="122"/>
      <c r="N764" s="124"/>
      <c r="O764" s="125" t="s">
        <v>1234</v>
      </c>
      <c r="P764" s="124" t="s">
        <v>4</v>
      </c>
      <c r="Q764" s="129" t="s">
        <v>630</v>
      </c>
      <c r="R764" s="131">
        <v>5920</v>
      </c>
      <c r="S764" s="132" t="str">
        <f t="shared" si="32"/>
        <v>第4四半期</v>
      </c>
      <c r="T764" s="137" t="str">
        <f t="shared" si="31"/>
        <v>OK</v>
      </c>
    </row>
    <row r="765" spans="1:20" ht="20.100000000000001" hidden="1" customHeight="1" x14ac:dyDescent="0.15">
      <c r="A765" s="111" t="s">
        <v>400</v>
      </c>
      <c r="B765" s="114" t="s">
        <v>854</v>
      </c>
      <c r="C765" s="115">
        <v>44256</v>
      </c>
      <c r="D765" s="117" t="s">
        <v>1330</v>
      </c>
      <c r="E765" s="120" t="s">
        <v>630</v>
      </c>
      <c r="F765" s="122"/>
      <c r="G765" s="122"/>
      <c r="H765" s="124"/>
      <c r="I765" s="120"/>
      <c r="J765" s="122"/>
      <c r="K765" s="122"/>
      <c r="L765" s="122"/>
      <c r="M765" s="122"/>
      <c r="N765" s="124"/>
      <c r="O765" s="125" t="s">
        <v>1654</v>
      </c>
      <c r="P765" s="124" t="s">
        <v>142</v>
      </c>
      <c r="Q765" s="129" t="s">
        <v>630</v>
      </c>
      <c r="R765" s="131">
        <v>336600</v>
      </c>
      <c r="S765" s="132" t="str">
        <f t="shared" si="32"/>
        <v>第4四半期</v>
      </c>
      <c r="T765" s="137" t="str">
        <f t="shared" si="31"/>
        <v>OK</v>
      </c>
    </row>
    <row r="766" spans="1:20" ht="20.100000000000001" hidden="1" customHeight="1" x14ac:dyDescent="0.15">
      <c r="A766" s="111" t="s">
        <v>400</v>
      </c>
      <c r="B766" s="114" t="s">
        <v>757</v>
      </c>
      <c r="C766" s="115">
        <v>44217</v>
      </c>
      <c r="D766" s="117" t="s">
        <v>1010</v>
      </c>
      <c r="E766" s="120" t="s">
        <v>630</v>
      </c>
      <c r="F766" s="122"/>
      <c r="G766" s="122"/>
      <c r="H766" s="124"/>
      <c r="I766" s="120"/>
      <c r="J766" s="122"/>
      <c r="K766" s="122"/>
      <c r="L766" s="122"/>
      <c r="M766" s="122"/>
      <c r="N766" s="124"/>
      <c r="O766" s="125" t="s">
        <v>718</v>
      </c>
      <c r="P766" s="124" t="s">
        <v>4</v>
      </c>
      <c r="Q766" s="129" t="s">
        <v>630</v>
      </c>
      <c r="R766" s="131">
        <v>3360</v>
      </c>
      <c r="S766" s="132" t="str">
        <f t="shared" si="32"/>
        <v>第4四半期</v>
      </c>
      <c r="T766" s="137" t="str">
        <f t="shared" si="31"/>
        <v>OK</v>
      </c>
    </row>
    <row r="767" spans="1:20" ht="20.100000000000001" hidden="1" customHeight="1" x14ac:dyDescent="0.15">
      <c r="A767" s="111" t="s">
        <v>400</v>
      </c>
      <c r="B767" s="114" t="s">
        <v>757</v>
      </c>
      <c r="C767" s="115">
        <v>44271</v>
      </c>
      <c r="D767" s="117" t="s">
        <v>1010</v>
      </c>
      <c r="E767" s="120" t="s">
        <v>630</v>
      </c>
      <c r="F767" s="122"/>
      <c r="G767" s="122"/>
      <c r="H767" s="124"/>
      <c r="I767" s="120"/>
      <c r="J767" s="122"/>
      <c r="K767" s="122"/>
      <c r="L767" s="122"/>
      <c r="M767" s="122"/>
      <c r="N767" s="124"/>
      <c r="O767" s="125" t="s">
        <v>718</v>
      </c>
      <c r="P767" s="124" t="s">
        <v>4</v>
      </c>
      <c r="Q767" s="129" t="s">
        <v>630</v>
      </c>
      <c r="R767" s="131">
        <v>58960</v>
      </c>
      <c r="S767" s="132" t="str">
        <f t="shared" si="32"/>
        <v>第4四半期</v>
      </c>
      <c r="T767" s="137" t="str">
        <f t="shared" si="31"/>
        <v>OK</v>
      </c>
    </row>
    <row r="768" spans="1:20" ht="20.100000000000001" hidden="1" customHeight="1" x14ac:dyDescent="0.15">
      <c r="A768" s="111" t="s">
        <v>400</v>
      </c>
      <c r="B768" s="114" t="s">
        <v>855</v>
      </c>
      <c r="C768" s="115">
        <v>44256</v>
      </c>
      <c r="D768" s="117" t="s">
        <v>1387</v>
      </c>
      <c r="E768" s="120" t="s">
        <v>630</v>
      </c>
      <c r="F768" s="122"/>
      <c r="G768" s="122"/>
      <c r="H768" s="124"/>
      <c r="I768" s="120"/>
      <c r="J768" s="122"/>
      <c r="K768" s="122"/>
      <c r="L768" s="122"/>
      <c r="M768" s="122"/>
      <c r="N768" s="124"/>
      <c r="O768" s="125" t="s">
        <v>699</v>
      </c>
      <c r="P768" s="124" t="s">
        <v>4</v>
      </c>
      <c r="Q768" s="129" t="s">
        <v>630</v>
      </c>
      <c r="R768" s="131">
        <v>10680</v>
      </c>
      <c r="S768" s="132" t="str">
        <f t="shared" si="32"/>
        <v>第4四半期</v>
      </c>
      <c r="T768" s="137" t="str">
        <f t="shared" si="31"/>
        <v>OK</v>
      </c>
    </row>
    <row r="769" spans="1:20" ht="20.100000000000001" hidden="1" customHeight="1" x14ac:dyDescent="0.15">
      <c r="A769" s="111" t="s">
        <v>400</v>
      </c>
      <c r="B769" s="114" t="s">
        <v>855</v>
      </c>
      <c r="C769" s="115">
        <v>44263</v>
      </c>
      <c r="D769" s="117" t="s">
        <v>1388</v>
      </c>
      <c r="E769" s="120"/>
      <c r="F769" s="122"/>
      <c r="G769" s="122"/>
      <c r="H769" s="124"/>
      <c r="I769" s="120"/>
      <c r="J769" s="122"/>
      <c r="K769" s="122" t="s">
        <v>630</v>
      </c>
      <c r="L769" s="122"/>
      <c r="M769" s="122"/>
      <c r="N769" s="124"/>
      <c r="O769" s="125" t="s">
        <v>1239</v>
      </c>
      <c r="P769" s="124" t="s">
        <v>4</v>
      </c>
      <c r="Q769" s="129" t="s">
        <v>630</v>
      </c>
      <c r="R769" s="131">
        <v>39600</v>
      </c>
      <c r="S769" s="132" t="str">
        <f t="shared" si="32"/>
        <v>第4四半期</v>
      </c>
      <c r="T769" s="137" t="str">
        <f t="shared" si="31"/>
        <v>OK</v>
      </c>
    </row>
    <row r="770" spans="1:20" ht="20.100000000000001" hidden="1" customHeight="1" x14ac:dyDescent="0.15">
      <c r="A770" s="111" t="s">
        <v>400</v>
      </c>
      <c r="B770" s="114" t="s">
        <v>855</v>
      </c>
      <c r="C770" s="115">
        <v>44280</v>
      </c>
      <c r="D770" s="117" t="s">
        <v>1389</v>
      </c>
      <c r="E770" s="120"/>
      <c r="F770" s="122"/>
      <c r="G770" s="122"/>
      <c r="H770" s="124"/>
      <c r="I770" s="120"/>
      <c r="J770" s="122"/>
      <c r="K770" s="122" t="s">
        <v>630</v>
      </c>
      <c r="L770" s="122"/>
      <c r="M770" s="122"/>
      <c r="N770" s="124"/>
      <c r="O770" s="125" t="s">
        <v>1239</v>
      </c>
      <c r="P770" s="124" t="s">
        <v>4</v>
      </c>
      <c r="Q770" s="129" t="s">
        <v>630</v>
      </c>
      <c r="R770" s="131">
        <v>133958</v>
      </c>
      <c r="S770" s="132" t="str">
        <f t="shared" si="32"/>
        <v>第4四半期</v>
      </c>
      <c r="T770" s="137" t="str">
        <f t="shared" si="31"/>
        <v>OK</v>
      </c>
    </row>
    <row r="771" spans="1:20" ht="20.100000000000001" hidden="1" customHeight="1" x14ac:dyDescent="0.15">
      <c r="A771" s="111" t="s">
        <v>438</v>
      </c>
      <c r="B771" s="114"/>
      <c r="C771" s="115">
        <v>44256</v>
      </c>
      <c r="D771" s="117" t="s">
        <v>1390</v>
      </c>
      <c r="E771" s="120"/>
      <c r="F771" s="122"/>
      <c r="G771" s="122" t="s">
        <v>630</v>
      </c>
      <c r="H771" s="124"/>
      <c r="I771" s="120"/>
      <c r="J771" s="122"/>
      <c r="K771" s="122"/>
      <c r="L771" s="122"/>
      <c r="M771" s="122"/>
      <c r="N771" s="124"/>
      <c r="O771" s="125" t="s">
        <v>1029</v>
      </c>
      <c r="P771" s="124" t="s">
        <v>4</v>
      </c>
      <c r="Q771" s="129" t="s">
        <v>630</v>
      </c>
      <c r="R771" s="131">
        <v>64350</v>
      </c>
      <c r="S771" s="132" t="str">
        <f t="shared" si="32"/>
        <v>第4四半期</v>
      </c>
      <c r="T771" s="137" t="str">
        <f t="shared" si="31"/>
        <v>OK</v>
      </c>
    </row>
    <row r="772" spans="1:20" ht="20.100000000000001" hidden="1" customHeight="1" x14ac:dyDescent="0.15">
      <c r="A772" s="111" t="s">
        <v>93</v>
      </c>
      <c r="B772" s="114"/>
      <c r="C772" s="115">
        <v>44235</v>
      </c>
      <c r="D772" s="117" t="s">
        <v>1391</v>
      </c>
      <c r="E772" s="120"/>
      <c r="F772" s="122"/>
      <c r="G772" s="122"/>
      <c r="H772" s="124" t="s">
        <v>630</v>
      </c>
      <c r="I772" s="120"/>
      <c r="J772" s="122"/>
      <c r="K772" s="122"/>
      <c r="L772" s="122"/>
      <c r="M772" s="122"/>
      <c r="N772" s="124"/>
      <c r="O772" s="125" t="s">
        <v>1477</v>
      </c>
      <c r="P772" s="124" t="s">
        <v>4</v>
      </c>
      <c r="Q772" s="129" t="s">
        <v>630</v>
      </c>
      <c r="R772" s="131">
        <v>35200</v>
      </c>
      <c r="S772" s="132" t="str">
        <f t="shared" si="32"/>
        <v>第4四半期</v>
      </c>
      <c r="T772" s="137" t="str">
        <f t="shared" si="31"/>
        <v>OK</v>
      </c>
    </row>
    <row r="773" spans="1:20" ht="20.100000000000001" hidden="1" customHeight="1" x14ac:dyDescent="0.15">
      <c r="A773" s="111" t="s">
        <v>93</v>
      </c>
      <c r="B773" s="114"/>
      <c r="C773" s="115">
        <v>44239</v>
      </c>
      <c r="D773" s="117" t="s">
        <v>1392</v>
      </c>
      <c r="E773" s="120" t="s">
        <v>630</v>
      </c>
      <c r="F773" s="122"/>
      <c r="G773" s="122"/>
      <c r="H773" s="124"/>
      <c r="I773" s="120"/>
      <c r="J773" s="122"/>
      <c r="K773" s="122"/>
      <c r="L773" s="122"/>
      <c r="M773" s="122"/>
      <c r="N773" s="124"/>
      <c r="O773" s="125" t="s">
        <v>365</v>
      </c>
      <c r="P773" s="124" t="s">
        <v>142</v>
      </c>
      <c r="Q773" s="129" t="s">
        <v>630</v>
      </c>
      <c r="R773" s="131">
        <v>366656</v>
      </c>
      <c r="S773" s="132" t="str">
        <f t="shared" si="32"/>
        <v>第4四半期</v>
      </c>
      <c r="T773" s="137" t="str">
        <f t="shared" si="31"/>
        <v>OK</v>
      </c>
    </row>
    <row r="774" spans="1:20" ht="20.100000000000001" customHeight="1" x14ac:dyDescent="0.15">
      <c r="A774" s="111" t="s">
        <v>93</v>
      </c>
      <c r="B774" s="114"/>
      <c r="C774" s="115">
        <v>44245</v>
      </c>
      <c r="D774" s="117" t="s">
        <v>1393</v>
      </c>
      <c r="E774" s="120"/>
      <c r="F774" s="122"/>
      <c r="G774" s="122"/>
      <c r="H774" s="124"/>
      <c r="I774" s="120" t="s">
        <v>630</v>
      </c>
      <c r="J774" s="122"/>
      <c r="K774" s="122"/>
      <c r="L774" s="122"/>
      <c r="M774" s="122"/>
      <c r="N774" s="124"/>
      <c r="O774" s="125" t="s">
        <v>1477</v>
      </c>
      <c r="P774" s="124" t="s">
        <v>4</v>
      </c>
      <c r="Q774" s="129" t="s">
        <v>630</v>
      </c>
      <c r="R774" s="131">
        <v>65274</v>
      </c>
      <c r="S774" s="132" t="str">
        <f t="shared" si="32"/>
        <v>第4四半期</v>
      </c>
      <c r="T774" s="137" t="str">
        <f t="shared" si="31"/>
        <v>OK</v>
      </c>
    </row>
    <row r="775" spans="1:20" ht="20.100000000000001" hidden="1" customHeight="1" x14ac:dyDescent="0.15">
      <c r="A775" s="111" t="s">
        <v>93</v>
      </c>
      <c r="B775" s="114"/>
      <c r="C775" s="115">
        <v>44246</v>
      </c>
      <c r="D775" s="117" t="s">
        <v>470</v>
      </c>
      <c r="E775" s="120"/>
      <c r="F775" s="122"/>
      <c r="G775" s="122"/>
      <c r="H775" s="124" t="s">
        <v>630</v>
      </c>
      <c r="I775" s="120"/>
      <c r="J775" s="122"/>
      <c r="K775" s="122"/>
      <c r="L775" s="122"/>
      <c r="M775" s="122"/>
      <c r="N775" s="124"/>
      <c r="O775" s="125" t="s">
        <v>1429</v>
      </c>
      <c r="P775" s="124" t="s">
        <v>4</v>
      </c>
      <c r="Q775" s="129" t="s">
        <v>630</v>
      </c>
      <c r="R775" s="131">
        <v>77880</v>
      </c>
      <c r="S775" s="132" t="str">
        <f t="shared" si="32"/>
        <v>第4四半期</v>
      </c>
      <c r="T775" s="137" t="str">
        <f t="shared" ref="T775:T838" si="33">IF(CONCATENATE(E775,F775,G775,H775,I775,J775,K775,L775,M775,N775)="","",IF(CONCATENATE(E775,F775,G775,H775,I775,J775,K775,L775,M775,N775)="○","OK","見直してください！"))</f>
        <v>OK</v>
      </c>
    </row>
    <row r="776" spans="1:20" ht="20.100000000000001" customHeight="1" x14ac:dyDescent="0.15">
      <c r="A776" s="111" t="s">
        <v>89</v>
      </c>
      <c r="B776" s="114" t="s">
        <v>579</v>
      </c>
      <c r="C776" s="115">
        <v>44242</v>
      </c>
      <c r="D776" s="117" t="s">
        <v>1358</v>
      </c>
      <c r="E776" s="120"/>
      <c r="F776" s="122"/>
      <c r="G776" s="122"/>
      <c r="H776" s="124"/>
      <c r="I776" s="120" t="s">
        <v>630</v>
      </c>
      <c r="J776" s="122"/>
      <c r="K776" s="122"/>
      <c r="L776" s="122"/>
      <c r="M776" s="122"/>
      <c r="N776" s="124"/>
      <c r="O776" s="125" t="s">
        <v>1655</v>
      </c>
      <c r="P776" s="124" t="s">
        <v>4</v>
      </c>
      <c r="Q776" s="129" t="s">
        <v>630</v>
      </c>
      <c r="R776" s="131">
        <v>796290</v>
      </c>
      <c r="S776" s="132" t="str">
        <f t="shared" si="32"/>
        <v>第4四半期</v>
      </c>
      <c r="T776" s="137" t="str">
        <f t="shared" si="33"/>
        <v>OK</v>
      </c>
    </row>
    <row r="777" spans="1:20" ht="20.100000000000001" hidden="1" customHeight="1" x14ac:dyDescent="0.15">
      <c r="A777" s="111" t="s">
        <v>89</v>
      </c>
      <c r="B777" s="114" t="s">
        <v>579</v>
      </c>
      <c r="C777" s="115">
        <v>44266</v>
      </c>
      <c r="D777" s="117" t="s">
        <v>61</v>
      </c>
      <c r="E777" s="120"/>
      <c r="F777" s="122"/>
      <c r="G777" s="122"/>
      <c r="H777" s="124"/>
      <c r="I777" s="120"/>
      <c r="J777" s="122" t="s">
        <v>630</v>
      </c>
      <c r="K777" s="122"/>
      <c r="L777" s="122"/>
      <c r="M777" s="122"/>
      <c r="N777" s="124"/>
      <c r="O777" s="125" t="s">
        <v>1656</v>
      </c>
      <c r="P777" s="124" t="s">
        <v>142</v>
      </c>
      <c r="Q777" s="129" t="s">
        <v>630</v>
      </c>
      <c r="R777" s="131">
        <v>27500</v>
      </c>
      <c r="S777" s="132" t="str">
        <f t="shared" si="32"/>
        <v>第4四半期</v>
      </c>
      <c r="T777" s="137" t="str">
        <f t="shared" si="33"/>
        <v>OK</v>
      </c>
    </row>
    <row r="778" spans="1:20" ht="20.100000000000001" hidden="1" customHeight="1" x14ac:dyDescent="0.15">
      <c r="A778" s="111" t="s">
        <v>89</v>
      </c>
      <c r="B778" s="114" t="s">
        <v>579</v>
      </c>
      <c r="C778" s="115">
        <v>44272</v>
      </c>
      <c r="D778" s="117" t="s">
        <v>1394</v>
      </c>
      <c r="E778" s="120"/>
      <c r="F778" s="122"/>
      <c r="G778" s="122"/>
      <c r="H778" s="124"/>
      <c r="I778" s="120"/>
      <c r="J778" s="122" t="s">
        <v>630</v>
      </c>
      <c r="K778" s="122"/>
      <c r="L778" s="122"/>
      <c r="M778" s="122"/>
      <c r="N778" s="124"/>
      <c r="O778" s="125" t="s">
        <v>1656</v>
      </c>
      <c r="P778" s="124" t="s">
        <v>142</v>
      </c>
      <c r="Q778" s="129" t="s">
        <v>630</v>
      </c>
      <c r="R778" s="131">
        <v>24860</v>
      </c>
      <c r="S778" s="132" t="str">
        <f t="shared" si="32"/>
        <v>第4四半期</v>
      </c>
      <c r="T778" s="137" t="str">
        <f t="shared" si="33"/>
        <v>OK</v>
      </c>
    </row>
    <row r="779" spans="1:20" ht="20.100000000000001" customHeight="1" x14ac:dyDescent="0.15">
      <c r="A779" s="111" t="s">
        <v>468</v>
      </c>
      <c r="B779" s="114"/>
      <c r="C779" s="115">
        <v>44202</v>
      </c>
      <c r="D779" s="117" t="s">
        <v>1395</v>
      </c>
      <c r="E779" s="120"/>
      <c r="F779" s="122"/>
      <c r="G779" s="122"/>
      <c r="H779" s="124"/>
      <c r="I779" s="120" t="s">
        <v>630</v>
      </c>
      <c r="J779" s="122"/>
      <c r="K779" s="122"/>
      <c r="L779" s="122"/>
      <c r="M779" s="122"/>
      <c r="N779" s="124"/>
      <c r="O779" s="125" t="s">
        <v>1638</v>
      </c>
      <c r="P779" s="124" t="s">
        <v>142</v>
      </c>
      <c r="Q779" s="129" t="s">
        <v>630</v>
      </c>
      <c r="R779" s="131">
        <v>461824</v>
      </c>
      <c r="S779" s="132" t="str">
        <f t="shared" si="32"/>
        <v>第4四半期</v>
      </c>
      <c r="T779" s="137" t="str">
        <f t="shared" si="33"/>
        <v>OK</v>
      </c>
    </row>
    <row r="780" spans="1:20" ht="20.100000000000001" hidden="1" customHeight="1" x14ac:dyDescent="0.15">
      <c r="A780" s="111" t="s">
        <v>468</v>
      </c>
      <c r="B780" s="114"/>
      <c r="C780" s="115">
        <v>44203</v>
      </c>
      <c r="D780" s="117" t="s">
        <v>1396</v>
      </c>
      <c r="E780" s="120" t="s">
        <v>630</v>
      </c>
      <c r="F780" s="122"/>
      <c r="G780" s="122"/>
      <c r="H780" s="124"/>
      <c r="I780" s="120"/>
      <c r="J780" s="122"/>
      <c r="K780" s="122"/>
      <c r="L780" s="122"/>
      <c r="M780" s="122"/>
      <c r="N780" s="124"/>
      <c r="O780" s="125" t="s">
        <v>1638</v>
      </c>
      <c r="P780" s="124" t="s">
        <v>142</v>
      </c>
      <c r="Q780" s="129" t="s">
        <v>630</v>
      </c>
      <c r="R780" s="131">
        <v>3927</v>
      </c>
      <c r="S780" s="132" t="str">
        <f t="shared" si="32"/>
        <v>第4四半期</v>
      </c>
      <c r="T780" s="137" t="str">
        <f t="shared" si="33"/>
        <v>OK</v>
      </c>
    </row>
    <row r="781" spans="1:20" ht="20.100000000000001" hidden="1" customHeight="1" x14ac:dyDescent="0.15">
      <c r="A781" s="111" t="s">
        <v>468</v>
      </c>
      <c r="B781" s="114"/>
      <c r="C781" s="115">
        <v>44231</v>
      </c>
      <c r="D781" s="117" t="s">
        <v>1354</v>
      </c>
      <c r="E781" s="120" t="s">
        <v>630</v>
      </c>
      <c r="F781" s="122"/>
      <c r="G781" s="122"/>
      <c r="H781" s="124"/>
      <c r="I781" s="120"/>
      <c r="J781" s="122"/>
      <c r="K781" s="122"/>
      <c r="L781" s="122"/>
      <c r="M781" s="122"/>
      <c r="N781" s="124"/>
      <c r="O781" s="125" t="s">
        <v>1638</v>
      </c>
      <c r="P781" s="124" t="s">
        <v>142</v>
      </c>
      <c r="Q781" s="129" t="s">
        <v>630</v>
      </c>
      <c r="R781" s="131">
        <v>13255</v>
      </c>
      <c r="S781" s="132" t="str">
        <f t="shared" si="32"/>
        <v>第4四半期</v>
      </c>
      <c r="T781" s="137" t="str">
        <f t="shared" si="33"/>
        <v>OK</v>
      </c>
    </row>
    <row r="782" spans="1:20" ht="20.100000000000001" hidden="1" customHeight="1" x14ac:dyDescent="0.15">
      <c r="A782" s="111" t="s">
        <v>468</v>
      </c>
      <c r="B782" s="114"/>
      <c r="C782" s="115">
        <v>44252</v>
      </c>
      <c r="D782" s="117" t="s">
        <v>204</v>
      </c>
      <c r="E782" s="120" t="s">
        <v>630</v>
      </c>
      <c r="F782" s="122"/>
      <c r="G782" s="122"/>
      <c r="H782" s="124"/>
      <c r="I782" s="120"/>
      <c r="J782" s="122"/>
      <c r="K782" s="122"/>
      <c r="L782" s="122"/>
      <c r="M782" s="122"/>
      <c r="N782" s="124"/>
      <c r="O782" s="125" t="s">
        <v>1638</v>
      </c>
      <c r="P782" s="124" t="s">
        <v>142</v>
      </c>
      <c r="Q782" s="129" t="s">
        <v>630</v>
      </c>
      <c r="R782" s="131">
        <v>19184</v>
      </c>
      <c r="S782" s="132" t="str">
        <f t="shared" si="32"/>
        <v>第4四半期</v>
      </c>
      <c r="T782" s="137" t="str">
        <f t="shared" si="33"/>
        <v>OK</v>
      </c>
    </row>
    <row r="783" spans="1:20" ht="20.100000000000001" hidden="1" customHeight="1" x14ac:dyDescent="0.15">
      <c r="A783" s="111" t="s">
        <v>468</v>
      </c>
      <c r="B783" s="114"/>
      <c r="C783" s="115">
        <v>44257</v>
      </c>
      <c r="D783" s="117" t="s">
        <v>1397</v>
      </c>
      <c r="E783" s="120" t="s">
        <v>630</v>
      </c>
      <c r="F783" s="122"/>
      <c r="G783" s="122"/>
      <c r="H783" s="124"/>
      <c r="I783" s="120"/>
      <c r="J783" s="122"/>
      <c r="K783" s="122"/>
      <c r="L783" s="122"/>
      <c r="M783" s="122"/>
      <c r="N783" s="124"/>
      <c r="O783" s="125" t="s">
        <v>1638</v>
      </c>
      <c r="P783" s="124" t="s">
        <v>142</v>
      </c>
      <c r="Q783" s="129" t="s">
        <v>630</v>
      </c>
      <c r="R783" s="131">
        <v>127710</v>
      </c>
      <c r="S783" s="132" t="str">
        <f t="shared" si="32"/>
        <v>第4四半期</v>
      </c>
      <c r="T783" s="137" t="str">
        <f t="shared" si="33"/>
        <v>OK</v>
      </c>
    </row>
    <row r="784" spans="1:20" ht="20.100000000000001" hidden="1" customHeight="1" x14ac:dyDescent="0.15">
      <c r="A784" s="111" t="s">
        <v>468</v>
      </c>
      <c r="B784" s="114"/>
      <c r="C784" s="115">
        <v>44271</v>
      </c>
      <c r="D784" s="117" t="s">
        <v>1396</v>
      </c>
      <c r="E784" s="120" t="s">
        <v>630</v>
      </c>
      <c r="F784" s="122"/>
      <c r="G784" s="122"/>
      <c r="H784" s="124"/>
      <c r="I784" s="120"/>
      <c r="J784" s="122"/>
      <c r="K784" s="122"/>
      <c r="L784" s="122"/>
      <c r="M784" s="122"/>
      <c r="N784" s="124"/>
      <c r="O784" s="125" t="s">
        <v>1638</v>
      </c>
      <c r="P784" s="124" t="s">
        <v>142</v>
      </c>
      <c r="Q784" s="129" t="s">
        <v>630</v>
      </c>
      <c r="R784" s="131">
        <v>5742</v>
      </c>
      <c r="S784" s="132" t="str">
        <f t="shared" si="32"/>
        <v>第4四半期</v>
      </c>
      <c r="T784" s="137" t="str">
        <f t="shared" si="33"/>
        <v>OK</v>
      </c>
    </row>
    <row r="785" spans="1:20" ht="20.100000000000001" hidden="1" customHeight="1" x14ac:dyDescent="0.15">
      <c r="A785" s="111" t="s">
        <v>471</v>
      </c>
      <c r="B785" s="114"/>
      <c r="C785" s="115">
        <v>44237</v>
      </c>
      <c r="D785" s="117" t="s">
        <v>1398</v>
      </c>
      <c r="E785" s="120"/>
      <c r="F785" s="122"/>
      <c r="G785" s="122"/>
      <c r="H785" s="124"/>
      <c r="I785" s="120"/>
      <c r="J785" s="122" t="s">
        <v>630</v>
      </c>
      <c r="K785" s="122"/>
      <c r="L785" s="122"/>
      <c r="M785" s="122"/>
      <c r="N785" s="124"/>
      <c r="O785" s="125" t="s">
        <v>175</v>
      </c>
      <c r="P785" s="124" t="s">
        <v>142</v>
      </c>
      <c r="Q785" s="129" t="s">
        <v>630</v>
      </c>
      <c r="R785" s="131">
        <v>11000</v>
      </c>
      <c r="S785" s="132" t="str">
        <f t="shared" si="32"/>
        <v>第4四半期</v>
      </c>
      <c r="T785" s="137" t="str">
        <f t="shared" si="33"/>
        <v>OK</v>
      </c>
    </row>
    <row r="786" spans="1:20" ht="20.100000000000001" hidden="1" customHeight="1" x14ac:dyDescent="0.15">
      <c r="A786" s="111" t="s">
        <v>471</v>
      </c>
      <c r="B786" s="114"/>
      <c r="C786" s="115">
        <v>44237</v>
      </c>
      <c r="D786" s="117" t="s">
        <v>352</v>
      </c>
      <c r="E786" s="120"/>
      <c r="F786" s="122"/>
      <c r="G786" s="122"/>
      <c r="H786" s="124"/>
      <c r="I786" s="120"/>
      <c r="J786" s="122" t="s">
        <v>630</v>
      </c>
      <c r="K786" s="122"/>
      <c r="L786" s="122"/>
      <c r="M786" s="122"/>
      <c r="N786" s="124"/>
      <c r="O786" s="125" t="s">
        <v>175</v>
      </c>
      <c r="P786" s="124" t="s">
        <v>142</v>
      </c>
      <c r="Q786" s="129" t="s">
        <v>630</v>
      </c>
      <c r="R786" s="131">
        <v>145585</v>
      </c>
      <c r="S786" s="132" t="str">
        <f t="shared" si="32"/>
        <v>第4四半期</v>
      </c>
      <c r="T786" s="137" t="str">
        <f t="shared" si="33"/>
        <v>OK</v>
      </c>
    </row>
    <row r="787" spans="1:20" ht="20.100000000000001" hidden="1" customHeight="1" x14ac:dyDescent="0.15">
      <c r="A787" s="111" t="s">
        <v>474</v>
      </c>
      <c r="B787" s="114" t="s">
        <v>861</v>
      </c>
      <c r="C787" s="115">
        <v>44264</v>
      </c>
      <c r="D787" s="117" t="s">
        <v>1265</v>
      </c>
      <c r="E787" s="120" t="s">
        <v>630</v>
      </c>
      <c r="F787" s="122"/>
      <c r="G787" s="122"/>
      <c r="H787" s="124"/>
      <c r="I787" s="120"/>
      <c r="J787" s="122"/>
      <c r="K787" s="122"/>
      <c r="L787" s="122"/>
      <c r="M787" s="122"/>
      <c r="N787" s="124"/>
      <c r="O787" s="125" t="s">
        <v>1657</v>
      </c>
      <c r="P787" s="124" t="s">
        <v>4</v>
      </c>
      <c r="Q787" s="129" t="s">
        <v>630</v>
      </c>
      <c r="R787" s="131">
        <v>412500</v>
      </c>
      <c r="S787" s="132" t="str">
        <f t="shared" si="32"/>
        <v>第4四半期</v>
      </c>
      <c r="T787" s="137" t="str">
        <f t="shared" si="33"/>
        <v>OK</v>
      </c>
    </row>
    <row r="788" spans="1:20" ht="20.100000000000001" hidden="1" customHeight="1" x14ac:dyDescent="0.15">
      <c r="A788" s="111" t="s">
        <v>474</v>
      </c>
      <c r="B788" s="114" t="s">
        <v>861</v>
      </c>
      <c r="C788" s="115">
        <v>44265</v>
      </c>
      <c r="D788" s="117" t="s">
        <v>305</v>
      </c>
      <c r="E788" s="120"/>
      <c r="F788" s="122"/>
      <c r="G788" s="122"/>
      <c r="H788" s="124"/>
      <c r="I788" s="120"/>
      <c r="J788" s="122" t="s">
        <v>630</v>
      </c>
      <c r="K788" s="122"/>
      <c r="L788" s="122"/>
      <c r="M788" s="122"/>
      <c r="N788" s="124"/>
      <c r="O788" s="125" t="s">
        <v>1551</v>
      </c>
      <c r="P788" s="124" t="s">
        <v>60</v>
      </c>
      <c r="Q788" s="129" t="s">
        <v>630</v>
      </c>
      <c r="R788" s="131">
        <v>3612</v>
      </c>
      <c r="S788" s="132" t="str">
        <f t="shared" si="32"/>
        <v>第4四半期</v>
      </c>
      <c r="T788" s="137" t="str">
        <f t="shared" si="33"/>
        <v>OK</v>
      </c>
    </row>
    <row r="789" spans="1:20" ht="20.100000000000001" hidden="1" customHeight="1" x14ac:dyDescent="0.15">
      <c r="A789" s="111" t="s">
        <v>477</v>
      </c>
      <c r="B789" s="114"/>
      <c r="C789" s="115">
        <v>44201</v>
      </c>
      <c r="D789" s="117" t="s">
        <v>1399</v>
      </c>
      <c r="E789" s="120"/>
      <c r="F789" s="122"/>
      <c r="G789" s="122" t="s">
        <v>630</v>
      </c>
      <c r="H789" s="124"/>
      <c r="I789" s="120"/>
      <c r="J789" s="122"/>
      <c r="K789" s="122"/>
      <c r="L789" s="122"/>
      <c r="M789" s="122"/>
      <c r="N789" s="124"/>
      <c r="O789" s="125" t="s">
        <v>1658</v>
      </c>
      <c r="P789" s="124" t="s">
        <v>4</v>
      </c>
      <c r="Q789" s="129" t="s">
        <v>630</v>
      </c>
      <c r="R789" s="131">
        <v>6000</v>
      </c>
      <c r="S789" s="132" t="str">
        <f t="shared" si="32"/>
        <v>第4四半期</v>
      </c>
      <c r="T789" s="137" t="str">
        <f t="shared" si="33"/>
        <v>OK</v>
      </c>
    </row>
    <row r="790" spans="1:20" ht="20.100000000000001" hidden="1" customHeight="1" x14ac:dyDescent="0.15">
      <c r="A790" s="111" t="s">
        <v>478</v>
      </c>
      <c r="B790" s="114" t="s">
        <v>579</v>
      </c>
      <c r="C790" s="115">
        <v>44264</v>
      </c>
      <c r="D790" s="117" t="s">
        <v>1274</v>
      </c>
      <c r="E790" s="120"/>
      <c r="F790" s="122"/>
      <c r="G790" s="122"/>
      <c r="H790" s="124"/>
      <c r="I790" s="120"/>
      <c r="J790" s="122" t="s">
        <v>630</v>
      </c>
      <c r="K790" s="122"/>
      <c r="L790" s="122"/>
      <c r="M790" s="122"/>
      <c r="N790" s="124"/>
      <c r="O790" s="125" t="s">
        <v>938</v>
      </c>
      <c r="P790" s="124" t="s">
        <v>4</v>
      </c>
      <c r="Q790" s="129" t="s">
        <v>630</v>
      </c>
      <c r="R790" s="131">
        <v>6040</v>
      </c>
      <c r="S790" s="132" t="str">
        <f t="shared" si="32"/>
        <v>第4四半期</v>
      </c>
      <c r="T790" s="137" t="str">
        <f t="shared" si="33"/>
        <v>OK</v>
      </c>
    </row>
    <row r="791" spans="1:20" ht="20.100000000000001" hidden="1" customHeight="1" x14ac:dyDescent="0.15">
      <c r="A791" s="111" t="s">
        <v>479</v>
      </c>
      <c r="B791" s="114" t="s">
        <v>579</v>
      </c>
      <c r="C791" s="115">
        <v>44257</v>
      </c>
      <c r="D791" s="117" t="s">
        <v>1400</v>
      </c>
      <c r="E791" s="120"/>
      <c r="F791" s="122"/>
      <c r="G791" s="122" t="s">
        <v>630</v>
      </c>
      <c r="H791" s="124"/>
      <c r="I791" s="120"/>
      <c r="J791" s="122"/>
      <c r="K791" s="122"/>
      <c r="L791" s="122"/>
      <c r="M791" s="122"/>
      <c r="N791" s="124"/>
      <c r="O791" s="125" t="s">
        <v>1659</v>
      </c>
      <c r="P791" s="124" t="s">
        <v>4</v>
      </c>
      <c r="Q791" s="129" t="s">
        <v>630</v>
      </c>
      <c r="R791" s="131">
        <v>20200</v>
      </c>
      <c r="S791" s="132" t="str">
        <f t="shared" si="32"/>
        <v>第4四半期</v>
      </c>
      <c r="T791" s="137" t="str">
        <f t="shared" si="33"/>
        <v>OK</v>
      </c>
    </row>
    <row r="792" spans="1:20" ht="20.100000000000001" hidden="1" customHeight="1" x14ac:dyDescent="0.15">
      <c r="A792" s="111" t="s">
        <v>479</v>
      </c>
      <c r="B792" s="114" t="s">
        <v>579</v>
      </c>
      <c r="C792" s="115">
        <v>44267</v>
      </c>
      <c r="D792" s="117" t="s">
        <v>1400</v>
      </c>
      <c r="E792" s="120"/>
      <c r="F792" s="122"/>
      <c r="G792" s="122" t="s">
        <v>630</v>
      </c>
      <c r="H792" s="124"/>
      <c r="I792" s="120"/>
      <c r="J792" s="122"/>
      <c r="K792" s="122"/>
      <c r="L792" s="122"/>
      <c r="M792" s="122"/>
      <c r="N792" s="124"/>
      <c r="O792" s="125" t="s">
        <v>1659</v>
      </c>
      <c r="P792" s="124" t="s">
        <v>4</v>
      </c>
      <c r="Q792" s="129" t="s">
        <v>630</v>
      </c>
      <c r="R792" s="131">
        <v>19500</v>
      </c>
      <c r="S792" s="132" t="str">
        <f t="shared" si="32"/>
        <v>第4四半期</v>
      </c>
      <c r="T792" s="137" t="str">
        <f t="shared" si="33"/>
        <v>OK</v>
      </c>
    </row>
    <row r="793" spans="1:20" ht="20.100000000000001" customHeight="1" x14ac:dyDescent="0.15">
      <c r="A793" s="111" t="s">
        <v>480</v>
      </c>
      <c r="B793" s="114" t="s">
        <v>579</v>
      </c>
      <c r="C793" s="115">
        <v>44252</v>
      </c>
      <c r="D793" s="117" t="s">
        <v>31</v>
      </c>
      <c r="E793" s="120"/>
      <c r="F793" s="122"/>
      <c r="G793" s="122"/>
      <c r="H793" s="124"/>
      <c r="I793" s="120" t="s">
        <v>630</v>
      </c>
      <c r="J793" s="122"/>
      <c r="K793" s="122"/>
      <c r="L793" s="122"/>
      <c r="M793" s="122"/>
      <c r="N793" s="124"/>
      <c r="O793" s="125" t="s">
        <v>1660</v>
      </c>
      <c r="P793" s="124" t="s">
        <v>4</v>
      </c>
      <c r="Q793" s="129" t="s">
        <v>630</v>
      </c>
      <c r="R793" s="131">
        <v>26730</v>
      </c>
      <c r="S793" s="132" t="str">
        <f t="shared" si="32"/>
        <v>第4四半期</v>
      </c>
      <c r="T793" s="137" t="str">
        <f t="shared" si="33"/>
        <v>OK</v>
      </c>
    </row>
    <row r="794" spans="1:20" ht="20.100000000000001" customHeight="1" x14ac:dyDescent="0.15">
      <c r="A794" s="111" t="s">
        <v>481</v>
      </c>
      <c r="B794" s="114"/>
      <c r="C794" s="115">
        <v>44208</v>
      </c>
      <c r="D794" s="117" t="s">
        <v>41</v>
      </c>
      <c r="E794" s="120"/>
      <c r="F794" s="122"/>
      <c r="G794" s="122"/>
      <c r="H794" s="124"/>
      <c r="I794" s="120" t="s">
        <v>630</v>
      </c>
      <c r="J794" s="122"/>
      <c r="K794" s="122"/>
      <c r="L794" s="122"/>
      <c r="M794" s="122"/>
      <c r="N794" s="124"/>
      <c r="O794" s="125" t="s">
        <v>1533</v>
      </c>
      <c r="P794" s="124" t="s">
        <v>142</v>
      </c>
      <c r="Q794" s="129" t="s">
        <v>630</v>
      </c>
      <c r="R794" s="131">
        <v>6600</v>
      </c>
      <c r="S794" s="132" t="str">
        <f t="shared" si="32"/>
        <v>第4四半期</v>
      </c>
      <c r="T794" s="137" t="str">
        <f t="shared" si="33"/>
        <v>OK</v>
      </c>
    </row>
    <row r="795" spans="1:20" ht="20.100000000000001" customHeight="1" x14ac:dyDescent="0.15">
      <c r="A795" s="111" t="s">
        <v>481</v>
      </c>
      <c r="B795" s="114"/>
      <c r="C795" s="115">
        <v>44230</v>
      </c>
      <c r="D795" s="117" t="s">
        <v>1402</v>
      </c>
      <c r="E795" s="120"/>
      <c r="F795" s="122"/>
      <c r="G795" s="122"/>
      <c r="H795" s="124"/>
      <c r="I795" s="120" t="s">
        <v>630</v>
      </c>
      <c r="J795" s="122"/>
      <c r="K795" s="122"/>
      <c r="L795" s="122"/>
      <c r="M795" s="122"/>
      <c r="N795" s="124"/>
      <c r="O795" s="125" t="s">
        <v>1533</v>
      </c>
      <c r="P795" s="124" t="s">
        <v>142</v>
      </c>
      <c r="Q795" s="129" t="s">
        <v>630</v>
      </c>
      <c r="R795" s="131">
        <v>70180</v>
      </c>
      <c r="S795" s="132" t="str">
        <f t="shared" si="32"/>
        <v>第4四半期</v>
      </c>
      <c r="T795" s="137" t="str">
        <f t="shared" si="33"/>
        <v>OK</v>
      </c>
    </row>
    <row r="796" spans="1:20" ht="20.100000000000001" customHeight="1" x14ac:dyDescent="0.15">
      <c r="A796" s="111" t="s">
        <v>481</v>
      </c>
      <c r="B796" s="114"/>
      <c r="C796" s="115">
        <v>44237</v>
      </c>
      <c r="D796" s="117" t="s">
        <v>1377</v>
      </c>
      <c r="E796" s="120"/>
      <c r="F796" s="122"/>
      <c r="G796" s="122"/>
      <c r="H796" s="124"/>
      <c r="I796" s="120" t="s">
        <v>630</v>
      </c>
      <c r="J796" s="122"/>
      <c r="K796" s="122"/>
      <c r="L796" s="122"/>
      <c r="M796" s="122"/>
      <c r="N796" s="124"/>
      <c r="O796" s="125" t="s">
        <v>1533</v>
      </c>
      <c r="P796" s="124" t="s">
        <v>142</v>
      </c>
      <c r="Q796" s="129" t="s">
        <v>630</v>
      </c>
      <c r="R796" s="131">
        <v>49335</v>
      </c>
      <c r="S796" s="132" t="str">
        <f t="shared" si="32"/>
        <v>第4四半期</v>
      </c>
      <c r="T796" s="137" t="str">
        <f t="shared" si="33"/>
        <v>OK</v>
      </c>
    </row>
    <row r="797" spans="1:20" ht="20.100000000000001" hidden="1" customHeight="1" x14ac:dyDescent="0.15">
      <c r="A797" s="111"/>
      <c r="B797" s="114"/>
      <c r="C797" s="115"/>
      <c r="D797" s="118"/>
      <c r="E797" s="120"/>
      <c r="F797" s="122"/>
      <c r="G797" s="122"/>
      <c r="H797" s="124"/>
      <c r="I797" s="120"/>
      <c r="J797" s="122"/>
      <c r="K797" s="122"/>
      <c r="L797" s="122"/>
      <c r="M797" s="122"/>
      <c r="N797" s="124"/>
      <c r="O797" s="111"/>
      <c r="P797" s="127"/>
      <c r="Q797" s="120"/>
      <c r="R797" s="131"/>
      <c r="S797" s="132" t="str">
        <f t="shared" si="32"/>
        <v/>
      </c>
      <c r="T797" s="137" t="str">
        <f t="shared" si="33"/>
        <v/>
      </c>
    </row>
    <row r="798" spans="1:20" ht="20.100000000000001" hidden="1" customHeight="1" x14ac:dyDescent="0.15">
      <c r="A798" s="111"/>
      <c r="B798" s="114"/>
      <c r="C798" s="115"/>
      <c r="D798" s="118"/>
      <c r="E798" s="120"/>
      <c r="F798" s="122"/>
      <c r="G798" s="122"/>
      <c r="H798" s="124"/>
      <c r="I798" s="120"/>
      <c r="J798" s="122"/>
      <c r="K798" s="122"/>
      <c r="L798" s="122"/>
      <c r="M798" s="122"/>
      <c r="N798" s="124"/>
      <c r="O798" s="111"/>
      <c r="P798" s="127"/>
      <c r="Q798" s="120"/>
      <c r="R798" s="131"/>
      <c r="S798" s="132" t="str">
        <f t="shared" si="32"/>
        <v/>
      </c>
      <c r="T798" s="137" t="str">
        <f t="shared" si="33"/>
        <v/>
      </c>
    </row>
    <row r="799" spans="1:20" ht="20.100000000000001" hidden="1" customHeight="1" x14ac:dyDescent="0.15">
      <c r="A799" s="111"/>
      <c r="B799" s="114"/>
      <c r="C799" s="115"/>
      <c r="D799" s="118"/>
      <c r="E799" s="120"/>
      <c r="F799" s="122"/>
      <c r="G799" s="122"/>
      <c r="H799" s="124"/>
      <c r="I799" s="120"/>
      <c r="J799" s="122"/>
      <c r="K799" s="122"/>
      <c r="L799" s="122"/>
      <c r="M799" s="122"/>
      <c r="N799" s="124"/>
      <c r="O799" s="111"/>
      <c r="P799" s="127"/>
      <c r="Q799" s="120"/>
      <c r="R799" s="131"/>
      <c r="S799" s="132" t="str">
        <f t="shared" si="32"/>
        <v/>
      </c>
      <c r="T799" s="137" t="str">
        <f t="shared" si="33"/>
        <v/>
      </c>
    </row>
    <row r="800" spans="1:20" ht="20.100000000000001" hidden="1" customHeight="1" x14ac:dyDescent="0.15">
      <c r="A800" s="111"/>
      <c r="B800" s="114"/>
      <c r="C800" s="115"/>
      <c r="D800" s="118"/>
      <c r="E800" s="120"/>
      <c r="F800" s="122"/>
      <c r="G800" s="122"/>
      <c r="H800" s="124"/>
      <c r="I800" s="120"/>
      <c r="J800" s="122"/>
      <c r="K800" s="122"/>
      <c r="L800" s="122"/>
      <c r="M800" s="122"/>
      <c r="N800" s="124"/>
      <c r="O800" s="111"/>
      <c r="P800" s="127"/>
      <c r="Q800" s="120"/>
      <c r="R800" s="131"/>
      <c r="S800" s="132" t="str">
        <f t="shared" si="32"/>
        <v/>
      </c>
      <c r="T800" s="137" t="str">
        <f t="shared" si="33"/>
        <v/>
      </c>
    </row>
    <row r="801" spans="1:20" ht="20.100000000000001" hidden="1" customHeight="1" x14ac:dyDescent="0.15">
      <c r="A801" s="111"/>
      <c r="B801" s="114"/>
      <c r="C801" s="115"/>
      <c r="D801" s="118"/>
      <c r="E801" s="120"/>
      <c r="F801" s="122"/>
      <c r="G801" s="122"/>
      <c r="H801" s="124"/>
      <c r="I801" s="120"/>
      <c r="J801" s="122"/>
      <c r="K801" s="122"/>
      <c r="L801" s="122"/>
      <c r="M801" s="122"/>
      <c r="N801" s="124"/>
      <c r="O801" s="111"/>
      <c r="P801" s="127"/>
      <c r="Q801" s="120"/>
      <c r="R801" s="131"/>
      <c r="S801" s="132" t="str">
        <f t="shared" si="32"/>
        <v/>
      </c>
      <c r="T801" s="137" t="str">
        <f t="shared" si="33"/>
        <v/>
      </c>
    </row>
    <row r="802" spans="1:20" ht="20.100000000000001" hidden="1" customHeight="1" x14ac:dyDescent="0.15">
      <c r="A802" s="111"/>
      <c r="B802" s="114"/>
      <c r="C802" s="115"/>
      <c r="D802" s="118"/>
      <c r="E802" s="120"/>
      <c r="F802" s="122"/>
      <c r="G802" s="122"/>
      <c r="H802" s="124"/>
      <c r="I802" s="120"/>
      <c r="J802" s="122"/>
      <c r="K802" s="122"/>
      <c r="L802" s="122"/>
      <c r="M802" s="122"/>
      <c r="N802" s="124"/>
      <c r="O802" s="111"/>
      <c r="P802" s="127"/>
      <c r="Q802" s="120"/>
      <c r="R802" s="131"/>
      <c r="S802" s="132" t="str">
        <f t="shared" si="32"/>
        <v/>
      </c>
      <c r="T802" s="137" t="str">
        <f t="shared" si="33"/>
        <v/>
      </c>
    </row>
    <row r="803" spans="1:20" ht="20.100000000000001" hidden="1" customHeight="1" x14ac:dyDescent="0.15">
      <c r="A803" s="111"/>
      <c r="B803" s="114"/>
      <c r="C803" s="115"/>
      <c r="D803" s="118"/>
      <c r="E803" s="120"/>
      <c r="F803" s="122"/>
      <c r="G803" s="122"/>
      <c r="H803" s="124"/>
      <c r="I803" s="120"/>
      <c r="J803" s="122"/>
      <c r="K803" s="122"/>
      <c r="L803" s="122"/>
      <c r="M803" s="122"/>
      <c r="N803" s="124"/>
      <c r="O803" s="111"/>
      <c r="P803" s="127"/>
      <c r="Q803" s="120"/>
      <c r="R803" s="131"/>
      <c r="S803" s="132" t="str">
        <f t="shared" si="32"/>
        <v/>
      </c>
      <c r="T803" s="137" t="str">
        <f t="shared" si="33"/>
        <v/>
      </c>
    </row>
    <row r="804" spans="1:20" ht="20.100000000000001" hidden="1" customHeight="1" x14ac:dyDescent="0.15">
      <c r="A804" s="111"/>
      <c r="B804" s="114"/>
      <c r="C804" s="115"/>
      <c r="D804" s="118"/>
      <c r="E804" s="120"/>
      <c r="F804" s="122"/>
      <c r="G804" s="122"/>
      <c r="H804" s="124"/>
      <c r="I804" s="120"/>
      <c r="J804" s="122"/>
      <c r="K804" s="122"/>
      <c r="L804" s="122"/>
      <c r="M804" s="122"/>
      <c r="N804" s="124"/>
      <c r="O804" s="111"/>
      <c r="P804" s="127"/>
      <c r="Q804" s="120"/>
      <c r="R804" s="131"/>
      <c r="S804" s="132" t="str">
        <f t="shared" ref="S804:S867" si="34">IF(C804="","","第"&amp;CHOOSE(MONTH(C804),4,4,4,1,1,1,2,2,2,3,3,3)&amp;"四半期")</f>
        <v/>
      </c>
      <c r="T804" s="137" t="str">
        <f t="shared" si="33"/>
        <v/>
      </c>
    </row>
    <row r="805" spans="1:20" ht="20.100000000000001" hidden="1" customHeight="1" x14ac:dyDescent="0.15">
      <c r="A805" s="111"/>
      <c r="B805" s="114"/>
      <c r="C805" s="115"/>
      <c r="D805" s="118"/>
      <c r="E805" s="120"/>
      <c r="F805" s="122"/>
      <c r="G805" s="122"/>
      <c r="H805" s="124"/>
      <c r="I805" s="120"/>
      <c r="J805" s="122"/>
      <c r="K805" s="122"/>
      <c r="L805" s="122"/>
      <c r="M805" s="122"/>
      <c r="N805" s="124"/>
      <c r="O805" s="111"/>
      <c r="P805" s="127"/>
      <c r="Q805" s="120"/>
      <c r="R805" s="131"/>
      <c r="S805" s="132" t="str">
        <f t="shared" si="34"/>
        <v/>
      </c>
      <c r="T805" s="137" t="str">
        <f t="shared" si="33"/>
        <v/>
      </c>
    </row>
    <row r="806" spans="1:20" ht="20.100000000000001" hidden="1" customHeight="1" x14ac:dyDescent="0.15">
      <c r="A806" s="111"/>
      <c r="B806" s="114"/>
      <c r="C806" s="115"/>
      <c r="D806" s="118"/>
      <c r="E806" s="120"/>
      <c r="F806" s="122"/>
      <c r="G806" s="122"/>
      <c r="H806" s="124"/>
      <c r="I806" s="120"/>
      <c r="J806" s="122"/>
      <c r="K806" s="122"/>
      <c r="L806" s="122"/>
      <c r="M806" s="122"/>
      <c r="N806" s="124"/>
      <c r="O806" s="111"/>
      <c r="P806" s="127"/>
      <c r="Q806" s="120"/>
      <c r="R806" s="131"/>
      <c r="S806" s="132" t="str">
        <f t="shared" si="34"/>
        <v/>
      </c>
      <c r="T806" s="137" t="str">
        <f t="shared" si="33"/>
        <v/>
      </c>
    </row>
    <row r="807" spans="1:20" ht="20.100000000000001" hidden="1" customHeight="1" x14ac:dyDescent="0.15">
      <c r="A807" s="111"/>
      <c r="B807" s="114"/>
      <c r="C807" s="115"/>
      <c r="D807" s="118"/>
      <c r="E807" s="120"/>
      <c r="F807" s="122"/>
      <c r="G807" s="122"/>
      <c r="H807" s="124"/>
      <c r="I807" s="120"/>
      <c r="J807" s="122"/>
      <c r="K807" s="122"/>
      <c r="L807" s="122"/>
      <c r="M807" s="122"/>
      <c r="N807" s="124"/>
      <c r="O807" s="111"/>
      <c r="P807" s="127"/>
      <c r="Q807" s="120"/>
      <c r="R807" s="131"/>
      <c r="S807" s="132" t="str">
        <f t="shared" si="34"/>
        <v/>
      </c>
      <c r="T807" s="137" t="str">
        <f t="shared" si="33"/>
        <v/>
      </c>
    </row>
    <row r="808" spans="1:20" ht="20.100000000000001" hidden="1" customHeight="1" x14ac:dyDescent="0.15">
      <c r="A808" s="111"/>
      <c r="B808" s="114"/>
      <c r="C808" s="115"/>
      <c r="D808" s="118"/>
      <c r="E808" s="120"/>
      <c r="F808" s="122"/>
      <c r="G808" s="122"/>
      <c r="H808" s="124"/>
      <c r="I808" s="120"/>
      <c r="J808" s="122"/>
      <c r="K808" s="122"/>
      <c r="L808" s="122"/>
      <c r="M808" s="122"/>
      <c r="N808" s="124"/>
      <c r="O808" s="111"/>
      <c r="P808" s="127"/>
      <c r="Q808" s="120"/>
      <c r="R808" s="131"/>
      <c r="S808" s="132" t="str">
        <f t="shared" si="34"/>
        <v/>
      </c>
      <c r="T808" s="137" t="str">
        <f t="shared" si="33"/>
        <v/>
      </c>
    </row>
    <row r="809" spans="1:20" ht="20.100000000000001" hidden="1" customHeight="1" x14ac:dyDescent="0.15">
      <c r="A809" s="111"/>
      <c r="B809" s="114"/>
      <c r="C809" s="115"/>
      <c r="D809" s="118"/>
      <c r="E809" s="120"/>
      <c r="F809" s="122"/>
      <c r="G809" s="122"/>
      <c r="H809" s="124"/>
      <c r="I809" s="120"/>
      <c r="J809" s="122"/>
      <c r="K809" s="122"/>
      <c r="L809" s="122"/>
      <c r="M809" s="122"/>
      <c r="N809" s="124"/>
      <c r="O809" s="111"/>
      <c r="P809" s="127"/>
      <c r="Q809" s="120"/>
      <c r="R809" s="131"/>
      <c r="S809" s="132" t="str">
        <f t="shared" si="34"/>
        <v/>
      </c>
      <c r="T809" s="137" t="str">
        <f t="shared" si="33"/>
        <v/>
      </c>
    </row>
    <row r="810" spans="1:20" ht="20.100000000000001" hidden="1" customHeight="1" x14ac:dyDescent="0.15">
      <c r="A810" s="111"/>
      <c r="B810" s="114"/>
      <c r="C810" s="115"/>
      <c r="D810" s="118"/>
      <c r="E810" s="120"/>
      <c r="F810" s="122"/>
      <c r="G810" s="122"/>
      <c r="H810" s="124"/>
      <c r="I810" s="120"/>
      <c r="J810" s="122"/>
      <c r="K810" s="122"/>
      <c r="L810" s="122"/>
      <c r="M810" s="122"/>
      <c r="N810" s="124"/>
      <c r="O810" s="111"/>
      <c r="P810" s="127"/>
      <c r="Q810" s="120"/>
      <c r="R810" s="131"/>
      <c r="S810" s="132" t="str">
        <f t="shared" si="34"/>
        <v/>
      </c>
      <c r="T810" s="137" t="str">
        <f t="shared" si="33"/>
        <v/>
      </c>
    </row>
    <row r="811" spans="1:20" ht="20.100000000000001" hidden="1" customHeight="1" x14ac:dyDescent="0.15">
      <c r="A811" s="111"/>
      <c r="B811" s="114"/>
      <c r="C811" s="115"/>
      <c r="D811" s="118"/>
      <c r="E811" s="120"/>
      <c r="F811" s="122"/>
      <c r="G811" s="122"/>
      <c r="H811" s="124"/>
      <c r="I811" s="120"/>
      <c r="J811" s="122"/>
      <c r="K811" s="122"/>
      <c r="L811" s="122"/>
      <c r="M811" s="122"/>
      <c r="N811" s="124"/>
      <c r="O811" s="111"/>
      <c r="P811" s="127"/>
      <c r="Q811" s="120"/>
      <c r="R811" s="131"/>
      <c r="S811" s="132" t="str">
        <f t="shared" si="34"/>
        <v/>
      </c>
      <c r="T811" s="137" t="str">
        <f t="shared" si="33"/>
        <v/>
      </c>
    </row>
    <row r="812" spans="1:20" ht="20.100000000000001" hidden="1" customHeight="1" x14ac:dyDescent="0.15">
      <c r="A812" s="111"/>
      <c r="B812" s="114"/>
      <c r="C812" s="115"/>
      <c r="D812" s="118"/>
      <c r="E812" s="120"/>
      <c r="F812" s="122"/>
      <c r="G812" s="122"/>
      <c r="H812" s="124"/>
      <c r="I812" s="120"/>
      <c r="J812" s="122"/>
      <c r="K812" s="122"/>
      <c r="L812" s="122"/>
      <c r="M812" s="122"/>
      <c r="N812" s="124"/>
      <c r="O812" s="111"/>
      <c r="P812" s="127"/>
      <c r="Q812" s="120"/>
      <c r="R812" s="131"/>
      <c r="S812" s="132" t="str">
        <f t="shared" si="34"/>
        <v/>
      </c>
      <c r="T812" s="137" t="str">
        <f t="shared" si="33"/>
        <v/>
      </c>
    </row>
    <row r="813" spans="1:20" ht="20.100000000000001" hidden="1" customHeight="1" x14ac:dyDescent="0.15">
      <c r="A813" s="111"/>
      <c r="B813" s="114"/>
      <c r="C813" s="115"/>
      <c r="D813" s="118"/>
      <c r="E813" s="120"/>
      <c r="F813" s="122"/>
      <c r="G813" s="122"/>
      <c r="H813" s="124"/>
      <c r="I813" s="120"/>
      <c r="J813" s="122"/>
      <c r="K813" s="122"/>
      <c r="L813" s="122"/>
      <c r="M813" s="122"/>
      <c r="N813" s="124"/>
      <c r="O813" s="111"/>
      <c r="P813" s="127"/>
      <c r="Q813" s="120"/>
      <c r="R813" s="131"/>
      <c r="S813" s="132" t="str">
        <f t="shared" si="34"/>
        <v/>
      </c>
      <c r="T813" s="137" t="str">
        <f t="shared" si="33"/>
        <v/>
      </c>
    </row>
    <row r="814" spans="1:20" ht="20.100000000000001" hidden="1" customHeight="1" x14ac:dyDescent="0.15">
      <c r="A814" s="111"/>
      <c r="B814" s="114"/>
      <c r="C814" s="115"/>
      <c r="D814" s="118"/>
      <c r="E814" s="120"/>
      <c r="F814" s="122"/>
      <c r="G814" s="122"/>
      <c r="H814" s="124"/>
      <c r="I814" s="120"/>
      <c r="J814" s="122"/>
      <c r="K814" s="122"/>
      <c r="L814" s="122"/>
      <c r="M814" s="122"/>
      <c r="N814" s="124"/>
      <c r="O814" s="111"/>
      <c r="P814" s="127"/>
      <c r="Q814" s="120"/>
      <c r="R814" s="131"/>
      <c r="S814" s="132" t="str">
        <f t="shared" si="34"/>
        <v/>
      </c>
      <c r="T814" s="137" t="str">
        <f t="shared" si="33"/>
        <v/>
      </c>
    </row>
    <row r="815" spans="1:20" ht="20.100000000000001" hidden="1" customHeight="1" x14ac:dyDescent="0.15">
      <c r="A815" s="111"/>
      <c r="B815" s="114"/>
      <c r="C815" s="115"/>
      <c r="D815" s="118"/>
      <c r="E815" s="120"/>
      <c r="F815" s="122"/>
      <c r="G815" s="122"/>
      <c r="H815" s="124"/>
      <c r="I815" s="120"/>
      <c r="J815" s="122"/>
      <c r="K815" s="122"/>
      <c r="L815" s="122"/>
      <c r="M815" s="122"/>
      <c r="N815" s="124"/>
      <c r="O815" s="111"/>
      <c r="P815" s="127"/>
      <c r="Q815" s="120"/>
      <c r="R815" s="131"/>
      <c r="S815" s="132" t="str">
        <f t="shared" si="34"/>
        <v/>
      </c>
      <c r="T815" s="137" t="str">
        <f t="shared" si="33"/>
        <v/>
      </c>
    </row>
    <row r="816" spans="1:20" ht="20.100000000000001" hidden="1" customHeight="1" x14ac:dyDescent="0.15">
      <c r="A816" s="111"/>
      <c r="B816" s="114"/>
      <c r="C816" s="115"/>
      <c r="D816" s="118"/>
      <c r="E816" s="120"/>
      <c r="F816" s="122"/>
      <c r="G816" s="122"/>
      <c r="H816" s="124"/>
      <c r="I816" s="120"/>
      <c r="J816" s="122"/>
      <c r="K816" s="122"/>
      <c r="L816" s="122"/>
      <c r="M816" s="122"/>
      <c r="N816" s="124"/>
      <c r="O816" s="111"/>
      <c r="P816" s="127"/>
      <c r="Q816" s="120"/>
      <c r="R816" s="131"/>
      <c r="S816" s="132" t="str">
        <f t="shared" si="34"/>
        <v/>
      </c>
      <c r="T816" s="137" t="str">
        <f t="shared" si="33"/>
        <v/>
      </c>
    </row>
    <row r="817" spans="1:20" ht="20.100000000000001" hidden="1" customHeight="1" x14ac:dyDescent="0.15">
      <c r="A817" s="111"/>
      <c r="B817" s="114"/>
      <c r="C817" s="115"/>
      <c r="D817" s="118"/>
      <c r="E817" s="120"/>
      <c r="F817" s="122"/>
      <c r="G817" s="122"/>
      <c r="H817" s="124"/>
      <c r="I817" s="120"/>
      <c r="J817" s="122"/>
      <c r="K817" s="122"/>
      <c r="L817" s="122"/>
      <c r="M817" s="122"/>
      <c r="N817" s="124"/>
      <c r="O817" s="111"/>
      <c r="P817" s="127"/>
      <c r="Q817" s="120"/>
      <c r="R817" s="131"/>
      <c r="S817" s="132" t="str">
        <f t="shared" si="34"/>
        <v/>
      </c>
      <c r="T817" s="137" t="str">
        <f t="shared" si="33"/>
        <v/>
      </c>
    </row>
    <row r="818" spans="1:20" ht="20.100000000000001" hidden="1" customHeight="1" x14ac:dyDescent="0.15">
      <c r="A818" s="111"/>
      <c r="B818" s="114"/>
      <c r="C818" s="115"/>
      <c r="D818" s="118"/>
      <c r="E818" s="120"/>
      <c r="F818" s="122"/>
      <c r="G818" s="122"/>
      <c r="H818" s="124"/>
      <c r="I818" s="120"/>
      <c r="J818" s="122"/>
      <c r="K818" s="122"/>
      <c r="L818" s="122"/>
      <c r="M818" s="122"/>
      <c r="N818" s="124"/>
      <c r="O818" s="111"/>
      <c r="P818" s="127"/>
      <c r="Q818" s="120"/>
      <c r="R818" s="131"/>
      <c r="S818" s="132" t="str">
        <f t="shared" si="34"/>
        <v/>
      </c>
      <c r="T818" s="137" t="str">
        <f t="shared" si="33"/>
        <v/>
      </c>
    </row>
    <row r="819" spans="1:20" ht="20.100000000000001" hidden="1" customHeight="1" x14ac:dyDescent="0.15">
      <c r="A819" s="111"/>
      <c r="B819" s="114"/>
      <c r="C819" s="115"/>
      <c r="D819" s="118"/>
      <c r="E819" s="120"/>
      <c r="F819" s="122"/>
      <c r="G819" s="122"/>
      <c r="H819" s="124"/>
      <c r="I819" s="120"/>
      <c r="J819" s="122"/>
      <c r="K819" s="122"/>
      <c r="L819" s="122"/>
      <c r="M819" s="122"/>
      <c r="N819" s="124"/>
      <c r="O819" s="111"/>
      <c r="P819" s="127"/>
      <c r="Q819" s="120"/>
      <c r="R819" s="131"/>
      <c r="S819" s="132" t="str">
        <f t="shared" si="34"/>
        <v/>
      </c>
      <c r="T819" s="137" t="str">
        <f t="shared" si="33"/>
        <v/>
      </c>
    </row>
    <row r="820" spans="1:20" ht="20.100000000000001" hidden="1" customHeight="1" x14ac:dyDescent="0.15">
      <c r="A820" s="111"/>
      <c r="B820" s="114"/>
      <c r="C820" s="115"/>
      <c r="D820" s="118"/>
      <c r="E820" s="120"/>
      <c r="F820" s="122"/>
      <c r="G820" s="122"/>
      <c r="H820" s="124"/>
      <c r="I820" s="120"/>
      <c r="J820" s="122"/>
      <c r="K820" s="122"/>
      <c r="L820" s="122"/>
      <c r="M820" s="122"/>
      <c r="N820" s="124"/>
      <c r="O820" s="111"/>
      <c r="P820" s="127"/>
      <c r="Q820" s="120"/>
      <c r="R820" s="131"/>
      <c r="S820" s="132" t="str">
        <f t="shared" si="34"/>
        <v/>
      </c>
      <c r="T820" s="137" t="str">
        <f t="shared" si="33"/>
        <v/>
      </c>
    </row>
    <row r="821" spans="1:20" ht="20.100000000000001" hidden="1" customHeight="1" x14ac:dyDescent="0.15">
      <c r="A821" s="111"/>
      <c r="B821" s="114"/>
      <c r="C821" s="115"/>
      <c r="D821" s="118"/>
      <c r="E821" s="120"/>
      <c r="F821" s="122"/>
      <c r="G821" s="122"/>
      <c r="H821" s="124"/>
      <c r="I821" s="120"/>
      <c r="J821" s="122"/>
      <c r="K821" s="122"/>
      <c r="L821" s="122"/>
      <c r="M821" s="122"/>
      <c r="N821" s="124"/>
      <c r="O821" s="111"/>
      <c r="P821" s="127"/>
      <c r="Q821" s="120"/>
      <c r="R821" s="131"/>
      <c r="S821" s="132" t="str">
        <f t="shared" si="34"/>
        <v/>
      </c>
      <c r="T821" s="137" t="str">
        <f t="shared" si="33"/>
        <v/>
      </c>
    </row>
    <row r="822" spans="1:20" ht="20.100000000000001" hidden="1" customHeight="1" x14ac:dyDescent="0.15">
      <c r="A822" s="111"/>
      <c r="B822" s="114"/>
      <c r="C822" s="115"/>
      <c r="D822" s="118"/>
      <c r="E822" s="120"/>
      <c r="F822" s="122"/>
      <c r="G822" s="122"/>
      <c r="H822" s="124"/>
      <c r="I822" s="120"/>
      <c r="J822" s="122"/>
      <c r="K822" s="122"/>
      <c r="L822" s="122"/>
      <c r="M822" s="122"/>
      <c r="N822" s="124"/>
      <c r="O822" s="111"/>
      <c r="P822" s="127"/>
      <c r="Q822" s="120"/>
      <c r="R822" s="131"/>
      <c r="S822" s="132" t="str">
        <f t="shared" si="34"/>
        <v/>
      </c>
      <c r="T822" s="137" t="str">
        <f t="shared" si="33"/>
        <v/>
      </c>
    </row>
    <row r="823" spans="1:20" ht="20.100000000000001" hidden="1" customHeight="1" x14ac:dyDescent="0.15">
      <c r="A823" s="111"/>
      <c r="B823" s="114"/>
      <c r="C823" s="115"/>
      <c r="D823" s="118"/>
      <c r="E823" s="120"/>
      <c r="F823" s="122"/>
      <c r="G823" s="122"/>
      <c r="H823" s="124"/>
      <c r="I823" s="120"/>
      <c r="J823" s="122"/>
      <c r="K823" s="122"/>
      <c r="L823" s="122"/>
      <c r="M823" s="122"/>
      <c r="N823" s="124"/>
      <c r="O823" s="111"/>
      <c r="P823" s="127"/>
      <c r="Q823" s="120"/>
      <c r="R823" s="131"/>
      <c r="S823" s="132" t="str">
        <f t="shared" si="34"/>
        <v/>
      </c>
      <c r="T823" s="137" t="str">
        <f t="shared" si="33"/>
        <v/>
      </c>
    </row>
    <row r="824" spans="1:20" ht="20.100000000000001" hidden="1" customHeight="1" x14ac:dyDescent="0.15">
      <c r="A824" s="111"/>
      <c r="B824" s="114"/>
      <c r="C824" s="115"/>
      <c r="D824" s="118"/>
      <c r="E824" s="120"/>
      <c r="F824" s="122"/>
      <c r="G824" s="122"/>
      <c r="H824" s="124"/>
      <c r="I824" s="120"/>
      <c r="J824" s="122"/>
      <c r="K824" s="122"/>
      <c r="L824" s="122"/>
      <c r="M824" s="122"/>
      <c r="N824" s="124"/>
      <c r="O824" s="111"/>
      <c r="P824" s="127"/>
      <c r="Q824" s="120"/>
      <c r="R824" s="131"/>
      <c r="S824" s="132" t="str">
        <f t="shared" si="34"/>
        <v/>
      </c>
      <c r="T824" s="137" t="str">
        <f t="shared" si="33"/>
        <v/>
      </c>
    </row>
    <row r="825" spans="1:20" ht="20.100000000000001" hidden="1" customHeight="1" x14ac:dyDescent="0.15">
      <c r="A825" s="111"/>
      <c r="B825" s="114"/>
      <c r="C825" s="115"/>
      <c r="D825" s="118"/>
      <c r="E825" s="120"/>
      <c r="F825" s="122"/>
      <c r="G825" s="122"/>
      <c r="H825" s="124"/>
      <c r="I825" s="120"/>
      <c r="J825" s="122"/>
      <c r="K825" s="122"/>
      <c r="L825" s="122"/>
      <c r="M825" s="122"/>
      <c r="N825" s="124"/>
      <c r="O825" s="111"/>
      <c r="P825" s="127"/>
      <c r="Q825" s="120"/>
      <c r="R825" s="131"/>
      <c r="S825" s="132" t="str">
        <f t="shared" si="34"/>
        <v/>
      </c>
      <c r="T825" s="137" t="str">
        <f t="shared" si="33"/>
        <v/>
      </c>
    </row>
    <row r="826" spans="1:20" ht="20.100000000000001" hidden="1" customHeight="1" x14ac:dyDescent="0.15">
      <c r="A826" s="111"/>
      <c r="B826" s="114"/>
      <c r="C826" s="115"/>
      <c r="D826" s="118"/>
      <c r="E826" s="120"/>
      <c r="F826" s="122"/>
      <c r="G826" s="122"/>
      <c r="H826" s="124"/>
      <c r="I826" s="120"/>
      <c r="J826" s="122"/>
      <c r="K826" s="122"/>
      <c r="L826" s="122"/>
      <c r="M826" s="122"/>
      <c r="N826" s="124"/>
      <c r="O826" s="111"/>
      <c r="P826" s="127"/>
      <c r="Q826" s="120"/>
      <c r="R826" s="131"/>
      <c r="S826" s="132" t="str">
        <f t="shared" si="34"/>
        <v/>
      </c>
      <c r="T826" s="137" t="str">
        <f t="shared" si="33"/>
        <v/>
      </c>
    </row>
    <row r="827" spans="1:20" ht="20.100000000000001" hidden="1" customHeight="1" x14ac:dyDescent="0.15">
      <c r="A827" s="111"/>
      <c r="B827" s="114"/>
      <c r="C827" s="115"/>
      <c r="D827" s="118"/>
      <c r="E827" s="120"/>
      <c r="F827" s="122"/>
      <c r="G827" s="122"/>
      <c r="H827" s="124"/>
      <c r="I827" s="120"/>
      <c r="J827" s="122"/>
      <c r="K827" s="122"/>
      <c r="L827" s="122"/>
      <c r="M827" s="122"/>
      <c r="N827" s="124"/>
      <c r="O827" s="111"/>
      <c r="P827" s="127"/>
      <c r="Q827" s="120"/>
      <c r="R827" s="131"/>
      <c r="S827" s="132" t="str">
        <f t="shared" si="34"/>
        <v/>
      </c>
      <c r="T827" s="137" t="str">
        <f t="shared" si="33"/>
        <v/>
      </c>
    </row>
    <row r="828" spans="1:20" ht="20.100000000000001" hidden="1" customHeight="1" x14ac:dyDescent="0.15">
      <c r="A828" s="111"/>
      <c r="B828" s="114"/>
      <c r="C828" s="115"/>
      <c r="D828" s="118"/>
      <c r="E828" s="120"/>
      <c r="F828" s="122"/>
      <c r="G828" s="122"/>
      <c r="H828" s="124"/>
      <c r="I828" s="120"/>
      <c r="J828" s="122"/>
      <c r="K828" s="122"/>
      <c r="L828" s="122"/>
      <c r="M828" s="122"/>
      <c r="N828" s="124"/>
      <c r="O828" s="111"/>
      <c r="P828" s="127"/>
      <c r="Q828" s="120"/>
      <c r="R828" s="131"/>
      <c r="S828" s="132" t="str">
        <f t="shared" si="34"/>
        <v/>
      </c>
      <c r="T828" s="137" t="str">
        <f t="shared" si="33"/>
        <v/>
      </c>
    </row>
    <row r="829" spans="1:20" ht="20.100000000000001" hidden="1" customHeight="1" x14ac:dyDescent="0.15">
      <c r="A829" s="111"/>
      <c r="B829" s="114"/>
      <c r="C829" s="115"/>
      <c r="D829" s="118"/>
      <c r="E829" s="120"/>
      <c r="F829" s="122"/>
      <c r="G829" s="122"/>
      <c r="H829" s="124"/>
      <c r="I829" s="120"/>
      <c r="J829" s="122"/>
      <c r="K829" s="122"/>
      <c r="L829" s="122"/>
      <c r="M829" s="122"/>
      <c r="N829" s="124"/>
      <c r="O829" s="111"/>
      <c r="P829" s="127"/>
      <c r="Q829" s="120"/>
      <c r="R829" s="131"/>
      <c r="S829" s="132" t="str">
        <f t="shared" si="34"/>
        <v/>
      </c>
      <c r="T829" s="137" t="str">
        <f t="shared" si="33"/>
        <v/>
      </c>
    </row>
    <row r="830" spans="1:20" ht="20.100000000000001" hidden="1" customHeight="1" x14ac:dyDescent="0.15">
      <c r="A830" s="111"/>
      <c r="B830" s="114"/>
      <c r="C830" s="115"/>
      <c r="D830" s="118"/>
      <c r="E830" s="120"/>
      <c r="F830" s="122"/>
      <c r="G830" s="122"/>
      <c r="H830" s="124"/>
      <c r="I830" s="120"/>
      <c r="J830" s="122"/>
      <c r="K830" s="122"/>
      <c r="L830" s="122"/>
      <c r="M830" s="122"/>
      <c r="N830" s="124"/>
      <c r="O830" s="111"/>
      <c r="P830" s="127"/>
      <c r="Q830" s="120"/>
      <c r="R830" s="131"/>
      <c r="S830" s="132" t="str">
        <f t="shared" si="34"/>
        <v/>
      </c>
      <c r="T830" s="137" t="str">
        <f t="shared" si="33"/>
        <v/>
      </c>
    </row>
    <row r="831" spans="1:20" ht="20.100000000000001" hidden="1" customHeight="1" x14ac:dyDescent="0.15">
      <c r="A831" s="111"/>
      <c r="B831" s="114"/>
      <c r="C831" s="115"/>
      <c r="D831" s="118"/>
      <c r="E831" s="120"/>
      <c r="F831" s="122"/>
      <c r="G831" s="122"/>
      <c r="H831" s="124"/>
      <c r="I831" s="120"/>
      <c r="J831" s="122"/>
      <c r="K831" s="122"/>
      <c r="L831" s="122"/>
      <c r="M831" s="122"/>
      <c r="N831" s="124"/>
      <c r="O831" s="111"/>
      <c r="P831" s="127"/>
      <c r="Q831" s="120"/>
      <c r="R831" s="131"/>
      <c r="S831" s="132" t="str">
        <f t="shared" si="34"/>
        <v/>
      </c>
      <c r="T831" s="137" t="str">
        <f t="shared" si="33"/>
        <v/>
      </c>
    </row>
    <row r="832" spans="1:20" ht="20.100000000000001" hidden="1" customHeight="1" x14ac:dyDescent="0.15">
      <c r="A832" s="111"/>
      <c r="B832" s="114"/>
      <c r="C832" s="115"/>
      <c r="D832" s="118"/>
      <c r="E832" s="120"/>
      <c r="F832" s="122"/>
      <c r="G832" s="122"/>
      <c r="H832" s="124"/>
      <c r="I832" s="120"/>
      <c r="J832" s="122"/>
      <c r="K832" s="122"/>
      <c r="L832" s="122"/>
      <c r="M832" s="122"/>
      <c r="N832" s="124"/>
      <c r="O832" s="111"/>
      <c r="P832" s="127"/>
      <c r="Q832" s="120"/>
      <c r="R832" s="131"/>
      <c r="S832" s="132" t="str">
        <f t="shared" si="34"/>
        <v/>
      </c>
      <c r="T832" s="137" t="str">
        <f t="shared" si="33"/>
        <v/>
      </c>
    </row>
    <row r="833" spans="1:20" ht="20.100000000000001" hidden="1" customHeight="1" x14ac:dyDescent="0.15">
      <c r="A833" s="111"/>
      <c r="B833" s="114"/>
      <c r="C833" s="115"/>
      <c r="D833" s="118"/>
      <c r="E833" s="120"/>
      <c r="F833" s="122"/>
      <c r="G833" s="122"/>
      <c r="H833" s="124"/>
      <c r="I833" s="120"/>
      <c r="J833" s="122"/>
      <c r="K833" s="122"/>
      <c r="L833" s="122"/>
      <c r="M833" s="122"/>
      <c r="N833" s="124"/>
      <c r="O833" s="111"/>
      <c r="P833" s="127"/>
      <c r="Q833" s="120"/>
      <c r="R833" s="131"/>
      <c r="S833" s="132" t="str">
        <f t="shared" si="34"/>
        <v/>
      </c>
      <c r="T833" s="137" t="str">
        <f t="shared" si="33"/>
        <v/>
      </c>
    </row>
    <row r="834" spans="1:20" ht="20.100000000000001" hidden="1" customHeight="1" x14ac:dyDescent="0.15">
      <c r="A834" s="111"/>
      <c r="B834" s="114"/>
      <c r="C834" s="115"/>
      <c r="D834" s="118"/>
      <c r="E834" s="120"/>
      <c r="F834" s="122"/>
      <c r="G834" s="122"/>
      <c r="H834" s="124"/>
      <c r="I834" s="120"/>
      <c r="J834" s="122"/>
      <c r="K834" s="122"/>
      <c r="L834" s="122"/>
      <c r="M834" s="122"/>
      <c r="N834" s="124"/>
      <c r="O834" s="111"/>
      <c r="P834" s="127"/>
      <c r="Q834" s="120"/>
      <c r="R834" s="131"/>
      <c r="S834" s="132" t="str">
        <f t="shared" si="34"/>
        <v/>
      </c>
      <c r="T834" s="137" t="str">
        <f t="shared" si="33"/>
        <v/>
      </c>
    </row>
    <row r="835" spans="1:20" ht="20.100000000000001" hidden="1" customHeight="1" x14ac:dyDescent="0.15">
      <c r="A835" s="111"/>
      <c r="B835" s="114"/>
      <c r="C835" s="115"/>
      <c r="D835" s="118"/>
      <c r="E835" s="120"/>
      <c r="F835" s="122"/>
      <c r="G835" s="122"/>
      <c r="H835" s="124"/>
      <c r="I835" s="120"/>
      <c r="J835" s="122"/>
      <c r="K835" s="122"/>
      <c r="L835" s="122"/>
      <c r="M835" s="122"/>
      <c r="N835" s="124"/>
      <c r="O835" s="111"/>
      <c r="P835" s="127"/>
      <c r="Q835" s="120"/>
      <c r="R835" s="131"/>
      <c r="S835" s="132" t="str">
        <f t="shared" si="34"/>
        <v/>
      </c>
      <c r="T835" s="137" t="str">
        <f t="shared" si="33"/>
        <v/>
      </c>
    </row>
    <row r="836" spans="1:20" ht="20.100000000000001" hidden="1" customHeight="1" x14ac:dyDescent="0.15">
      <c r="A836" s="111"/>
      <c r="B836" s="114"/>
      <c r="C836" s="115"/>
      <c r="D836" s="118"/>
      <c r="E836" s="120"/>
      <c r="F836" s="122"/>
      <c r="G836" s="122"/>
      <c r="H836" s="124"/>
      <c r="I836" s="120"/>
      <c r="J836" s="122"/>
      <c r="K836" s="122"/>
      <c r="L836" s="122"/>
      <c r="M836" s="122"/>
      <c r="N836" s="124"/>
      <c r="O836" s="111"/>
      <c r="P836" s="127"/>
      <c r="Q836" s="120"/>
      <c r="R836" s="131"/>
      <c r="S836" s="132" t="str">
        <f t="shared" si="34"/>
        <v/>
      </c>
      <c r="T836" s="137" t="str">
        <f t="shared" si="33"/>
        <v/>
      </c>
    </row>
    <row r="837" spans="1:20" ht="20.100000000000001" hidden="1" customHeight="1" x14ac:dyDescent="0.15">
      <c r="A837" s="111"/>
      <c r="B837" s="114"/>
      <c r="C837" s="115"/>
      <c r="D837" s="118"/>
      <c r="E837" s="120"/>
      <c r="F837" s="122"/>
      <c r="G837" s="122"/>
      <c r="H837" s="124"/>
      <c r="I837" s="120"/>
      <c r="J837" s="122"/>
      <c r="K837" s="122"/>
      <c r="L837" s="122"/>
      <c r="M837" s="122"/>
      <c r="N837" s="124"/>
      <c r="O837" s="111"/>
      <c r="P837" s="127"/>
      <c r="Q837" s="120"/>
      <c r="R837" s="131"/>
      <c r="S837" s="132" t="str">
        <f t="shared" si="34"/>
        <v/>
      </c>
      <c r="T837" s="137" t="str">
        <f t="shared" si="33"/>
        <v/>
      </c>
    </row>
    <row r="838" spans="1:20" ht="20.100000000000001" hidden="1" customHeight="1" x14ac:dyDescent="0.15">
      <c r="A838" s="111"/>
      <c r="B838" s="114"/>
      <c r="C838" s="115"/>
      <c r="D838" s="118"/>
      <c r="E838" s="120"/>
      <c r="F838" s="122"/>
      <c r="G838" s="122"/>
      <c r="H838" s="124"/>
      <c r="I838" s="120"/>
      <c r="J838" s="122"/>
      <c r="K838" s="122"/>
      <c r="L838" s="122"/>
      <c r="M838" s="122"/>
      <c r="N838" s="124"/>
      <c r="O838" s="111"/>
      <c r="P838" s="127"/>
      <c r="Q838" s="120"/>
      <c r="R838" s="131"/>
      <c r="S838" s="132" t="str">
        <f t="shared" si="34"/>
        <v/>
      </c>
      <c r="T838" s="137" t="str">
        <f t="shared" si="33"/>
        <v/>
      </c>
    </row>
    <row r="839" spans="1:20" ht="20.100000000000001" hidden="1" customHeight="1" x14ac:dyDescent="0.15">
      <c r="A839" s="111"/>
      <c r="B839" s="114"/>
      <c r="C839" s="115"/>
      <c r="D839" s="118"/>
      <c r="E839" s="120"/>
      <c r="F839" s="122"/>
      <c r="G839" s="122"/>
      <c r="H839" s="124"/>
      <c r="I839" s="120"/>
      <c r="J839" s="122"/>
      <c r="K839" s="122"/>
      <c r="L839" s="122"/>
      <c r="M839" s="122"/>
      <c r="N839" s="124"/>
      <c r="O839" s="111"/>
      <c r="P839" s="127"/>
      <c r="Q839" s="120"/>
      <c r="R839" s="131"/>
      <c r="S839" s="132" t="str">
        <f t="shared" si="34"/>
        <v/>
      </c>
      <c r="T839" s="137" t="str">
        <f t="shared" ref="T839:T902" si="35">IF(CONCATENATE(E839,F839,G839,H839,I839,J839,K839,L839,M839,N839)="","",IF(CONCATENATE(E839,F839,G839,H839,I839,J839,K839,L839,M839,N839)="○","OK","見直してください！"))</f>
        <v/>
      </c>
    </row>
    <row r="840" spans="1:20" ht="20.100000000000001" hidden="1" customHeight="1" x14ac:dyDescent="0.15">
      <c r="A840" s="111"/>
      <c r="B840" s="114"/>
      <c r="C840" s="115"/>
      <c r="D840" s="118"/>
      <c r="E840" s="120"/>
      <c r="F840" s="122"/>
      <c r="G840" s="122"/>
      <c r="H840" s="124"/>
      <c r="I840" s="120"/>
      <c r="J840" s="122"/>
      <c r="K840" s="122"/>
      <c r="L840" s="122"/>
      <c r="M840" s="122"/>
      <c r="N840" s="124"/>
      <c r="O840" s="111"/>
      <c r="P840" s="127"/>
      <c r="Q840" s="120"/>
      <c r="R840" s="131"/>
      <c r="S840" s="132" t="str">
        <f t="shared" si="34"/>
        <v/>
      </c>
      <c r="T840" s="137" t="str">
        <f t="shared" si="35"/>
        <v/>
      </c>
    </row>
    <row r="841" spans="1:20" ht="20.100000000000001" hidden="1" customHeight="1" x14ac:dyDescent="0.15">
      <c r="A841" s="111"/>
      <c r="B841" s="114"/>
      <c r="C841" s="115"/>
      <c r="D841" s="118"/>
      <c r="E841" s="120"/>
      <c r="F841" s="122"/>
      <c r="G841" s="122"/>
      <c r="H841" s="124"/>
      <c r="I841" s="120"/>
      <c r="J841" s="122"/>
      <c r="K841" s="122"/>
      <c r="L841" s="122"/>
      <c r="M841" s="122"/>
      <c r="N841" s="124"/>
      <c r="O841" s="111"/>
      <c r="P841" s="127"/>
      <c r="Q841" s="120"/>
      <c r="R841" s="131"/>
      <c r="S841" s="132" t="str">
        <f t="shared" si="34"/>
        <v/>
      </c>
      <c r="T841" s="137" t="str">
        <f t="shared" si="35"/>
        <v/>
      </c>
    </row>
    <row r="842" spans="1:20" ht="20.100000000000001" hidden="1" customHeight="1" x14ac:dyDescent="0.15">
      <c r="A842" s="111"/>
      <c r="B842" s="114"/>
      <c r="C842" s="115"/>
      <c r="D842" s="118"/>
      <c r="E842" s="120"/>
      <c r="F842" s="122"/>
      <c r="G842" s="122"/>
      <c r="H842" s="124"/>
      <c r="I842" s="120"/>
      <c r="J842" s="122"/>
      <c r="K842" s="122"/>
      <c r="L842" s="122"/>
      <c r="M842" s="122"/>
      <c r="N842" s="124"/>
      <c r="O842" s="111"/>
      <c r="P842" s="127"/>
      <c r="Q842" s="120"/>
      <c r="R842" s="131"/>
      <c r="S842" s="132" t="str">
        <f t="shared" si="34"/>
        <v/>
      </c>
      <c r="T842" s="137" t="str">
        <f t="shared" si="35"/>
        <v/>
      </c>
    </row>
    <row r="843" spans="1:20" ht="20.100000000000001" hidden="1" customHeight="1" x14ac:dyDescent="0.15">
      <c r="A843" s="111"/>
      <c r="B843" s="114"/>
      <c r="C843" s="115"/>
      <c r="D843" s="118"/>
      <c r="E843" s="120"/>
      <c r="F843" s="122"/>
      <c r="G843" s="122"/>
      <c r="H843" s="124"/>
      <c r="I843" s="120"/>
      <c r="J843" s="122"/>
      <c r="K843" s="122"/>
      <c r="L843" s="122"/>
      <c r="M843" s="122"/>
      <c r="N843" s="124"/>
      <c r="O843" s="111"/>
      <c r="P843" s="127"/>
      <c r="Q843" s="120"/>
      <c r="R843" s="131"/>
      <c r="S843" s="132" t="str">
        <f t="shared" si="34"/>
        <v/>
      </c>
      <c r="T843" s="137" t="str">
        <f t="shared" si="35"/>
        <v/>
      </c>
    </row>
    <row r="844" spans="1:20" ht="20.100000000000001" hidden="1" customHeight="1" x14ac:dyDescent="0.15">
      <c r="A844" s="111"/>
      <c r="B844" s="114"/>
      <c r="C844" s="115"/>
      <c r="D844" s="118"/>
      <c r="E844" s="120"/>
      <c r="F844" s="122"/>
      <c r="G844" s="122"/>
      <c r="H844" s="124"/>
      <c r="I844" s="120"/>
      <c r="J844" s="122"/>
      <c r="K844" s="122"/>
      <c r="L844" s="122"/>
      <c r="M844" s="122"/>
      <c r="N844" s="124"/>
      <c r="O844" s="111"/>
      <c r="P844" s="127"/>
      <c r="Q844" s="120"/>
      <c r="R844" s="131"/>
      <c r="S844" s="132" t="str">
        <f t="shared" si="34"/>
        <v/>
      </c>
      <c r="T844" s="137" t="str">
        <f t="shared" si="35"/>
        <v/>
      </c>
    </row>
    <row r="845" spans="1:20" ht="20.100000000000001" hidden="1" customHeight="1" x14ac:dyDescent="0.15">
      <c r="A845" s="111"/>
      <c r="B845" s="114"/>
      <c r="C845" s="115"/>
      <c r="D845" s="118"/>
      <c r="E845" s="120"/>
      <c r="F845" s="122"/>
      <c r="G845" s="122"/>
      <c r="H845" s="124"/>
      <c r="I845" s="120"/>
      <c r="J845" s="122"/>
      <c r="K845" s="122"/>
      <c r="L845" s="122"/>
      <c r="M845" s="122"/>
      <c r="N845" s="124"/>
      <c r="O845" s="111"/>
      <c r="P845" s="127"/>
      <c r="Q845" s="120"/>
      <c r="R845" s="131"/>
      <c r="S845" s="132" t="str">
        <f t="shared" si="34"/>
        <v/>
      </c>
      <c r="T845" s="137" t="str">
        <f t="shared" si="35"/>
        <v/>
      </c>
    </row>
    <row r="846" spans="1:20" ht="20.100000000000001" hidden="1" customHeight="1" x14ac:dyDescent="0.15">
      <c r="A846" s="111"/>
      <c r="B846" s="114"/>
      <c r="C846" s="115"/>
      <c r="D846" s="118"/>
      <c r="E846" s="120"/>
      <c r="F846" s="122"/>
      <c r="G846" s="122"/>
      <c r="H846" s="124"/>
      <c r="I846" s="120"/>
      <c r="J846" s="122"/>
      <c r="K846" s="122"/>
      <c r="L846" s="122"/>
      <c r="M846" s="122"/>
      <c r="N846" s="124"/>
      <c r="O846" s="111"/>
      <c r="P846" s="127"/>
      <c r="Q846" s="120"/>
      <c r="R846" s="131"/>
      <c r="S846" s="132" t="str">
        <f t="shared" si="34"/>
        <v/>
      </c>
      <c r="T846" s="137" t="str">
        <f t="shared" si="35"/>
        <v/>
      </c>
    </row>
    <row r="847" spans="1:20" ht="20.100000000000001" hidden="1" customHeight="1" x14ac:dyDescent="0.15">
      <c r="A847" s="111"/>
      <c r="B847" s="114"/>
      <c r="C847" s="115"/>
      <c r="D847" s="118"/>
      <c r="E847" s="120"/>
      <c r="F847" s="122"/>
      <c r="G847" s="122"/>
      <c r="H847" s="124"/>
      <c r="I847" s="120"/>
      <c r="J847" s="122"/>
      <c r="K847" s="122"/>
      <c r="L847" s="122"/>
      <c r="M847" s="122"/>
      <c r="N847" s="124"/>
      <c r="O847" s="111"/>
      <c r="P847" s="127"/>
      <c r="Q847" s="120"/>
      <c r="R847" s="131"/>
      <c r="S847" s="132" t="str">
        <f t="shared" si="34"/>
        <v/>
      </c>
      <c r="T847" s="137" t="str">
        <f t="shared" si="35"/>
        <v/>
      </c>
    </row>
    <row r="848" spans="1:20" ht="20.100000000000001" hidden="1" customHeight="1" x14ac:dyDescent="0.15">
      <c r="A848" s="111"/>
      <c r="B848" s="114"/>
      <c r="C848" s="115"/>
      <c r="D848" s="118"/>
      <c r="E848" s="120"/>
      <c r="F848" s="122"/>
      <c r="G848" s="122"/>
      <c r="H848" s="124"/>
      <c r="I848" s="120"/>
      <c r="J848" s="122"/>
      <c r="K848" s="122"/>
      <c r="L848" s="122"/>
      <c r="M848" s="122"/>
      <c r="N848" s="124"/>
      <c r="O848" s="111"/>
      <c r="P848" s="127"/>
      <c r="Q848" s="120"/>
      <c r="R848" s="131"/>
      <c r="S848" s="132" t="str">
        <f t="shared" si="34"/>
        <v/>
      </c>
      <c r="T848" s="137" t="str">
        <f t="shared" si="35"/>
        <v/>
      </c>
    </row>
    <row r="849" spans="1:20" ht="20.100000000000001" hidden="1" customHeight="1" x14ac:dyDescent="0.15">
      <c r="A849" s="111"/>
      <c r="B849" s="114"/>
      <c r="C849" s="115"/>
      <c r="D849" s="118"/>
      <c r="E849" s="120"/>
      <c r="F849" s="122"/>
      <c r="G849" s="122"/>
      <c r="H849" s="124"/>
      <c r="I849" s="120"/>
      <c r="J849" s="122"/>
      <c r="K849" s="122"/>
      <c r="L849" s="122"/>
      <c r="M849" s="122"/>
      <c r="N849" s="124"/>
      <c r="O849" s="111"/>
      <c r="P849" s="127"/>
      <c r="Q849" s="120"/>
      <c r="R849" s="131"/>
      <c r="S849" s="132" t="str">
        <f t="shared" si="34"/>
        <v/>
      </c>
      <c r="T849" s="137" t="str">
        <f t="shared" si="35"/>
        <v/>
      </c>
    </row>
    <row r="850" spans="1:20" ht="20.100000000000001" hidden="1" customHeight="1" x14ac:dyDescent="0.15">
      <c r="A850" s="111"/>
      <c r="B850" s="114"/>
      <c r="C850" s="115"/>
      <c r="D850" s="118"/>
      <c r="E850" s="120"/>
      <c r="F850" s="122"/>
      <c r="G850" s="122"/>
      <c r="H850" s="124"/>
      <c r="I850" s="120"/>
      <c r="J850" s="122"/>
      <c r="K850" s="122"/>
      <c r="L850" s="122"/>
      <c r="M850" s="122"/>
      <c r="N850" s="124"/>
      <c r="O850" s="111"/>
      <c r="P850" s="127"/>
      <c r="Q850" s="120"/>
      <c r="R850" s="131"/>
      <c r="S850" s="132" t="str">
        <f t="shared" si="34"/>
        <v/>
      </c>
      <c r="T850" s="137" t="str">
        <f t="shared" si="35"/>
        <v/>
      </c>
    </row>
    <row r="851" spans="1:20" ht="20.100000000000001" hidden="1" customHeight="1" x14ac:dyDescent="0.15">
      <c r="A851" s="111"/>
      <c r="B851" s="114"/>
      <c r="C851" s="115"/>
      <c r="D851" s="118"/>
      <c r="E851" s="120"/>
      <c r="F851" s="122"/>
      <c r="G851" s="122"/>
      <c r="H851" s="124"/>
      <c r="I851" s="120"/>
      <c r="J851" s="122"/>
      <c r="K851" s="122"/>
      <c r="L851" s="122"/>
      <c r="M851" s="122"/>
      <c r="N851" s="124"/>
      <c r="O851" s="111"/>
      <c r="P851" s="127"/>
      <c r="Q851" s="120"/>
      <c r="R851" s="131"/>
      <c r="S851" s="132" t="str">
        <f t="shared" si="34"/>
        <v/>
      </c>
      <c r="T851" s="137" t="str">
        <f t="shared" si="35"/>
        <v/>
      </c>
    </row>
    <row r="852" spans="1:20" ht="20.100000000000001" hidden="1" customHeight="1" x14ac:dyDescent="0.15">
      <c r="A852" s="111"/>
      <c r="B852" s="114"/>
      <c r="C852" s="115"/>
      <c r="D852" s="118"/>
      <c r="E852" s="120"/>
      <c r="F852" s="122"/>
      <c r="G852" s="122"/>
      <c r="H852" s="124"/>
      <c r="I852" s="120"/>
      <c r="J852" s="122"/>
      <c r="K852" s="122"/>
      <c r="L852" s="122"/>
      <c r="M852" s="122"/>
      <c r="N852" s="124"/>
      <c r="O852" s="111"/>
      <c r="P852" s="127"/>
      <c r="Q852" s="120"/>
      <c r="R852" s="131"/>
      <c r="S852" s="132" t="str">
        <f t="shared" si="34"/>
        <v/>
      </c>
      <c r="T852" s="137" t="str">
        <f t="shared" si="35"/>
        <v/>
      </c>
    </row>
    <row r="853" spans="1:20" ht="20.100000000000001" hidden="1" customHeight="1" x14ac:dyDescent="0.15">
      <c r="A853" s="111"/>
      <c r="B853" s="114"/>
      <c r="C853" s="115"/>
      <c r="D853" s="118"/>
      <c r="E853" s="120"/>
      <c r="F853" s="122"/>
      <c r="G853" s="122"/>
      <c r="H853" s="124"/>
      <c r="I853" s="120"/>
      <c r="J853" s="122"/>
      <c r="K853" s="122"/>
      <c r="L853" s="122"/>
      <c r="M853" s="122"/>
      <c r="N853" s="124"/>
      <c r="O853" s="111"/>
      <c r="P853" s="127"/>
      <c r="Q853" s="120"/>
      <c r="R853" s="131"/>
      <c r="S853" s="132" t="str">
        <f t="shared" si="34"/>
        <v/>
      </c>
      <c r="T853" s="137" t="str">
        <f t="shared" si="35"/>
        <v/>
      </c>
    </row>
    <row r="854" spans="1:20" ht="20.100000000000001" hidden="1" customHeight="1" x14ac:dyDescent="0.15">
      <c r="A854" s="111"/>
      <c r="B854" s="114"/>
      <c r="C854" s="115"/>
      <c r="D854" s="118"/>
      <c r="E854" s="120"/>
      <c r="F854" s="122"/>
      <c r="G854" s="122"/>
      <c r="H854" s="124"/>
      <c r="I854" s="120"/>
      <c r="J854" s="122"/>
      <c r="K854" s="122"/>
      <c r="L854" s="122"/>
      <c r="M854" s="122"/>
      <c r="N854" s="124"/>
      <c r="O854" s="111"/>
      <c r="P854" s="127"/>
      <c r="Q854" s="120"/>
      <c r="R854" s="131"/>
      <c r="S854" s="132" t="str">
        <f t="shared" si="34"/>
        <v/>
      </c>
      <c r="T854" s="137" t="str">
        <f t="shared" si="35"/>
        <v/>
      </c>
    </row>
    <row r="855" spans="1:20" ht="20.100000000000001" hidden="1" customHeight="1" x14ac:dyDescent="0.15">
      <c r="A855" s="111"/>
      <c r="B855" s="114"/>
      <c r="C855" s="115"/>
      <c r="D855" s="118"/>
      <c r="E855" s="120"/>
      <c r="F855" s="122"/>
      <c r="G855" s="122"/>
      <c r="H855" s="124"/>
      <c r="I855" s="120"/>
      <c r="J855" s="122"/>
      <c r="K855" s="122"/>
      <c r="L855" s="122"/>
      <c r="M855" s="122"/>
      <c r="N855" s="124"/>
      <c r="O855" s="111"/>
      <c r="P855" s="127"/>
      <c r="Q855" s="120"/>
      <c r="R855" s="131"/>
      <c r="S855" s="132" t="str">
        <f t="shared" si="34"/>
        <v/>
      </c>
      <c r="T855" s="137" t="str">
        <f t="shared" si="35"/>
        <v/>
      </c>
    </row>
    <row r="856" spans="1:20" ht="20.100000000000001" hidden="1" customHeight="1" x14ac:dyDescent="0.15">
      <c r="A856" s="111"/>
      <c r="B856" s="114"/>
      <c r="C856" s="115"/>
      <c r="D856" s="118"/>
      <c r="E856" s="120"/>
      <c r="F856" s="122"/>
      <c r="G856" s="122"/>
      <c r="H856" s="124"/>
      <c r="I856" s="120"/>
      <c r="J856" s="122"/>
      <c r="K856" s="122"/>
      <c r="L856" s="122"/>
      <c r="M856" s="122"/>
      <c r="N856" s="124"/>
      <c r="O856" s="111"/>
      <c r="P856" s="127"/>
      <c r="Q856" s="120"/>
      <c r="R856" s="131"/>
      <c r="S856" s="132" t="str">
        <f t="shared" si="34"/>
        <v/>
      </c>
      <c r="T856" s="137" t="str">
        <f t="shared" si="35"/>
        <v/>
      </c>
    </row>
    <row r="857" spans="1:20" ht="20.100000000000001" hidden="1" customHeight="1" x14ac:dyDescent="0.15">
      <c r="A857" s="111"/>
      <c r="B857" s="114"/>
      <c r="C857" s="115"/>
      <c r="D857" s="118"/>
      <c r="E857" s="120"/>
      <c r="F857" s="122"/>
      <c r="G857" s="122"/>
      <c r="H857" s="124"/>
      <c r="I857" s="120"/>
      <c r="J857" s="122"/>
      <c r="K857" s="122"/>
      <c r="L857" s="122"/>
      <c r="M857" s="122"/>
      <c r="N857" s="124"/>
      <c r="O857" s="111"/>
      <c r="P857" s="127"/>
      <c r="Q857" s="120"/>
      <c r="R857" s="131"/>
      <c r="S857" s="132" t="str">
        <f t="shared" si="34"/>
        <v/>
      </c>
      <c r="T857" s="137" t="str">
        <f t="shared" si="35"/>
        <v/>
      </c>
    </row>
    <row r="858" spans="1:20" ht="20.100000000000001" hidden="1" customHeight="1" x14ac:dyDescent="0.15">
      <c r="A858" s="111"/>
      <c r="B858" s="114"/>
      <c r="C858" s="115"/>
      <c r="D858" s="118"/>
      <c r="E858" s="120"/>
      <c r="F858" s="122"/>
      <c r="G858" s="122"/>
      <c r="H858" s="124"/>
      <c r="I858" s="120"/>
      <c r="J858" s="122"/>
      <c r="K858" s="122"/>
      <c r="L858" s="122"/>
      <c r="M858" s="122"/>
      <c r="N858" s="124"/>
      <c r="O858" s="111"/>
      <c r="P858" s="127"/>
      <c r="Q858" s="120"/>
      <c r="R858" s="131"/>
      <c r="S858" s="132" t="str">
        <f t="shared" si="34"/>
        <v/>
      </c>
      <c r="T858" s="137" t="str">
        <f t="shared" si="35"/>
        <v/>
      </c>
    </row>
    <row r="859" spans="1:20" ht="20.100000000000001" hidden="1" customHeight="1" x14ac:dyDescent="0.15">
      <c r="A859" s="111"/>
      <c r="B859" s="114"/>
      <c r="C859" s="115"/>
      <c r="D859" s="118"/>
      <c r="E859" s="120"/>
      <c r="F859" s="122"/>
      <c r="G859" s="122"/>
      <c r="H859" s="124"/>
      <c r="I859" s="120"/>
      <c r="J859" s="122"/>
      <c r="K859" s="122"/>
      <c r="L859" s="122"/>
      <c r="M859" s="122"/>
      <c r="N859" s="124"/>
      <c r="O859" s="111"/>
      <c r="P859" s="127"/>
      <c r="Q859" s="120"/>
      <c r="R859" s="131"/>
      <c r="S859" s="132" t="str">
        <f t="shared" si="34"/>
        <v/>
      </c>
      <c r="T859" s="137" t="str">
        <f t="shared" si="35"/>
        <v/>
      </c>
    </row>
    <row r="860" spans="1:20" ht="20.100000000000001" hidden="1" customHeight="1" x14ac:dyDescent="0.15">
      <c r="A860" s="111"/>
      <c r="B860" s="114"/>
      <c r="C860" s="115"/>
      <c r="D860" s="118"/>
      <c r="E860" s="120"/>
      <c r="F860" s="122"/>
      <c r="G860" s="122"/>
      <c r="H860" s="124"/>
      <c r="I860" s="120"/>
      <c r="J860" s="122"/>
      <c r="K860" s="122"/>
      <c r="L860" s="122"/>
      <c r="M860" s="122"/>
      <c r="N860" s="124"/>
      <c r="O860" s="111"/>
      <c r="P860" s="127"/>
      <c r="Q860" s="120"/>
      <c r="R860" s="131"/>
      <c r="S860" s="132" t="str">
        <f t="shared" si="34"/>
        <v/>
      </c>
      <c r="T860" s="137" t="str">
        <f t="shared" si="35"/>
        <v/>
      </c>
    </row>
    <row r="861" spans="1:20" ht="20.100000000000001" hidden="1" customHeight="1" x14ac:dyDescent="0.15">
      <c r="A861" s="111"/>
      <c r="B861" s="114"/>
      <c r="C861" s="115"/>
      <c r="D861" s="118"/>
      <c r="E861" s="120"/>
      <c r="F861" s="122"/>
      <c r="G861" s="122"/>
      <c r="H861" s="124"/>
      <c r="I861" s="120"/>
      <c r="J861" s="122"/>
      <c r="K861" s="122"/>
      <c r="L861" s="122"/>
      <c r="M861" s="122"/>
      <c r="N861" s="124"/>
      <c r="O861" s="111"/>
      <c r="P861" s="127"/>
      <c r="Q861" s="120"/>
      <c r="R861" s="131"/>
      <c r="S861" s="132" t="str">
        <f t="shared" si="34"/>
        <v/>
      </c>
      <c r="T861" s="137" t="str">
        <f t="shared" si="35"/>
        <v/>
      </c>
    </row>
    <row r="862" spans="1:20" ht="20.100000000000001" hidden="1" customHeight="1" x14ac:dyDescent="0.15">
      <c r="A862" s="111"/>
      <c r="B862" s="114"/>
      <c r="C862" s="115"/>
      <c r="D862" s="118"/>
      <c r="E862" s="120"/>
      <c r="F862" s="122"/>
      <c r="G862" s="122"/>
      <c r="H862" s="124"/>
      <c r="I862" s="120"/>
      <c r="J862" s="122"/>
      <c r="K862" s="122"/>
      <c r="L862" s="122"/>
      <c r="M862" s="122"/>
      <c r="N862" s="124"/>
      <c r="O862" s="111"/>
      <c r="P862" s="127"/>
      <c r="Q862" s="120"/>
      <c r="R862" s="131"/>
      <c r="S862" s="132" t="str">
        <f t="shared" si="34"/>
        <v/>
      </c>
      <c r="T862" s="137" t="str">
        <f t="shared" si="35"/>
        <v/>
      </c>
    </row>
    <row r="863" spans="1:20" ht="20.100000000000001" hidden="1" customHeight="1" x14ac:dyDescent="0.15">
      <c r="A863" s="111"/>
      <c r="B863" s="114"/>
      <c r="C863" s="115"/>
      <c r="D863" s="118"/>
      <c r="E863" s="120"/>
      <c r="F863" s="122"/>
      <c r="G863" s="122"/>
      <c r="H863" s="124"/>
      <c r="I863" s="120"/>
      <c r="J863" s="122"/>
      <c r="K863" s="122"/>
      <c r="L863" s="122"/>
      <c r="M863" s="122"/>
      <c r="N863" s="124"/>
      <c r="O863" s="111"/>
      <c r="P863" s="127"/>
      <c r="Q863" s="120"/>
      <c r="R863" s="131"/>
      <c r="S863" s="132" t="str">
        <f t="shared" si="34"/>
        <v/>
      </c>
      <c r="T863" s="137" t="str">
        <f t="shared" si="35"/>
        <v/>
      </c>
    </row>
    <row r="864" spans="1:20" ht="20.100000000000001" hidden="1" customHeight="1" x14ac:dyDescent="0.15">
      <c r="A864" s="111"/>
      <c r="B864" s="114"/>
      <c r="C864" s="115"/>
      <c r="D864" s="118"/>
      <c r="E864" s="120"/>
      <c r="F864" s="122"/>
      <c r="G864" s="122"/>
      <c r="H864" s="124"/>
      <c r="I864" s="120"/>
      <c r="J864" s="122"/>
      <c r="K864" s="122"/>
      <c r="L864" s="122"/>
      <c r="M864" s="122"/>
      <c r="N864" s="124"/>
      <c r="O864" s="111"/>
      <c r="P864" s="127"/>
      <c r="Q864" s="120"/>
      <c r="R864" s="131"/>
      <c r="S864" s="132" t="str">
        <f t="shared" si="34"/>
        <v/>
      </c>
      <c r="T864" s="137" t="str">
        <f t="shared" si="35"/>
        <v/>
      </c>
    </row>
    <row r="865" spans="1:20" ht="20.100000000000001" hidden="1" customHeight="1" x14ac:dyDescent="0.15">
      <c r="A865" s="111"/>
      <c r="B865" s="114"/>
      <c r="C865" s="115"/>
      <c r="D865" s="118"/>
      <c r="E865" s="120"/>
      <c r="F865" s="122"/>
      <c r="G865" s="122"/>
      <c r="H865" s="124"/>
      <c r="I865" s="120"/>
      <c r="J865" s="122"/>
      <c r="K865" s="122"/>
      <c r="L865" s="122"/>
      <c r="M865" s="122"/>
      <c r="N865" s="124"/>
      <c r="O865" s="111"/>
      <c r="P865" s="127"/>
      <c r="Q865" s="120"/>
      <c r="R865" s="131"/>
      <c r="S865" s="132" t="str">
        <f t="shared" si="34"/>
        <v/>
      </c>
      <c r="T865" s="137" t="str">
        <f t="shared" si="35"/>
        <v/>
      </c>
    </row>
    <row r="866" spans="1:20" ht="20.100000000000001" hidden="1" customHeight="1" x14ac:dyDescent="0.15">
      <c r="A866" s="111"/>
      <c r="B866" s="114"/>
      <c r="C866" s="115"/>
      <c r="D866" s="118"/>
      <c r="E866" s="120"/>
      <c r="F866" s="122"/>
      <c r="G866" s="122"/>
      <c r="H866" s="124"/>
      <c r="I866" s="120"/>
      <c r="J866" s="122"/>
      <c r="K866" s="122"/>
      <c r="L866" s="122"/>
      <c r="M866" s="122"/>
      <c r="N866" s="124"/>
      <c r="O866" s="111"/>
      <c r="P866" s="127"/>
      <c r="Q866" s="120"/>
      <c r="R866" s="131"/>
      <c r="S866" s="132" t="str">
        <f t="shared" si="34"/>
        <v/>
      </c>
      <c r="T866" s="137" t="str">
        <f t="shared" si="35"/>
        <v/>
      </c>
    </row>
    <row r="867" spans="1:20" ht="20.100000000000001" hidden="1" customHeight="1" x14ac:dyDescent="0.15">
      <c r="A867" s="111"/>
      <c r="B867" s="114"/>
      <c r="C867" s="115"/>
      <c r="D867" s="118"/>
      <c r="E867" s="120"/>
      <c r="F867" s="122"/>
      <c r="G867" s="122"/>
      <c r="H867" s="124"/>
      <c r="I867" s="120"/>
      <c r="J867" s="122"/>
      <c r="K867" s="122"/>
      <c r="L867" s="122"/>
      <c r="M867" s="122"/>
      <c r="N867" s="124"/>
      <c r="O867" s="111"/>
      <c r="P867" s="127"/>
      <c r="Q867" s="120"/>
      <c r="R867" s="131"/>
      <c r="S867" s="132" t="str">
        <f t="shared" si="34"/>
        <v/>
      </c>
      <c r="T867" s="137" t="str">
        <f t="shared" si="35"/>
        <v/>
      </c>
    </row>
    <row r="868" spans="1:20" ht="20.100000000000001" hidden="1" customHeight="1" x14ac:dyDescent="0.15">
      <c r="A868" s="111"/>
      <c r="B868" s="114"/>
      <c r="C868" s="115"/>
      <c r="D868" s="118"/>
      <c r="E868" s="120"/>
      <c r="F868" s="122"/>
      <c r="G868" s="122"/>
      <c r="H868" s="124"/>
      <c r="I868" s="120"/>
      <c r="J868" s="122"/>
      <c r="K868" s="122"/>
      <c r="L868" s="122"/>
      <c r="M868" s="122"/>
      <c r="N868" s="124"/>
      <c r="O868" s="111"/>
      <c r="P868" s="127"/>
      <c r="Q868" s="120"/>
      <c r="R868" s="131"/>
      <c r="S868" s="132" t="str">
        <f t="shared" ref="S868:S931" si="36">IF(C868="","","第"&amp;CHOOSE(MONTH(C868),4,4,4,1,1,1,2,2,2,3,3,3)&amp;"四半期")</f>
        <v/>
      </c>
      <c r="T868" s="137" t="str">
        <f t="shared" si="35"/>
        <v/>
      </c>
    </row>
    <row r="869" spans="1:20" ht="20.100000000000001" hidden="1" customHeight="1" x14ac:dyDescent="0.15">
      <c r="A869" s="111"/>
      <c r="B869" s="114"/>
      <c r="C869" s="115"/>
      <c r="D869" s="118"/>
      <c r="E869" s="120"/>
      <c r="F869" s="122"/>
      <c r="G869" s="122"/>
      <c r="H869" s="124"/>
      <c r="I869" s="120"/>
      <c r="J869" s="122"/>
      <c r="K869" s="122"/>
      <c r="L869" s="122"/>
      <c r="M869" s="122"/>
      <c r="N869" s="124"/>
      <c r="O869" s="111"/>
      <c r="P869" s="127"/>
      <c r="Q869" s="120"/>
      <c r="R869" s="131"/>
      <c r="S869" s="132" t="str">
        <f t="shared" si="36"/>
        <v/>
      </c>
      <c r="T869" s="137" t="str">
        <f t="shared" si="35"/>
        <v/>
      </c>
    </row>
    <row r="870" spans="1:20" ht="20.100000000000001" hidden="1" customHeight="1" x14ac:dyDescent="0.15">
      <c r="A870" s="111"/>
      <c r="B870" s="114"/>
      <c r="C870" s="115"/>
      <c r="D870" s="118"/>
      <c r="E870" s="120"/>
      <c r="F870" s="122"/>
      <c r="G870" s="122"/>
      <c r="H870" s="124"/>
      <c r="I870" s="120"/>
      <c r="J870" s="122"/>
      <c r="K870" s="122"/>
      <c r="L870" s="122"/>
      <c r="M870" s="122"/>
      <c r="N870" s="124"/>
      <c r="O870" s="111"/>
      <c r="P870" s="127"/>
      <c r="Q870" s="120"/>
      <c r="R870" s="131"/>
      <c r="S870" s="132" t="str">
        <f t="shared" si="36"/>
        <v/>
      </c>
      <c r="T870" s="137" t="str">
        <f t="shared" si="35"/>
        <v/>
      </c>
    </row>
    <row r="871" spans="1:20" ht="20.100000000000001" hidden="1" customHeight="1" x14ac:dyDescent="0.15">
      <c r="A871" s="111"/>
      <c r="B871" s="114"/>
      <c r="C871" s="115"/>
      <c r="D871" s="118"/>
      <c r="E871" s="120"/>
      <c r="F871" s="122"/>
      <c r="G871" s="122"/>
      <c r="H871" s="124"/>
      <c r="I871" s="120"/>
      <c r="J871" s="122"/>
      <c r="K871" s="122"/>
      <c r="L871" s="122"/>
      <c r="M871" s="122"/>
      <c r="N871" s="124"/>
      <c r="O871" s="111"/>
      <c r="P871" s="127"/>
      <c r="Q871" s="120"/>
      <c r="R871" s="131"/>
      <c r="S871" s="132" t="str">
        <f t="shared" si="36"/>
        <v/>
      </c>
      <c r="T871" s="137" t="str">
        <f t="shared" si="35"/>
        <v/>
      </c>
    </row>
    <row r="872" spans="1:20" ht="20.100000000000001" hidden="1" customHeight="1" x14ac:dyDescent="0.15">
      <c r="A872" s="111"/>
      <c r="B872" s="114"/>
      <c r="C872" s="115"/>
      <c r="D872" s="118"/>
      <c r="E872" s="120"/>
      <c r="F872" s="122"/>
      <c r="G872" s="122"/>
      <c r="H872" s="124"/>
      <c r="I872" s="120"/>
      <c r="J872" s="122"/>
      <c r="K872" s="122"/>
      <c r="L872" s="122"/>
      <c r="M872" s="122"/>
      <c r="N872" s="124"/>
      <c r="O872" s="111"/>
      <c r="P872" s="127"/>
      <c r="Q872" s="120"/>
      <c r="R872" s="131"/>
      <c r="S872" s="132" t="str">
        <f t="shared" si="36"/>
        <v/>
      </c>
      <c r="T872" s="137" t="str">
        <f t="shared" si="35"/>
        <v/>
      </c>
    </row>
    <row r="873" spans="1:20" ht="20.100000000000001" hidden="1" customHeight="1" x14ac:dyDescent="0.15">
      <c r="A873" s="111"/>
      <c r="B873" s="114"/>
      <c r="C873" s="115"/>
      <c r="D873" s="118"/>
      <c r="E873" s="120"/>
      <c r="F873" s="122"/>
      <c r="G873" s="122"/>
      <c r="H873" s="124"/>
      <c r="I873" s="120"/>
      <c r="J873" s="122"/>
      <c r="K873" s="122"/>
      <c r="L873" s="122"/>
      <c r="M873" s="122"/>
      <c r="N873" s="124"/>
      <c r="O873" s="111"/>
      <c r="P873" s="127"/>
      <c r="Q873" s="120"/>
      <c r="R873" s="131"/>
      <c r="S873" s="132" t="str">
        <f t="shared" si="36"/>
        <v/>
      </c>
      <c r="T873" s="137" t="str">
        <f t="shared" si="35"/>
        <v/>
      </c>
    </row>
    <row r="874" spans="1:20" ht="20.100000000000001" hidden="1" customHeight="1" x14ac:dyDescent="0.15">
      <c r="A874" s="111"/>
      <c r="B874" s="114"/>
      <c r="C874" s="115"/>
      <c r="D874" s="118"/>
      <c r="E874" s="120"/>
      <c r="F874" s="122"/>
      <c r="G874" s="122"/>
      <c r="H874" s="124"/>
      <c r="I874" s="120"/>
      <c r="J874" s="122"/>
      <c r="K874" s="122"/>
      <c r="L874" s="122"/>
      <c r="M874" s="122"/>
      <c r="N874" s="124"/>
      <c r="O874" s="111"/>
      <c r="P874" s="127"/>
      <c r="Q874" s="120"/>
      <c r="R874" s="131"/>
      <c r="S874" s="132" t="str">
        <f t="shared" si="36"/>
        <v/>
      </c>
      <c r="T874" s="137" t="str">
        <f t="shared" si="35"/>
        <v/>
      </c>
    </row>
    <row r="875" spans="1:20" ht="20.100000000000001" hidden="1" customHeight="1" x14ac:dyDescent="0.15">
      <c r="A875" s="111"/>
      <c r="B875" s="114"/>
      <c r="C875" s="115"/>
      <c r="D875" s="118"/>
      <c r="E875" s="120"/>
      <c r="F875" s="122"/>
      <c r="G875" s="122"/>
      <c r="H875" s="124"/>
      <c r="I875" s="120"/>
      <c r="J875" s="122"/>
      <c r="K875" s="122"/>
      <c r="L875" s="122"/>
      <c r="M875" s="122"/>
      <c r="N875" s="124"/>
      <c r="O875" s="111"/>
      <c r="P875" s="127"/>
      <c r="Q875" s="120"/>
      <c r="R875" s="131"/>
      <c r="S875" s="132" t="str">
        <f t="shared" si="36"/>
        <v/>
      </c>
      <c r="T875" s="137" t="str">
        <f t="shared" si="35"/>
        <v/>
      </c>
    </row>
    <row r="876" spans="1:20" ht="20.100000000000001" hidden="1" customHeight="1" x14ac:dyDescent="0.15">
      <c r="A876" s="111"/>
      <c r="B876" s="114"/>
      <c r="C876" s="115"/>
      <c r="D876" s="118"/>
      <c r="E876" s="120"/>
      <c r="F876" s="122"/>
      <c r="G876" s="122"/>
      <c r="H876" s="124"/>
      <c r="I876" s="120"/>
      <c r="J876" s="122"/>
      <c r="K876" s="122"/>
      <c r="L876" s="122"/>
      <c r="M876" s="122"/>
      <c r="N876" s="124"/>
      <c r="O876" s="111"/>
      <c r="P876" s="127"/>
      <c r="Q876" s="120"/>
      <c r="R876" s="131"/>
      <c r="S876" s="132" t="str">
        <f t="shared" si="36"/>
        <v/>
      </c>
      <c r="T876" s="137" t="str">
        <f t="shared" si="35"/>
        <v/>
      </c>
    </row>
    <row r="877" spans="1:20" ht="20.100000000000001" hidden="1" customHeight="1" x14ac:dyDescent="0.15">
      <c r="A877" s="111"/>
      <c r="B877" s="114"/>
      <c r="C877" s="115"/>
      <c r="D877" s="118"/>
      <c r="E877" s="120"/>
      <c r="F877" s="122"/>
      <c r="G877" s="122"/>
      <c r="H877" s="124"/>
      <c r="I877" s="120"/>
      <c r="J877" s="122"/>
      <c r="K877" s="122"/>
      <c r="L877" s="122"/>
      <c r="M877" s="122"/>
      <c r="N877" s="124"/>
      <c r="O877" s="111"/>
      <c r="P877" s="127"/>
      <c r="Q877" s="120"/>
      <c r="R877" s="131"/>
      <c r="S877" s="132" t="str">
        <f t="shared" si="36"/>
        <v/>
      </c>
      <c r="T877" s="137" t="str">
        <f t="shared" si="35"/>
        <v/>
      </c>
    </row>
    <row r="878" spans="1:20" ht="20.100000000000001" hidden="1" customHeight="1" x14ac:dyDescent="0.15">
      <c r="A878" s="111"/>
      <c r="B878" s="114"/>
      <c r="C878" s="115"/>
      <c r="D878" s="118"/>
      <c r="E878" s="120"/>
      <c r="F878" s="122"/>
      <c r="G878" s="122"/>
      <c r="H878" s="124"/>
      <c r="I878" s="120"/>
      <c r="J878" s="122"/>
      <c r="K878" s="122"/>
      <c r="L878" s="122"/>
      <c r="M878" s="122"/>
      <c r="N878" s="124"/>
      <c r="O878" s="111"/>
      <c r="P878" s="127"/>
      <c r="Q878" s="120"/>
      <c r="R878" s="131"/>
      <c r="S878" s="132" t="str">
        <f t="shared" si="36"/>
        <v/>
      </c>
      <c r="T878" s="137" t="str">
        <f t="shared" si="35"/>
        <v/>
      </c>
    </row>
    <row r="879" spans="1:20" ht="20.100000000000001" hidden="1" customHeight="1" x14ac:dyDescent="0.15">
      <c r="A879" s="111"/>
      <c r="B879" s="114"/>
      <c r="C879" s="115"/>
      <c r="D879" s="118"/>
      <c r="E879" s="120"/>
      <c r="F879" s="122"/>
      <c r="G879" s="122"/>
      <c r="H879" s="124"/>
      <c r="I879" s="120"/>
      <c r="J879" s="122"/>
      <c r="K879" s="122"/>
      <c r="L879" s="122"/>
      <c r="M879" s="122"/>
      <c r="N879" s="124"/>
      <c r="O879" s="111"/>
      <c r="P879" s="127"/>
      <c r="Q879" s="120"/>
      <c r="R879" s="131"/>
      <c r="S879" s="132" t="str">
        <f t="shared" si="36"/>
        <v/>
      </c>
      <c r="T879" s="137" t="str">
        <f t="shared" si="35"/>
        <v/>
      </c>
    </row>
    <row r="880" spans="1:20" ht="20.100000000000001" hidden="1" customHeight="1" x14ac:dyDescent="0.15">
      <c r="A880" s="111"/>
      <c r="B880" s="114"/>
      <c r="C880" s="115"/>
      <c r="D880" s="118"/>
      <c r="E880" s="120"/>
      <c r="F880" s="122"/>
      <c r="G880" s="122"/>
      <c r="H880" s="124"/>
      <c r="I880" s="120"/>
      <c r="J880" s="122"/>
      <c r="K880" s="122"/>
      <c r="L880" s="122"/>
      <c r="M880" s="122"/>
      <c r="N880" s="124"/>
      <c r="O880" s="111"/>
      <c r="P880" s="127"/>
      <c r="Q880" s="120"/>
      <c r="R880" s="131"/>
      <c r="S880" s="132" t="str">
        <f t="shared" si="36"/>
        <v/>
      </c>
      <c r="T880" s="137" t="str">
        <f t="shared" si="35"/>
        <v/>
      </c>
    </row>
    <row r="881" spans="1:20" ht="20.100000000000001" hidden="1" customHeight="1" x14ac:dyDescent="0.15">
      <c r="A881" s="111"/>
      <c r="B881" s="114"/>
      <c r="C881" s="115"/>
      <c r="D881" s="118"/>
      <c r="E881" s="120"/>
      <c r="F881" s="122"/>
      <c r="G881" s="122"/>
      <c r="H881" s="124"/>
      <c r="I881" s="120"/>
      <c r="J881" s="122"/>
      <c r="K881" s="122"/>
      <c r="L881" s="122"/>
      <c r="M881" s="122"/>
      <c r="N881" s="124"/>
      <c r="O881" s="111"/>
      <c r="P881" s="127"/>
      <c r="Q881" s="120"/>
      <c r="R881" s="131"/>
      <c r="S881" s="132" t="str">
        <f t="shared" si="36"/>
        <v/>
      </c>
      <c r="T881" s="137" t="str">
        <f t="shared" si="35"/>
        <v/>
      </c>
    </row>
    <row r="882" spans="1:20" ht="20.100000000000001" hidden="1" customHeight="1" x14ac:dyDescent="0.15">
      <c r="A882" s="111"/>
      <c r="B882" s="114"/>
      <c r="C882" s="115"/>
      <c r="D882" s="118"/>
      <c r="E882" s="120"/>
      <c r="F882" s="122"/>
      <c r="G882" s="122"/>
      <c r="H882" s="124"/>
      <c r="I882" s="120"/>
      <c r="J882" s="122"/>
      <c r="K882" s="122"/>
      <c r="L882" s="122"/>
      <c r="M882" s="122"/>
      <c r="N882" s="124"/>
      <c r="O882" s="111"/>
      <c r="P882" s="127"/>
      <c r="Q882" s="120"/>
      <c r="R882" s="131"/>
      <c r="S882" s="132" t="str">
        <f t="shared" si="36"/>
        <v/>
      </c>
      <c r="T882" s="137" t="str">
        <f t="shared" si="35"/>
        <v/>
      </c>
    </row>
    <row r="883" spans="1:20" ht="20.100000000000001" hidden="1" customHeight="1" x14ac:dyDescent="0.15">
      <c r="A883" s="111"/>
      <c r="B883" s="114"/>
      <c r="C883" s="115"/>
      <c r="D883" s="118"/>
      <c r="E883" s="120"/>
      <c r="F883" s="122"/>
      <c r="G883" s="122"/>
      <c r="H883" s="124"/>
      <c r="I883" s="120"/>
      <c r="J883" s="122"/>
      <c r="K883" s="122"/>
      <c r="L883" s="122"/>
      <c r="M883" s="122"/>
      <c r="N883" s="124"/>
      <c r="O883" s="111"/>
      <c r="P883" s="127"/>
      <c r="Q883" s="120"/>
      <c r="R883" s="131"/>
      <c r="S883" s="132" t="str">
        <f t="shared" si="36"/>
        <v/>
      </c>
      <c r="T883" s="137" t="str">
        <f t="shared" si="35"/>
        <v/>
      </c>
    </row>
    <row r="884" spans="1:20" ht="20.100000000000001" hidden="1" customHeight="1" x14ac:dyDescent="0.15">
      <c r="A884" s="111"/>
      <c r="B884" s="114"/>
      <c r="C884" s="115"/>
      <c r="D884" s="118"/>
      <c r="E884" s="120"/>
      <c r="F884" s="122"/>
      <c r="G884" s="122"/>
      <c r="H884" s="124"/>
      <c r="I884" s="120"/>
      <c r="J884" s="122"/>
      <c r="K884" s="122"/>
      <c r="L884" s="122"/>
      <c r="M884" s="122"/>
      <c r="N884" s="124"/>
      <c r="O884" s="111"/>
      <c r="P884" s="127"/>
      <c r="Q884" s="120"/>
      <c r="R884" s="131"/>
      <c r="S884" s="132" t="str">
        <f t="shared" si="36"/>
        <v/>
      </c>
      <c r="T884" s="137" t="str">
        <f t="shared" si="35"/>
        <v/>
      </c>
    </row>
    <row r="885" spans="1:20" ht="20.100000000000001" hidden="1" customHeight="1" x14ac:dyDescent="0.15">
      <c r="A885" s="111"/>
      <c r="B885" s="114"/>
      <c r="C885" s="115"/>
      <c r="D885" s="118"/>
      <c r="E885" s="120"/>
      <c r="F885" s="122"/>
      <c r="G885" s="122"/>
      <c r="H885" s="124"/>
      <c r="I885" s="120"/>
      <c r="J885" s="122"/>
      <c r="K885" s="122"/>
      <c r="L885" s="122"/>
      <c r="M885" s="122"/>
      <c r="N885" s="124"/>
      <c r="O885" s="111"/>
      <c r="P885" s="127"/>
      <c r="Q885" s="120"/>
      <c r="R885" s="131"/>
      <c r="S885" s="132" t="str">
        <f t="shared" si="36"/>
        <v/>
      </c>
      <c r="T885" s="137" t="str">
        <f t="shared" si="35"/>
        <v/>
      </c>
    </row>
    <row r="886" spans="1:20" ht="20.100000000000001" hidden="1" customHeight="1" x14ac:dyDescent="0.15">
      <c r="A886" s="111"/>
      <c r="B886" s="114"/>
      <c r="C886" s="115"/>
      <c r="D886" s="118"/>
      <c r="E886" s="120"/>
      <c r="F886" s="122"/>
      <c r="G886" s="122"/>
      <c r="H886" s="124"/>
      <c r="I886" s="120"/>
      <c r="J886" s="122"/>
      <c r="K886" s="122"/>
      <c r="L886" s="122"/>
      <c r="M886" s="122"/>
      <c r="N886" s="124"/>
      <c r="O886" s="111"/>
      <c r="P886" s="127"/>
      <c r="Q886" s="120"/>
      <c r="R886" s="131"/>
      <c r="S886" s="132" t="str">
        <f t="shared" si="36"/>
        <v/>
      </c>
      <c r="T886" s="137" t="str">
        <f t="shared" si="35"/>
        <v/>
      </c>
    </row>
    <row r="887" spans="1:20" ht="20.100000000000001" hidden="1" customHeight="1" x14ac:dyDescent="0.15">
      <c r="A887" s="111"/>
      <c r="B887" s="114"/>
      <c r="C887" s="115"/>
      <c r="D887" s="118"/>
      <c r="E887" s="120"/>
      <c r="F887" s="122"/>
      <c r="G887" s="122"/>
      <c r="H887" s="124"/>
      <c r="I887" s="120"/>
      <c r="J887" s="122"/>
      <c r="K887" s="122"/>
      <c r="L887" s="122"/>
      <c r="M887" s="122"/>
      <c r="N887" s="124"/>
      <c r="O887" s="111"/>
      <c r="P887" s="127"/>
      <c r="Q887" s="120"/>
      <c r="R887" s="131"/>
      <c r="S887" s="132" t="str">
        <f t="shared" si="36"/>
        <v/>
      </c>
      <c r="T887" s="137" t="str">
        <f t="shared" si="35"/>
        <v/>
      </c>
    </row>
    <row r="888" spans="1:20" ht="20.100000000000001" hidden="1" customHeight="1" x14ac:dyDescent="0.15">
      <c r="A888" s="111"/>
      <c r="B888" s="114"/>
      <c r="C888" s="115"/>
      <c r="D888" s="118"/>
      <c r="E888" s="120"/>
      <c r="F888" s="122"/>
      <c r="G888" s="122"/>
      <c r="H888" s="124"/>
      <c r="I888" s="120"/>
      <c r="J888" s="122"/>
      <c r="K888" s="122"/>
      <c r="L888" s="122"/>
      <c r="M888" s="122"/>
      <c r="N888" s="124"/>
      <c r="O888" s="111"/>
      <c r="P888" s="127"/>
      <c r="Q888" s="120"/>
      <c r="R888" s="131"/>
      <c r="S888" s="132" t="str">
        <f t="shared" si="36"/>
        <v/>
      </c>
      <c r="T888" s="137" t="str">
        <f t="shared" si="35"/>
        <v/>
      </c>
    </row>
    <row r="889" spans="1:20" ht="20.100000000000001" hidden="1" customHeight="1" x14ac:dyDescent="0.15">
      <c r="A889" s="111"/>
      <c r="B889" s="114"/>
      <c r="C889" s="115"/>
      <c r="D889" s="118"/>
      <c r="E889" s="120"/>
      <c r="F889" s="122"/>
      <c r="G889" s="122"/>
      <c r="H889" s="124"/>
      <c r="I889" s="120"/>
      <c r="J889" s="122"/>
      <c r="K889" s="122"/>
      <c r="L889" s="122"/>
      <c r="M889" s="122"/>
      <c r="N889" s="124"/>
      <c r="O889" s="111"/>
      <c r="P889" s="127"/>
      <c r="Q889" s="120"/>
      <c r="R889" s="131"/>
      <c r="S889" s="132" t="str">
        <f t="shared" si="36"/>
        <v/>
      </c>
      <c r="T889" s="137" t="str">
        <f t="shared" si="35"/>
        <v/>
      </c>
    </row>
    <row r="890" spans="1:20" ht="20.100000000000001" hidden="1" customHeight="1" x14ac:dyDescent="0.15">
      <c r="A890" s="111"/>
      <c r="B890" s="114"/>
      <c r="C890" s="115"/>
      <c r="D890" s="118"/>
      <c r="E890" s="120"/>
      <c r="F890" s="122"/>
      <c r="G890" s="122"/>
      <c r="H890" s="124"/>
      <c r="I890" s="120"/>
      <c r="J890" s="122"/>
      <c r="K890" s="122"/>
      <c r="L890" s="122"/>
      <c r="M890" s="122"/>
      <c r="N890" s="124"/>
      <c r="O890" s="111"/>
      <c r="P890" s="127"/>
      <c r="Q890" s="120"/>
      <c r="R890" s="131"/>
      <c r="S890" s="132" t="str">
        <f t="shared" si="36"/>
        <v/>
      </c>
      <c r="T890" s="137" t="str">
        <f t="shared" si="35"/>
        <v/>
      </c>
    </row>
    <row r="891" spans="1:20" ht="20.100000000000001" hidden="1" customHeight="1" x14ac:dyDescent="0.15">
      <c r="A891" s="111"/>
      <c r="B891" s="114"/>
      <c r="C891" s="115"/>
      <c r="D891" s="118"/>
      <c r="E891" s="120"/>
      <c r="F891" s="122"/>
      <c r="G891" s="122"/>
      <c r="H891" s="124"/>
      <c r="I891" s="120"/>
      <c r="J891" s="122"/>
      <c r="K891" s="122"/>
      <c r="L891" s="122"/>
      <c r="M891" s="122"/>
      <c r="N891" s="124"/>
      <c r="O891" s="111"/>
      <c r="P891" s="127"/>
      <c r="Q891" s="120"/>
      <c r="R891" s="131"/>
      <c r="S891" s="132" t="str">
        <f t="shared" si="36"/>
        <v/>
      </c>
      <c r="T891" s="137" t="str">
        <f t="shared" si="35"/>
        <v/>
      </c>
    </row>
    <row r="892" spans="1:20" ht="20.100000000000001" hidden="1" customHeight="1" x14ac:dyDescent="0.15">
      <c r="A892" s="111"/>
      <c r="B892" s="114"/>
      <c r="C892" s="115"/>
      <c r="D892" s="118"/>
      <c r="E892" s="120"/>
      <c r="F892" s="122"/>
      <c r="G892" s="122"/>
      <c r="H892" s="124"/>
      <c r="I892" s="120"/>
      <c r="J892" s="122"/>
      <c r="K892" s="122"/>
      <c r="L892" s="122"/>
      <c r="M892" s="122"/>
      <c r="N892" s="124"/>
      <c r="O892" s="111"/>
      <c r="P892" s="127"/>
      <c r="Q892" s="120"/>
      <c r="R892" s="131"/>
      <c r="S892" s="132" t="str">
        <f t="shared" si="36"/>
        <v/>
      </c>
      <c r="T892" s="137" t="str">
        <f t="shared" si="35"/>
        <v/>
      </c>
    </row>
    <row r="893" spans="1:20" ht="20.100000000000001" hidden="1" customHeight="1" x14ac:dyDescent="0.15">
      <c r="A893" s="111"/>
      <c r="B893" s="114"/>
      <c r="C893" s="115"/>
      <c r="D893" s="118"/>
      <c r="E893" s="120"/>
      <c r="F893" s="122"/>
      <c r="G893" s="122"/>
      <c r="H893" s="124"/>
      <c r="I893" s="120"/>
      <c r="J893" s="122"/>
      <c r="K893" s="122"/>
      <c r="L893" s="122"/>
      <c r="M893" s="122"/>
      <c r="N893" s="124"/>
      <c r="O893" s="111"/>
      <c r="P893" s="127"/>
      <c r="Q893" s="120"/>
      <c r="R893" s="131"/>
      <c r="S893" s="132" t="str">
        <f t="shared" si="36"/>
        <v/>
      </c>
      <c r="T893" s="137" t="str">
        <f t="shared" si="35"/>
        <v/>
      </c>
    </row>
    <row r="894" spans="1:20" ht="20.100000000000001" hidden="1" customHeight="1" x14ac:dyDescent="0.15">
      <c r="A894" s="111"/>
      <c r="B894" s="114"/>
      <c r="C894" s="115"/>
      <c r="D894" s="118"/>
      <c r="E894" s="120"/>
      <c r="F894" s="122"/>
      <c r="G894" s="122"/>
      <c r="H894" s="124"/>
      <c r="I894" s="120"/>
      <c r="J894" s="122"/>
      <c r="K894" s="122"/>
      <c r="L894" s="122"/>
      <c r="M894" s="122"/>
      <c r="N894" s="124"/>
      <c r="O894" s="111"/>
      <c r="P894" s="127"/>
      <c r="Q894" s="120"/>
      <c r="R894" s="131"/>
      <c r="S894" s="132" t="str">
        <f t="shared" si="36"/>
        <v/>
      </c>
      <c r="T894" s="137" t="str">
        <f t="shared" si="35"/>
        <v/>
      </c>
    </row>
    <row r="895" spans="1:20" ht="20.100000000000001" hidden="1" customHeight="1" x14ac:dyDescent="0.15">
      <c r="A895" s="111"/>
      <c r="B895" s="114"/>
      <c r="C895" s="115"/>
      <c r="D895" s="118"/>
      <c r="E895" s="120"/>
      <c r="F895" s="122"/>
      <c r="G895" s="122"/>
      <c r="H895" s="124"/>
      <c r="I895" s="120"/>
      <c r="J895" s="122"/>
      <c r="K895" s="122"/>
      <c r="L895" s="122"/>
      <c r="M895" s="122"/>
      <c r="N895" s="124"/>
      <c r="O895" s="111"/>
      <c r="P895" s="127"/>
      <c r="Q895" s="120"/>
      <c r="R895" s="131"/>
      <c r="S895" s="132" t="str">
        <f t="shared" si="36"/>
        <v/>
      </c>
      <c r="T895" s="137" t="str">
        <f t="shared" si="35"/>
        <v/>
      </c>
    </row>
    <row r="896" spans="1:20" ht="20.100000000000001" hidden="1" customHeight="1" x14ac:dyDescent="0.15">
      <c r="A896" s="111"/>
      <c r="B896" s="114"/>
      <c r="C896" s="115"/>
      <c r="D896" s="118"/>
      <c r="E896" s="120"/>
      <c r="F896" s="122"/>
      <c r="G896" s="122"/>
      <c r="H896" s="124"/>
      <c r="I896" s="120"/>
      <c r="J896" s="122"/>
      <c r="K896" s="122"/>
      <c r="L896" s="122"/>
      <c r="M896" s="122"/>
      <c r="N896" s="124"/>
      <c r="O896" s="111"/>
      <c r="P896" s="127"/>
      <c r="Q896" s="120"/>
      <c r="R896" s="131"/>
      <c r="S896" s="132" t="str">
        <f t="shared" si="36"/>
        <v/>
      </c>
      <c r="T896" s="137" t="str">
        <f t="shared" si="35"/>
        <v/>
      </c>
    </row>
    <row r="897" spans="1:20" ht="20.100000000000001" hidden="1" customHeight="1" x14ac:dyDescent="0.15">
      <c r="A897" s="111"/>
      <c r="B897" s="114"/>
      <c r="C897" s="115"/>
      <c r="D897" s="118"/>
      <c r="E897" s="120"/>
      <c r="F897" s="122"/>
      <c r="G897" s="122"/>
      <c r="H897" s="124"/>
      <c r="I897" s="120"/>
      <c r="J897" s="122"/>
      <c r="K897" s="122"/>
      <c r="L897" s="122"/>
      <c r="M897" s="122"/>
      <c r="N897" s="124"/>
      <c r="O897" s="111"/>
      <c r="P897" s="127"/>
      <c r="Q897" s="120"/>
      <c r="R897" s="131"/>
      <c r="S897" s="132" t="str">
        <f t="shared" si="36"/>
        <v/>
      </c>
      <c r="T897" s="137" t="str">
        <f t="shared" si="35"/>
        <v/>
      </c>
    </row>
    <row r="898" spans="1:20" ht="20.100000000000001" hidden="1" customHeight="1" x14ac:dyDescent="0.15">
      <c r="A898" s="111"/>
      <c r="B898" s="114"/>
      <c r="C898" s="115"/>
      <c r="D898" s="118"/>
      <c r="E898" s="120"/>
      <c r="F898" s="122"/>
      <c r="G898" s="122"/>
      <c r="H898" s="124"/>
      <c r="I898" s="120"/>
      <c r="J898" s="122"/>
      <c r="K898" s="122"/>
      <c r="L898" s="122"/>
      <c r="M898" s="122"/>
      <c r="N898" s="124"/>
      <c r="O898" s="111"/>
      <c r="P898" s="127"/>
      <c r="Q898" s="120"/>
      <c r="R898" s="131"/>
      <c r="S898" s="132" t="str">
        <f t="shared" si="36"/>
        <v/>
      </c>
      <c r="T898" s="137" t="str">
        <f t="shared" si="35"/>
        <v/>
      </c>
    </row>
    <row r="899" spans="1:20" ht="20.100000000000001" hidden="1" customHeight="1" x14ac:dyDescent="0.15">
      <c r="A899" s="111"/>
      <c r="B899" s="114"/>
      <c r="C899" s="115"/>
      <c r="D899" s="118"/>
      <c r="E899" s="120"/>
      <c r="F899" s="122"/>
      <c r="G899" s="122"/>
      <c r="H899" s="124"/>
      <c r="I899" s="120"/>
      <c r="J899" s="122"/>
      <c r="K899" s="122"/>
      <c r="L899" s="122"/>
      <c r="M899" s="122"/>
      <c r="N899" s="124"/>
      <c r="O899" s="111"/>
      <c r="P899" s="127"/>
      <c r="Q899" s="120"/>
      <c r="R899" s="131"/>
      <c r="S899" s="132" t="str">
        <f t="shared" si="36"/>
        <v/>
      </c>
      <c r="T899" s="137" t="str">
        <f t="shared" si="35"/>
        <v/>
      </c>
    </row>
    <row r="900" spans="1:20" ht="20.100000000000001" hidden="1" customHeight="1" x14ac:dyDescent="0.15">
      <c r="A900" s="111"/>
      <c r="B900" s="114"/>
      <c r="C900" s="115"/>
      <c r="D900" s="118"/>
      <c r="E900" s="120"/>
      <c r="F900" s="122"/>
      <c r="G900" s="122"/>
      <c r="H900" s="124"/>
      <c r="I900" s="120"/>
      <c r="J900" s="122"/>
      <c r="K900" s="122"/>
      <c r="L900" s="122"/>
      <c r="M900" s="122"/>
      <c r="N900" s="124"/>
      <c r="O900" s="111"/>
      <c r="P900" s="127"/>
      <c r="Q900" s="120"/>
      <c r="R900" s="131"/>
      <c r="S900" s="132" t="str">
        <f t="shared" si="36"/>
        <v/>
      </c>
      <c r="T900" s="137" t="str">
        <f t="shared" si="35"/>
        <v/>
      </c>
    </row>
    <row r="901" spans="1:20" ht="20.100000000000001" hidden="1" customHeight="1" x14ac:dyDescent="0.15">
      <c r="A901" s="111"/>
      <c r="B901" s="114"/>
      <c r="C901" s="115"/>
      <c r="D901" s="118"/>
      <c r="E901" s="120"/>
      <c r="F901" s="122"/>
      <c r="G901" s="122"/>
      <c r="H901" s="124"/>
      <c r="I901" s="120"/>
      <c r="J901" s="122"/>
      <c r="K901" s="122"/>
      <c r="L901" s="122"/>
      <c r="M901" s="122"/>
      <c r="N901" s="124"/>
      <c r="O901" s="111"/>
      <c r="P901" s="127"/>
      <c r="Q901" s="120"/>
      <c r="R901" s="131"/>
      <c r="S901" s="132" t="str">
        <f t="shared" si="36"/>
        <v/>
      </c>
      <c r="T901" s="137" t="str">
        <f t="shared" si="35"/>
        <v/>
      </c>
    </row>
    <row r="902" spans="1:20" ht="20.100000000000001" hidden="1" customHeight="1" x14ac:dyDescent="0.15">
      <c r="A902" s="111"/>
      <c r="B902" s="114"/>
      <c r="C902" s="115"/>
      <c r="D902" s="118"/>
      <c r="E902" s="120"/>
      <c r="F902" s="122"/>
      <c r="G902" s="122"/>
      <c r="H902" s="124"/>
      <c r="I902" s="120"/>
      <c r="J902" s="122"/>
      <c r="K902" s="122"/>
      <c r="L902" s="122"/>
      <c r="M902" s="122"/>
      <c r="N902" s="124"/>
      <c r="O902" s="111"/>
      <c r="P902" s="127"/>
      <c r="Q902" s="120"/>
      <c r="R902" s="131"/>
      <c r="S902" s="132" t="str">
        <f t="shared" si="36"/>
        <v/>
      </c>
      <c r="T902" s="137" t="str">
        <f t="shared" si="35"/>
        <v/>
      </c>
    </row>
    <row r="903" spans="1:20" ht="20.100000000000001" hidden="1" customHeight="1" x14ac:dyDescent="0.15">
      <c r="A903" s="111"/>
      <c r="B903" s="114"/>
      <c r="C903" s="115"/>
      <c r="D903" s="118"/>
      <c r="E903" s="120"/>
      <c r="F903" s="122"/>
      <c r="G903" s="122"/>
      <c r="H903" s="124"/>
      <c r="I903" s="120"/>
      <c r="J903" s="122"/>
      <c r="K903" s="122"/>
      <c r="L903" s="122"/>
      <c r="M903" s="122"/>
      <c r="N903" s="124"/>
      <c r="O903" s="111"/>
      <c r="P903" s="127"/>
      <c r="Q903" s="120"/>
      <c r="R903" s="131"/>
      <c r="S903" s="132" t="str">
        <f t="shared" si="36"/>
        <v/>
      </c>
      <c r="T903" s="137" t="str">
        <f t="shared" ref="T903:T966" si="37">IF(CONCATENATE(E903,F903,G903,H903,I903,J903,K903,L903,M903,N903)="","",IF(CONCATENATE(E903,F903,G903,H903,I903,J903,K903,L903,M903,N903)="○","OK","見直してください！"))</f>
        <v/>
      </c>
    </row>
    <row r="904" spans="1:20" ht="20.100000000000001" hidden="1" customHeight="1" x14ac:dyDescent="0.15">
      <c r="A904" s="111"/>
      <c r="B904" s="114"/>
      <c r="C904" s="115"/>
      <c r="D904" s="118"/>
      <c r="E904" s="120"/>
      <c r="F904" s="122"/>
      <c r="G904" s="122"/>
      <c r="H904" s="124"/>
      <c r="I904" s="120"/>
      <c r="J904" s="122"/>
      <c r="K904" s="122"/>
      <c r="L904" s="122"/>
      <c r="M904" s="122"/>
      <c r="N904" s="124"/>
      <c r="O904" s="111"/>
      <c r="P904" s="127"/>
      <c r="Q904" s="120"/>
      <c r="R904" s="131"/>
      <c r="S904" s="132" t="str">
        <f t="shared" si="36"/>
        <v/>
      </c>
      <c r="T904" s="137" t="str">
        <f t="shared" si="37"/>
        <v/>
      </c>
    </row>
    <row r="905" spans="1:20" ht="20.100000000000001" hidden="1" customHeight="1" x14ac:dyDescent="0.15">
      <c r="A905" s="111"/>
      <c r="B905" s="114"/>
      <c r="C905" s="115"/>
      <c r="D905" s="118"/>
      <c r="E905" s="120"/>
      <c r="F905" s="122"/>
      <c r="G905" s="122"/>
      <c r="H905" s="124"/>
      <c r="I905" s="120"/>
      <c r="J905" s="122"/>
      <c r="K905" s="122"/>
      <c r="L905" s="122"/>
      <c r="M905" s="122"/>
      <c r="N905" s="124"/>
      <c r="O905" s="111"/>
      <c r="P905" s="127"/>
      <c r="Q905" s="120"/>
      <c r="R905" s="131"/>
      <c r="S905" s="132" t="str">
        <f t="shared" si="36"/>
        <v/>
      </c>
      <c r="T905" s="137" t="str">
        <f t="shared" si="37"/>
        <v/>
      </c>
    </row>
    <row r="906" spans="1:20" ht="20.100000000000001" hidden="1" customHeight="1" x14ac:dyDescent="0.15">
      <c r="A906" s="111"/>
      <c r="B906" s="114"/>
      <c r="C906" s="115"/>
      <c r="D906" s="118"/>
      <c r="E906" s="120"/>
      <c r="F906" s="122"/>
      <c r="G906" s="122"/>
      <c r="H906" s="124"/>
      <c r="I906" s="120"/>
      <c r="J906" s="122"/>
      <c r="K906" s="122"/>
      <c r="L906" s="122"/>
      <c r="M906" s="122"/>
      <c r="N906" s="124"/>
      <c r="O906" s="111"/>
      <c r="P906" s="127"/>
      <c r="Q906" s="120"/>
      <c r="R906" s="131"/>
      <c r="S906" s="132" t="str">
        <f t="shared" si="36"/>
        <v/>
      </c>
      <c r="T906" s="137" t="str">
        <f t="shared" si="37"/>
        <v/>
      </c>
    </row>
    <row r="907" spans="1:20" ht="20.100000000000001" hidden="1" customHeight="1" x14ac:dyDescent="0.15">
      <c r="A907" s="111"/>
      <c r="B907" s="114"/>
      <c r="C907" s="115"/>
      <c r="D907" s="118"/>
      <c r="E907" s="120"/>
      <c r="F907" s="122"/>
      <c r="G907" s="122"/>
      <c r="H907" s="124"/>
      <c r="I907" s="120"/>
      <c r="J907" s="122"/>
      <c r="K907" s="122"/>
      <c r="L907" s="122"/>
      <c r="M907" s="122"/>
      <c r="N907" s="124"/>
      <c r="O907" s="111"/>
      <c r="P907" s="127"/>
      <c r="Q907" s="120"/>
      <c r="R907" s="131"/>
      <c r="S907" s="132" t="str">
        <f t="shared" si="36"/>
        <v/>
      </c>
      <c r="T907" s="137" t="str">
        <f t="shared" si="37"/>
        <v/>
      </c>
    </row>
    <row r="908" spans="1:20" ht="20.100000000000001" hidden="1" customHeight="1" x14ac:dyDescent="0.15">
      <c r="A908" s="111"/>
      <c r="B908" s="114"/>
      <c r="C908" s="115"/>
      <c r="D908" s="118"/>
      <c r="E908" s="120"/>
      <c r="F908" s="122"/>
      <c r="G908" s="122"/>
      <c r="H908" s="124"/>
      <c r="I908" s="120"/>
      <c r="J908" s="122"/>
      <c r="K908" s="122"/>
      <c r="L908" s="122"/>
      <c r="M908" s="122"/>
      <c r="N908" s="124"/>
      <c r="O908" s="111"/>
      <c r="P908" s="127"/>
      <c r="Q908" s="120"/>
      <c r="R908" s="131"/>
      <c r="S908" s="132" t="str">
        <f t="shared" si="36"/>
        <v/>
      </c>
      <c r="T908" s="137" t="str">
        <f t="shared" si="37"/>
        <v/>
      </c>
    </row>
    <row r="909" spans="1:20" ht="20.100000000000001" hidden="1" customHeight="1" x14ac:dyDescent="0.15">
      <c r="A909" s="111"/>
      <c r="B909" s="114"/>
      <c r="C909" s="115"/>
      <c r="D909" s="118"/>
      <c r="E909" s="120"/>
      <c r="F909" s="122"/>
      <c r="G909" s="122"/>
      <c r="H909" s="124"/>
      <c r="I909" s="120"/>
      <c r="J909" s="122"/>
      <c r="K909" s="122"/>
      <c r="L909" s="122"/>
      <c r="M909" s="122"/>
      <c r="N909" s="124"/>
      <c r="O909" s="111"/>
      <c r="P909" s="127"/>
      <c r="Q909" s="120"/>
      <c r="R909" s="131"/>
      <c r="S909" s="132" t="str">
        <f t="shared" si="36"/>
        <v/>
      </c>
      <c r="T909" s="137" t="str">
        <f t="shared" si="37"/>
        <v/>
      </c>
    </row>
    <row r="910" spans="1:20" ht="20.100000000000001" hidden="1" customHeight="1" x14ac:dyDescent="0.15">
      <c r="A910" s="111"/>
      <c r="B910" s="114"/>
      <c r="C910" s="115"/>
      <c r="D910" s="118"/>
      <c r="E910" s="120"/>
      <c r="F910" s="122"/>
      <c r="G910" s="122"/>
      <c r="H910" s="124"/>
      <c r="I910" s="120"/>
      <c r="J910" s="122"/>
      <c r="K910" s="122"/>
      <c r="L910" s="122"/>
      <c r="M910" s="122"/>
      <c r="N910" s="124"/>
      <c r="O910" s="111"/>
      <c r="P910" s="127"/>
      <c r="Q910" s="120"/>
      <c r="R910" s="131"/>
      <c r="S910" s="132" t="str">
        <f t="shared" si="36"/>
        <v/>
      </c>
      <c r="T910" s="137" t="str">
        <f t="shared" si="37"/>
        <v/>
      </c>
    </row>
    <row r="911" spans="1:20" ht="20.100000000000001" hidden="1" customHeight="1" x14ac:dyDescent="0.15">
      <c r="A911" s="111"/>
      <c r="B911" s="114"/>
      <c r="C911" s="115"/>
      <c r="D911" s="118"/>
      <c r="E911" s="120"/>
      <c r="F911" s="122"/>
      <c r="G911" s="122"/>
      <c r="H911" s="124"/>
      <c r="I911" s="120"/>
      <c r="J911" s="122"/>
      <c r="K911" s="122"/>
      <c r="L911" s="122"/>
      <c r="M911" s="122"/>
      <c r="N911" s="124"/>
      <c r="O911" s="111"/>
      <c r="P911" s="127"/>
      <c r="Q911" s="120"/>
      <c r="R911" s="131"/>
      <c r="S911" s="132" t="str">
        <f t="shared" si="36"/>
        <v/>
      </c>
      <c r="T911" s="137" t="str">
        <f t="shared" si="37"/>
        <v/>
      </c>
    </row>
    <row r="912" spans="1:20" ht="20.100000000000001" hidden="1" customHeight="1" x14ac:dyDescent="0.15">
      <c r="A912" s="111"/>
      <c r="B912" s="114"/>
      <c r="C912" s="115"/>
      <c r="D912" s="118"/>
      <c r="E912" s="120"/>
      <c r="F912" s="122"/>
      <c r="G912" s="122"/>
      <c r="H912" s="124"/>
      <c r="I912" s="120"/>
      <c r="J912" s="122"/>
      <c r="K912" s="122"/>
      <c r="L912" s="122"/>
      <c r="M912" s="122"/>
      <c r="N912" s="124"/>
      <c r="O912" s="111"/>
      <c r="P912" s="127"/>
      <c r="Q912" s="120"/>
      <c r="R912" s="131"/>
      <c r="S912" s="132" t="str">
        <f t="shared" si="36"/>
        <v/>
      </c>
      <c r="T912" s="137" t="str">
        <f t="shared" si="37"/>
        <v/>
      </c>
    </row>
    <row r="913" spans="1:20" ht="20.100000000000001" hidden="1" customHeight="1" x14ac:dyDescent="0.15">
      <c r="A913" s="111"/>
      <c r="B913" s="114"/>
      <c r="C913" s="115"/>
      <c r="D913" s="118"/>
      <c r="E913" s="120"/>
      <c r="F913" s="122"/>
      <c r="G913" s="122"/>
      <c r="H913" s="124"/>
      <c r="I913" s="120"/>
      <c r="J913" s="122"/>
      <c r="K913" s="122"/>
      <c r="L913" s="122"/>
      <c r="M913" s="122"/>
      <c r="N913" s="124"/>
      <c r="O913" s="111"/>
      <c r="P913" s="127"/>
      <c r="Q913" s="120"/>
      <c r="R913" s="131"/>
      <c r="S913" s="132" t="str">
        <f t="shared" si="36"/>
        <v/>
      </c>
      <c r="T913" s="137" t="str">
        <f t="shared" si="37"/>
        <v/>
      </c>
    </row>
    <row r="914" spans="1:20" ht="20.100000000000001" hidden="1" customHeight="1" x14ac:dyDescent="0.15">
      <c r="A914" s="111"/>
      <c r="B914" s="114"/>
      <c r="C914" s="115"/>
      <c r="D914" s="118"/>
      <c r="E914" s="120"/>
      <c r="F914" s="122"/>
      <c r="G914" s="122"/>
      <c r="H914" s="124"/>
      <c r="I914" s="120"/>
      <c r="J914" s="122"/>
      <c r="K914" s="122"/>
      <c r="L914" s="122"/>
      <c r="M914" s="122"/>
      <c r="N914" s="124"/>
      <c r="O914" s="111"/>
      <c r="P914" s="127"/>
      <c r="Q914" s="120"/>
      <c r="R914" s="131"/>
      <c r="S914" s="132" t="str">
        <f t="shared" si="36"/>
        <v/>
      </c>
      <c r="T914" s="137" t="str">
        <f t="shared" si="37"/>
        <v/>
      </c>
    </row>
    <row r="915" spans="1:20" ht="20.100000000000001" hidden="1" customHeight="1" x14ac:dyDescent="0.15">
      <c r="A915" s="111"/>
      <c r="B915" s="114"/>
      <c r="C915" s="115"/>
      <c r="D915" s="118"/>
      <c r="E915" s="120"/>
      <c r="F915" s="122"/>
      <c r="G915" s="122"/>
      <c r="H915" s="124"/>
      <c r="I915" s="120"/>
      <c r="J915" s="122"/>
      <c r="K915" s="122"/>
      <c r="L915" s="122"/>
      <c r="M915" s="122"/>
      <c r="N915" s="124"/>
      <c r="O915" s="111"/>
      <c r="P915" s="127"/>
      <c r="Q915" s="120"/>
      <c r="R915" s="131"/>
      <c r="S915" s="132" t="str">
        <f t="shared" si="36"/>
        <v/>
      </c>
      <c r="T915" s="137" t="str">
        <f t="shared" si="37"/>
        <v/>
      </c>
    </row>
    <row r="916" spans="1:20" ht="20.100000000000001" hidden="1" customHeight="1" x14ac:dyDescent="0.15">
      <c r="A916" s="111"/>
      <c r="B916" s="114"/>
      <c r="C916" s="115"/>
      <c r="D916" s="118"/>
      <c r="E916" s="120"/>
      <c r="F916" s="122"/>
      <c r="G916" s="122"/>
      <c r="H916" s="124"/>
      <c r="I916" s="120"/>
      <c r="J916" s="122"/>
      <c r="K916" s="122"/>
      <c r="L916" s="122"/>
      <c r="M916" s="122"/>
      <c r="N916" s="124"/>
      <c r="O916" s="111"/>
      <c r="P916" s="127"/>
      <c r="Q916" s="120"/>
      <c r="R916" s="131"/>
      <c r="S916" s="132" t="str">
        <f t="shared" si="36"/>
        <v/>
      </c>
      <c r="T916" s="137" t="str">
        <f t="shared" si="37"/>
        <v/>
      </c>
    </row>
    <row r="917" spans="1:20" ht="20.100000000000001" hidden="1" customHeight="1" x14ac:dyDescent="0.15">
      <c r="A917" s="111"/>
      <c r="B917" s="114"/>
      <c r="C917" s="115"/>
      <c r="D917" s="118"/>
      <c r="E917" s="120"/>
      <c r="F917" s="122"/>
      <c r="G917" s="122"/>
      <c r="H917" s="124"/>
      <c r="I917" s="120"/>
      <c r="J917" s="122"/>
      <c r="K917" s="122"/>
      <c r="L917" s="122"/>
      <c r="M917" s="122"/>
      <c r="N917" s="124"/>
      <c r="O917" s="111"/>
      <c r="P917" s="127"/>
      <c r="Q917" s="120"/>
      <c r="R917" s="131"/>
      <c r="S917" s="132" t="str">
        <f t="shared" si="36"/>
        <v/>
      </c>
      <c r="T917" s="137" t="str">
        <f t="shared" si="37"/>
        <v/>
      </c>
    </row>
    <row r="918" spans="1:20" ht="20.100000000000001" hidden="1" customHeight="1" x14ac:dyDescent="0.15">
      <c r="A918" s="111"/>
      <c r="B918" s="114"/>
      <c r="C918" s="115"/>
      <c r="D918" s="118"/>
      <c r="E918" s="120"/>
      <c r="F918" s="122"/>
      <c r="G918" s="122"/>
      <c r="H918" s="124"/>
      <c r="I918" s="120"/>
      <c r="J918" s="122"/>
      <c r="K918" s="122"/>
      <c r="L918" s="122"/>
      <c r="M918" s="122"/>
      <c r="N918" s="124"/>
      <c r="O918" s="111"/>
      <c r="P918" s="127"/>
      <c r="Q918" s="120"/>
      <c r="R918" s="131"/>
      <c r="S918" s="132" t="str">
        <f t="shared" si="36"/>
        <v/>
      </c>
      <c r="T918" s="137" t="str">
        <f t="shared" si="37"/>
        <v/>
      </c>
    </row>
    <row r="919" spans="1:20" ht="20.100000000000001" hidden="1" customHeight="1" x14ac:dyDescent="0.15">
      <c r="A919" s="111"/>
      <c r="B919" s="114"/>
      <c r="C919" s="115"/>
      <c r="D919" s="118"/>
      <c r="E919" s="120"/>
      <c r="F919" s="122"/>
      <c r="G919" s="122"/>
      <c r="H919" s="124"/>
      <c r="I919" s="120"/>
      <c r="J919" s="122"/>
      <c r="K919" s="122"/>
      <c r="L919" s="122"/>
      <c r="M919" s="122"/>
      <c r="N919" s="124"/>
      <c r="O919" s="111"/>
      <c r="P919" s="127"/>
      <c r="Q919" s="120"/>
      <c r="R919" s="131"/>
      <c r="S919" s="132" t="str">
        <f t="shared" si="36"/>
        <v/>
      </c>
      <c r="T919" s="137" t="str">
        <f t="shared" si="37"/>
        <v/>
      </c>
    </row>
    <row r="920" spans="1:20" ht="20.100000000000001" hidden="1" customHeight="1" x14ac:dyDescent="0.15">
      <c r="A920" s="111"/>
      <c r="B920" s="114"/>
      <c r="C920" s="115"/>
      <c r="D920" s="118"/>
      <c r="E920" s="120"/>
      <c r="F920" s="122"/>
      <c r="G920" s="122"/>
      <c r="H920" s="124"/>
      <c r="I920" s="120"/>
      <c r="J920" s="122"/>
      <c r="K920" s="122"/>
      <c r="L920" s="122"/>
      <c r="M920" s="122"/>
      <c r="N920" s="124"/>
      <c r="O920" s="111"/>
      <c r="P920" s="127"/>
      <c r="Q920" s="120"/>
      <c r="R920" s="131"/>
      <c r="S920" s="132" t="str">
        <f t="shared" si="36"/>
        <v/>
      </c>
      <c r="T920" s="137" t="str">
        <f t="shared" si="37"/>
        <v/>
      </c>
    </row>
    <row r="921" spans="1:20" ht="20.100000000000001" hidden="1" customHeight="1" x14ac:dyDescent="0.15">
      <c r="A921" s="111"/>
      <c r="B921" s="114"/>
      <c r="C921" s="115"/>
      <c r="D921" s="118"/>
      <c r="E921" s="120"/>
      <c r="F921" s="122"/>
      <c r="G921" s="122"/>
      <c r="H921" s="124"/>
      <c r="I921" s="120"/>
      <c r="J921" s="122"/>
      <c r="K921" s="122"/>
      <c r="L921" s="122"/>
      <c r="M921" s="122"/>
      <c r="N921" s="124"/>
      <c r="O921" s="111"/>
      <c r="P921" s="127"/>
      <c r="Q921" s="120"/>
      <c r="R921" s="131"/>
      <c r="S921" s="132" t="str">
        <f t="shared" si="36"/>
        <v/>
      </c>
      <c r="T921" s="137" t="str">
        <f t="shared" si="37"/>
        <v/>
      </c>
    </row>
    <row r="922" spans="1:20" ht="20.100000000000001" hidden="1" customHeight="1" x14ac:dyDescent="0.15">
      <c r="A922" s="111"/>
      <c r="B922" s="114"/>
      <c r="C922" s="115"/>
      <c r="D922" s="118"/>
      <c r="E922" s="120"/>
      <c r="F922" s="122"/>
      <c r="G922" s="122"/>
      <c r="H922" s="124"/>
      <c r="I922" s="120"/>
      <c r="J922" s="122"/>
      <c r="K922" s="122"/>
      <c r="L922" s="122"/>
      <c r="M922" s="122"/>
      <c r="N922" s="124"/>
      <c r="O922" s="111"/>
      <c r="P922" s="127"/>
      <c r="Q922" s="120"/>
      <c r="R922" s="131"/>
      <c r="S922" s="132" t="str">
        <f t="shared" si="36"/>
        <v/>
      </c>
      <c r="T922" s="137" t="str">
        <f t="shared" si="37"/>
        <v/>
      </c>
    </row>
    <row r="923" spans="1:20" ht="20.100000000000001" hidden="1" customHeight="1" x14ac:dyDescent="0.15">
      <c r="A923" s="111"/>
      <c r="B923" s="114"/>
      <c r="C923" s="115"/>
      <c r="D923" s="118"/>
      <c r="E923" s="120"/>
      <c r="F923" s="122"/>
      <c r="G923" s="122"/>
      <c r="H923" s="124"/>
      <c r="I923" s="120"/>
      <c r="J923" s="122"/>
      <c r="K923" s="122"/>
      <c r="L923" s="122"/>
      <c r="M923" s="122"/>
      <c r="N923" s="124"/>
      <c r="O923" s="111"/>
      <c r="P923" s="127"/>
      <c r="Q923" s="120"/>
      <c r="R923" s="131"/>
      <c r="S923" s="132" t="str">
        <f t="shared" si="36"/>
        <v/>
      </c>
      <c r="T923" s="137" t="str">
        <f t="shared" si="37"/>
        <v/>
      </c>
    </row>
    <row r="924" spans="1:20" ht="20.100000000000001" hidden="1" customHeight="1" x14ac:dyDescent="0.15">
      <c r="A924" s="111"/>
      <c r="B924" s="114"/>
      <c r="C924" s="115"/>
      <c r="D924" s="118"/>
      <c r="E924" s="120"/>
      <c r="F924" s="122"/>
      <c r="G924" s="122"/>
      <c r="H924" s="124"/>
      <c r="I924" s="120"/>
      <c r="J924" s="122"/>
      <c r="K924" s="122"/>
      <c r="L924" s="122"/>
      <c r="M924" s="122"/>
      <c r="N924" s="124"/>
      <c r="O924" s="111"/>
      <c r="P924" s="127"/>
      <c r="Q924" s="120"/>
      <c r="R924" s="131"/>
      <c r="S924" s="132" t="str">
        <f t="shared" si="36"/>
        <v/>
      </c>
      <c r="T924" s="137" t="str">
        <f t="shared" si="37"/>
        <v/>
      </c>
    </row>
    <row r="925" spans="1:20" ht="20.100000000000001" hidden="1" customHeight="1" x14ac:dyDescent="0.15">
      <c r="A925" s="111"/>
      <c r="B925" s="114"/>
      <c r="C925" s="115"/>
      <c r="D925" s="118"/>
      <c r="E925" s="120"/>
      <c r="F925" s="122"/>
      <c r="G925" s="122"/>
      <c r="H925" s="124"/>
      <c r="I925" s="120"/>
      <c r="J925" s="122"/>
      <c r="K925" s="122"/>
      <c r="L925" s="122"/>
      <c r="M925" s="122"/>
      <c r="N925" s="124"/>
      <c r="O925" s="111"/>
      <c r="P925" s="127"/>
      <c r="Q925" s="120"/>
      <c r="R925" s="131"/>
      <c r="S925" s="132" t="str">
        <f t="shared" si="36"/>
        <v/>
      </c>
      <c r="T925" s="137" t="str">
        <f t="shared" si="37"/>
        <v/>
      </c>
    </row>
    <row r="926" spans="1:20" ht="20.100000000000001" hidden="1" customHeight="1" x14ac:dyDescent="0.15">
      <c r="A926" s="111"/>
      <c r="B926" s="114"/>
      <c r="C926" s="115"/>
      <c r="D926" s="118"/>
      <c r="E926" s="120"/>
      <c r="F926" s="122"/>
      <c r="G926" s="122"/>
      <c r="H926" s="124"/>
      <c r="I926" s="120"/>
      <c r="J926" s="122"/>
      <c r="K926" s="122"/>
      <c r="L926" s="122"/>
      <c r="M926" s="122"/>
      <c r="N926" s="124"/>
      <c r="O926" s="111"/>
      <c r="P926" s="127"/>
      <c r="Q926" s="120"/>
      <c r="R926" s="131"/>
      <c r="S926" s="132" t="str">
        <f t="shared" si="36"/>
        <v/>
      </c>
      <c r="T926" s="137" t="str">
        <f t="shared" si="37"/>
        <v/>
      </c>
    </row>
    <row r="927" spans="1:20" ht="20.100000000000001" hidden="1" customHeight="1" x14ac:dyDescent="0.15">
      <c r="A927" s="111"/>
      <c r="B927" s="114"/>
      <c r="C927" s="115"/>
      <c r="D927" s="118"/>
      <c r="E927" s="120"/>
      <c r="F927" s="122"/>
      <c r="G927" s="122"/>
      <c r="H927" s="124"/>
      <c r="I927" s="120"/>
      <c r="J927" s="122"/>
      <c r="K927" s="122"/>
      <c r="L927" s="122"/>
      <c r="M927" s="122"/>
      <c r="N927" s="124"/>
      <c r="O927" s="111"/>
      <c r="P927" s="127"/>
      <c r="Q927" s="120"/>
      <c r="R927" s="131"/>
      <c r="S927" s="132" t="str">
        <f t="shared" si="36"/>
        <v/>
      </c>
      <c r="T927" s="137" t="str">
        <f t="shared" si="37"/>
        <v/>
      </c>
    </row>
    <row r="928" spans="1:20" ht="20.100000000000001" hidden="1" customHeight="1" x14ac:dyDescent="0.15">
      <c r="A928" s="111"/>
      <c r="B928" s="114"/>
      <c r="C928" s="115"/>
      <c r="D928" s="118"/>
      <c r="E928" s="120"/>
      <c r="F928" s="122"/>
      <c r="G928" s="122"/>
      <c r="H928" s="124"/>
      <c r="I928" s="120"/>
      <c r="J928" s="122"/>
      <c r="K928" s="122"/>
      <c r="L928" s="122"/>
      <c r="M928" s="122"/>
      <c r="N928" s="124"/>
      <c r="O928" s="111"/>
      <c r="P928" s="127"/>
      <c r="Q928" s="120"/>
      <c r="R928" s="131"/>
      <c r="S928" s="132" t="str">
        <f t="shared" si="36"/>
        <v/>
      </c>
      <c r="T928" s="137" t="str">
        <f t="shared" si="37"/>
        <v/>
      </c>
    </row>
    <row r="929" spans="1:20" ht="20.100000000000001" hidden="1" customHeight="1" x14ac:dyDescent="0.15">
      <c r="A929" s="111"/>
      <c r="B929" s="114"/>
      <c r="C929" s="115"/>
      <c r="D929" s="118"/>
      <c r="E929" s="120"/>
      <c r="F929" s="122"/>
      <c r="G929" s="122"/>
      <c r="H929" s="124"/>
      <c r="I929" s="120"/>
      <c r="J929" s="122"/>
      <c r="K929" s="122"/>
      <c r="L929" s="122"/>
      <c r="M929" s="122"/>
      <c r="N929" s="124"/>
      <c r="O929" s="111"/>
      <c r="P929" s="127"/>
      <c r="Q929" s="120"/>
      <c r="R929" s="131"/>
      <c r="S929" s="132" t="str">
        <f t="shared" si="36"/>
        <v/>
      </c>
      <c r="T929" s="137" t="str">
        <f t="shared" si="37"/>
        <v/>
      </c>
    </row>
    <row r="930" spans="1:20" ht="20.100000000000001" hidden="1" customHeight="1" x14ac:dyDescent="0.15">
      <c r="A930" s="111"/>
      <c r="B930" s="114"/>
      <c r="C930" s="115"/>
      <c r="D930" s="118"/>
      <c r="E930" s="120"/>
      <c r="F930" s="122"/>
      <c r="G930" s="122"/>
      <c r="H930" s="124"/>
      <c r="I930" s="120"/>
      <c r="J930" s="122"/>
      <c r="K930" s="122"/>
      <c r="L930" s="122"/>
      <c r="M930" s="122"/>
      <c r="N930" s="124"/>
      <c r="O930" s="111"/>
      <c r="P930" s="127"/>
      <c r="Q930" s="120"/>
      <c r="R930" s="131"/>
      <c r="S930" s="132" t="str">
        <f t="shared" si="36"/>
        <v/>
      </c>
      <c r="T930" s="137" t="str">
        <f t="shared" si="37"/>
        <v/>
      </c>
    </row>
    <row r="931" spans="1:20" ht="20.100000000000001" hidden="1" customHeight="1" x14ac:dyDescent="0.15">
      <c r="A931" s="111"/>
      <c r="B931" s="114"/>
      <c r="C931" s="115"/>
      <c r="D931" s="118"/>
      <c r="E931" s="120"/>
      <c r="F931" s="122"/>
      <c r="G931" s="122"/>
      <c r="H931" s="124"/>
      <c r="I931" s="120"/>
      <c r="J931" s="122"/>
      <c r="K931" s="122"/>
      <c r="L931" s="122"/>
      <c r="M931" s="122"/>
      <c r="N931" s="124"/>
      <c r="O931" s="111"/>
      <c r="P931" s="127"/>
      <c r="Q931" s="120"/>
      <c r="R931" s="131"/>
      <c r="S931" s="132" t="str">
        <f t="shared" si="36"/>
        <v/>
      </c>
      <c r="T931" s="137" t="str">
        <f t="shared" si="37"/>
        <v/>
      </c>
    </row>
    <row r="932" spans="1:20" ht="20.100000000000001" hidden="1" customHeight="1" x14ac:dyDescent="0.15">
      <c r="A932" s="111"/>
      <c r="B932" s="114"/>
      <c r="C932" s="115"/>
      <c r="D932" s="118"/>
      <c r="E932" s="120"/>
      <c r="F932" s="122"/>
      <c r="G932" s="122"/>
      <c r="H932" s="124"/>
      <c r="I932" s="120"/>
      <c r="J932" s="122"/>
      <c r="K932" s="122"/>
      <c r="L932" s="122"/>
      <c r="M932" s="122"/>
      <c r="N932" s="124"/>
      <c r="O932" s="111"/>
      <c r="P932" s="127"/>
      <c r="Q932" s="120"/>
      <c r="R932" s="131"/>
      <c r="S932" s="132" t="str">
        <f t="shared" ref="S932:S995" si="38">IF(C932="","","第"&amp;CHOOSE(MONTH(C932),4,4,4,1,1,1,2,2,2,3,3,3)&amp;"四半期")</f>
        <v/>
      </c>
      <c r="T932" s="137" t="str">
        <f t="shared" si="37"/>
        <v/>
      </c>
    </row>
    <row r="933" spans="1:20" ht="20.100000000000001" hidden="1" customHeight="1" x14ac:dyDescent="0.15">
      <c r="A933" s="111"/>
      <c r="B933" s="114"/>
      <c r="C933" s="115"/>
      <c r="D933" s="118"/>
      <c r="E933" s="120"/>
      <c r="F933" s="122"/>
      <c r="G933" s="122"/>
      <c r="H933" s="124"/>
      <c r="I933" s="120"/>
      <c r="J933" s="122"/>
      <c r="K933" s="122"/>
      <c r="L933" s="122"/>
      <c r="M933" s="122"/>
      <c r="N933" s="124"/>
      <c r="O933" s="111"/>
      <c r="P933" s="127"/>
      <c r="Q933" s="120"/>
      <c r="R933" s="131"/>
      <c r="S933" s="132" t="str">
        <f t="shared" si="38"/>
        <v/>
      </c>
      <c r="T933" s="137" t="str">
        <f t="shared" si="37"/>
        <v/>
      </c>
    </row>
    <row r="934" spans="1:20" ht="20.100000000000001" hidden="1" customHeight="1" x14ac:dyDescent="0.15">
      <c r="A934" s="111"/>
      <c r="B934" s="114"/>
      <c r="C934" s="115"/>
      <c r="D934" s="118"/>
      <c r="E934" s="120"/>
      <c r="F934" s="122"/>
      <c r="G934" s="122"/>
      <c r="H934" s="124"/>
      <c r="I934" s="120"/>
      <c r="J934" s="122"/>
      <c r="K934" s="122"/>
      <c r="L934" s="122"/>
      <c r="M934" s="122"/>
      <c r="N934" s="124"/>
      <c r="O934" s="111"/>
      <c r="P934" s="127"/>
      <c r="Q934" s="120"/>
      <c r="R934" s="131"/>
      <c r="S934" s="132" t="str">
        <f t="shared" si="38"/>
        <v/>
      </c>
      <c r="T934" s="137" t="str">
        <f t="shared" si="37"/>
        <v/>
      </c>
    </row>
    <row r="935" spans="1:20" ht="20.100000000000001" hidden="1" customHeight="1" x14ac:dyDescent="0.15">
      <c r="A935" s="111"/>
      <c r="B935" s="114"/>
      <c r="C935" s="115"/>
      <c r="D935" s="118"/>
      <c r="E935" s="120"/>
      <c r="F935" s="122"/>
      <c r="G935" s="122"/>
      <c r="H935" s="124"/>
      <c r="I935" s="120"/>
      <c r="J935" s="122"/>
      <c r="K935" s="122"/>
      <c r="L935" s="122"/>
      <c r="M935" s="122"/>
      <c r="N935" s="124"/>
      <c r="O935" s="111"/>
      <c r="P935" s="127"/>
      <c r="Q935" s="120"/>
      <c r="R935" s="131"/>
      <c r="S935" s="132" t="str">
        <f t="shared" si="38"/>
        <v/>
      </c>
      <c r="T935" s="137" t="str">
        <f t="shared" si="37"/>
        <v/>
      </c>
    </row>
    <row r="936" spans="1:20" ht="20.100000000000001" hidden="1" customHeight="1" x14ac:dyDescent="0.15">
      <c r="A936" s="111"/>
      <c r="B936" s="114"/>
      <c r="C936" s="115"/>
      <c r="D936" s="118"/>
      <c r="E936" s="120"/>
      <c r="F936" s="122"/>
      <c r="G936" s="122"/>
      <c r="H936" s="124"/>
      <c r="I936" s="120"/>
      <c r="J936" s="122"/>
      <c r="K936" s="122"/>
      <c r="L936" s="122"/>
      <c r="M936" s="122"/>
      <c r="N936" s="124"/>
      <c r="O936" s="111"/>
      <c r="P936" s="127"/>
      <c r="Q936" s="120"/>
      <c r="R936" s="131"/>
      <c r="S936" s="132" t="str">
        <f t="shared" si="38"/>
        <v/>
      </c>
      <c r="T936" s="137" t="str">
        <f t="shared" si="37"/>
        <v/>
      </c>
    </row>
    <row r="937" spans="1:20" ht="20.100000000000001" hidden="1" customHeight="1" x14ac:dyDescent="0.15">
      <c r="A937" s="111"/>
      <c r="B937" s="114"/>
      <c r="C937" s="115"/>
      <c r="D937" s="118"/>
      <c r="E937" s="120"/>
      <c r="F937" s="122"/>
      <c r="G937" s="122"/>
      <c r="H937" s="124"/>
      <c r="I937" s="120"/>
      <c r="J937" s="122"/>
      <c r="K937" s="122"/>
      <c r="L937" s="122"/>
      <c r="M937" s="122"/>
      <c r="N937" s="124"/>
      <c r="O937" s="111"/>
      <c r="P937" s="127"/>
      <c r="Q937" s="120"/>
      <c r="R937" s="131"/>
      <c r="S937" s="132" t="str">
        <f t="shared" si="38"/>
        <v/>
      </c>
      <c r="T937" s="137" t="str">
        <f t="shared" si="37"/>
        <v/>
      </c>
    </row>
    <row r="938" spans="1:20" ht="20.100000000000001" hidden="1" customHeight="1" x14ac:dyDescent="0.15">
      <c r="A938" s="111"/>
      <c r="B938" s="114"/>
      <c r="C938" s="115"/>
      <c r="D938" s="118"/>
      <c r="E938" s="120"/>
      <c r="F938" s="122"/>
      <c r="G938" s="122"/>
      <c r="H938" s="124"/>
      <c r="I938" s="120"/>
      <c r="J938" s="122"/>
      <c r="K938" s="122"/>
      <c r="L938" s="122"/>
      <c r="M938" s="122"/>
      <c r="N938" s="124"/>
      <c r="O938" s="111"/>
      <c r="P938" s="127"/>
      <c r="Q938" s="120"/>
      <c r="R938" s="131"/>
      <c r="S938" s="132" t="str">
        <f t="shared" si="38"/>
        <v/>
      </c>
      <c r="T938" s="137" t="str">
        <f t="shared" si="37"/>
        <v/>
      </c>
    </row>
    <row r="939" spans="1:20" ht="20.100000000000001" hidden="1" customHeight="1" x14ac:dyDescent="0.15">
      <c r="A939" s="111"/>
      <c r="B939" s="114"/>
      <c r="C939" s="115"/>
      <c r="D939" s="118"/>
      <c r="E939" s="120"/>
      <c r="F939" s="122"/>
      <c r="G939" s="122"/>
      <c r="H939" s="124"/>
      <c r="I939" s="120"/>
      <c r="J939" s="122"/>
      <c r="K939" s="122"/>
      <c r="L939" s="122"/>
      <c r="M939" s="122"/>
      <c r="N939" s="124"/>
      <c r="O939" s="111"/>
      <c r="P939" s="127"/>
      <c r="Q939" s="120"/>
      <c r="R939" s="131"/>
      <c r="S939" s="132" t="str">
        <f t="shared" si="38"/>
        <v/>
      </c>
      <c r="T939" s="137" t="str">
        <f t="shared" si="37"/>
        <v/>
      </c>
    </row>
    <row r="940" spans="1:20" ht="20.100000000000001" hidden="1" customHeight="1" x14ac:dyDescent="0.15">
      <c r="A940" s="111"/>
      <c r="B940" s="114"/>
      <c r="C940" s="115"/>
      <c r="D940" s="118"/>
      <c r="E940" s="120"/>
      <c r="F940" s="122"/>
      <c r="G940" s="122"/>
      <c r="H940" s="124"/>
      <c r="I940" s="120"/>
      <c r="J940" s="122"/>
      <c r="K940" s="122"/>
      <c r="L940" s="122"/>
      <c r="M940" s="122"/>
      <c r="N940" s="124"/>
      <c r="O940" s="111"/>
      <c r="P940" s="127"/>
      <c r="Q940" s="120"/>
      <c r="R940" s="131"/>
      <c r="S940" s="132" t="str">
        <f t="shared" si="38"/>
        <v/>
      </c>
      <c r="T940" s="137" t="str">
        <f t="shared" si="37"/>
        <v/>
      </c>
    </row>
    <row r="941" spans="1:20" ht="20.100000000000001" hidden="1" customHeight="1" x14ac:dyDescent="0.15">
      <c r="A941" s="111"/>
      <c r="B941" s="114"/>
      <c r="C941" s="115"/>
      <c r="D941" s="118"/>
      <c r="E941" s="120"/>
      <c r="F941" s="122"/>
      <c r="G941" s="122"/>
      <c r="H941" s="124"/>
      <c r="I941" s="120"/>
      <c r="J941" s="122"/>
      <c r="K941" s="122"/>
      <c r="L941" s="122"/>
      <c r="M941" s="122"/>
      <c r="N941" s="124"/>
      <c r="O941" s="111"/>
      <c r="P941" s="127"/>
      <c r="Q941" s="120"/>
      <c r="R941" s="131"/>
      <c r="S941" s="132" t="str">
        <f t="shared" si="38"/>
        <v/>
      </c>
      <c r="T941" s="137" t="str">
        <f t="shared" si="37"/>
        <v/>
      </c>
    </row>
    <row r="942" spans="1:20" ht="20.100000000000001" hidden="1" customHeight="1" x14ac:dyDescent="0.15">
      <c r="A942" s="111"/>
      <c r="B942" s="114"/>
      <c r="C942" s="115"/>
      <c r="D942" s="118"/>
      <c r="E942" s="120"/>
      <c r="F942" s="122"/>
      <c r="G942" s="122"/>
      <c r="H942" s="124"/>
      <c r="I942" s="120"/>
      <c r="J942" s="122"/>
      <c r="K942" s="122"/>
      <c r="L942" s="122"/>
      <c r="M942" s="122"/>
      <c r="N942" s="124"/>
      <c r="O942" s="111"/>
      <c r="P942" s="127"/>
      <c r="Q942" s="120"/>
      <c r="R942" s="131"/>
      <c r="S942" s="132" t="str">
        <f t="shared" si="38"/>
        <v/>
      </c>
      <c r="T942" s="137" t="str">
        <f t="shared" si="37"/>
        <v/>
      </c>
    </row>
    <row r="943" spans="1:20" ht="20.100000000000001" hidden="1" customHeight="1" x14ac:dyDescent="0.15">
      <c r="A943" s="111"/>
      <c r="B943" s="114"/>
      <c r="C943" s="115"/>
      <c r="D943" s="118"/>
      <c r="E943" s="120"/>
      <c r="F943" s="122"/>
      <c r="G943" s="122"/>
      <c r="H943" s="124"/>
      <c r="I943" s="120"/>
      <c r="J943" s="122"/>
      <c r="K943" s="122"/>
      <c r="L943" s="122"/>
      <c r="M943" s="122"/>
      <c r="N943" s="124"/>
      <c r="O943" s="111"/>
      <c r="P943" s="127"/>
      <c r="Q943" s="120"/>
      <c r="R943" s="131"/>
      <c r="S943" s="132" t="str">
        <f t="shared" si="38"/>
        <v/>
      </c>
      <c r="T943" s="137" t="str">
        <f t="shared" si="37"/>
        <v/>
      </c>
    </row>
    <row r="944" spans="1:20" ht="20.100000000000001" hidden="1" customHeight="1" x14ac:dyDescent="0.15">
      <c r="A944" s="111"/>
      <c r="B944" s="114"/>
      <c r="C944" s="115"/>
      <c r="D944" s="118"/>
      <c r="E944" s="120"/>
      <c r="F944" s="122"/>
      <c r="G944" s="122"/>
      <c r="H944" s="124"/>
      <c r="I944" s="120"/>
      <c r="J944" s="122"/>
      <c r="K944" s="122"/>
      <c r="L944" s="122"/>
      <c r="M944" s="122"/>
      <c r="N944" s="124"/>
      <c r="O944" s="111"/>
      <c r="P944" s="127"/>
      <c r="Q944" s="120"/>
      <c r="R944" s="131"/>
      <c r="S944" s="132" t="str">
        <f t="shared" si="38"/>
        <v/>
      </c>
      <c r="T944" s="137" t="str">
        <f t="shared" si="37"/>
        <v/>
      </c>
    </row>
    <row r="945" spans="1:20" ht="20.100000000000001" hidden="1" customHeight="1" x14ac:dyDescent="0.15">
      <c r="A945" s="111"/>
      <c r="B945" s="114"/>
      <c r="C945" s="115"/>
      <c r="D945" s="118"/>
      <c r="E945" s="120"/>
      <c r="F945" s="122"/>
      <c r="G945" s="122"/>
      <c r="H945" s="124"/>
      <c r="I945" s="120"/>
      <c r="J945" s="122"/>
      <c r="K945" s="122"/>
      <c r="L945" s="122"/>
      <c r="M945" s="122"/>
      <c r="N945" s="124"/>
      <c r="O945" s="111"/>
      <c r="P945" s="127"/>
      <c r="Q945" s="120"/>
      <c r="R945" s="131"/>
      <c r="S945" s="132" t="str">
        <f t="shared" si="38"/>
        <v/>
      </c>
      <c r="T945" s="137" t="str">
        <f t="shared" si="37"/>
        <v/>
      </c>
    </row>
    <row r="946" spans="1:20" ht="20.100000000000001" hidden="1" customHeight="1" x14ac:dyDescent="0.15">
      <c r="A946" s="111"/>
      <c r="B946" s="114"/>
      <c r="C946" s="115"/>
      <c r="D946" s="118"/>
      <c r="E946" s="120"/>
      <c r="F946" s="122"/>
      <c r="G946" s="122"/>
      <c r="H946" s="124"/>
      <c r="I946" s="120"/>
      <c r="J946" s="122"/>
      <c r="K946" s="122"/>
      <c r="L946" s="122"/>
      <c r="M946" s="122"/>
      <c r="N946" s="124"/>
      <c r="O946" s="111"/>
      <c r="P946" s="127"/>
      <c r="Q946" s="120"/>
      <c r="R946" s="131"/>
      <c r="S946" s="132" t="str">
        <f t="shared" si="38"/>
        <v/>
      </c>
      <c r="T946" s="137" t="str">
        <f t="shared" si="37"/>
        <v/>
      </c>
    </row>
    <row r="947" spans="1:20" ht="20.100000000000001" hidden="1" customHeight="1" x14ac:dyDescent="0.15">
      <c r="A947" s="111"/>
      <c r="B947" s="114"/>
      <c r="C947" s="115"/>
      <c r="D947" s="118"/>
      <c r="E947" s="120"/>
      <c r="F947" s="122"/>
      <c r="G947" s="122"/>
      <c r="H947" s="124"/>
      <c r="I947" s="120"/>
      <c r="J947" s="122"/>
      <c r="K947" s="122"/>
      <c r="L947" s="122"/>
      <c r="M947" s="122"/>
      <c r="N947" s="124"/>
      <c r="O947" s="111"/>
      <c r="P947" s="127"/>
      <c r="Q947" s="120"/>
      <c r="R947" s="131"/>
      <c r="S947" s="132" t="str">
        <f t="shared" si="38"/>
        <v/>
      </c>
      <c r="T947" s="137" t="str">
        <f t="shared" si="37"/>
        <v/>
      </c>
    </row>
    <row r="948" spans="1:20" ht="20.100000000000001" hidden="1" customHeight="1" x14ac:dyDescent="0.15">
      <c r="A948" s="111"/>
      <c r="B948" s="114"/>
      <c r="C948" s="115"/>
      <c r="D948" s="118"/>
      <c r="E948" s="120"/>
      <c r="F948" s="122"/>
      <c r="G948" s="122"/>
      <c r="H948" s="124"/>
      <c r="I948" s="120"/>
      <c r="J948" s="122"/>
      <c r="K948" s="122"/>
      <c r="L948" s="122"/>
      <c r="M948" s="122"/>
      <c r="N948" s="124"/>
      <c r="O948" s="111"/>
      <c r="P948" s="127"/>
      <c r="Q948" s="120"/>
      <c r="R948" s="131"/>
      <c r="S948" s="132" t="str">
        <f t="shared" si="38"/>
        <v/>
      </c>
      <c r="T948" s="137" t="str">
        <f t="shared" si="37"/>
        <v/>
      </c>
    </row>
    <row r="949" spans="1:20" ht="20.100000000000001" hidden="1" customHeight="1" x14ac:dyDescent="0.15">
      <c r="A949" s="111"/>
      <c r="B949" s="114"/>
      <c r="C949" s="115"/>
      <c r="D949" s="118"/>
      <c r="E949" s="120"/>
      <c r="F949" s="122"/>
      <c r="G949" s="122"/>
      <c r="H949" s="124"/>
      <c r="I949" s="120"/>
      <c r="J949" s="122"/>
      <c r="K949" s="122"/>
      <c r="L949" s="122"/>
      <c r="M949" s="122"/>
      <c r="N949" s="124"/>
      <c r="O949" s="111"/>
      <c r="P949" s="127"/>
      <c r="Q949" s="120"/>
      <c r="R949" s="131"/>
      <c r="S949" s="132" t="str">
        <f t="shared" si="38"/>
        <v/>
      </c>
      <c r="T949" s="137" t="str">
        <f t="shared" si="37"/>
        <v/>
      </c>
    </row>
    <row r="950" spans="1:20" ht="20.100000000000001" hidden="1" customHeight="1" x14ac:dyDescent="0.15">
      <c r="A950" s="111"/>
      <c r="B950" s="114"/>
      <c r="C950" s="115"/>
      <c r="D950" s="118"/>
      <c r="E950" s="120"/>
      <c r="F950" s="122"/>
      <c r="G950" s="122"/>
      <c r="H950" s="124"/>
      <c r="I950" s="120"/>
      <c r="J950" s="122"/>
      <c r="K950" s="122"/>
      <c r="L950" s="122"/>
      <c r="M950" s="122"/>
      <c r="N950" s="124"/>
      <c r="O950" s="111"/>
      <c r="P950" s="127"/>
      <c r="Q950" s="120"/>
      <c r="R950" s="131"/>
      <c r="S950" s="132" t="str">
        <f t="shared" si="38"/>
        <v/>
      </c>
      <c r="T950" s="137" t="str">
        <f t="shared" si="37"/>
        <v/>
      </c>
    </row>
    <row r="951" spans="1:20" ht="20.100000000000001" hidden="1" customHeight="1" x14ac:dyDescent="0.15">
      <c r="A951" s="111"/>
      <c r="B951" s="114"/>
      <c r="C951" s="115"/>
      <c r="D951" s="118"/>
      <c r="E951" s="120"/>
      <c r="F951" s="122"/>
      <c r="G951" s="122"/>
      <c r="H951" s="124"/>
      <c r="I951" s="120"/>
      <c r="J951" s="122"/>
      <c r="K951" s="122"/>
      <c r="L951" s="122"/>
      <c r="M951" s="122"/>
      <c r="N951" s="124"/>
      <c r="O951" s="111"/>
      <c r="P951" s="127"/>
      <c r="Q951" s="120"/>
      <c r="R951" s="131"/>
      <c r="S951" s="132" t="str">
        <f t="shared" si="38"/>
        <v/>
      </c>
      <c r="T951" s="137" t="str">
        <f t="shared" si="37"/>
        <v/>
      </c>
    </row>
    <row r="952" spans="1:20" ht="20.100000000000001" hidden="1" customHeight="1" x14ac:dyDescent="0.15">
      <c r="A952" s="111"/>
      <c r="B952" s="114"/>
      <c r="C952" s="115"/>
      <c r="D952" s="118"/>
      <c r="E952" s="120"/>
      <c r="F952" s="122"/>
      <c r="G952" s="122"/>
      <c r="H952" s="124"/>
      <c r="I952" s="120"/>
      <c r="J952" s="122"/>
      <c r="K952" s="122"/>
      <c r="L952" s="122"/>
      <c r="M952" s="122"/>
      <c r="N952" s="124"/>
      <c r="O952" s="111"/>
      <c r="P952" s="127"/>
      <c r="Q952" s="120"/>
      <c r="R952" s="131"/>
      <c r="S952" s="132" t="str">
        <f t="shared" si="38"/>
        <v/>
      </c>
      <c r="T952" s="137" t="str">
        <f t="shared" si="37"/>
        <v/>
      </c>
    </row>
    <row r="953" spans="1:20" ht="20.100000000000001" hidden="1" customHeight="1" x14ac:dyDescent="0.15">
      <c r="A953" s="111"/>
      <c r="B953" s="114"/>
      <c r="C953" s="115"/>
      <c r="D953" s="118"/>
      <c r="E953" s="120"/>
      <c r="F953" s="122"/>
      <c r="G953" s="122"/>
      <c r="H953" s="124"/>
      <c r="I953" s="120"/>
      <c r="J953" s="122"/>
      <c r="K953" s="122"/>
      <c r="L953" s="122"/>
      <c r="M953" s="122"/>
      <c r="N953" s="124"/>
      <c r="O953" s="111"/>
      <c r="P953" s="127"/>
      <c r="Q953" s="120"/>
      <c r="R953" s="131"/>
      <c r="S953" s="132" t="str">
        <f t="shared" si="38"/>
        <v/>
      </c>
      <c r="T953" s="137" t="str">
        <f t="shared" si="37"/>
        <v/>
      </c>
    </row>
    <row r="954" spans="1:20" ht="20.100000000000001" hidden="1" customHeight="1" x14ac:dyDescent="0.15">
      <c r="A954" s="111"/>
      <c r="B954" s="114"/>
      <c r="C954" s="115"/>
      <c r="D954" s="118"/>
      <c r="E954" s="120"/>
      <c r="F954" s="122"/>
      <c r="G954" s="122"/>
      <c r="H954" s="124"/>
      <c r="I954" s="120"/>
      <c r="J954" s="122"/>
      <c r="K954" s="122"/>
      <c r="L954" s="122"/>
      <c r="M954" s="122"/>
      <c r="N954" s="124"/>
      <c r="O954" s="111"/>
      <c r="P954" s="127"/>
      <c r="Q954" s="120"/>
      <c r="R954" s="131"/>
      <c r="S954" s="132" t="str">
        <f t="shared" si="38"/>
        <v/>
      </c>
      <c r="T954" s="137" t="str">
        <f t="shared" si="37"/>
        <v/>
      </c>
    </row>
    <row r="955" spans="1:20" ht="20.100000000000001" hidden="1" customHeight="1" x14ac:dyDescent="0.15">
      <c r="A955" s="111"/>
      <c r="B955" s="114"/>
      <c r="C955" s="115"/>
      <c r="D955" s="118"/>
      <c r="E955" s="120"/>
      <c r="F955" s="122"/>
      <c r="G955" s="122"/>
      <c r="H955" s="124"/>
      <c r="I955" s="120"/>
      <c r="J955" s="122"/>
      <c r="K955" s="122"/>
      <c r="L955" s="122"/>
      <c r="M955" s="122"/>
      <c r="N955" s="124"/>
      <c r="O955" s="111"/>
      <c r="P955" s="127"/>
      <c r="Q955" s="120"/>
      <c r="R955" s="131"/>
      <c r="S955" s="132" t="str">
        <f t="shared" si="38"/>
        <v/>
      </c>
      <c r="T955" s="137" t="str">
        <f t="shared" si="37"/>
        <v/>
      </c>
    </row>
    <row r="956" spans="1:20" ht="20.100000000000001" hidden="1" customHeight="1" x14ac:dyDescent="0.15">
      <c r="A956" s="111"/>
      <c r="B956" s="114"/>
      <c r="C956" s="115"/>
      <c r="D956" s="118"/>
      <c r="E956" s="120"/>
      <c r="F956" s="122"/>
      <c r="G956" s="122"/>
      <c r="H956" s="124"/>
      <c r="I956" s="120"/>
      <c r="J956" s="122"/>
      <c r="K956" s="122"/>
      <c r="L956" s="122"/>
      <c r="M956" s="122"/>
      <c r="N956" s="124"/>
      <c r="O956" s="111"/>
      <c r="P956" s="127"/>
      <c r="Q956" s="120"/>
      <c r="R956" s="131"/>
      <c r="S956" s="132" t="str">
        <f t="shared" si="38"/>
        <v/>
      </c>
      <c r="T956" s="137" t="str">
        <f t="shared" si="37"/>
        <v/>
      </c>
    </row>
    <row r="957" spans="1:20" ht="20.100000000000001" hidden="1" customHeight="1" x14ac:dyDescent="0.15">
      <c r="A957" s="111"/>
      <c r="B957" s="114"/>
      <c r="C957" s="115"/>
      <c r="D957" s="118"/>
      <c r="E957" s="120"/>
      <c r="F957" s="122"/>
      <c r="G957" s="122"/>
      <c r="H957" s="124"/>
      <c r="I957" s="120"/>
      <c r="J957" s="122"/>
      <c r="K957" s="122"/>
      <c r="L957" s="122"/>
      <c r="M957" s="122"/>
      <c r="N957" s="124"/>
      <c r="O957" s="111"/>
      <c r="P957" s="127"/>
      <c r="Q957" s="120"/>
      <c r="R957" s="131"/>
      <c r="S957" s="132" t="str">
        <f t="shared" si="38"/>
        <v/>
      </c>
      <c r="T957" s="137" t="str">
        <f t="shared" si="37"/>
        <v/>
      </c>
    </row>
    <row r="958" spans="1:20" ht="20.100000000000001" hidden="1" customHeight="1" x14ac:dyDescent="0.15">
      <c r="A958" s="111"/>
      <c r="B958" s="114"/>
      <c r="C958" s="115"/>
      <c r="D958" s="118"/>
      <c r="E958" s="120"/>
      <c r="F958" s="122"/>
      <c r="G958" s="122"/>
      <c r="H958" s="124"/>
      <c r="I958" s="120"/>
      <c r="J958" s="122"/>
      <c r="K958" s="122"/>
      <c r="L958" s="122"/>
      <c r="M958" s="122"/>
      <c r="N958" s="124"/>
      <c r="O958" s="111"/>
      <c r="P958" s="127"/>
      <c r="Q958" s="120"/>
      <c r="R958" s="131"/>
      <c r="S958" s="132" t="str">
        <f t="shared" si="38"/>
        <v/>
      </c>
      <c r="T958" s="137" t="str">
        <f t="shared" si="37"/>
        <v/>
      </c>
    </row>
    <row r="959" spans="1:20" ht="20.100000000000001" hidden="1" customHeight="1" x14ac:dyDescent="0.15">
      <c r="A959" s="111"/>
      <c r="B959" s="114"/>
      <c r="C959" s="115"/>
      <c r="D959" s="118"/>
      <c r="E959" s="120"/>
      <c r="F959" s="122"/>
      <c r="G959" s="122"/>
      <c r="H959" s="124"/>
      <c r="I959" s="120"/>
      <c r="J959" s="122"/>
      <c r="K959" s="122"/>
      <c r="L959" s="122"/>
      <c r="M959" s="122"/>
      <c r="N959" s="124"/>
      <c r="O959" s="111"/>
      <c r="P959" s="127"/>
      <c r="Q959" s="120"/>
      <c r="R959" s="131"/>
      <c r="S959" s="132" t="str">
        <f t="shared" si="38"/>
        <v/>
      </c>
      <c r="T959" s="137" t="str">
        <f t="shared" si="37"/>
        <v/>
      </c>
    </row>
    <row r="960" spans="1:20" ht="20.100000000000001" hidden="1" customHeight="1" x14ac:dyDescent="0.15">
      <c r="A960" s="111"/>
      <c r="B960" s="114"/>
      <c r="C960" s="115"/>
      <c r="D960" s="118"/>
      <c r="E960" s="120"/>
      <c r="F960" s="122"/>
      <c r="G960" s="122"/>
      <c r="H960" s="124"/>
      <c r="I960" s="120"/>
      <c r="J960" s="122"/>
      <c r="K960" s="122"/>
      <c r="L960" s="122"/>
      <c r="M960" s="122"/>
      <c r="N960" s="124"/>
      <c r="O960" s="111"/>
      <c r="P960" s="127"/>
      <c r="Q960" s="120"/>
      <c r="R960" s="131"/>
      <c r="S960" s="132" t="str">
        <f t="shared" si="38"/>
        <v/>
      </c>
      <c r="T960" s="137" t="str">
        <f t="shared" si="37"/>
        <v/>
      </c>
    </row>
    <row r="961" spans="1:20" ht="20.100000000000001" hidden="1" customHeight="1" x14ac:dyDescent="0.15">
      <c r="A961" s="111"/>
      <c r="B961" s="114"/>
      <c r="C961" s="115"/>
      <c r="D961" s="118"/>
      <c r="E961" s="120"/>
      <c r="F961" s="122"/>
      <c r="G961" s="122"/>
      <c r="H961" s="124"/>
      <c r="I961" s="120"/>
      <c r="J961" s="122"/>
      <c r="K961" s="122"/>
      <c r="L961" s="122"/>
      <c r="M961" s="122"/>
      <c r="N961" s="124"/>
      <c r="O961" s="111"/>
      <c r="P961" s="127"/>
      <c r="Q961" s="120"/>
      <c r="R961" s="131"/>
      <c r="S961" s="132" t="str">
        <f t="shared" si="38"/>
        <v/>
      </c>
      <c r="T961" s="137" t="str">
        <f t="shared" si="37"/>
        <v/>
      </c>
    </row>
    <row r="962" spans="1:20" ht="20.100000000000001" hidden="1" customHeight="1" x14ac:dyDescent="0.15">
      <c r="A962" s="111"/>
      <c r="B962" s="114"/>
      <c r="C962" s="115"/>
      <c r="D962" s="118"/>
      <c r="E962" s="120"/>
      <c r="F962" s="122"/>
      <c r="G962" s="122"/>
      <c r="H962" s="124"/>
      <c r="I962" s="120"/>
      <c r="J962" s="122"/>
      <c r="K962" s="122"/>
      <c r="L962" s="122"/>
      <c r="M962" s="122"/>
      <c r="N962" s="124"/>
      <c r="O962" s="111"/>
      <c r="P962" s="127"/>
      <c r="Q962" s="120"/>
      <c r="R962" s="131"/>
      <c r="S962" s="132" t="str">
        <f t="shared" si="38"/>
        <v/>
      </c>
      <c r="T962" s="137" t="str">
        <f t="shared" si="37"/>
        <v/>
      </c>
    </row>
    <row r="963" spans="1:20" ht="20.100000000000001" hidden="1" customHeight="1" x14ac:dyDescent="0.15">
      <c r="A963" s="111"/>
      <c r="B963" s="114"/>
      <c r="C963" s="115"/>
      <c r="D963" s="118"/>
      <c r="E963" s="120"/>
      <c r="F963" s="122"/>
      <c r="G963" s="122"/>
      <c r="H963" s="124"/>
      <c r="I963" s="120"/>
      <c r="J963" s="122"/>
      <c r="K963" s="122"/>
      <c r="L963" s="122"/>
      <c r="M963" s="122"/>
      <c r="N963" s="124"/>
      <c r="O963" s="111"/>
      <c r="P963" s="127"/>
      <c r="Q963" s="120"/>
      <c r="R963" s="131"/>
      <c r="S963" s="132" t="str">
        <f t="shared" si="38"/>
        <v/>
      </c>
      <c r="T963" s="137" t="str">
        <f t="shared" si="37"/>
        <v/>
      </c>
    </row>
    <row r="964" spans="1:20" ht="20.100000000000001" hidden="1" customHeight="1" x14ac:dyDescent="0.15">
      <c r="A964" s="111"/>
      <c r="B964" s="114"/>
      <c r="C964" s="115"/>
      <c r="D964" s="118"/>
      <c r="E964" s="120"/>
      <c r="F964" s="122"/>
      <c r="G964" s="122"/>
      <c r="H964" s="124"/>
      <c r="I964" s="120"/>
      <c r="J964" s="122"/>
      <c r="K964" s="122"/>
      <c r="L964" s="122"/>
      <c r="M964" s="122"/>
      <c r="N964" s="124"/>
      <c r="O964" s="111"/>
      <c r="P964" s="127"/>
      <c r="Q964" s="120"/>
      <c r="R964" s="131"/>
      <c r="S964" s="132" t="str">
        <f t="shared" si="38"/>
        <v/>
      </c>
      <c r="T964" s="137" t="str">
        <f t="shared" si="37"/>
        <v/>
      </c>
    </row>
    <row r="965" spans="1:20" ht="20.100000000000001" hidden="1" customHeight="1" x14ac:dyDescent="0.15">
      <c r="A965" s="111"/>
      <c r="B965" s="114"/>
      <c r="C965" s="115"/>
      <c r="D965" s="118"/>
      <c r="E965" s="120"/>
      <c r="F965" s="122"/>
      <c r="G965" s="122"/>
      <c r="H965" s="124"/>
      <c r="I965" s="120"/>
      <c r="J965" s="122"/>
      <c r="K965" s="122"/>
      <c r="L965" s="122"/>
      <c r="M965" s="122"/>
      <c r="N965" s="124"/>
      <c r="O965" s="111"/>
      <c r="P965" s="127"/>
      <c r="Q965" s="120"/>
      <c r="R965" s="131"/>
      <c r="S965" s="132" t="str">
        <f t="shared" si="38"/>
        <v/>
      </c>
      <c r="T965" s="137" t="str">
        <f t="shared" si="37"/>
        <v/>
      </c>
    </row>
    <row r="966" spans="1:20" ht="20.100000000000001" hidden="1" customHeight="1" x14ac:dyDescent="0.15">
      <c r="A966" s="111"/>
      <c r="B966" s="114"/>
      <c r="C966" s="115"/>
      <c r="D966" s="118"/>
      <c r="E966" s="120"/>
      <c r="F966" s="122"/>
      <c r="G966" s="122"/>
      <c r="H966" s="124"/>
      <c r="I966" s="120"/>
      <c r="J966" s="122"/>
      <c r="K966" s="122"/>
      <c r="L966" s="122"/>
      <c r="M966" s="122"/>
      <c r="N966" s="124"/>
      <c r="O966" s="111"/>
      <c r="P966" s="127"/>
      <c r="Q966" s="120"/>
      <c r="R966" s="131"/>
      <c r="S966" s="132" t="str">
        <f t="shared" si="38"/>
        <v/>
      </c>
      <c r="T966" s="137" t="str">
        <f t="shared" si="37"/>
        <v/>
      </c>
    </row>
    <row r="967" spans="1:20" ht="20.100000000000001" hidden="1" customHeight="1" x14ac:dyDescent="0.15">
      <c r="A967" s="111"/>
      <c r="B967" s="114"/>
      <c r="C967" s="115"/>
      <c r="D967" s="118"/>
      <c r="E967" s="120"/>
      <c r="F967" s="122"/>
      <c r="G967" s="122"/>
      <c r="H967" s="124"/>
      <c r="I967" s="120"/>
      <c r="J967" s="122"/>
      <c r="K967" s="122"/>
      <c r="L967" s="122"/>
      <c r="M967" s="122"/>
      <c r="N967" s="124"/>
      <c r="O967" s="111"/>
      <c r="P967" s="127"/>
      <c r="Q967" s="120"/>
      <c r="R967" s="131"/>
      <c r="S967" s="132" t="str">
        <f t="shared" si="38"/>
        <v/>
      </c>
      <c r="T967" s="137" t="str">
        <f t="shared" ref="T967:T1030" si="39">IF(CONCATENATE(E967,F967,G967,H967,I967,J967,K967,L967,M967,N967)="","",IF(CONCATENATE(E967,F967,G967,H967,I967,J967,K967,L967,M967,N967)="○","OK","見直してください！"))</f>
        <v/>
      </c>
    </row>
    <row r="968" spans="1:20" ht="20.100000000000001" hidden="1" customHeight="1" x14ac:dyDescent="0.15">
      <c r="A968" s="111"/>
      <c r="B968" s="114"/>
      <c r="C968" s="115"/>
      <c r="D968" s="118"/>
      <c r="E968" s="120"/>
      <c r="F968" s="122"/>
      <c r="G968" s="122"/>
      <c r="H968" s="124"/>
      <c r="I968" s="120"/>
      <c r="J968" s="122"/>
      <c r="K968" s="122"/>
      <c r="L968" s="122"/>
      <c r="M968" s="122"/>
      <c r="N968" s="124"/>
      <c r="O968" s="111"/>
      <c r="P968" s="127"/>
      <c r="Q968" s="120"/>
      <c r="R968" s="131"/>
      <c r="S968" s="132" t="str">
        <f t="shared" si="38"/>
        <v/>
      </c>
      <c r="T968" s="137" t="str">
        <f t="shared" si="39"/>
        <v/>
      </c>
    </row>
    <row r="969" spans="1:20" ht="20.100000000000001" hidden="1" customHeight="1" x14ac:dyDescent="0.15">
      <c r="A969" s="111"/>
      <c r="B969" s="114"/>
      <c r="C969" s="115"/>
      <c r="D969" s="118"/>
      <c r="E969" s="120"/>
      <c r="F969" s="122"/>
      <c r="G969" s="122"/>
      <c r="H969" s="124"/>
      <c r="I969" s="120"/>
      <c r="J969" s="122"/>
      <c r="K969" s="122"/>
      <c r="L969" s="122"/>
      <c r="M969" s="122"/>
      <c r="N969" s="124"/>
      <c r="O969" s="111"/>
      <c r="P969" s="127"/>
      <c r="Q969" s="120"/>
      <c r="R969" s="131"/>
      <c r="S969" s="132" t="str">
        <f t="shared" si="38"/>
        <v/>
      </c>
      <c r="T969" s="137" t="str">
        <f t="shared" si="39"/>
        <v/>
      </c>
    </row>
    <row r="970" spans="1:20" ht="20.100000000000001" hidden="1" customHeight="1" x14ac:dyDescent="0.15">
      <c r="A970" s="111"/>
      <c r="B970" s="114"/>
      <c r="C970" s="115"/>
      <c r="D970" s="118"/>
      <c r="E970" s="120"/>
      <c r="F970" s="122"/>
      <c r="G970" s="122"/>
      <c r="H970" s="124"/>
      <c r="I970" s="120"/>
      <c r="J970" s="122"/>
      <c r="K970" s="122"/>
      <c r="L970" s="122"/>
      <c r="M970" s="122"/>
      <c r="N970" s="124"/>
      <c r="O970" s="111"/>
      <c r="P970" s="127"/>
      <c r="Q970" s="120"/>
      <c r="R970" s="131"/>
      <c r="S970" s="132" t="str">
        <f t="shared" si="38"/>
        <v/>
      </c>
      <c r="T970" s="137" t="str">
        <f t="shared" si="39"/>
        <v/>
      </c>
    </row>
    <row r="971" spans="1:20" ht="20.100000000000001" hidden="1" customHeight="1" x14ac:dyDescent="0.15">
      <c r="A971" s="111"/>
      <c r="B971" s="114"/>
      <c r="C971" s="115"/>
      <c r="D971" s="118"/>
      <c r="E971" s="120"/>
      <c r="F971" s="122"/>
      <c r="G971" s="122"/>
      <c r="H971" s="124"/>
      <c r="I971" s="120"/>
      <c r="J971" s="122"/>
      <c r="K971" s="122"/>
      <c r="L971" s="122"/>
      <c r="M971" s="122"/>
      <c r="N971" s="124"/>
      <c r="O971" s="111"/>
      <c r="P971" s="127"/>
      <c r="Q971" s="120"/>
      <c r="R971" s="131"/>
      <c r="S971" s="132" t="str">
        <f t="shared" si="38"/>
        <v/>
      </c>
      <c r="T971" s="137" t="str">
        <f t="shared" si="39"/>
        <v/>
      </c>
    </row>
    <row r="972" spans="1:20" ht="20.100000000000001" hidden="1" customHeight="1" x14ac:dyDescent="0.15">
      <c r="A972" s="111"/>
      <c r="B972" s="114"/>
      <c r="C972" s="115"/>
      <c r="D972" s="118"/>
      <c r="E972" s="120"/>
      <c r="F972" s="122"/>
      <c r="G972" s="122"/>
      <c r="H972" s="124"/>
      <c r="I972" s="120"/>
      <c r="J972" s="122"/>
      <c r="K972" s="122"/>
      <c r="L972" s="122"/>
      <c r="M972" s="122"/>
      <c r="N972" s="124"/>
      <c r="O972" s="111"/>
      <c r="P972" s="127"/>
      <c r="Q972" s="120"/>
      <c r="R972" s="131"/>
      <c r="S972" s="132" t="str">
        <f t="shared" si="38"/>
        <v/>
      </c>
      <c r="T972" s="137" t="str">
        <f t="shared" si="39"/>
        <v/>
      </c>
    </row>
    <row r="973" spans="1:20" ht="20.100000000000001" hidden="1" customHeight="1" x14ac:dyDescent="0.15">
      <c r="A973" s="111"/>
      <c r="B973" s="114"/>
      <c r="C973" s="115"/>
      <c r="D973" s="118"/>
      <c r="E973" s="120"/>
      <c r="F973" s="122"/>
      <c r="G973" s="122"/>
      <c r="H973" s="124"/>
      <c r="I973" s="120"/>
      <c r="J973" s="122"/>
      <c r="K973" s="122"/>
      <c r="L973" s="122"/>
      <c r="M973" s="122"/>
      <c r="N973" s="124"/>
      <c r="O973" s="111"/>
      <c r="P973" s="127"/>
      <c r="Q973" s="120"/>
      <c r="R973" s="131"/>
      <c r="S973" s="132" t="str">
        <f t="shared" si="38"/>
        <v/>
      </c>
      <c r="T973" s="137" t="str">
        <f t="shared" si="39"/>
        <v/>
      </c>
    </row>
    <row r="974" spans="1:20" ht="20.100000000000001" hidden="1" customHeight="1" x14ac:dyDescent="0.15">
      <c r="A974" s="111"/>
      <c r="B974" s="114"/>
      <c r="C974" s="115"/>
      <c r="D974" s="118"/>
      <c r="E974" s="120"/>
      <c r="F974" s="122"/>
      <c r="G974" s="122"/>
      <c r="H974" s="124"/>
      <c r="I974" s="120"/>
      <c r="J974" s="122"/>
      <c r="K974" s="122"/>
      <c r="L974" s="122"/>
      <c r="M974" s="122"/>
      <c r="N974" s="124"/>
      <c r="O974" s="111"/>
      <c r="P974" s="127"/>
      <c r="Q974" s="120"/>
      <c r="R974" s="131"/>
      <c r="S974" s="132" t="str">
        <f t="shared" si="38"/>
        <v/>
      </c>
      <c r="T974" s="137" t="str">
        <f t="shared" si="39"/>
        <v/>
      </c>
    </row>
    <row r="975" spans="1:20" ht="20.100000000000001" hidden="1" customHeight="1" x14ac:dyDescent="0.15">
      <c r="A975" s="111"/>
      <c r="B975" s="114"/>
      <c r="C975" s="115"/>
      <c r="D975" s="118"/>
      <c r="E975" s="120"/>
      <c r="F975" s="122"/>
      <c r="G975" s="122"/>
      <c r="H975" s="124"/>
      <c r="I975" s="120"/>
      <c r="J975" s="122"/>
      <c r="K975" s="122"/>
      <c r="L975" s="122"/>
      <c r="M975" s="122"/>
      <c r="N975" s="124"/>
      <c r="O975" s="111"/>
      <c r="P975" s="127"/>
      <c r="Q975" s="120"/>
      <c r="R975" s="131"/>
      <c r="S975" s="132" t="str">
        <f t="shared" si="38"/>
        <v/>
      </c>
      <c r="T975" s="137" t="str">
        <f t="shared" si="39"/>
        <v/>
      </c>
    </row>
    <row r="976" spans="1:20" ht="20.100000000000001" hidden="1" customHeight="1" x14ac:dyDescent="0.15">
      <c r="A976" s="111"/>
      <c r="B976" s="114"/>
      <c r="C976" s="115"/>
      <c r="D976" s="118"/>
      <c r="E976" s="120"/>
      <c r="F976" s="122"/>
      <c r="G976" s="122"/>
      <c r="H976" s="124"/>
      <c r="I976" s="120"/>
      <c r="J976" s="122"/>
      <c r="K976" s="122"/>
      <c r="L976" s="122"/>
      <c r="M976" s="122"/>
      <c r="N976" s="124"/>
      <c r="O976" s="111"/>
      <c r="P976" s="127"/>
      <c r="Q976" s="120"/>
      <c r="R976" s="131"/>
      <c r="S976" s="132" t="str">
        <f t="shared" si="38"/>
        <v/>
      </c>
      <c r="T976" s="137" t="str">
        <f t="shared" si="39"/>
        <v/>
      </c>
    </row>
    <row r="977" spans="1:20" ht="20.100000000000001" hidden="1" customHeight="1" x14ac:dyDescent="0.15">
      <c r="A977" s="111"/>
      <c r="B977" s="114"/>
      <c r="C977" s="115"/>
      <c r="D977" s="118"/>
      <c r="E977" s="120"/>
      <c r="F977" s="122"/>
      <c r="G977" s="122"/>
      <c r="H977" s="124"/>
      <c r="I977" s="120"/>
      <c r="J977" s="122"/>
      <c r="K977" s="122"/>
      <c r="L977" s="122"/>
      <c r="M977" s="122"/>
      <c r="N977" s="124"/>
      <c r="O977" s="111"/>
      <c r="P977" s="127"/>
      <c r="Q977" s="120"/>
      <c r="R977" s="131"/>
      <c r="S977" s="132" t="str">
        <f t="shared" si="38"/>
        <v/>
      </c>
      <c r="T977" s="137" t="str">
        <f t="shared" si="39"/>
        <v/>
      </c>
    </row>
    <row r="978" spans="1:20" ht="20.100000000000001" hidden="1" customHeight="1" x14ac:dyDescent="0.15">
      <c r="A978" s="111"/>
      <c r="B978" s="114"/>
      <c r="C978" s="115"/>
      <c r="D978" s="118"/>
      <c r="E978" s="120"/>
      <c r="F978" s="122"/>
      <c r="G978" s="122"/>
      <c r="H978" s="124"/>
      <c r="I978" s="120"/>
      <c r="J978" s="122"/>
      <c r="K978" s="122"/>
      <c r="L978" s="122"/>
      <c r="M978" s="122"/>
      <c r="N978" s="124"/>
      <c r="O978" s="111"/>
      <c r="P978" s="127"/>
      <c r="Q978" s="120"/>
      <c r="R978" s="131"/>
      <c r="S978" s="132" t="str">
        <f t="shared" si="38"/>
        <v/>
      </c>
      <c r="T978" s="137" t="str">
        <f t="shared" si="39"/>
        <v/>
      </c>
    </row>
    <row r="979" spans="1:20" ht="20.100000000000001" hidden="1" customHeight="1" x14ac:dyDescent="0.15">
      <c r="A979" s="111"/>
      <c r="B979" s="114"/>
      <c r="C979" s="115"/>
      <c r="D979" s="118"/>
      <c r="E979" s="120"/>
      <c r="F979" s="122"/>
      <c r="G979" s="122"/>
      <c r="H979" s="124"/>
      <c r="I979" s="120"/>
      <c r="J979" s="122"/>
      <c r="K979" s="122"/>
      <c r="L979" s="122"/>
      <c r="M979" s="122"/>
      <c r="N979" s="124"/>
      <c r="O979" s="111"/>
      <c r="P979" s="127"/>
      <c r="Q979" s="120"/>
      <c r="R979" s="131"/>
      <c r="S979" s="132" t="str">
        <f t="shared" si="38"/>
        <v/>
      </c>
      <c r="T979" s="137" t="str">
        <f t="shared" si="39"/>
        <v/>
      </c>
    </row>
    <row r="980" spans="1:20" ht="20.100000000000001" hidden="1" customHeight="1" x14ac:dyDescent="0.15">
      <c r="A980" s="111"/>
      <c r="B980" s="114"/>
      <c r="C980" s="115"/>
      <c r="D980" s="118"/>
      <c r="E980" s="120"/>
      <c r="F980" s="122"/>
      <c r="G980" s="122"/>
      <c r="H980" s="124"/>
      <c r="I980" s="120"/>
      <c r="J980" s="122"/>
      <c r="K980" s="122"/>
      <c r="L980" s="122"/>
      <c r="M980" s="122"/>
      <c r="N980" s="124"/>
      <c r="O980" s="111"/>
      <c r="P980" s="127"/>
      <c r="Q980" s="120"/>
      <c r="R980" s="131"/>
      <c r="S980" s="132" t="str">
        <f t="shared" si="38"/>
        <v/>
      </c>
      <c r="T980" s="137" t="str">
        <f t="shared" si="39"/>
        <v/>
      </c>
    </row>
    <row r="981" spans="1:20" ht="20.100000000000001" hidden="1" customHeight="1" x14ac:dyDescent="0.15">
      <c r="A981" s="111"/>
      <c r="B981" s="114"/>
      <c r="C981" s="115"/>
      <c r="D981" s="118"/>
      <c r="E981" s="120"/>
      <c r="F981" s="122"/>
      <c r="G981" s="122"/>
      <c r="H981" s="124"/>
      <c r="I981" s="120"/>
      <c r="J981" s="122"/>
      <c r="K981" s="122"/>
      <c r="L981" s="122"/>
      <c r="M981" s="122"/>
      <c r="N981" s="124"/>
      <c r="O981" s="111"/>
      <c r="P981" s="127"/>
      <c r="Q981" s="120"/>
      <c r="R981" s="131"/>
      <c r="S981" s="132" t="str">
        <f t="shared" si="38"/>
        <v/>
      </c>
      <c r="T981" s="137" t="str">
        <f t="shared" si="39"/>
        <v/>
      </c>
    </row>
    <row r="982" spans="1:20" ht="20.100000000000001" hidden="1" customHeight="1" x14ac:dyDescent="0.15">
      <c r="A982" s="111"/>
      <c r="B982" s="114"/>
      <c r="C982" s="115"/>
      <c r="D982" s="118"/>
      <c r="E982" s="120"/>
      <c r="F982" s="122"/>
      <c r="G982" s="122"/>
      <c r="H982" s="124"/>
      <c r="I982" s="120"/>
      <c r="J982" s="122"/>
      <c r="K982" s="122"/>
      <c r="L982" s="122"/>
      <c r="M982" s="122"/>
      <c r="N982" s="124"/>
      <c r="O982" s="111"/>
      <c r="P982" s="127"/>
      <c r="Q982" s="120"/>
      <c r="R982" s="131"/>
      <c r="S982" s="132" t="str">
        <f t="shared" si="38"/>
        <v/>
      </c>
      <c r="T982" s="137" t="str">
        <f t="shared" si="39"/>
        <v/>
      </c>
    </row>
    <row r="983" spans="1:20" ht="20.100000000000001" hidden="1" customHeight="1" x14ac:dyDescent="0.15">
      <c r="A983" s="111"/>
      <c r="B983" s="114"/>
      <c r="C983" s="115"/>
      <c r="D983" s="118"/>
      <c r="E983" s="120"/>
      <c r="F983" s="122"/>
      <c r="G983" s="122"/>
      <c r="H983" s="124"/>
      <c r="I983" s="120"/>
      <c r="J983" s="122"/>
      <c r="K983" s="122"/>
      <c r="L983" s="122"/>
      <c r="M983" s="122"/>
      <c r="N983" s="124"/>
      <c r="O983" s="111"/>
      <c r="P983" s="127"/>
      <c r="Q983" s="120"/>
      <c r="R983" s="131"/>
      <c r="S983" s="132" t="str">
        <f t="shared" si="38"/>
        <v/>
      </c>
      <c r="T983" s="137" t="str">
        <f t="shared" si="39"/>
        <v/>
      </c>
    </row>
    <row r="984" spans="1:20" ht="20.100000000000001" hidden="1" customHeight="1" x14ac:dyDescent="0.15">
      <c r="A984" s="111"/>
      <c r="B984" s="114"/>
      <c r="C984" s="115"/>
      <c r="D984" s="118"/>
      <c r="E984" s="120"/>
      <c r="F984" s="122"/>
      <c r="G984" s="122"/>
      <c r="H984" s="124"/>
      <c r="I984" s="120"/>
      <c r="J984" s="122"/>
      <c r="K984" s="122"/>
      <c r="L984" s="122"/>
      <c r="M984" s="122"/>
      <c r="N984" s="124"/>
      <c r="O984" s="111"/>
      <c r="P984" s="127"/>
      <c r="Q984" s="120"/>
      <c r="R984" s="131"/>
      <c r="S984" s="132" t="str">
        <f t="shared" si="38"/>
        <v/>
      </c>
      <c r="T984" s="137" t="str">
        <f t="shared" si="39"/>
        <v/>
      </c>
    </row>
    <row r="985" spans="1:20" ht="20.100000000000001" hidden="1" customHeight="1" x14ac:dyDescent="0.15">
      <c r="A985" s="111"/>
      <c r="B985" s="114"/>
      <c r="C985" s="115"/>
      <c r="D985" s="118"/>
      <c r="E985" s="120"/>
      <c r="F985" s="122"/>
      <c r="G985" s="122"/>
      <c r="H985" s="124"/>
      <c r="I985" s="120"/>
      <c r="J985" s="122"/>
      <c r="K985" s="122"/>
      <c r="L985" s="122"/>
      <c r="M985" s="122"/>
      <c r="N985" s="124"/>
      <c r="O985" s="111"/>
      <c r="P985" s="127"/>
      <c r="Q985" s="120"/>
      <c r="R985" s="131"/>
      <c r="S985" s="132" t="str">
        <f t="shared" si="38"/>
        <v/>
      </c>
      <c r="T985" s="137" t="str">
        <f t="shared" si="39"/>
        <v/>
      </c>
    </row>
    <row r="986" spans="1:20" ht="20.100000000000001" hidden="1" customHeight="1" x14ac:dyDescent="0.15">
      <c r="A986" s="111"/>
      <c r="B986" s="114"/>
      <c r="C986" s="115"/>
      <c r="D986" s="118"/>
      <c r="E986" s="120"/>
      <c r="F986" s="122"/>
      <c r="G986" s="122"/>
      <c r="H986" s="124"/>
      <c r="I986" s="120"/>
      <c r="J986" s="122"/>
      <c r="K986" s="122"/>
      <c r="L986" s="122"/>
      <c r="M986" s="122"/>
      <c r="N986" s="124"/>
      <c r="O986" s="111"/>
      <c r="P986" s="127"/>
      <c r="Q986" s="120"/>
      <c r="R986" s="131"/>
      <c r="S986" s="132" t="str">
        <f t="shared" si="38"/>
        <v/>
      </c>
      <c r="T986" s="137" t="str">
        <f t="shared" si="39"/>
        <v/>
      </c>
    </row>
    <row r="987" spans="1:20" ht="20.100000000000001" hidden="1" customHeight="1" x14ac:dyDescent="0.15">
      <c r="A987" s="111"/>
      <c r="B987" s="114"/>
      <c r="C987" s="115"/>
      <c r="D987" s="118"/>
      <c r="E987" s="120"/>
      <c r="F987" s="122"/>
      <c r="G987" s="122"/>
      <c r="H987" s="124"/>
      <c r="I987" s="120"/>
      <c r="J987" s="122"/>
      <c r="K987" s="122"/>
      <c r="L987" s="122"/>
      <c r="M987" s="122"/>
      <c r="N987" s="124"/>
      <c r="O987" s="111"/>
      <c r="P987" s="127"/>
      <c r="Q987" s="120"/>
      <c r="R987" s="131"/>
      <c r="S987" s="132" t="str">
        <f t="shared" si="38"/>
        <v/>
      </c>
      <c r="T987" s="137" t="str">
        <f t="shared" si="39"/>
        <v/>
      </c>
    </row>
    <row r="988" spans="1:20" ht="20.100000000000001" hidden="1" customHeight="1" x14ac:dyDescent="0.15">
      <c r="A988" s="111"/>
      <c r="B988" s="114"/>
      <c r="C988" s="115"/>
      <c r="D988" s="118"/>
      <c r="E988" s="120"/>
      <c r="F988" s="122"/>
      <c r="G988" s="122"/>
      <c r="H988" s="124"/>
      <c r="I988" s="120"/>
      <c r="J988" s="122"/>
      <c r="K988" s="122"/>
      <c r="L988" s="122"/>
      <c r="M988" s="122"/>
      <c r="N988" s="124"/>
      <c r="O988" s="111"/>
      <c r="P988" s="127"/>
      <c r="Q988" s="120"/>
      <c r="R988" s="131"/>
      <c r="S988" s="132" t="str">
        <f t="shared" si="38"/>
        <v/>
      </c>
      <c r="T988" s="137" t="str">
        <f t="shared" si="39"/>
        <v/>
      </c>
    </row>
    <row r="989" spans="1:20" ht="20.100000000000001" hidden="1" customHeight="1" x14ac:dyDescent="0.15">
      <c r="A989" s="111"/>
      <c r="B989" s="114"/>
      <c r="C989" s="115"/>
      <c r="D989" s="118"/>
      <c r="E989" s="120"/>
      <c r="F989" s="122"/>
      <c r="G989" s="122"/>
      <c r="H989" s="124"/>
      <c r="I989" s="120"/>
      <c r="J989" s="122"/>
      <c r="K989" s="122"/>
      <c r="L989" s="122"/>
      <c r="M989" s="122"/>
      <c r="N989" s="124"/>
      <c r="O989" s="111"/>
      <c r="P989" s="127"/>
      <c r="Q989" s="120"/>
      <c r="R989" s="131"/>
      <c r="S989" s="132" t="str">
        <f t="shared" si="38"/>
        <v/>
      </c>
      <c r="T989" s="137" t="str">
        <f t="shared" si="39"/>
        <v/>
      </c>
    </row>
    <row r="990" spans="1:20" ht="20.100000000000001" hidden="1" customHeight="1" x14ac:dyDescent="0.15">
      <c r="A990" s="111"/>
      <c r="B990" s="114"/>
      <c r="C990" s="115"/>
      <c r="D990" s="118"/>
      <c r="E990" s="120"/>
      <c r="F990" s="122"/>
      <c r="G990" s="122"/>
      <c r="H990" s="124"/>
      <c r="I990" s="120"/>
      <c r="J990" s="122"/>
      <c r="K990" s="122"/>
      <c r="L990" s="122"/>
      <c r="M990" s="122"/>
      <c r="N990" s="124"/>
      <c r="O990" s="111"/>
      <c r="P990" s="127"/>
      <c r="Q990" s="120"/>
      <c r="R990" s="131"/>
      <c r="S990" s="132" t="str">
        <f t="shared" si="38"/>
        <v/>
      </c>
      <c r="T990" s="137" t="str">
        <f t="shared" si="39"/>
        <v/>
      </c>
    </row>
    <row r="991" spans="1:20" ht="20.100000000000001" hidden="1" customHeight="1" x14ac:dyDescent="0.15">
      <c r="A991" s="111"/>
      <c r="B991" s="114"/>
      <c r="C991" s="115"/>
      <c r="D991" s="118"/>
      <c r="E991" s="120"/>
      <c r="F991" s="122"/>
      <c r="G991" s="122"/>
      <c r="H991" s="124"/>
      <c r="I991" s="120"/>
      <c r="J991" s="122"/>
      <c r="K991" s="122"/>
      <c r="L991" s="122"/>
      <c r="M991" s="122"/>
      <c r="N991" s="124"/>
      <c r="O991" s="111"/>
      <c r="P991" s="127"/>
      <c r="Q991" s="120"/>
      <c r="R991" s="131"/>
      <c r="S991" s="132" t="str">
        <f t="shared" si="38"/>
        <v/>
      </c>
      <c r="T991" s="137" t="str">
        <f t="shared" si="39"/>
        <v/>
      </c>
    </row>
    <row r="992" spans="1:20" ht="20.100000000000001" hidden="1" customHeight="1" x14ac:dyDescent="0.15">
      <c r="A992" s="111"/>
      <c r="B992" s="114"/>
      <c r="C992" s="115"/>
      <c r="D992" s="118"/>
      <c r="E992" s="120"/>
      <c r="F992" s="122"/>
      <c r="G992" s="122"/>
      <c r="H992" s="124"/>
      <c r="I992" s="120"/>
      <c r="J992" s="122"/>
      <c r="K992" s="122"/>
      <c r="L992" s="122"/>
      <c r="M992" s="122"/>
      <c r="N992" s="124"/>
      <c r="O992" s="111"/>
      <c r="P992" s="127"/>
      <c r="Q992" s="120"/>
      <c r="R992" s="131"/>
      <c r="S992" s="132" t="str">
        <f t="shared" si="38"/>
        <v/>
      </c>
      <c r="T992" s="137" t="str">
        <f t="shared" si="39"/>
        <v/>
      </c>
    </row>
    <row r="993" spans="1:20" ht="20.100000000000001" hidden="1" customHeight="1" x14ac:dyDescent="0.15">
      <c r="A993" s="111"/>
      <c r="B993" s="114"/>
      <c r="C993" s="115"/>
      <c r="D993" s="118"/>
      <c r="E993" s="120"/>
      <c r="F993" s="122"/>
      <c r="G993" s="122"/>
      <c r="H993" s="124"/>
      <c r="I993" s="120"/>
      <c r="J993" s="122"/>
      <c r="K993" s="122"/>
      <c r="L993" s="122"/>
      <c r="M993" s="122"/>
      <c r="N993" s="124"/>
      <c r="O993" s="111"/>
      <c r="P993" s="127"/>
      <c r="Q993" s="120"/>
      <c r="R993" s="131"/>
      <c r="S993" s="132" t="str">
        <f t="shared" si="38"/>
        <v/>
      </c>
      <c r="T993" s="137" t="str">
        <f t="shared" si="39"/>
        <v/>
      </c>
    </row>
    <row r="994" spans="1:20" ht="20.100000000000001" hidden="1" customHeight="1" x14ac:dyDescent="0.15">
      <c r="A994" s="111"/>
      <c r="B994" s="114"/>
      <c r="C994" s="115"/>
      <c r="D994" s="118"/>
      <c r="E994" s="120"/>
      <c r="F994" s="122"/>
      <c r="G994" s="122"/>
      <c r="H994" s="124"/>
      <c r="I994" s="120"/>
      <c r="J994" s="122"/>
      <c r="K994" s="122"/>
      <c r="L994" s="122"/>
      <c r="M994" s="122"/>
      <c r="N994" s="124"/>
      <c r="O994" s="111"/>
      <c r="P994" s="127"/>
      <c r="Q994" s="120"/>
      <c r="R994" s="131"/>
      <c r="S994" s="132" t="str">
        <f t="shared" si="38"/>
        <v/>
      </c>
      <c r="T994" s="137" t="str">
        <f t="shared" si="39"/>
        <v/>
      </c>
    </row>
    <row r="995" spans="1:20" ht="20.100000000000001" hidden="1" customHeight="1" x14ac:dyDescent="0.15">
      <c r="A995" s="111"/>
      <c r="B995" s="114"/>
      <c r="C995" s="115"/>
      <c r="D995" s="118"/>
      <c r="E995" s="120"/>
      <c r="F995" s="122"/>
      <c r="G995" s="122"/>
      <c r="H995" s="124"/>
      <c r="I995" s="120"/>
      <c r="J995" s="122"/>
      <c r="K995" s="122"/>
      <c r="L995" s="122"/>
      <c r="M995" s="122"/>
      <c r="N995" s="124"/>
      <c r="O995" s="111"/>
      <c r="P995" s="127"/>
      <c r="Q995" s="120"/>
      <c r="R995" s="131"/>
      <c r="S995" s="132" t="str">
        <f t="shared" si="38"/>
        <v/>
      </c>
      <c r="T995" s="137" t="str">
        <f t="shared" si="39"/>
        <v/>
      </c>
    </row>
    <row r="996" spans="1:20" ht="20.100000000000001" hidden="1" customHeight="1" x14ac:dyDescent="0.15">
      <c r="A996" s="111"/>
      <c r="B996" s="114"/>
      <c r="C996" s="115"/>
      <c r="D996" s="118"/>
      <c r="E996" s="120"/>
      <c r="F996" s="122"/>
      <c r="G996" s="122"/>
      <c r="H996" s="124"/>
      <c r="I996" s="120"/>
      <c r="J996" s="122"/>
      <c r="K996" s="122"/>
      <c r="L996" s="122"/>
      <c r="M996" s="122"/>
      <c r="N996" s="124"/>
      <c r="O996" s="111"/>
      <c r="P996" s="127"/>
      <c r="Q996" s="120"/>
      <c r="R996" s="131"/>
      <c r="S996" s="132" t="str">
        <f t="shared" ref="S996:S1059" si="40">IF(C996="","","第"&amp;CHOOSE(MONTH(C996),4,4,4,1,1,1,2,2,2,3,3,3)&amp;"四半期")</f>
        <v/>
      </c>
      <c r="T996" s="137" t="str">
        <f t="shared" si="39"/>
        <v/>
      </c>
    </row>
    <row r="997" spans="1:20" ht="20.100000000000001" hidden="1" customHeight="1" x14ac:dyDescent="0.15">
      <c r="A997" s="111"/>
      <c r="B997" s="114"/>
      <c r="C997" s="115"/>
      <c r="D997" s="118"/>
      <c r="E997" s="120"/>
      <c r="F997" s="122"/>
      <c r="G997" s="122"/>
      <c r="H997" s="124"/>
      <c r="I997" s="120"/>
      <c r="J997" s="122"/>
      <c r="K997" s="122"/>
      <c r="L997" s="122"/>
      <c r="M997" s="122"/>
      <c r="N997" s="124"/>
      <c r="O997" s="111"/>
      <c r="P997" s="127"/>
      <c r="Q997" s="120"/>
      <c r="R997" s="131"/>
      <c r="S997" s="132" t="str">
        <f t="shared" si="40"/>
        <v/>
      </c>
      <c r="T997" s="137" t="str">
        <f t="shared" si="39"/>
        <v/>
      </c>
    </row>
    <row r="998" spans="1:20" ht="20.100000000000001" hidden="1" customHeight="1" x14ac:dyDescent="0.15">
      <c r="A998" s="111"/>
      <c r="B998" s="114"/>
      <c r="C998" s="115"/>
      <c r="D998" s="118"/>
      <c r="E998" s="120"/>
      <c r="F998" s="122"/>
      <c r="G998" s="122"/>
      <c r="H998" s="124"/>
      <c r="I998" s="120"/>
      <c r="J998" s="122"/>
      <c r="K998" s="122"/>
      <c r="L998" s="122"/>
      <c r="M998" s="122"/>
      <c r="N998" s="124"/>
      <c r="O998" s="111"/>
      <c r="P998" s="127"/>
      <c r="Q998" s="120"/>
      <c r="R998" s="131"/>
      <c r="S998" s="132" t="str">
        <f t="shared" si="40"/>
        <v/>
      </c>
      <c r="T998" s="137" t="str">
        <f t="shared" si="39"/>
        <v/>
      </c>
    </row>
    <row r="999" spans="1:20" ht="20.100000000000001" hidden="1" customHeight="1" x14ac:dyDescent="0.15">
      <c r="A999" s="111"/>
      <c r="B999" s="114"/>
      <c r="C999" s="115"/>
      <c r="D999" s="118"/>
      <c r="E999" s="120"/>
      <c r="F999" s="122"/>
      <c r="G999" s="122"/>
      <c r="H999" s="124"/>
      <c r="I999" s="120"/>
      <c r="J999" s="122"/>
      <c r="K999" s="122"/>
      <c r="L999" s="122"/>
      <c r="M999" s="122"/>
      <c r="N999" s="124"/>
      <c r="O999" s="111"/>
      <c r="P999" s="127"/>
      <c r="Q999" s="120"/>
      <c r="R999" s="131"/>
      <c r="S999" s="132" t="str">
        <f t="shared" si="40"/>
        <v/>
      </c>
      <c r="T999" s="137" t="str">
        <f t="shared" si="39"/>
        <v/>
      </c>
    </row>
    <row r="1000" spans="1:20" ht="20.100000000000001" hidden="1" customHeight="1" x14ac:dyDescent="0.15">
      <c r="A1000" s="111"/>
      <c r="B1000" s="114"/>
      <c r="C1000" s="115"/>
      <c r="D1000" s="118"/>
      <c r="E1000" s="120"/>
      <c r="F1000" s="122"/>
      <c r="G1000" s="122"/>
      <c r="H1000" s="124"/>
      <c r="I1000" s="120"/>
      <c r="J1000" s="122"/>
      <c r="K1000" s="122"/>
      <c r="L1000" s="122"/>
      <c r="M1000" s="122"/>
      <c r="N1000" s="124"/>
      <c r="O1000" s="111"/>
      <c r="P1000" s="127"/>
      <c r="Q1000" s="120"/>
      <c r="R1000" s="131"/>
      <c r="S1000" s="132" t="str">
        <f t="shared" si="40"/>
        <v/>
      </c>
      <c r="T1000" s="137" t="str">
        <f t="shared" si="39"/>
        <v/>
      </c>
    </row>
    <row r="1001" spans="1:20" ht="20.100000000000001" hidden="1" customHeight="1" x14ac:dyDescent="0.15">
      <c r="A1001" s="111"/>
      <c r="B1001" s="114"/>
      <c r="C1001" s="115"/>
      <c r="D1001" s="118"/>
      <c r="E1001" s="120"/>
      <c r="F1001" s="122"/>
      <c r="G1001" s="122"/>
      <c r="H1001" s="124"/>
      <c r="I1001" s="120"/>
      <c r="J1001" s="122"/>
      <c r="K1001" s="122"/>
      <c r="L1001" s="122"/>
      <c r="M1001" s="122"/>
      <c r="N1001" s="124"/>
      <c r="O1001" s="111"/>
      <c r="P1001" s="127"/>
      <c r="Q1001" s="120"/>
      <c r="R1001" s="131"/>
      <c r="S1001" s="132" t="str">
        <f t="shared" si="40"/>
        <v/>
      </c>
      <c r="T1001" s="137" t="str">
        <f t="shared" si="39"/>
        <v/>
      </c>
    </row>
    <row r="1002" spans="1:20" ht="20.100000000000001" hidden="1" customHeight="1" x14ac:dyDescent="0.15">
      <c r="A1002" s="111"/>
      <c r="B1002" s="114"/>
      <c r="C1002" s="115"/>
      <c r="D1002" s="118"/>
      <c r="E1002" s="120"/>
      <c r="F1002" s="122"/>
      <c r="G1002" s="122"/>
      <c r="H1002" s="124"/>
      <c r="I1002" s="120"/>
      <c r="J1002" s="122"/>
      <c r="K1002" s="122"/>
      <c r="L1002" s="122"/>
      <c r="M1002" s="122"/>
      <c r="N1002" s="124"/>
      <c r="O1002" s="111"/>
      <c r="P1002" s="127"/>
      <c r="Q1002" s="120"/>
      <c r="R1002" s="131"/>
      <c r="S1002" s="132" t="str">
        <f t="shared" si="40"/>
        <v/>
      </c>
      <c r="T1002" s="137" t="str">
        <f t="shared" si="39"/>
        <v/>
      </c>
    </row>
    <row r="1003" spans="1:20" ht="20.100000000000001" hidden="1" customHeight="1" x14ac:dyDescent="0.15">
      <c r="A1003" s="111"/>
      <c r="B1003" s="114"/>
      <c r="C1003" s="115"/>
      <c r="D1003" s="118"/>
      <c r="E1003" s="120"/>
      <c r="F1003" s="122"/>
      <c r="G1003" s="122"/>
      <c r="H1003" s="124"/>
      <c r="I1003" s="120"/>
      <c r="J1003" s="122"/>
      <c r="K1003" s="122"/>
      <c r="L1003" s="122"/>
      <c r="M1003" s="122"/>
      <c r="N1003" s="124"/>
      <c r="O1003" s="111"/>
      <c r="P1003" s="127"/>
      <c r="Q1003" s="120"/>
      <c r="R1003" s="131"/>
      <c r="S1003" s="132" t="str">
        <f t="shared" si="40"/>
        <v/>
      </c>
      <c r="T1003" s="137" t="str">
        <f t="shared" si="39"/>
        <v/>
      </c>
    </row>
    <row r="1004" spans="1:20" ht="20.100000000000001" hidden="1" customHeight="1" x14ac:dyDescent="0.15">
      <c r="A1004" s="111"/>
      <c r="B1004" s="114"/>
      <c r="C1004" s="115"/>
      <c r="D1004" s="118"/>
      <c r="E1004" s="120"/>
      <c r="F1004" s="122"/>
      <c r="G1004" s="122"/>
      <c r="H1004" s="124"/>
      <c r="I1004" s="120"/>
      <c r="J1004" s="122"/>
      <c r="K1004" s="122"/>
      <c r="L1004" s="122"/>
      <c r="M1004" s="122"/>
      <c r="N1004" s="124"/>
      <c r="O1004" s="111"/>
      <c r="P1004" s="127"/>
      <c r="Q1004" s="120"/>
      <c r="R1004" s="131"/>
      <c r="S1004" s="132" t="str">
        <f t="shared" si="40"/>
        <v/>
      </c>
      <c r="T1004" s="137" t="str">
        <f t="shared" si="39"/>
        <v/>
      </c>
    </row>
    <row r="1005" spans="1:20" ht="20.100000000000001" hidden="1" customHeight="1" x14ac:dyDescent="0.15">
      <c r="A1005" s="111"/>
      <c r="B1005" s="114"/>
      <c r="C1005" s="115"/>
      <c r="D1005" s="118"/>
      <c r="E1005" s="120"/>
      <c r="F1005" s="122"/>
      <c r="G1005" s="122"/>
      <c r="H1005" s="124"/>
      <c r="I1005" s="120"/>
      <c r="J1005" s="122"/>
      <c r="K1005" s="122"/>
      <c r="L1005" s="122"/>
      <c r="M1005" s="122"/>
      <c r="N1005" s="124"/>
      <c r="O1005" s="111"/>
      <c r="P1005" s="127"/>
      <c r="Q1005" s="120"/>
      <c r="R1005" s="131"/>
      <c r="S1005" s="132" t="str">
        <f t="shared" si="40"/>
        <v/>
      </c>
      <c r="T1005" s="137" t="str">
        <f t="shared" si="39"/>
        <v/>
      </c>
    </row>
    <row r="1006" spans="1:20" ht="20.100000000000001" hidden="1" customHeight="1" x14ac:dyDescent="0.15">
      <c r="A1006" s="111"/>
      <c r="B1006" s="114"/>
      <c r="C1006" s="115"/>
      <c r="D1006" s="118"/>
      <c r="E1006" s="120"/>
      <c r="F1006" s="122"/>
      <c r="G1006" s="122"/>
      <c r="H1006" s="124"/>
      <c r="I1006" s="120"/>
      <c r="J1006" s="122"/>
      <c r="K1006" s="122"/>
      <c r="L1006" s="122"/>
      <c r="M1006" s="122"/>
      <c r="N1006" s="124"/>
      <c r="O1006" s="111"/>
      <c r="P1006" s="127"/>
      <c r="Q1006" s="120"/>
      <c r="R1006" s="131"/>
      <c r="S1006" s="132" t="str">
        <f t="shared" si="40"/>
        <v/>
      </c>
      <c r="T1006" s="137" t="str">
        <f t="shared" si="39"/>
        <v/>
      </c>
    </row>
    <row r="1007" spans="1:20" ht="20.100000000000001" hidden="1" customHeight="1" x14ac:dyDescent="0.15">
      <c r="A1007" s="111"/>
      <c r="B1007" s="114"/>
      <c r="C1007" s="115"/>
      <c r="D1007" s="118"/>
      <c r="E1007" s="120"/>
      <c r="F1007" s="122"/>
      <c r="G1007" s="122"/>
      <c r="H1007" s="124"/>
      <c r="I1007" s="120"/>
      <c r="J1007" s="122"/>
      <c r="K1007" s="122"/>
      <c r="L1007" s="122"/>
      <c r="M1007" s="122"/>
      <c r="N1007" s="124"/>
      <c r="O1007" s="111"/>
      <c r="P1007" s="127"/>
      <c r="Q1007" s="120"/>
      <c r="R1007" s="131"/>
      <c r="S1007" s="132" t="str">
        <f t="shared" si="40"/>
        <v/>
      </c>
      <c r="T1007" s="137" t="str">
        <f t="shared" si="39"/>
        <v/>
      </c>
    </row>
    <row r="1008" spans="1:20" ht="20.100000000000001" hidden="1" customHeight="1" x14ac:dyDescent="0.15">
      <c r="A1008" s="111"/>
      <c r="B1008" s="114"/>
      <c r="C1008" s="115"/>
      <c r="D1008" s="118"/>
      <c r="E1008" s="120"/>
      <c r="F1008" s="122"/>
      <c r="G1008" s="122"/>
      <c r="H1008" s="124"/>
      <c r="I1008" s="120"/>
      <c r="J1008" s="122"/>
      <c r="K1008" s="122"/>
      <c r="L1008" s="122"/>
      <c r="M1008" s="122"/>
      <c r="N1008" s="124"/>
      <c r="O1008" s="111"/>
      <c r="P1008" s="127"/>
      <c r="Q1008" s="120"/>
      <c r="R1008" s="131"/>
      <c r="S1008" s="132" t="str">
        <f t="shared" si="40"/>
        <v/>
      </c>
      <c r="T1008" s="137" t="str">
        <f t="shared" si="39"/>
        <v/>
      </c>
    </row>
    <row r="1009" spans="1:20" ht="20.100000000000001" hidden="1" customHeight="1" x14ac:dyDescent="0.15">
      <c r="A1009" s="111"/>
      <c r="B1009" s="114"/>
      <c r="C1009" s="115"/>
      <c r="D1009" s="118"/>
      <c r="E1009" s="120"/>
      <c r="F1009" s="122"/>
      <c r="G1009" s="122"/>
      <c r="H1009" s="124"/>
      <c r="I1009" s="120"/>
      <c r="J1009" s="122"/>
      <c r="K1009" s="122"/>
      <c r="L1009" s="122"/>
      <c r="M1009" s="122"/>
      <c r="N1009" s="124"/>
      <c r="O1009" s="111"/>
      <c r="P1009" s="127"/>
      <c r="Q1009" s="120"/>
      <c r="R1009" s="131"/>
      <c r="S1009" s="132" t="str">
        <f t="shared" si="40"/>
        <v/>
      </c>
      <c r="T1009" s="137" t="str">
        <f t="shared" si="39"/>
        <v/>
      </c>
    </row>
    <row r="1010" spans="1:20" ht="20.100000000000001" hidden="1" customHeight="1" x14ac:dyDescent="0.15">
      <c r="A1010" s="111"/>
      <c r="B1010" s="114"/>
      <c r="C1010" s="115"/>
      <c r="D1010" s="118"/>
      <c r="E1010" s="120"/>
      <c r="F1010" s="122"/>
      <c r="G1010" s="122"/>
      <c r="H1010" s="124"/>
      <c r="I1010" s="120"/>
      <c r="J1010" s="122"/>
      <c r="K1010" s="122"/>
      <c r="L1010" s="122"/>
      <c r="M1010" s="122"/>
      <c r="N1010" s="124"/>
      <c r="O1010" s="111"/>
      <c r="P1010" s="127"/>
      <c r="Q1010" s="120"/>
      <c r="R1010" s="131"/>
      <c r="S1010" s="132" t="str">
        <f t="shared" si="40"/>
        <v/>
      </c>
      <c r="T1010" s="137" t="str">
        <f t="shared" si="39"/>
        <v/>
      </c>
    </row>
    <row r="1011" spans="1:20" ht="20.100000000000001" hidden="1" customHeight="1" x14ac:dyDescent="0.15">
      <c r="A1011" s="111"/>
      <c r="B1011" s="114"/>
      <c r="C1011" s="115"/>
      <c r="D1011" s="118"/>
      <c r="E1011" s="120"/>
      <c r="F1011" s="122"/>
      <c r="G1011" s="122"/>
      <c r="H1011" s="124"/>
      <c r="I1011" s="120"/>
      <c r="J1011" s="122"/>
      <c r="K1011" s="122"/>
      <c r="L1011" s="122"/>
      <c r="M1011" s="122"/>
      <c r="N1011" s="124"/>
      <c r="O1011" s="111"/>
      <c r="P1011" s="127"/>
      <c r="Q1011" s="120"/>
      <c r="R1011" s="131"/>
      <c r="S1011" s="132" t="str">
        <f t="shared" si="40"/>
        <v/>
      </c>
      <c r="T1011" s="137" t="str">
        <f t="shared" si="39"/>
        <v/>
      </c>
    </row>
    <row r="1012" spans="1:20" ht="20.100000000000001" hidden="1" customHeight="1" x14ac:dyDescent="0.15">
      <c r="A1012" s="111"/>
      <c r="B1012" s="114"/>
      <c r="C1012" s="115"/>
      <c r="D1012" s="118"/>
      <c r="E1012" s="120"/>
      <c r="F1012" s="122"/>
      <c r="G1012" s="122"/>
      <c r="H1012" s="124"/>
      <c r="I1012" s="120"/>
      <c r="J1012" s="122"/>
      <c r="K1012" s="122"/>
      <c r="L1012" s="122"/>
      <c r="M1012" s="122"/>
      <c r="N1012" s="124"/>
      <c r="O1012" s="111"/>
      <c r="P1012" s="127"/>
      <c r="Q1012" s="120"/>
      <c r="R1012" s="131"/>
      <c r="S1012" s="132" t="str">
        <f t="shared" si="40"/>
        <v/>
      </c>
      <c r="T1012" s="137" t="str">
        <f t="shared" si="39"/>
        <v/>
      </c>
    </row>
    <row r="1013" spans="1:20" ht="20.100000000000001" hidden="1" customHeight="1" x14ac:dyDescent="0.15">
      <c r="A1013" s="111"/>
      <c r="B1013" s="114"/>
      <c r="C1013" s="115"/>
      <c r="D1013" s="118"/>
      <c r="E1013" s="120"/>
      <c r="F1013" s="122"/>
      <c r="G1013" s="122"/>
      <c r="H1013" s="124"/>
      <c r="I1013" s="120"/>
      <c r="J1013" s="122"/>
      <c r="K1013" s="122"/>
      <c r="L1013" s="122"/>
      <c r="M1013" s="122"/>
      <c r="N1013" s="124"/>
      <c r="O1013" s="111"/>
      <c r="P1013" s="127"/>
      <c r="Q1013" s="120"/>
      <c r="R1013" s="131"/>
      <c r="S1013" s="132" t="str">
        <f t="shared" si="40"/>
        <v/>
      </c>
      <c r="T1013" s="137" t="str">
        <f t="shared" si="39"/>
        <v/>
      </c>
    </row>
    <row r="1014" spans="1:20" ht="20.100000000000001" hidden="1" customHeight="1" x14ac:dyDescent="0.15">
      <c r="A1014" s="111"/>
      <c r="B1014" s="114"/>
      <c r="C1014" s="115"/>
      <c r="D1014" s="118"/>
      <c r="E1014" s="120"/>
      <c r="F1014" s="122"/>
      <c r="G1014" s="122"/>
      <c r="H1014" s="124"/>
      <c r="I1014" s="120"/>
      <c r="J1014" s="122"/>
      <c r="K1014" s="122"/>
      <c r="L1014" s="122"/>
      <c r="M1014" s="122"/>
      <c r="N1014" s="124"/>
      <c r="O1014" s="111"/>
      <c r="P1014" s="127"/>
      <c r="Q1014" s="120"/>
      <c r="R1014" s="131"/>
      <c r="S1014" s="132" t="str">
        <f t="shared" si="40"/>
        <v/>
      </c>
      <c r="T1014" s="137" t="str">
        <f t="shared" si="39"/>
        <v/>
      </c>
    </row>
    <row r="1015" spans="1:20" ht="20.100000000000001" hidden="1" customHeight="1" x14ac:dyDescent="0.15">
      <c r="A1015" s="111"/>
      <c r="B1015" s="114"/>
      <c r="C1015" s="115"/>
      <c r="D1015" s="118"/>
      <c r="E1015" s="120"/>
      <c r="F1015" s="122"/>
      <c r="G1015" s="122"/>
      <c r="H1015" s="124"/>
      <c r="I1015" s="120"/>
      <c r="J1015" s="122"/>
      <c r="K1015" s="122"/>
      <c r="L1015" s="122"/>
      <c r="M1015" s="122"/>
      <c r="N1015" s="124"/>
      <c r="O1015" s="111"/>
      <c r="P1015" s="127"/>
      <c r="Q1015" s="120"/>
      <c r="R1015" s="131"/>
      <c r="S1015" s="132" t="str">
        <f t="shared" si="40"/>
        <v/>
      </c>
      <c r="T1015" s="137" t="str">
        <f t="shared" si="39"/>
        <v/>
      </c>
    </row>
    <row r="1016" spans="1:20" ht="20.100000000000001" hidden="1" customHeight="1" x14ac:dyDescent="0.15">
      <c r="A1016" s="111"/>
      <c r="B1016" s="114"/>
      <c r="C1016" s="115"/>
      <c r="D1016" s="118"/>
      <c r="E1016" s="120"/>
      <c r="F1016" s="122"/>
      <c r="G1016" s="122"/>
      <c r="H1016" s="124"/>
      <c r="I1016" s="120"/>
      <c r="J1016" s="122"/>
      <c r="K1016" s="122"/>
      <c r="L1016" s="122"/>
      <c r="M1016" s="122"/>
      <c r="N1016" s="124"/>
      <c r="O1016" s="111"/>
      <c r="P1016" s="127"/>
      <c r="Q1016" s="120"/>
      <c r="R1016" s="131"/>
      <c r="S1016" s="132" t="str">
        <f t="shared" si="40"/>
        <v/>
      </c>
      <c r="T1016" s="137" t="str">
        <f t="shared" si="39"/>
        <v/>
      </c>
    </row>
    <row r="1017" spans="1:20" ht="20.100000000000001" hidden="1" customHeight="1" x14ac:dyDescent="0.15">
      <c r="A1017" s="111"/>
      <c r="B1017" s="114"/>
      <c r="C1017" s="115"/>
      <c r="D1017" s="118"/>
      <c r="E1017" s="120"/>
      <c r="F1017" s="122"/>
      <c r="G1017" s="122"/>
      <c r="H1017" s="124"/>
      <c r="I1017" s="120"/>
      <c r="J1017" s="122"/>
      <c r="K1017" s="122"/>
      <c r="L1017" s="122"/>
      <c r="M1017" s="122"/>
      <c r="N1017" s="124"/>
      <c r="O1017" s="111"/>
      <c r="P1017" s="127"/>
      <c r="Q1017" s="120"/>
      <c r="R1017" s="131"/>
      <c r="S1017" s="132" t="str">
        <f t="shared" si="40"/>
        <v/>
      </c>
      <c r="T1017" s="137" t="str">
        <f t="shared" si="39"/>
        <v/>
      </c>
    </row>
    <row r="1018" spans="1:20" ht="20.100000000000001" hidden="1" customHeight="1" x14ac:dyDescent="0.15">
      <c r="A1018" s="111"/>
      <c r="B1018" s="114"/>
      <c r="C1018" s="115"/>
      <c r="D1018" s="118"/>
      <c r="E1018" s="120"/>
      <c r="F1018" s="122"/>
      <c r="G1018" s="122"/>
      <c r="H1018" s="124"/>
      <c r="I1018" s="120"/>
      <c r="J1018" s="122"/>
      <c r="K1018" s="122"/>
      <c r="L1018" s="122"/>
      <c r="M1018" s="122"/>
      <c r="N1018" s="124"/>
      <c r="O1018" s="111"/>
      <c r="P1018" s="127"/>
      <c r="Q1018" s="120"/>
      <c r="R1018" s="131"/>
      <c r="S1018" s="132" t="str">
        <f t="shared" si="40"/>
        <v/>
      </c>
      <c r="T1018" s="137" t="str">
        <f t="shared" si="39"/>
        <v/>
      </c>
    </row>
    <row r="1019" spans="1:20" ht="20.100000000000001" hidden="1" customHeight="1" x14ac:dyDescent="0.15">
      <c r="A1019" s="111"/>
      <c r="B1019" s="114"/>
      <c r="C1019" s="115"/>
      <c r="D1019" s="118"/>
      <c r="E1019" s="120"/>
      <c r="F1019" s="122"/>
      <c r="G1019" s="122"/>
      <c r="H1019" s="124"/>
      <c r="I1019" s="120"/>
      <c r="J1019" s="122"/>
      <c r="K1019" s="122"/>
      <c r="L1019" s="122"/>
      <c r="M1019" s="122"/>
      <c r="N1019" s="124"/>
      <c r="O1019" s="111"/>
      <c r="P1019" s="127"/>
      <c r="Q1019" s="120"/>
      <c r="R1019" s="131"/>
      <c r="S1019" s="132" t="str">
        <f t="shared" si="40"/>
        <v/>
      </c>
      <c r="T1019" s="137" t="str">
        <f t="shared" si="39"/>
        <v/>
      </c>
    </row>
    <row r="1020" spans="1:20" ht="20.100000000000001" hidden="1" customHeight="1" x14ac:dyDescent="0.15">
      <c r="A1020" s="111"/>
      <c r="B1020" s="114"/>
      <c r="C1020" s="115"/>
      <c r="D1020" s="118"/>
      <c r="E1020" s="120"/>
      <c r="F1020" s="122"/>
      <c r="G1020" s="122"/>
      <c r="H1020" s="124"/>
      <c r="I1020" s="120"/>
      <c r="J1020" s="122"/>
      <c r="K1020" s="122"/>
      <c r="L1020" s="122"/>
      <c r="M1020" s="122"/>
      <c r="N1020" s="124"/>
      <c r="O1020" s="111"/>
      <c r="P1020" s="127"/>
      <c r="Q1020" s="120"/>
      <c r="R1020" s="131"/>
      <c r="S1020" s="132" t="str">
        <f t="shared" si="40"/>
        <v/>
      </c>
      <c r="T1020" s="137" t="str">
        <f t="shared" si="39"/>
        <v/>
      </c>
    </row>
    <row r="1021" spans="1:20" ht="20.100000000000001" hidden="1" customHeight="1" x14ac:dyDescent="0.15">
      <c r="A1021" s="111"/>
      <c r="B1021" s="114"/>
      <c r="C1021" s="115"/>
      <c r="D1021" s="118"/>
      <c r="E1021" s="120"/>
      <c r="F1021" s="122"/>
      <c r="G1021" s="122"/>
      <c r="H1021" s="124"/>
      <c r="I1021" s="120"/>
      <c r="J1021" s="122"/>
      <c r="K1021" s="122"/>
      <c r="L1021" s="122"/>
      <c r="M1021" s="122"/>
      <c r="N1021" s="124"/>
      <c r="O1021" s="111"/>
      <c r="P1021" s="127"/>
      <c r="Q1021" s="120"/>
      <c r="R1021" s="131"/>
      <c r="S1021" s="132" t="str">
        <f t="shared" si="40"/>
        <v/>
      </c>
      <c r="T1021" s="137" t="str">
        <f t="shared" si="39"/>
        <v/>
      </c>
    </row>
    <row r="1022" spans="1:20" ht="20.100000000000001" hidden="1" customHeight="1" x14ac:dyDescent="0.15">
      <c r="A1022" s="111"/>
      <c r="B1022" s="114"/>
      <c r="C1022" s="115"/>
      <c r="D1022" s="118"/>
      <c r="E1022" s="120"/>
      <c r="F1022" s="122"/>
      <c r="G1022" s="122"/>
      <c r="H1022" s="124"/>
      <c r="I1022" s="120"/>
      <c r="J1022" s="122"/>
      <c r="K1022" s="122"/>
      <c r="L1022" s="122"/>
      <c r="M1022" s="122"/>
      <c r="N1022" s="124"/>
      <c r="O1022" s="111"/>
      <c r="P1022" s="127"/>
      <c r="Q1022" s="120"/>
      <c r="R1022" s="131"/>
      <c r="S1022" s="132" t="str">
        <f t="shared" si="40"/>
        <v/>
      </c>
      <c r="T1022" s="137" t="str">
        <f t="shared" si="39"/>
        <v/>
      </c>
    </row>
    <row r="1023" spans="1:20" ht="20.100000000000001" hidden="1" customHeight="1" x14ac:dyDescent="0.15">
      <c r="A1023" s="111"/>
      <c r="B1023" s="114"/>
      <c r="C1023" s="115"/>
      <c r="D1023" s="118"/>
      <c r="E1023" s="120"/>
      <c r="F1023" s="122"/>
      <c r="G1023" s="122"/>
      <c r="H1023" s="124"/>
      <c r="I1023" s="120"/>
      <c r="J1023" s="122"/>
      <c r="K1023" s="122"/>
      <c r="L1023" s="122"/>
      <c r="M1023" s="122"/>
      <c r="N1023" s="124"/>
      <c r="O1023" s="111"/>
      <c r="P1023" s="127"/>
      <c r="Q1023" s="120"/>
      <c r="R1023" s="131"/>
      <c r="S1023" s="132" t="str">
        <f t="shared" si="40"/>
        <v/>
      </c>
      <c r="T1023" s="137" t="str">
        <f t="shared" si="39"/>
        <v/>
      </c>
    </row>
    <row r="1024" spans="1:20" ht="20.100000000000001" hidden="1" customHeight="1" x14ac:dyDescent="0.15">
      <c r="A1024" s="111"/>
      <c r="B1024" s="114"/>
      <c r="C1024" s="115"/>
      <c r="D1024" s="118"/>
      <c r="E1024" s="120"/>
      <c r="F1024" s="122"/>
      <c r="G1024" s="122"/>
      <c r="H1024" s="124"/>
      <c r="I1024" s="120"/>
      <c r="J1024" s="122"/>
      <c r="K1024" s="122"/>
      <c r="L1024" s="122"/>
      <c r="M1024" s="122"/>
      <c r="N1024" s="124"/>
      <c r="O1024" s="111"/>
      <c r="P1024" s="127"/>
      <c r="Q1024" s="120"/>
      <c r="R1024" s="131"/>
      <c r="S1024" s="132" t="str">
        <f t="shared" si="40"/>
        <v/>
      </c>
      <c r="T1024" s="137" t="str">
        <f t="shared" si="39"/>
        <v/>
      </c>
    </row>
    <row r="1025" spans="1:20" ht="20.100000000000001" hidden="1" customHeight="1" x14ac:dyDescent="0.15">
      <c r="A1025" s="111"/>
      <c r="B1025" s="114"/>
      <c r="C1025" s="115"/>
      <c r="D1025" s="118"/>
      <c r="E1025" s="120"/>
      <c r="F1025" s="122"/>
      <c r="G1025" s="122"/>
      <c r="H1025" s="124"/>
      <c r="I1025" s="120"/>
      <c r="J1025" s="122"/>
      <c r="K1025" s="122"/>
      <c r="L1025" s="122"/>
      <c r="M1025" s="122"/>
      <c r="N1025" s="124"/>
      <c r="O1025" s="111"/>
      <c r="P1025" s="127"/>
      <c r="Q1025" s="120"/>
      <c r="R1025" s="131"/>
      <c r="S1025" s="132" t="str">
        <f t="shared" si="40"/>
        <v/>
      </c>
      <c r="T1025" s="137" t="str">
        <f t="shared" si="39"/>
        <v/>
      </c>
    </row>
    <row r="1026" spans="1:20" ht="20.100000000000001" hidden="1" customHeight="1" x14ac:dyDescent="0.15">
      <c r="A1026" s="111"/>
      <c r="B1026" s="114"/>
      <c r="C1026" s="115"/>
      <c r="D1026" s="118"/>
      <c r="E1026" s="120"/>
      <c r="F1026" s="122"/>
      <c r="G1026" s="122"/>
      <c r="H1026" s="124"/>
      <c r="I1026" s="120"/>
      <c r="J1026" s="122"/>
      <c r="K1026" s="122"/>
      <c r="L1026" s="122"/>
      <c r="M1026" s="122"/>
      <c r="N1026" s="124"/>
      <c r="O1026" s="111"/>
      <c r="P1026" s="127"/>
      <c r="Q1026" s="120"/>
      <c r="R1026" s="131"/>
      <c r="S1026" s="132" t="str">
        <f t="shared" si="40"/>
        <v/>
      </c>
      <c r="T1026" s="137" t="str">
        <f t="shared" si="39"/>
        <v/>
      </c>
    </row>
    <row r="1027" spans="1:20" ht="20.100000000000001" hidden="1" customHeight="1" x14ac:dyDescent="0.15">
      <c r="A1027" s="111"/>
      <c r="B1027" s="114"/>
      <c r="C1027" s="115"/>
      <c r="D1027" s="118"/>
      <c r="E1027" s="120"/>
      <c r="F1027" s="122"/>
      <c r="G1027" s="122"/>
      <c r="H1027" s="124"/>
      <c r="I1027" s="120"/>
      <c r="J1027" s="122"/>
      <c r="K1027" s="122"/>
      <c r="L1027" s="122"/>
      <c r="M1027" s="122"/>
      <c r="N1027" s="124"/>
      <c r="O1027" s="111"/>
      <c r="P1027" s="127"/>
      <c r="Q1027" s="120"/>
      <c r="R1027" s="131"/>
      <c r="S1027" s="132" t="str">
        <f t="shared" si="40"/>
        <v/>
      </c>
      <c r="T1027" s="137" t="str">
        <f t="shared" si="39"/>
        <v/>
      </c>
    </row>
    <row r="1028" spans="1:20" ht="20.100000000000001" hidden="1" customHeight="1" x14ac:dyDescent="0.15">
      <c r="A1028" s="111"/>
      <c r="B1028" s="114"/>
      <c r="C1028" s="115"/>
      <c r="D1028" s="118"/>
      <c r="E1028" s="120"/>
      <c r="F1028" s="122"/>
      <c r="G1028" s="122"/>
      <c r="H1028" s="124"/>
      <c r="I1028" s="120"/>
      <c r="J1028" s="122"/>
      <c r="K1028" s="122"/>
      <c r="L1028" s="122"/>
      <c r="M1028" s="122"/>
      <c r="N1028" s="124"/>
      <c r="O1028" s="111"/>
      <c r="P1028" s="127"/>
      <c r="Q1028" s="120"/>
      <c r="R1028" s="131"/>
      <c r="S1028" s="132" t="str">
        <f t="shared" si="40"/>
        <v/>
      </c>
      <c r="T1028" s="137" t="str">
        <f t="shared" si="39"/>
        <v/>
      </c>
    </row>
    <row r="1029" spans="1:20" ht="20.100000000000001" hidden="1" customHeight="1" x14ac:dyDescent="0.15">
      <c r="A1029" s="111"/>
      <c r="B1029" s="114"/>
      <c r="C1029" s="115"/>
      <c r="D1029" s="118"/>
      <c r="E1029" s="120"/>
      <c r="F1029" s="122"/>
      <c r="G1029" s="122"/>
      <c r="H1029" s="124"/>
      <c r="I1029" s="120"/>
      <c r="J1029" s="122"/>
      <c r="K1029" s="122"/>
      <c r="L1029" s="122"/>
      <c r="M1029" s="122"/>
      <c r="N1029" s="124"/>
      <c r="O1029" s="111"/>
      <c r="P1029" s="127"/>
      <c r="Q1029" s="120"/>
      <c r="R1029" s="131"/>
      <c r="S1029" s="132" t="str">
        <f t="shared" si="40"/>
        <v/>
      </c>
      <c r="T1029" s="137" t="str">
        <f t="shared" si="39"/>
        <v/>
      </c>
    </row>
    <row r="1030" spans="1:20" ht="20.100000000000001" hidden="1" customHeight="1" x14ac:dyDescent="0.15">
      <c r="A1030" s="111"/>
      <c r="B1030" s="114"/>
      <c r="C1030" s="115"/>
      <c r="D1030" s="118"/>
      <c r="E1030" s="120"/>
      <c r="F1030" s="122"/>
      <c r="G1030" s="122"/>
      <c r="H1030" s="124"/>
      <c r="I1030" s="120"/>
      <c r="J1030" s="122"/>
      <c r="K1030" s="122"/>
      <c r="L1030" s="122"/>
      <c r="M1030" s="122"/>
      <c r="N1030" s="124"/>
      <c r="O1030" s="111"/>
      <c r="P1030" s="127"/>
      <c r="Q1030" s="120"/>
      <c r="R1030" s="131"/>
      <c r="S1030" s="132" t="str">
        <f t="shared" si="40"/>
        <v/>
      </c>
      <c r="T1030" s="137" t="str">
        <f t="shared" si="39"/>
        <v/>
      </c>
    </row>
    <row r="1031" spans="1:20" ht="20.100000000000001" hidden="1" customHeight="1" x14ac:dyDescent="0.15">
      <c r="A1031" s="111"/>
      <c r="B1031" s="114"/>
      <c r="C1031" s="115"/>
      <c r="D1031" s="118"/>
      <c r="E1031" s="120"/>
      <c r="F1031" s="122"/>
      <c r="G1031" s="122"/>
      <c r="H1031" s="124"/>
      <c r="I1031" s="120"/>
      <c r="J1031" s="122"/>
      <c r="K1031" s="122"/>
      <c r="L1031" s="122"/>
      <c r="M1031" s="122"/>
      <c r="N1031" s="124"/>
      <c r="O1031" s="111"/>
      <c r="P1031" s="127"/>
      <c r="Q1031" s="120"/>
      <c r="R1031" s="131"/>
      <c r="S1031" s="132" t="str">
        <f t="shared" si="40"/>
        <v/>
      </c>
      <c r="T1031" s="137" t="str">
        <f t="shared" ref="T1031:T1094" si="41">IF(CONCATENATE(E1031,F1031,G1031,H1031,I1031,J1031,K1031,L1031,M1031,N1031)="","",IF(CONCATENATE(E1031,F1031,G1031,H1031,I1031,J1031,K1031,L1031,M1031,N1031)="○","OK","見直してください！"))</f>
        <v/>
      </c>
    </row>
    <row r="1032" spans="1:20" ht="20.100000000000001" hidden="1" customHeight="1" x14ac:dyDescent="0.15">
      <c r="A1032" s="111"/>
      <c r="B1032" s="114"/>
      <c r="C1032" s="115"/>
      <c r="D1032" s="118"/>
      <c r="E1032" s="120"/>
      <c r="F1032" s="122"/>
      <c r="G1032" s="122"/>
      <c r="H1032" s="124"/>
      <c r="I1032" s="120"/>
      <c r="J1032" s="122"/>
      <c r="K1032" s="122"/>
      <c r="L1032" s="122"/>
      <c r="M1032" s="122"/>
      <c r="N1032" s="124"/>
      <c r="O1032" s="111"/>
      <c r="P1032" s="127"/>
      <c r="Q1032" s="120"/>
      <c r="R1032" s="131"/>
      <c r="S1032" s="132" t="str">
        <f t="shared" si="40"/>
        <v/>
      </c>
      <c r="T1032" s="137" t="str">
        <f t="shared" si="41"/>
        <v/>
      </c>
    </row>
    <row r="1033" spans="1:20" ht="20.100000000000001" hidden="1" customHeight="1" x14ac:dyDescent="0.15">
      <c r="A1033" s="111"/>
      <c r="B1033" s="114"/>
      <c r="C1033" s="115"/>
      <c r="D1033" s="118"/>
      <c r="E1033" s="120"/>
      <c r="F1033" s="122"/>
      <c r="G1033" s="122"/>
      <c r="H1033" s="124"/>
      <c r="I1033" s="120"/>
      <c r="J1033" s="122"/>
      <c r="K1033" s="122"/>
      <c r="L1033" s="122"/>
      <c r="M1033" s="122"/>
      <c r="N1033" s="124"/>
      <c r="O1033" s="111"/>
      <c r="P1033" s="127"/>
      <c r="Q1033" s="120"/>
      <c r="R1033" s="131"/>
      <c r="S1033" s="132" t="str">
        <f t="shared" si="40"/>
        <v/>
      </c>
      <c r="T1033" s="137" t="str">
        <f t="shared" si="41"/>
        <v/>
      </c>
    </row>
    <row r="1034" spans="1:20" ht="20.100000000000001" hidden="1" customHeight="1" x14ac:dyDescent="0.15">
      <c r="A1034" s="111"/>
      <c r="B1034" s="114"/>
      <c r="C1034" s="115"/>
      <c r="D1034" s="118"/>
      <c r="E1034" s="120"/>
      <c r="F1034" s="122"/>
      <c r="G1034" s="122"/>
      <c r="H1034" s="124"/>
      <c r="I1034" s="120"/>
      <c r="J1034" s="122"/>
      <c r="K1034" s="122"/>
      <c r="L1034" s="122"/>
      <c r="M1034" s="122"/>
      <c r="N1034" s="124"/>
      <c r="O1034" s="111"/>
      <c r="P1034" s="127"/>
      <c r="Q1034" s="120"/>
      <c r="R1034" s="131"/>
      <c r="S1034" s="132" t="str">
        <f t="shared" si="40"/>
        <v/>
      </c>
      <c r="T1034" s="137" t="str">
        <f t="shared" si="41"/>
        <v/>
      </c>
    </row>
    <row r="1035" spans="1:20" ht="20.100000000000001" hidden="1" customHeight="1" x14ac:dyDescent="0.15">
      <c r="A1035" s="111"/>
      <c r="B1035" s="114"/>
      <c r="C1035" s="115"/>
      <c r="D1035" s="118"/>
      <c r="E1035" s="120"/>
      <c r="F1035" s="122"/>
      <c r="G1035" s="122"/>
      <c r="H1035" s="124"/>
      <c r="I1035" s="120"/>
      <c r="J1035" s="122"/>
      <c r="K1035" s="122"/>
      <c r="L1035" s="122"/>
      <c r="M1035" s="122"/>
      <c r="N1035" s="124"/>
      <c r="O1035" s="111"/>
      <c r="P1035" s="127"/>
      <c r="Q1035" s="120"/>
      <c r="R1035" s="131"/>
      <c r="S1035" s="132" t="str">
        <f t="shared" si="40"/>
        <v/>
      </c>
      <c r="T1035" s="137" t="str">
        <f t="shared" si="41"/>
        <v/>
      </c>
    </row>
    <row r="1036" spans="1:20" ht="20.100000000000001" hidden="1" customHeight="1" x14ac:dyDescent="0.15">
      <c r="A1036" s="111"/>
      <c r="B1036" s="114"/>
      <c r="C1036" s="115"/>
      <c r="D1036" s="118"/>
      <c r="E1036" s="120"/>
      <c r="F1036" s="122"/>
      <c r="G1036" s="122"/>
      <c r="H1036" s="124"/>
      <c r="I1036" s="120"/>
      <c r="J1036" s="122"/>
      <c r="K1036" s="122"/>
      <c r="L1036" s="122"/>
      <c r="M1036" s="122"/>
      <c r="N1036" s="124"/>
      <c r="O1036" s="111"/>
      <c r="P1036" s="127"/>
      <c r="Q1036" s="120"/>
      <c r="R1036" s="131"/>
      <c r="S1036" s="132" t="str">
        <f t="shared" si="40"/>
        <v/>
      </c>
      <c r="T1036" s="137" t="str">
        <f t="shared" si="41"/>
        <v/>
      </c>
    </row>
    <row r="1037" spans="1:20" ht="20.100000000000001" hidden="1" customHeight="1" x14ac:dyDescent="0.15">
      <c r="A1037" s="111"/>
      <c r="B1037" s="114"/>
      <c r="C1037" s="115"/>
      <c r="D1037" s="118"/>
      <c r="E1037" s="120"/>
      <c r="F1037" s="122"/>
      <c r="G1037" s="122"/>
      <c r="H1037" s="124"/>
      <c r="I1037" s="120"/>
      <c r="J1037" s="122"/>
      <c r="K1037" s="122"/>
      <c r="L1037" s="122"/>
      <c r="M1037" s="122"/>
      <c r="N1037" s="124"/>
      <c r="O1037" s="111"/>
      <c r="P1037" s="127"/>
      <c r="Q1037" s="120"/>
      <c r="R1037" s="131"/>
      <c r="S1037" s="132" t="str">
        <f t="shared" si="40"/>
        <v/>
      </c>
      <c r="T1037" s="137" t="str">
        <f t="shared" si="41"/>
        <v/>
      </c>
    </row>
    <row r="1038" spans="1:20" ht="20.100000000000001" hidden="1" customHeight="1" x14ac:dyDescent="0.15">
      <c r="A1038" s="111"/>
      <c r="B1038" s="114"/>
      <c r="C1038" s="115"/>
      <c r="D1038" s="118"/>
      <c r="E1038" s="120"/>
      <c r="F1038" s="122"/>
      <c r="G1038" s="122"/>
      <c r="H1038" s="124"/>
      <c r="I1038" s="120"/>
      <c r="J1038" s="122"/>
      <c r="K1038" s="122"/>
      <c r="L1038" s="122"/>
      <c r="M1038" s="122"/>
      <c r="N1038" s="124"/>
      <c r="O1038" s="111"/>
      <c r="P1038" s="127"/>
      <c r="Q1038" s="120"/>
      <c r="R1038" s="131"/>
      <c r="S1038" s="132" t="str">
        <f t="shared" si="40"/>
        <v/>
      </c>
      <c r="T1038" s="137" t="str">
        <f t="shared" si="41"/>
        <v/>
      </c>
    </row>
    <row r="1039" spans="1:20" ht="20.100000000000001" hidden="1" customHeight="1" x14ac:dyDescent="0.15">
      <c r="A1039" s="111"/>
      <c r="B1039" s="114"/>
      <c r="C1039" s="115"/>
      <c r="D1039" s="118"/>
      <c r="E1039" s="120"/>
      <c r="F1039" s="122"/>
      <c r="G1039" s="122"/>
      <c r="H1039" s="124"/>
      <c r="I1039" s="120"/>
      <c r="J1039" s="122"/>
      <c r="K1039" s="122"/>
      <c r="L1039" s="122"/>
      <c r="M1039" s="122"/>
      <c r="N1039" s="124"/>
      <c r="O1039" s="111"/>
      <c r="P1039" s="127"/>
      <c r="Q1039" s="120"/>
      <c r="R1039" s="131"/>
      <c r="S1039" s="132" t="str">
        <f t="shared" si="40"/>
        <v/>
      </c>
      <c r="T1039" s="137" t="str">
        <f t="shared" si="41"/>
        <v/>
      </c>
    </row>
    <row r="1040" spans="1:20" ht="20.100000000000001" hidden="1" customHeight="1" x14ac:dyDescent="0.15">
      <c r="A1040" s="111"/>
      <c r="B1040" s="114"/>
      <c r="C1040" s="115"/>
      <c r="D1040" s="118"/>
      <c r="E1040" s="120"/>
      <c r="F1040" s="122"/>
      <c r="G1040" s="122"/>
      <c r="H1040" s="124"/>
      <c r="I1040" s="120"/>
      <c r="J1040" s="122"/>
      <c r="K1040" s="122"/>
      <c r="L1040" s="122"/>
      <c r="M1040" s="122"/>
      <c r="N1040" s="124"/>
      <c r="O1040" s="111"/>
      <c r="P1040" s="127"/>
      <c r="Q1040" s="120"/>
      <c r="R1040" s="131"/>
      <c r="S1040" s="132" t="str">
        <f t="shared" si="40"/>
        <v/>
      </c>
      <c r="T1040" s="137" t="str">
        <f t="shared" si="41"/>
        <v/>
      </c>
    </row>
    <row r="1041" spans="1:20" ht="20.100000000000001" hidden="1" customHeight="1" x14ac:dyDescent="0.15">
      <c r="A1041" s="111"/>
      <c r="B1041" s="114"/>
      <c r="C1041" s="115"/>
      <c r="D1041" s="118"/>
      <c r="E1041" s="120"/>
      <c r="F1041" s="122"/>
      <c r="G1041" s="122"/>
      <c r="H1041" s="124"/>
      <c r="I1041" s="120"/>
      <c r="J1041" s="122"/>
      <c r="K1041" s="122"/>
      <c r="L1041" s="122"/>
      <c r="M1041" s="122"/>
      <c r="N1041" s="124"/>
      <c r="O1041" s="111"/>
      <c r="P1041" s="127"/>
      <c r="Q1041" s="120"/>
      <c r="R1041" s="131"/>
      <c r="S1041" s="132" t="str">
        <f t="shared" si="40"/>
        <v/>
      </c>
      <c r="T1041" s="137" t="str">
        <f t="shared" si="41"/>
        <v/>
      </c>
    </row>
    <row r="1042" spans="1:20" ht="20.100000000000001" hidden="1" customHeight="1" x14ac:dyDescent="0.15">
      <c r="A1042" s="111"/>
      <c r="B1042" s="114"/>
      <c r="C1042" s="115"/>
      <c r="D1042" s="118"/>
      <c r="E1042" s="120"/>
      <c r="F1042" s="122"/>
      <c r="G1042" s="122"/>
      <c r="H1042" s="124"/>
      <c r="I1042" s="120"/>
      <c r="J1042" s="122"/>
      <c r="K1042" s="122"/>
      <c r="L1042" s="122"/>
      <c r="M1042" s="122"/>
      <c r="N1042" s="124"/>
      <c r="O1042" s="111"/>
      <c r="P1042" s="127"/>
      <c r="Q1042" s="120"/>
      <c r="R1042" s="131"/>
      <c r="S1042" s="132" t="str">
        <f t="shared" si="40"/>
        <v/>
      </c>
      <c r="T1042" s="137" t="str">
        <f t="shared" si="41"/>
        <v/>
      </c>
    </row>
    <row r="1043" spans="1:20" ht="20.100000000000001" hidden="1" customHeight="1" x14ac:dyDescent="0.15">
      <c r="A1043" s="111"/>
      <c r="B1043" s="114"/>
      <c r="C1043" s="115"/>
      <c r="D1043" s="118"/>
      <c r="E1043" s="120"/>
      <c r="F1043" s="122"/>
      <c r="G1043" s="122"/>
      <c r="H1043" s="124"/>
      <c r="I1043" s="120"/>
      <c r="J1043" s="122"/>
      <c r="K1043" s="122"/>
      <c r="L1043" s="122"/>
      <c r="M1043" s="122"/>
      <c r="N1043" s="124"/>
      <c r="O1043" s="111"/>
      <c r="P1043" s="127"/>
      <c r="Q1043" s="120"/>
      <c r="R1043" s="131"/>
      <c r="S1043" s="132" t="str">
        <f t="shared" si="40"/>
        <v/>
      </c>
      <c r="T1043" s="137" t="str">
        <f t="shared" si="41"/>
        <v/>
      </c>
    </row>
    <row r="1044" spans="1:20" ht="20.100000000000001" hidden="1" customHeight="1" x14ac:dyDescent="0.15">
      <c r="A1044" s="111"/>
      <c r="B1044" s="114"/>
      <c r="C1044" s="115"/>
      <c r="D1044" s="118"/>
      <c r="E1044" s="120"/>
      <c r="F1044" s="122"/>
      <c r="G1044" s="122"/>
      <c r="H1044" s="124"/>
      <c r="I1044" s="120"/>
      <c r="J1044" s="122"/>
      <c r="K1044" s="122"/>
      <c r="L1044" s="122"/>
      <c r="M1044" s="122"/>
      <c r="N1044" s="124"/>
      <c r="O1044" s="111"/>
      <c r="P1044" s="127"/>
      <c r="Q1044" s="120"/>
      <c r="R1044" s="131"/>
      <c r="S1044" s="132" t="str">
        <f t="shared" si="40"/>
        <v/>
      </c>
      <c r="T1044" s="137" t="str">
        <f t="shared" si="41"/>
        <v/>
      </c>
    </row>
    <row r="1045" spans="1:20" ht="20.100000000000001" hidden="1" customHeight="1" x14ac:dyDescent="0.15">
      <c r="A1045" s="111"/>
      <c r="B1045" s="114"/>
      <c r="C1045" s="115"/>
      <c r="D1045" s="118"/>
      <c r="E1045" s="120"/>
      <c r="F1045" s="122"/>
      <c r="G1045" s="122"/>
      <c r="H1045" s="124"/>
      <c r="I1045" s="120"/>
      <c r="J1045" s="122"/>
      <c r="K1045" s="122"/>
      <c r="L1045" s="122"/>
      <c r="M1045" s="122"/>
      <c r="N1045" s="124"/>
      <c r="O1045" s="111"/>
      <c r="P1045" s="127"/>
      <c r="Q1045" s="120"/>
      <c r="R1045" s="131"/>
      <c r="S1045" s="132" t="str">
        <f t="shared" si="40"/>
        <v/>
      </c>
      <c r="T1045" s="137" t="str">
        <f t="shared" si="41"/>
        <v/>
      </c>
    </row>
    <row r="1046" spans="1:20" ht="20.100000000000001" hidden="1" customHeight="1" x14ac:dyDescent="0.15">
      <c r="A1046" s="111"/>
      <c r="B1046" s="114"/>
      <c r="C1046" s="115"/>
      <c r="D1046" s="118"/>
      <c r="E1046" s="120"/>
      <c r="F1046" s="122"/>
      <c r="G1046" s="122"/>
      <c r="H1046" s="124"/>
      <c r="I1046" s="120"/>
      <c r="J1046" s="122"/>
      <c r="K1046" s="122"/>
      <c r="L1046" s="122"/>
      <c r="M1046" s="122"/>
      <c r="N1046" s="124"/>
      <c r="O1046" s="111"/>
      <c r="P1046" s="127"/>
      <c r="Q1046" s="120"/>
      <c r="R1046" s="131"/>
      <c r="S1046" s="132" t="str">
        <f t="shared" si="40"/>
        <v/>
      </c>
      <c r="T1046" s="137" t="str">
        <f t="shared" si="41"/>
        <v/>
      </c>
    </row>
    <row r="1047" spans="1:20" ht="20.100000000000001" hidden="1" customHeight="1" x14ac:dyDescent="0.15">
      <c r="A1047" s="111"/>
      <c r="B1047" s="114"/>
      <c r="C1047" s="115"/>
      <c r="D1047" s="118"/>
      <c r="E1047" s="120"/>
      <c r="F1047" s="122"/>
      <c r="G1047" s="122"/>
      <c r="H1047" s="124"/>
      <c r="I1047" s="120"/>
      <c r="J1047" s="122"/>
      <c r="K1047" s="122"/>
      <c r="L1047" s="122"/>
      <c r="M1047" s="122"/>
      <c r="N1047" s="124"/>
      <c r="O1047" s="111"/>
      <c r="P1047" s="127"/>
      <c r="Q1047" s="120"/>
      <c r="R1047" s="131"/>
      <c r="S1047" s="132" t="str">
        <f t="shared" si="40"/>
        <v/>
      </c>
      <c r="T1047" s="137" t="str">
        <f t="shared" si="41"/>
        <v/>
      </c>
    </row>
    <row r="1048" spans="1:20" ht="20.100000000000001" hidden="1" customHeight="1" x14ac:dyDescent="0.15">
      <c r="A1048" s="111"/>
      <c r="B1048" s="114"/>
      <c r="C1048" s="115"/>
      <c r="D1048" s="118"/>
      <c r="E1048" s="120"/>
      <c r="F1048" s="122"/>
      <c r="G1048" s="122"/>
      <c r="H1048" s="124"/>
      <c r="I1048" s="120"/>
      <c r="J1048" s="122"/>
      <c r="K1048" s="122"/>
      <c r="L1048" s="122"/>
      <c r="M1048" s="122"/>
      <c r="N1048" s="124"/>
      <c r="O1048" s="111"/>
      <c r="P1048" s="127"/>
      <c r="Q1048" s="120"/>
      <c r="R1048" s="131"/>
      <c r="S1048" s="132" t="str">
        <f t="shared" si="40"/>
        <v/>
      </c>
      <c r="T1048" s="137" t="str">
        <f t="shared" si="41"/>
        <v/>
      </c>
    </row>
    <row r="1049" spans="1:20" ht="20.100000000000001" hidden="1" customHeight="1" x14ac:dyDescent="0.15">
      <c r="A1049" s="111"/>
      <c r="B1049" s="114"/>
      <c r="C1049" s="115"/>
      <c r="D1049" s="118"/>
      <c r="E1049" s="120"/>
      <c r="F1049" s="122"/>
      <c r="G1049" s="122"/>
      <c r="H1049" s="124"/>
      <c r="I1049" s="120"/>
      <c r="J1049" s="122"/>
      <c r="K1049" s="122"/>
      <c r="L1049" s="122"/>
      <c r="M1049" s="122"/>
      <c r="N1049" s="124"/>
      <c r="O1049" s="111"/>
      <c r="P1049" s="127"/>
      <c r="Q1049" s="120"/>
      <c r="R1049" s="131"/>
      <c r="S1049" s="132" t="str">
        <f t="shared" si="40"/>
        <v/>
      </c>
      <c r="T1049" s="137" t="str">
        <f t="shared" si="41"/>
        <v/>
      </c>
    </row>
    <row r="1050" spans="1:20" ht="20.100000000000001" hidden="1" customHeight="1" x14ac:dyDescent="0.15">
      <c r="A1050" s="111"/>
      <c r="B1050" s="114"/>
      <c r="C1050" s="115"/>
      <c r="D1050" s="118"/>
      <c r="E1050" s="120"/>
      <c r="F1050" s="122"/>
      <c r="G1050" s="122"/>
      <c r="H1050" s="124"/>
      <c r="I1050" s="120"/>
      <c r="J1050" s="122"/>
      <c r="K1050" s="122"/>
      <c r="L1050" s="122"/>
      <c r="M1050" s="122"/>
      <c r="N1050" s="124"/>
      <c r="O1050" s="111"/>
      <c r="P1050" s="127"/>
      <c r="Q1050" s="120"/>
      <c r="R1050" s="131"/>
      <c r="S1050" s="132" t="str">
        <f t="shared" si="40"/>
        <v/>
      </c>
      <c r="T1050" s="137" t="str">
        <f t="shared" si="41"/>
        <v/>
      </c>
    </row>
    <row r="1051" spans="1:20" ht="20.100000000000001" hidden="1" customHeight="1" x14ac:dyDescent="0.15">
      <c r="A1051" s="111"/>
      <c r="B1051" s="114"/>
      <c r="C1051" s="115"/>
      <c r="D1051" s="118"/>
      <c r="E1051" s="120"/>
      <c r="F1051" s="122"/>
      <c r="G1051" s="122"/>
      <c r="H1051" s="124"/>
      <c r="I1051" s="120"/>
      <c r="J1051" s="122"/>
      <c r="K1051" s="122"/>
      <c r="L1051" s="122"/>
      <c r="M1051" s="122"/>
      <c r="N1051" s="124"/>
      <c r="O1051" s="111"/>
      <c r="P1051" s="127"/>
      <c r="Q1051" s="120"/>
      <c r="R1051" s="131"/>
      <c r="S1051" s="132" t="str">
        <f t="shared" si="40"/>
        <v/>
      </c>
      <c r="T1051" s="137" t="str">
        <f t="shared" si="41"/>
        <v/>
      </c>
    </row>
    <row r="1052" spans="1:20" ht="20.100000000000001" hidden="1" customHeight="1" x14ac:dyDescent="0.15">
      <c r="A1052" s="111"/>
      <c r="B1052" s="114"/>
      <c r="C1052" s="115"/>
      <c r="D1052" s="118"/>
      <c r="E1052" s="120"/>
      <c r="F1052" s="122"/>
      <c r="G1052" s="122"/>
      <c r="H1052" s="124"/>
      <c r="I1052" s="120"/>
      <c r="J1052" s="122"/>
      <c r="K1052" s="122"/>
      <c r="L1052" s="122"/>
      <c r="M1052" s="122"/>
      <c r="N1052" s="124"/>
      <c r="O1052" s="111"/>
      <c r="P1052" s="127"/>
      <c r="Q1052" s="120"/>
      <c r="R1052" s="131"/>
      <c r="S1052" s="132" t="str">
        <f t="shared" si="40"/>
        <v/>
      </c>
      <c r="T1052" s="137" t="str">
        <f t="shared" si="41"/>
        <v/>
      </c>
    </row>
    <row r="1053" spans="1:20" ht="20.100000000000001" hidden="1" customHeight="1" x14ac:dyDescent="0.15">
      <c r="A1053" s="111"/>
      <c r="B1053" s="114"/>
      <c r="C1053" s="115"/>
      <c r="D1053" s="118"/>
      <c r="E1053" s="120"/>
      <c r="F1053" s="122"/>
      <c r="G1053" s="122"/>
      <c r="H1053" s="124"/>
      <c r="I1053" s="120"/>
      <c r="J1053" s="122"/>
      <c r="K1053" s="122"/>
      <c r="L1053" s="122"/>
      <c r="M1053" s="122"/>
      <c r="N1053" s="124"/>
      <c r="O1053" s="111"/>
      <c r="P1053" s="127"/>
      <c r="Q1053" s="120"/>
      <c r="R1053" s="131"/>
      <c r="S1053" s="132" t="str">
        <f t="shared" si="40"/>
        <v/>
      </c>
      <c r="T1053" s="137" t="str">
        <f t="shared" si="41"/>
        <v/>
      </c>
    </row>
    <row r="1054" spans="1:20" ht="20.100000000000001" hidden="1" customHeight="1" x14ac:dyDescent="0.15">
      <c r="A1054" s="111"/>
      <c r="B1054" s="114"/>
      <c r="C1054" s="115"/>
      <c r="D1054" s="118"/>
      <c r="E1054" s="120"/>
      <c r="F1054" s="122"/>
      <c r="G1054" s="122"/>
      <c r="H1054" s="124"/>
      <c r="I1054" s="120"/>
      <c r="J1054" s="122"/>
      <c r="K1054" s="122"/>
      <c r="L1054" s="122"/>
      <c r="M1054" s="122"/>
      <c r="N1054" s="124"/>
      <c r="O1054" s="111"/>
      <c r="P1054" s="127"/>
      <c r="Q1054" s="120"/>
      <c r="R1054" s="131"/>
      <c r="S1054" s="132" t="str">
        <f t="shared" si="40"/>
        <v/>
      </c>
      <c r="T1054" s="137" t="str">
        <f t="shared" si="41"/>
        <v/>
      </c>
    </row>
    <row r="1055" spans="1:20" ht="20.100000000000001" hidden="1" customHeight="1" x14ac:dyDescent="0.15">
      <c r="A1055" s="111"/>
      <c r="B1055" s="114"/>
      <c r="C1055" s="115"/>
      <c r="D1055" s="118"/>
      <c r="E1055" s="120"/>
      <c r="F1055" s="122"/>
      <c r="G1055" s="122"/>
      <c r="H1055" s="124"/>
      <c r="I1055" s="120"/>
      <c r="J1055" s="122"/>
      <c r="K1055" s="122"/>
      <c r="L1055" s="122"/>
      <c r="M1055" s="122"/>
      <c r="N1055" s="124"/>
      <c r="O1055" s="111"/>
      <c r="P1055" s="127"/>
      <c r="Q1055" s="120"/>
      <c r="R1055" s="131"/>
      <c r="S1055" s="132" t="str">
        <f t="shared" si="40"/>
        <v/>
      </c>
      <c r="T1055" s="137" t="str">
        <f t="shared" si="41"/>
        <v/>
      </c>
    </row>
    <row r="1056" spans="1:20" ht="20.100000000000001" hidden="1" customHeight="1" x14ac:dyDescent="0.15">
      <c r="A1056" s="111"/>
      <c r="B1056" s="114"/>
      <c r="C1056" s="115"/>
      <c r="D1056" s="118"/>
      <c r="E1056" s="120"/>
      <c r="F1056" s="122"/>
      <c r="G1056" s="122"/>
      <c r="H1056" s="124"/>
      <c r="I1056" s="120"/>
      <c r="J1056" s="122"/>
      <c r="K1056" s="122"/>
      <c r="L1056" s="122"/>
      <c r="M1056" s="122"/>
      <c r="N1056" s="124"/>
      <c r="O1056" s="111"/>
      <c r="P1056" s="127"/>
      <c r="Q1056" s="120"/>
      <c r="R1056" s="131"/>
      <c r="S1056" s="132" t="str">
        <f t="shared" si="40"/>
        <v/>
      </c>
      <c r="T1056" s="137" t="str">
        <f t="shared" si="41"/>
        <v/>
      </c>
    </row>
    <row r="1057" spans="1:20" ht="20.100000000000001" hidden="1" customHeight="1" x14ac:dyDescent="0.15">
      <c r="A1057" s="111"/>
      <c r="B1057" s="114"/>
      <c r="C1057" s="115"/>
      <c r="D1057" s="118"/>
      <c r="E1057" s="120"/>
      <c r="F1057" s="122"/>
      <c r="G1057" s="122"/>
      <c r="H1057" s="124"/>
      <c r="I1057" s="120"/>
      <c r="J1057" s="122"/>
      <c r="K1057" s="122"/>
      <c r="L1057" s="122"/>
      <c r="M1057" s="122"/>
      <c r="N1057" s="124"/>
      <c r="O1057" s="111"/>
      <c r="P1057" s="127"/>
      <c r="Q1057" s="120"/>
      <c r="R1057" s="131"/>
      <c r="S1057" s="132" t="str">
        <f t="shared" si="40"/>
        <v/>
      </c>
      <c r="T1057" s="137" t="str">
        <f t="shared" si="41"/>
        <v/>
      </c>
    </row>
    <row r="1058" spans="1:20" ht="20.100000000000001" hidden="1" customHeight="1" x14ac:dyDescent="0.15">
      <c r="A1058" s="111"/>
      <c r="B1058" s="114"/>
      <c r="C1058" s="115"/>
      <c r="D1058" s="118"/>
      <c r="E1058" s="120"/>
      <c r="F1058" s="122"/>
      <c r="G1058" s="122"/>
      <c r="H1058" s="124"/>
      <c r="I1058" s="120"/>
      <c r="J1058" s="122"/>
      <c r="K1058" s="122"/>
      <c r="L1058" s="122"/>
      <c r="M1058" s="122"/>
      <c r="N1058" s="124"/>
      <c r="O1058" s="111"/>
      <c r="P1058" s="127"/>
      <c r="Q1058" s="120"/>
      <c r="R1058" s="131"/>
      <c r="S1058" s="132" t="str">
        <f t="shared" si="40"/>
        <v/>
      </c>
      <c r="T1058" s="137" t="str">
        <f t="shared" si="41"/>
        <v/>
      </c>
    </row>
    <row r="1059" spans="1:20" ht="20.100000000000001" hidden="1" customHeight="1" x14ac:dyDescent="0.15">
      <c r="A1059" s="111"/>
      <c r="B1059" s="114"/>
      <c r="C1059" s="115"/>
      <c r="D1059" s="118"/>
      <c r="E1059" s="120"/>
      <c r="F1059" s="122"/>
      <c r="G1059" s="122"/>
      <c r="H1059" s="124"/>
      <c r="I1059" s="120"/>
      <c r="J1059" s="122"/>
      <c r="K1059" s="122"/>
      <c r="L1059" s="122"/>
      <c r="M1059" s="122"/>
      <c r="N1059" s="124"/>
      <c r="O1059" s="111"/>
      <c r="P1059" s="127"/>
      <c r="Q1059" s="120"/>
      <c r="R1059" s="131"/>
      <c r="S1059" s="132" t="str">
        <f t="shared" si="40"/>
        <v/>
      </c>
      <c r="T1059" s="137" t="str">
        <f t="shared" si="41"/>
        <v/>
      </c>
    </row>
    <row r="1060" spans="1:20" ht="20.100000000000001" hidden="1" customHeight="1" x14ac:dyDescent="0.15">
      <c r="A1060" s="111"/>
      <c r="B1060" s="114"/>
      <c r="C1060" s="115"/>
      <c r="D1060" s="118"/>
      <c r="E1060" s="120"/>
      <c r="F1060" s="122"/>
      <c r="G1060" s="122"/>
      <c r="H1060" s="124"/>
      <c r="I1060" s="120"/>
      <c r="J1060" s="122"/>
      <c r="K1060" s="122"/>
      <c r="L1060" s="122"/>
      <c r="M1060" s="122"/>
      <c r="N1060" s="124"/>
      <c r="O1060" s="111"/>
      <c r="P1060" s="127"/>
      <c r="Q1060" s="120"/>
      <c r="R1060" s="131"/>
      <c r="S1060" s="132" t="str">
        <f t="shared" ref="S1060:S1123" si="42">IF(C1060="","","第"&amp;CHOOSE(MONTH(C1060),4,4,4,1,1,1,2,2,2,3,3,3)&amp;"四半期")</f>
        <v/>
      </c>
      <c r="T1060" s="137" t="str">
        <f t="shared" si="41"/>
        <v/>
      </c>
    </row>
    <row r="1061" spans="1:20" ht="20.100000000000001" hidden="1" customHeight="1" x14ac:dyDescent="0.15">
      <c r="A1061" s="111"/>
      <c r="B1061" s="114"/>
      <c r="C1061" s="115"/>
      <c r="D1061" s="118"/>
      <c r="E1061" s="120"/>
      <c r="F1061" s="122"/>
      <c r="G1061" s="122"/>
      <c r="H1061" s="124"/>
      <c r="I1061" s="120"/>
      <c r="J1061" s="122"/>
      <c r="K1061" s="122"/>
      <c r="L1061" s="122"/>
      <c r="M1061" s="122"/>
      <c r="N1061" s="124"/>
      <c r="O1061" s="111"/>
      <c r="P1061" s="127"/>
      <c r="Q1061" s="120"/>
      <c r="R1061" s="131"/>
      <c r="S1061" s="132" t="str">
        <f t="shared" si="42"/>
        <v/>
      </c>
      <c r="T1061" s="137" t="str">
        <f t="shared" si="41"/>
        <v/>
      </c>
    </row>
    <row r="1062" spans="1:20" ht="20.100000000000001" hidden="1" customHeight="1" x14ac:dyDescent="0.15">
      <c r="A1062" s="111"/>
      <c r="B1062" s="114"/>
      <c r="C1062" s="115"/>
      <c r="D1062" s="118"/>
      <c r="E1062" s="120"/>
      <c r="F1062" s="122"/>
      <c r="G1062" s="122"/>
      <c r="H1062" s="124"/>
      <c r="I1062" s="120"/>
      <c r="J1062" s="122"/>
      <c r="K1062" s="122"/>
      <c r="L1062" s="122"/>
      <c r="M1062" s="122"/>
      <c r="N1062" s="124"/>
      <c r="O1062" s="111"/>
      <c r="P1062" s="127"/>
      <c r="Q1062" s="120"/>
      <c r="R1062" s="131"/>
      <c r="S1062" s="132" t="str">
        <f t="shared" si="42"/>
        <v/>
      </c>
      <c r="T1062" s="137" t="str">
        <f t="shared" si="41"/>
        <v/>
      </c>
    </row>
    <row r="1063" spans="1:20" ht="20.100000000000001" hidden="1" customHeight="1" x14ac:dyDescent="0.15">
      <c r="A1063" s="111"/>
      <c r="B1063" s="114"/>
      <c r="C1063" s="115"/>
      <c r="D1063" s="118"/>
      <c r="E1063" s="120"/>
      <c r="F1063" s="122"/>
      <c r="G1063" s="122"/>
      <c r="H1063" s="124"/>
      <c r="I1063" s="120"/>
      <c r="J1063" s="122"/>
      <c r="K1063" s="122"/>
      <c r="L1063" s="122"/>
      <c r="M1063" s="122"/>
      <c r="N1063" s="124"/>
      <c r="O1063" s="111"/>
      <c r="P1063" s="127"/>
      <c r="Q1063" s="120"/>
      <c r="R1063" s="131"/>
      <c r="S1063" s="132" t="str">
        <f t="shared" si="42"/>
        <v/>
      </c>
      <c r="T1063" s="137" t="str">
        <f t="shared" si="41"/>
        <v/>
      </c>
    </row>
    <row r="1064" spans="1:20" ht="20.100000000000001" hidden="1" customHeight="1" x14ac:dyDescent="0.15">
      <c r="A1064" s="111"/>
      <c r="B1064" s="114"/>
      <c r="C1064" s="115"/>
      <c r="D1064" s="118"/>
      <c r="E1064" s="120"/>
      <c r="F1064" s="122"/>
      <c r="G1064" s="122"/>
      <c r="H1064" s="124"/>
      <c r="I1064" s="120"/>
      <c r="J1064" s="122"/>
      <c r="K1064" s="122"/>
      <c r="L1064" s="122"/>
      <c r="M1064" s="122"/>
      <c r="N1064" s="124"/>
      <c r="O1064" s="111"/>
      <c r="P1064" s="127"/>
      <c r="Q1064" s="120"/>
      <c r="R1064" s="131"/>
      <c r="S1064" s="132" t="str">
        <f t="shared" si="42"/>
        <v/>
      </c>
      <c r="T1064" s="137" t="str">
        <f t="shared" si="41"/>
        <v/>
      </c>
    </row>
    <row r="1065" spans="1:20" ht="20.100000000000001" hidden="1" customHeight="1" x14ac:dyDescent="0.15">
      <c r="A1065" s="111"/>
      <c r="B1065" s="114"/>
      <c r="C1065" s="115"/>
      <c r="D1065" s="118"/>
      <c r="E1065" s="120"/>
      <c r="F1065" s="122"/>
      <c r="G1065" s="122"/>
      <c r="H1065" s="124"/>
      <c r="I1065" s="120"/>
      <c r="J1065" s="122"/>
      <c r="K1065" s="122"/>
      <c r="L1065" s="122"/>
      <c r="M1065" s="122"/>
      <c r="N1065" s="124"/>
      <c r="O1065" s="111"/>
      <c r="P1065" s="127"/>
      <c r="Q1065" s="120"/>
      <c r="R1065" s="131"/>
      <c r="S1065" s="132" t="str">
        <f t="shared" si="42"/>
        <v/>
      </c>
      <c r="T1065" s="137" t="str">
        <f t="shared" si="41"/>
        <v/>
      </c>
    </row>
    <row r="1066" spans="1:20" ht="20.100000000000001" hidden="1" customHeight="1" x14ac:dyDescent="0.15">
      <c r="A1066" s="111"/>
      <c r="B1066" s="114"/>
      <c r="C1066" s="115"/>
      <c r="D1066" s="118"/>
      <c r="E1066" s="120"/>
      <c r="F1066" s="122"/>
      <c r="G1066" s="122"/>
      <c r="H1066" s="124"/>
      <c r="I1066" s="120"/>
      <c r="J1066" s="122"/>
      <c r="K1066" s="122"/>
      <c r="L1066" s="122"/>
      <c r="M1066" s="122"/>
      <c r="N1066" s="124"/>
      <c r="O1066" s="111"/>
      <c r="P1066" s="127"/>
      <c r="Q1066" s="120"/>
      <c r="R1066" s="131"/>
      <c r="S1066" s="132" t="str">
        <f t="shared" si="42"/>
        <v/>
      </c>
      <c r="T1066" s="137" t="str">
        <f t="shared" si="41"/>
        <v/>
      </c>
    </row>
    <row r="1067" spans="1:20" ht="20.100000000000001" hidden="1" customHeight="1" x14ac:dyDescent="0.15">
      <c r="A1067" s="111"/>
      <c r="B1067" s="114"/>
      <c r="C1067" s="115"/>
      <c r="D1067" s="118"/>
      <c r="E1067" s="120"/>
      <c r="F1067" s="122"/>
      <c r="G1067" s="122"/>
      <c r="H1067" s="124"/>
      <c r="I1067" s="120"/>
      <c r="J1067" s="122"/>
      <c r="K1067" s="122"/>
      <c r="L1067" s="122"/>
      <c r="M1067" s="122"/>
      <c r="N1067" s="124"/>
      <c r="O1067" s="111"/>
      <c r="P1067" s="127"/>
      <c r="Q1067" s="120"/>
      <c r="R1067" s="131"/>
      <c r="S1067" s="132" t="str">
        <f t="shared" si="42"/>
        <v/>
      </c>
      <c r="T1067" s="137" t="str">
        <f t="shared" si="41"/>
        <v/>
      </c>
    </row>
    <row r="1068" spans="1:20" ht="20.100000000000001" hidden="1" customHeight="1" x14ac:dyDescent="0.15">
      <c r="A1068" s="111"/>
      <c r="B1068" s="114"/>
      <c r="C1068" s="115"/>
      <c r="D1068" s="118"/>
      <c r="E1068" s="120"/>
      <c r="F1068" s="122"/>
      <c r="G1068" s="122"/>
      <c r="H1068" s="124"/>
      <c r="I1068" s="120"/>
      <c r="J1068" s="122"/>
      <c r="K1068" s="122"/>
      <c r="L1068" s="122"/>
      <c r="M1068" s="122"/>
      <c r="N1068" s="124"/>
      <c r="O1068" s="111"/>
      <c r="P1068" s="127"/>
      <c r="Q1068" s="120"/>
      <c r="R1068" s="131"/>
      <c r="S1068" s="132" t="str">
        <f t="shared" si="42"/>
        <v/>
      </c>
      <c r="T1068" s="137" t="str">
        <f t="shared" si="41"/>
        <v/>
      </c>
    </row>
    <row r="1069" spans="1:20" ht="20.100000000000001" hidden="1" customHeight="1" x14ac:dyDescent="0.15">
      <c r="A1069" s="111"/>
      <c r="B1069" s="114"/>
      <c r="C1069" s="115"/>
      <c r="D1069" s="118"/>
      <c r="E1069" s="120"/>
      <c r="F1069" s="122"/>
      <c r="G1069" s="122"/>
      <c r="H1069" s="124"/>
      <c r="I1069" s="120"/>
      <c r="J1069" s="122"/>
      <c r="K1069" s="122"/>
      <c r="L1069" s="122"/>
      <c r="M1069" s="122"/>
      <c r="N1069" s="124"/>
      <c r="O1069" s="111"/>
      <c r="P1069" s="127"/>
      <c r="Q1069" s="120"/>
      <c r="R1069" s="131"/>
      <c r="S1069" s="132" t="str">
        <f t="shared" si="42"/>
        <v/>
      </c>
      <c r="T1069" s="137" t="str">
        <f t="shared" si="41"/>
        <v/>
      </c>
    </row>
    <row r="1070" spans="1:20" ht="20.100000000000001" hidden="1" customHeight="1" x14ac:dyDescent="0.15">
      <c r="A1070" s="111"/>
      <c r="B1070" s="114"/>
      <c r="C1070" s="115"/>
      <c r="D1070" s="118"/>
      <c r="E1070" s="120"/>
      <c r="F1070" s="122"/>
      <c r="G1070" s="122"/>
      <c r="H1070" s="124"/>
      <c r="I1070" s="120"/>
      <c r="J1070" s="122"/>
      <c r="K1070" s="122"/>
      <c r="L1070" s="122"/>
      <c r="M1070" s="122"/>
      <c r="N1070" s="124"/>
      <c r="O1070" s="111"/>
      <c r="P1070" s="127"/>
      <c r="Q1070" s="120"/>
      <c r="R1070" s="131"/>
      <c r="S1070" s="132" t="str">
        <f t="shared" si="42"/>
        <v/>
      </c>
      <c r="T1070" s="137" t="str">
        <f t="shared" si="41"/>
        <v/>
      </c>
    </row>
    <row r="1071" spans="1:20" ht="20.100000000000001" hidden="1" customHeight="1" x14ac:dyDescent="0.15">
      <c r="A1071" s="111"/>
      <c r="B1071" s="114"/>
      <c r="C1071" s="115"/>
      <c r="D1071" s="118"/>
      <c r="E1071" s="120"/>
      <c r="F1071" s="122"/>
      <c r="G1071" s="122"/>
      <c r="H1071" s="124"/>
      <c r="I1071" s="120"/>
      <c r="J1071" s="122"/>
      <c r="K1071" s="122"/>
      <c r="L1071" s="122"/>
      <c r="M1071" s="122"/>
      <c r="N1071" s="124"/>
      <c r="O1071" s="111"/>
      <c r="P1071" s="127"/>
      <c r="Q1071" s="120"/>
      <c r="R1071" s="131"/>
      <c r="S1071" s="132" t="str">
        <f t="shared" si="42"/>
        <v/>
      </c>
      <c r="T1071" s="137" t="str">
        <f t="shared" si="41"/>
        <v/>
      </c>
    </row>
    <row r="1072" spans="1:20" ht="20.100000000000001" hidden="1" customHeight="1" x14ac:dyDescent="0.15">
      <c r="A1072" s="111"/>
      <c r="B1072" s="114"/>
      <c r="C1072" s="115"/>
      <c r="D1072" s="118"/>
      <c r="E1072" s="120"/>
      <c r="F1072" s="122"/>
      <c r="G1072" s="122"/>
      <c r="H1072" s="124"/>
      <c r="I1072" s="120"/>
      <c r="J1072" s="122"/>
      <c r="K1072" s="122"/>
      <c r="L1072" s="122"/>
      <c r="M1072" s="122"/>
      <c r="N1072" s="124"/>
      <c r="O1072" s="111"/>
      <c r="P1072" s="127"/>
      <c r="Q1072" s="120"/>
      <c r="R1072" s="131"/>
      <c r="S1072" s="132" t="str">
        <f t="shared" si="42"/>
        <v/>
      </c>
      <c r="T1072" s="137" t="str">
        <f t="shared" si="41"/>
        <v/>
      </c>
    </row>
    <row r="1073" spans="1:20" ht="20.100000000000001" hidden="1" customHeight="1" x14ac:dyDescent="0.15">
      <c r="A1073" s="111"/>
      <c r="B1073" s="114"/>
      <c r="C1073" s="115"/>
      <c r="D1073" s="118"/>
      <c r="E1073" s="120"/>
      <c r="F1073" s="122"/>
      <c r="G1073" s="122"/>
      <c r="H1073" s="124"/>
      <c r="I1073" s="120"/>
      <c r="J1073" s="122"/>
      <c r="K1073" s="122"/>
      <c r="L1073" s="122"/>
      <c r="M1073" s="122"/>
      <c r="N1073" s="124"/>
      <c r="O1073" s="111"/>
      <c r="P1073" s="127"/>
      <c r="Q1073" s="120"/>
      <c r="R1073" s="131"/>
      <c r="S1073" s="132" t="str">
        <f t="shared" si="42"/>
        <v/>
      </c>
      <c r="T1073" s="137" t="str">
        <f t="shared" si="41"/>
        <v/>
      </c>
    </row>
    <row r="1074" spans="1:20" ht="20.100000000000001" hidden="1" customHeight="1" x14ac:dyDescent="0.15">
      <c r="A1074" s="111"/>
      <c r="B1074" s="114"/>
      <c r="C1074" s="115"/>
      <c r="D1074" s="118"/>
      <c r="E1074" s="120"/>
      <c r="F1074" s="122"/>
      <c r="G1074" s="122"/>
      <c r="H1074" s="124"/>
      <c r="I1074" s="120"/>
      <c r="J1074" s="122"/>
      <c r="K1074" s="122"/>
      <c r="L1074" s="122"/>
      <c r="M1074" s="122"/>
      <c r="N1074" s="124"/>
      <c r="O1074" s="111"/>
      <c r="P1074" s="127"/>
      <c r="Q1074" s="120"/>
      <c r="R1074" s="131"/>
      <c r="S1074" s="132" t="str">
        <f t="shared" si="42"/>
        <v/>
      </c>
      <c r="T1074" s="137" t="str">
        <f t="shared" si="41"/>
        <v/>
      </c>
    </row>
    <row r="1075" spans="1:20" ht="20.100000000000001" hidden="1" customHeight="1" x14ac:dyDescent="0.15">
      <c r="A1075" s="111"/>
      <c r="B1075" s="114"/>
      <c r="C1075" s="115"/>
      <c r="D1075" s="118"/>
      <c r="E1075" s="120"/>
      <c r="F1075" s="122"/>
      <c r="G1075" s="122"/>
      <c r="H1075" s="124"/>
      <c r="I1075" s="120"/>
      <c r="J1075" s="122"/>
      <c r="K1075" s="122"/>
      <c r="L1075" s="122"/>
      <c r="M1075" s="122"/>
      <c r="N1075" s="124"/>
      <c r="O1075" s="111"/>
      <c r="P1075" s="127"/>
      <c r="Q1075" s="120"/>
      <c r="R1075" s="131"/>
      <c r="S1075" s="132" t="str">
        <f t="shared" si="42"/>
        <v/>
      </c>
      <c r="T1075" s="137" t="str">
        <f t="shared" si="41"/>
        <v/>
      </c>
    </row>
    <row r="1076" spans="1:20" ht="20.100000000000001" hidden="1" customHeight="1" x14ac:dyDescent="0.15">
      <c r="A1076" s="111"/>
      <c r="B1076" s="114"/>
      <c r="C1076" s="115"/>
      <c r="D1076" s="118"/>
      <c r="E1076" s="120"/>
      <c r="F1076" s="122"/>
      <c r="G1076" s="122"/>
      <c r="H1076" s="124"/>
      <c r="I1076" s="120"/>
      <c r="J1076" s="122"/>
      <c r="K1076" s="122"/>
      <c r="L1076" s="122"/>
      <c r="M1076" s="122"/>
      <c r="N1076" s="124"/>
      <c r="O1076" s="111"/>
      <c r="P1076" s="127"/>
      <c r="Q1076" s="120"/>
      <c r="R1076" s="131"/>
      <c r="S1076" s="132" t="str">
        <f t="shared" si="42"/>
        <v/>
      </c>
      <c r="T1076" s="137" t="str">
        <f t="shared" si="41"/>
        <v/>
      </c>
    </row>
    <row r="1077" spans="1:20" ht="20.100000000000001" hidden="1" customHeight="1" x14ac:dyDescent="0.15">
      <c r="A1077" s="111"/>
      <c r="B1077" s="114"/>
      <c r="C1077" s="115"/>
      <c r="D1077" s="118"/>
      <c r="E1077" s="120"/>
      <c r="F1077" s="122"/>
      <c r="G1077" s="122"/>
      <c r="H1077" s="124"/>
      <c r="I1077" s="120"/>
      <c r="J1077" s="122"/>
      <c r="K1077" s="122"/>
      <c r="L1077" s="122"/>
      <c r="M1077" s="122"/>
      <c r="N1077" s="124"/>
      <c r="O1077" s="111"/>
      <c r="P1077" s="127"/>
      <c r="Q1077" s="120"/>
      <c r="R1077" s="131"/>
      <c r="S1077" s="132" t="str">
        <f t="shared" si="42"/>
        <v/>
      </c>
      <c r="T1077" s="137" t="str">
        <f t="shared" si="41"/>
        <v/>
      </c>
    </row>
    <row r="1078" spans="1:20" ht="20.100000000000001" hidden="1" customHeight="1" x14ac:dyDescent="0.15">
      <c r="A1078" s="111"/>
      <c r="B1078" s="114"/>
      <c r="C1078" s="115"/>
      <c r="D1078" s="118"/>
      <c r="E1078" s="120"/>
      <c r="F1078" s="122"/>
      <c r="G1078" s="122"/>
      <c r="H1078" s="124"/>
      <c r="I1078" s="120"/>
      <c r="J1078" s="122"/>
      <c r="K1078" s="122"/>
      <c r="L1078" s="122"/>
      <c r="M1078" s="122"/>
      <c r="N1078" s="124"/>
      <c r="O1078" s="111"/>
      <c r="P1078" s="127"/>
      <c r="Q1078" s="120"/>
      <c r="R1078" s="131"/>
      <c r="S1078" s="132" t="str">
        <f t="shared" si="42"/>
        <v/>
      </c>
      <c r="T1078" s="137" t="str">
        <f t="shared" si="41"/>
        <v/>
      </c>
    </row>
    <row r="1079" spans="1:20" ht="20.100000000000001" hidden="1" customHeight="1" x14ac:dyDescent="0.15">
      <c r="A1079" s="111"/>
      <c r="B1079" s="114"/>
      <c r="C1079" s="115"/>
      <c r="D1079" s="118"/>
      <c r="E1079" s="120"/>
      <c r="F1079" s="122"/>
      <c r="G1079" s="122"/>
      <c r="H1079" s="124"/>
      <c r="I1079" s="120"/>
      <c r="J1079" s="122"/>
      <c r="K1079" s="122"/>
      <c r="L1079" s="122"/>
      <c r="M1079" s="122"/>
      <c r="N1079" s="124"/>
      <c r="O1079" s="111"/>
      <c r="P1079" s="127"/>
      <c r="Q1079" s="120"/>
      <c r="R1079" s="131"/>
      <c r="S1079" s="132" t="str">
        <f t="shared" si="42"/>
        <v/>
      </c>
      <c r="T1079" s="137" t="str">
        <f t="shared" si="41"/>
        <v/>
      </c>
    </row>
    <row r="1080" spans="1:20" ht="20.100000000000001" hidden="1" customHeight="1" x14ac:dyDescent="0.15">
      <c r="A1080" s="111"/>
      <c r="B1080" s="114"/>
      <c r="C1080" s="115"/>
      <c r="D1080" s="118"/>
      <c r="E1080" s="120"/>
      <c r="F1080" s="122"/>
      <c r="G1080" s="122"/>
      <c r="H1080" s="124"/>
      <c r="I1080" s="120"/>
      <c r="J1080" s="122"/>
      <c r="K1080" s="122"/>
      <c r="L1080" s="122"/>
      <c r="M1080" s="122"/>
      <c r="N1080" s="124"/>
      <c r="O1080" s="111"/>
      <c r="P1080" s="127"/>
      <c r="Q1080" s="120"/>
      <c r="R1080" s="131"/>
      <c r="S1080" s="132" t="str">
        <f t="shared" si="42"/>
        <v/>
      </c>
      <c r="T1080" s="137" t="str">
        <f t="shared" si="41"/>
        <v/>
      </c>
    </row>
    <row r="1081" spans="1:20" ht="20.100000000000001" hidden="1" customHeight="1" x14ac:dyDescent="0.15">
      <c r="A1081" s="111"/>
      <c r="B1081" s="114"/>
      <c r="C1081" s="115"/>
      <c r="D1081" s="118"/>
      <c r="E1081" s="120"/>
      <c r="F1081" s="122"/>
      <c r="G1081" s="122"/>
      <c r="H1081" s="124"/>
      <c r="I1081" s="120"/>
      <c r="J1081" s="122"/>
      <c r="K1081" s="122"/>
      <c r="L1081" s="122"/>
      <c r="M1081" s="122"/>
      <c r="N1081" s="124"/>
      <c r="O1081" s="111"/>
      <c r="P1081" s="127"/>
      <c r="Q1081" s="120"/>
      <c r="R1081" s="131"/>
      <c r="S1081" s="132" t="str">
        <f t="shared" si="42"/>
        <v/>
      </c>
      <c r="T1081" s="137" t="str">
        <f t="shared" si="41"/>
        <v/>
      </c>
    </row>
    <row r="1082" spans="1:20" ht="20.100000000000001" hidden="1" customHeight="1" x14ac:dyDescent="0.15">
      <c r="A1082" s="111"/>
      <c r="B1082" s="114"/>
      <c r="C1082" s="115"/>
      <c r="D1082" s="118"/>
      <c r="E1082" s="120"/>
      <c r="F1082" s="122"/>
      <c r="G1082" s="122"/>
      <c r="H1082" s="124"/>
      <c r="I1082" s="120"/>
      <c r="J1082" s="122"/>
      <c r="K1082" s="122"/>
      <c r="L1082" s="122"/>
      <c r="M1082" s="122"/>
      <c r="N1082" s="124"/>
      <c r="O1082" s="111"/>
      <c r="P1082" s="127"/>
      <c r="Q1082" s="120"/>
      <c r="R1082" s="131"/>
      <c r="S1082" s="132" t="str">
        <f t="shared" si="42"/>
        <v/>
      </c>
      <c r="T1082" s="137" t="str">
        <f t="shared" si="41"/>
        <v/>
      </c>
    </row>
    <row r="1083" spans="1:20" ht="20.100000000000001" hidden="1" customHeight="1" x14ac:dyDescent="0.15">
      <c r="A1083" s="111"/>
      <c r="B1083" s="114"/>
      <c r="C1083" s="115"/>
      <c r="D1083" s="118"/>
      <c r="E1083" s="120"/>
      <c r="F1083" s="122"/>
      <c r="G1083" s="122"/>
      <c r="H1083" s="124"/>
      <c r="I1083" s="120"/>
      <c r="J1083" s="122"/>
      <c r="K1083" s="122"/>
      <c r="L1083" s="122"/>
      <c r="M1083" s="122"/>
      <c r="N1083" s="124"/>
      <c r="O1083" s="111"/>
      <c r="P1083" s="127"/>
      <c r="Q1083" s="120"/>
      <c r="R1083" s="131"/>
      <c r="S1083" s="132" t="str">
        <f t="shared" si="42"/>
        <v/>
      </c>
      <c r="T1083" s="137" t="str">
        <f t="shared" si="41"/>
        <v/>
      </c>
    </row>
    <row r="1084" spans="1:20" ht="20.100000000000001" hidden="1" customHeight="1" x14ac:dyDescent="0.15">
      <c r="A1084" s="111"/>
      <c r="B1084" s="114"/>
      <c r="C1084" s="115"/>
      <c r="D1084" s="118"/>
      <c r="E1084" s="120"/>
      <c r="F1084" s="122"/>
      <c r="G1084" s="122"/>
      <c r="H1084" s="124"/>
      <c r="I1084" s="120"/>
      <c r="J1084" s="122"/>
      <c r="K1084" s="122"/>
      <c r="L1084" s="122"/>
      <c r="M1084" s="122"/>
      <c r="N1084" s="124"/>
      <c r="O1084" s="111"/>
      <c r="P1084" s="127"/>
      <c r="Q1084" s="120"/>
      <c r="R1084" s="131"/>
      <c r="S1084" s="132" t="str">
        <f t="shared" si="42"/>
        <v/>
      </c>
      <c r="T1084" s="137" t="str">
        <f t="shared" si="41"/>
        <v/>
      </c>
    </row>
    <row r="1085" spans="1:20" ht="20.100000000000001" hidden="1" customHeight="1" x14ac:dyDescent="0.15">
      <c r="A1085" s="111"/>
      <c r="B1085" s="114"/>
      <c r="C1085" s="115"/>
      <c r="D1085" s="118"/>
      <c r="E1085" s="120"/>
      <c r="F1085" s="122"/>
      <c r="G1085" s="122"/>
      <c r="H1085" s="124"/>
      <c r="I1085" s="120"/>
      <c r="J1085" s="122"/>
      <c r="K1085" s="122"/>
      <c r="L1085" s="122"/>
      <c r="M1085" s="122"/>
      <c r="N1085" s="124"/>
      <c r="O1085" s="111"/>
      <c r="P1085" s="127"/>
      <c r="Q1085" s="120"/>
      <c r="R1085" s="131"/>
      <c r="S1085" s="132" t="str">
        <f t="shared" si="42"/>
        <v/>
      </c>
      <c r="T1085" s="137" t="str">
        <f t="shared" si="41"/>
        <v/>
      </c>
    </row>
    <row r="1086" spans="1:20" ht="20.100000000000001" hidden="1" customHeight="1" x14ac:dyDescent="0.15">
      <c r="A1086" s="111"/>
      <c r="B1086" s="114"/>
      <c r="C1086" s="115"/>
      <c r="D1086" s="118"/>
      <c r="E1086" s="120"/>
      <c r="F1086" s="122"/>
      <c r="G1086" s="122"/>
      <c r="H1086" s="124"/>
      <c r="I1086" s="120"/>
      <c r="J1086" s="122"/>
      <c r="K1086" s="122"/>
      <c r="L1086" s="122"/>
      <c r="M1086" s="122"/>
      <c r="N1086" s="124"/>
      <c r="O1086" s="111"/>
      <c r="P1086" s="127"/>
      <c r="Q1086" s="120"/>
      <c r="R1086" s="131"/>
      <c r="S1086" s="132" t="str">
        <f t="shared" si="42"/>
        <v/>
      </c>
      <c r="T1086" s="137" t="str">
        <f t="shared" si="41"/>
        <v/>
      </c>
    </row>
    <row r="1087" spans="1:20" ht="20.100000000000001" hidden="1" customHeight="1" x14ac:dyDescent="0.15">
      <c r="A1087" s="111"/>
      <c r="B1087" s="114"/>
      <c r="C1087" s="115"/>
      <c r="D1087" s="118"/>
      <c r="E1087" s="120"/>
      <c r="F1087" s="122"/>
      <c r="G1087" s="122"/>
      <c r="H1087" s="124"/>
      <c r="I1087" s="120"/>
      <c r="J1087" s="122"/>
      <c r="K1087" s="122"/>
      <c r="L1087" s="122"/>
      <c r="M1087" s="122"/>
      <c r="N1087" s="124"/>
      <c r="O1087" s="111"/>
      <c r="P1087" s="127"/>
      <c r="Q1087" s="120"/>
      <c r="R1087" s="131"/>
      <c r="S1087" s="132" t="str">
        <f t="shared" si="42"/>
        <v/>
      </c>
      <c r="T1087" s="137" t="str">
        <f t="shared" si="41"/>
        <v/>
      </c>
    </row>
    <row r="1088" spans="1:20" ht="20.100000000000001" hidden="1" customHeight="1" x14ac:dyDescent="0.15">
      <c r="A1088" s="111"/>
      <c r="B1088" s="114"/>
      <c r="C1088" s="115"/>
      <c r="D1088" s="118"/>
      <c r="E1088" s="120"/>
      <c r="F1088" s="122"/>
      <c r="G1088" s="122"/>
      <c r="H1088" s="124"/>
      <c r="I1088" s="120"/>
      <c r="J1088" s="122"/>
      <c r="K1088" s="122"/>
      <c r="L1088" s="122"/>
      <c r="M1088" s="122"/>
      <c r="N1088" s="124"/>
      <c r="O1088" s="111"/>
      <c r="P1088" s="127"/>
      <c r="Q1088" s="120"/>
      <c r="R1088" s="131"/>
      <c r="S1088" s="132" t="str">
        <f t="shared" si="42"/>
        <v/>
      </c>
      <c r="T1088" s="137" t="str">
        <f t="shared" si="41"/>
        <v/>
      </c>
    </row>
    <row r="1089" spans="1:20" ht="20.100000000000001" hidden="1" customHeight="1" x14ac:dyDescent="0.15">
      <c r="A1089" s="111"/>
      <c r="B1089" s="114"/>
      <c r="C1089" s="115"/>
      <c r="D1089" s="118"/>
      <c r="E1089" s="120"/>
      <c r="F1089" s="122"/>
      <c r="G1089" s="122"/>
      <c r="H1089" s="124"/>
      <c r="I1089" s="120"/>
      <c r="J1089" s="122"/>
      <c r="K1089" s="122"/>
      <c r="L1089" s="122"/>
      <c r="M1089" s="122"/>
      <c r="N1089" s="124"/>
      <c r="O1089" s="111"/>
      <c r="P1089" s="127"/>
      <c r="Q1089" s="120"/>
      <c r="R1089" s="131"/>
      <c r="S1089" s="132" t="str">
        <f t="shared" si="42"/>
        <v/>
      </c>
      <c r="T1089" s="137" t="str">
        <f t="shared" si="41"/>
        <v/>
      </c>
    </row>
    <row r="1090" spans="1:20" ht="20.100000000000001" hidden="1" customHeight="1" x14ac:dyDescent="0.15">
      <c r="A1090" s="111"/>
      <c r="B1090" s="114"/>
      <c r="C1090" s="115"/>
      <c r="D1090" s="118"/>
      <c r="E1090" s="120"/>
      <c r="F1090" s="122"/>
      <c r="G1090" s="122"/>
      <c r="H1090" s="124"/>
      <c r="I1090" s="120"/>
      <c r="J1090" s="122"/>
      <c r="K1090" s="122"/>
      <c r="L1090" s="122"/>
      <c r="M1090" s="122"/>
      <c r="N1090" s="124"/>
      <c r="O1090" s="111"/>
      <c r="P1090" s="127"/>
      <c r="Q1090" s="120"/>
      <c r="R1090" s="131"/>
      <c r="S1090" s="132" t="str">
        <f t="shared" si="42"/>
        <v/>
      </c>
      <c r="T1090" s="137" t="str">
        <f t="shared" si="41"/>
        <v/>
      </c>
    </row>
    <row r="1091" spans="1:20" ht="20.100000000000001" hidden="1" customHeight="1" x14ac:dyDescent="0.15">
      <c r="A1091" s="111"/>
      <c r="B1091" s="114"/>
      <c r="C1091" s="115"/>
      <c r="D1091" s="118"/>
      <c r="E1091" s="120"/>
      <c r="F1091" s="122"/>
      <c r="G1091" s="122"/>
      <c r="H1091" s="124"/>
      <c r="I1091" s="120"/>
      <c r="J1091" s="122"/>
      <c r="K1091" s="122"/>
      <c r="L1091" s="122"/>
      <c r="M1091" s="122"/>
      <c r="N1091" s="124"/>
      <c r="O1091" s="111"/>
      <c r="P1091" s="127"/>
      <c r="Q1091" s="120"/>
      <c r="R1091" s="131"/>
      <c r="S1091" s="132" t="str">
        <f t="shared" si="42"/>
        <v/>
      </c>
      <c r="T1091" s="137" t="str">
        <f t="shared" si="41"/>
        <v/>
      </c>
    </row>
    <row r="1092" spans="1:20" ht="20.100000000000001" hidden="1" customHeight="1" x14ac:dyDescent="0.15">
      <c r="A1092" s="111"/>
      <c r="B1092" s="114"/>
      <c r="C1092" s="115"/>
      <c r="D1092" s="118"/>
      <c r="E1092" s="120"/>
      <c r="F1092" s="122"/>
      <c r="G1092" s="122"/>
      <c r="H1092" s="124"/>
      <c r="I1092" s="120"/>
      <c r="J1092" s="122"/>
      <c r="K1092" s="122"/>
      <c r="L1092" s="122"/>
      <c r="M1092" s="122"/>
      <c r="N1092" s="124"/>
      <c r="O1092" s="111"/>
      <c r="P1092" s="127"/>
      <c r="Q1092" s="120"/>
      <c r="R1092" s="131"/>
      <c r="S1092" s="132" t="str">
        <f t="shared" si="42"/>
        <v/>
      </c>
      <c r="T1092" s="137" t="str">
        <f t="shared" si="41"/>
        <v/>
      </c>
    </row>
    <row r="1093" spans="1:20" ht="20.100000000000001" hidden="1" customHeight="1" x14ac:dyDescent="0.15">
      <c r="A1093" s="111"/>
      <c r="B1093" s="114"/>
      <c r="C1093" s="115"/>
      <c r="D1093" s="118"/>
      <c r="E1093" s="120"/>
      <c r="F1093" s="122"/>
      <c r="G1093" s="122"/>
      <c r="H1093" s="124"/>
      <c r="I1093" s="120"/>
      <c r="J1093" s="122"/>
      <c r="K1093" s="122"/>
      <c r="L1093" s="122"/>
      <c r="M1093" s="122"/>
      <c r="N1093" s="124"/>
      <c r="O1093" s="111"/>
      <c r="P1093" s="127"/>
      <c r="Q1093" s="120"/>
      <c r="R1093" s="131"/>
      <c r="S1093" s="132" t="str">
        <f t="shared" si="42"/>
        <v/>
      </c>
      <c r="T1093" s="137" t="str">
        <f t="shared" si="41"/>
        <v/>
      </c>
    </row>
    <row r="1094" spans="1:20" ht="20.100000000000001" hidden="1" customHeight="1" x14ac:dyDescent="0.15">
      <c r="A1094" s="111"/>
      <c r="B1094" s="114"/>
      <c r="C1094" s="115"/>
      <c r="D1094" s="118"/>
      <c r="E1094" s="120"/>
      <c r="F1094" s="122"/>
      <c r="G1094" s="122"/>
      <c r="H1094" s="124"/>
      <c r="I1094" s="120"/>
      <c r="J1094" s="122"/>
      <c r="K1094" s="122"/>
      <c r="L1094" s="122"/>
      <c r="M1094" s="122"/>
      <c r="N1094" s="124"/>
      <c r="O1094" s="111"/>
      <c r="P1094" s="127"/>
      <c r="Q1094" s="120"/>
      <c r="R1094" s="131"/>
      <c r="S1094" s="132" t="str">
        <f t="shared" si="42"/>
        <v/>
      </c>
      <c r="T1094" s="137" t="str">
        <f t="shared" si="41"/>
        <v/>
      </c>
    </row>
    <row r="1095" spans="1:20" ht="20.100000000000001" hidden="1" customHeight="1" x14ac:dyDescent="0.15">
      <c r="A1095" s="111"/>
      <c r="B1095" s="114"/>
      <c r="C1095" s="115"/>
      <c r="D1095" s="118"/>
      <c r="E1095" s="120"/>
      <c r="F1095" s="122"/>
      <c r="G1095" s="122"/>
      <c r="H1095" s="124"/>
      <c r="I1095" s="120"/>
      <c r="J1095" s="122"/>
      <c r="K1095" s="122"/>
      <c r="L1095" s="122"/>
      <c r="M1095" s="122"/>
      <c r="N1095" s="124"/>
      <c r="O1095" s="111"/>
      <c r="P1095" s="127"/>
      <c r="Q1095" s="120"/>
      <c r="R1095" s="131"/>
      <c r="S1095" s="132" t="str">
        <f t="shared" si="42"/>
        <v/>
      </c>
      <c r="T1095" s="137" t="str">
        <f t="shared" ref="T1095:T1158" si="43">IF(CONCATENATE(E1095,F1095,G1095,H1095,I1095,J1095,K1095,L1095,M1095,N1095)="","",IF(CONCATENATE(E1095,F1095,G1095,H1095,I1095,J1095,K1095,L1095,M1095,N1095)="○","OK","見直してください！"))</f>
        <v/>
      </c>
    </row>
    <row r="1096" spans="1:20" ht="20.100000000000001" hidden="1" customHeight="1" x14ac:dyDescent="0.15">
      <c r="A1096" s="111"/>
      <c r="B1096" s="114"/>
      <c r="C1096" s="115"/>
      <c r="D1096" s="118"/>
      <c r="E1096" s="120"/>
      <c r="F1096" s="122"/>
      <c r="G1096" s="122"/>
      <c r="H1096" s="124"/>
      <c r="I1096" s="120"/>
      <c r="J1096" s="122"/>
      <c r="K1096" s="122"/>
      <c r="L1096" s="122"/>
      <c r="M1096" s="122"/>
      <c r="N1096" s="124"/>
      <c r="O1096" s="111"/>
      <c r="P1096" s="127"/>
      <c r="Q1096" s="120"/>
      <c r="R1096" s="131"/>
      <c r="S1096" s="132" t="str">
        <f t="shared" si="42"/>
        <v/>
      </c>
      <c r="T1096" s="137" t="str">
        <f t="shared" si="43"/>
        <v/>
      </c>
    </row>
    <row r="1097" spans="1:20" ht="20.100000000000001" hidden="1" customHeight="1" x14ac:dyDescent="0.15">
      <c r="A1097" s="111"/>
      <c r="B1097" s="114"/>
      <c r="C1097" s="115"/>
      <c r="D1097" s="118"/>
      <c r="E1097" s="120"/>
      <c r="F1097" s="122"/>
      <c r="G1097" s="122"/>
      <c r="H1097" s="124"/>
      <c r="I1097" s="120"/>
      <c r="J1097" s="122"/>
      <c r="K1097" s="122"/>
      <c r="L1097" s="122"/>
      <c r="M1097" s="122"/>
      <c r="N1097" s="124"/>
      <c r="O1097" s="111"/>
      <c r="P1097" s="127"/>
      <c r="Q1097" s="120"/>
      <c r="R1097" s="131"/>
      <c r="S1097" s="132" t="str">
        <f t="shared" si="42"/>
        <v/>
      </c>
      <c r="T1097" s="137" t="str">
        <f t="shared" si="43"/>
        <v/>
      </c>
    </row>
    <row r="1098" spans="1:20" ht="20.100000000000001" hidden="1" customHeight="1" x14ac:dyDescent="0.15">
      <c r="A1098" s="111"/>
      <c r="B1098" s="114"/>
      <c r="C1098" s="115"/>
      <c r="D1098" s="118"/>
      <c r="E1098" s="120"/>
      <c r="F1098" s="122"/>
      <c r="G1098" s="122"/>
      <c r="H1098" s="124"/>
      <c r="I1098" s="120"/>
      <c r="J1098" s="122"/>
      <c r="K1098" s="122"/>
      <c r="L1098" s="122"/>
      <c r="M1098" s="122"/>
      <c r="N1098" s="124"/>
      <c r="O1098" s="111"/>
      <c r="P1098" s="127"/>
      <c r="Q1098" s="120"/>
      <c r="R1098" s="131"/>
      <c r="S1098" s="132" t="str">
        <f t="shared" si="42"/>
        <v/>
      </c>
      <c r="T1098" s="137" t="str">
        <f t="shared" si="43"/>
        <v/>
      </c>
    </row>
    <row r="1099" spans="1:20" ht="20.100000000000001" hidden="1" customHeight="1" x14ac:dyDescent="0.15">
      <c r="A1099" s="111"/>
      <c r="B1099" s="114"/>
      <c r="C1099" s="115"/>
      <c r="D1099" s="118"/>
      <c r="E1099" s="120"/>
      <c r="F1099" s="122"/>
      <c r="G1099" s="122"/>
      <c r="H1099" s="124"/>
      <c r="I1099" s="120"/>
      <c r="J1099" s="122"/>
      <c r="K1099" s="122"/>
      <c r="L1099" s="122"/>
      <c r="M1099" s="122"/>
      <c r="N1099" s="124"/>
      <c r="O1099" s="111"/>
      <c r="P1099" s="127"/>
      <c r="Q1099" s="120"/>
      <c r="R1099" s="131"/>
      <c r="S1099" s="132" t="str">
        <f t="shared" si="42"/>
        <v/>
      </c>
      <c r="T1099" s="137" t="str">
        <f t="shared" si="43"/>
        <v/>
      </c>
    </row>
    <row r="1100" spans="1:20" ht="20.100000000000001" hidden="1" customHeight="1" x14ac:dyDescent="0.15">
      <c r="A1100" s="111"/>
      <c r="B1100" s="114"/>
      <c r="C1100" s="115"/>
      <c r="D1100" s="118"/>
      <c r="E1100" s="120"/>
      <c r="F1100" s="122"/>
      <c r="G1100" s="122"/>
      <c r="H1100" s="124"/>
      <c r="I1100" s="120"/>
      <c r="J1100" s="122"/>
      <c r="K1100" s="122"/>
      <c r="L1100" s="122"/>
      <c r="M1100" s="122"/>
      <c r="N1100" s="124"/>
      <c r="O1100" s="111"/>
      <c r="P1100" s="127"/>
      <c r="Q1100" s="120"/>
      <c r="R1100" s="131"/>
      <c r="S1100" s="132" t="str">
        <f t="shared" si="42"/>
        <v/>
      </c>
      <c r="T1100" s="137" t="str">
        <f t="shared" si="43"/>
        <v/>
      </c>
    </row>
    <row r="1101" spans="1:20" ht="20.100000000000001" hidden="1" customHeight="1" x14ac:dyDescent="0.15">
      <c r="A1101" s="111"/>
      <c r="B1101" s="114"/>
      <c r="C1101" s="115"/>
      <c r="D1101" s="118"/>
      <c r="E1101" s="120"/>
      <c r="F1101" s="122"/>
      <c r="G1101" s="122"/>
      <c r="H1101" s="124"/>
      <c r="I1101" s="120"/>
      <c r="J1101" s="122"/>
      <c r="K1101" s="122"/>
      <c r="L1101" s="122"/>
      <c r="M1101" s="122"/>
      <c r="N1101" s="124"/>
      <c r="O1101" s="111"/>
      <c r="P1101" s="127"/>
      <c r="Q1101" s="120"/>
      <c r="R1101" s="131"/>
      <c r="S1101" s="132" t="str">
        <f t="shared" si="42"/>
        <v/>
      </c>
      <c r="T1101" s="137" t="str">
        <f t="shared" si="43"/>
        <v/>
      </c>
    </row>
    <row r="1102" spans="1:20" ht="20.100000000000001" hidden="1" customHeight="1" x14ac:dyDescent="0.15">
      <c r="A1102" s="111"/>
      <c r="B1102" s="114"/>
      <c r="C1102" s="115"/>
      <c r="D1102" s="118"/>
      <c r="E1102" s="120"/>
      <c r="F1102" s="122"/>
      <c r="G1102" s="122"/>
      <c r="H1102" s="124"/>
      <c r="I1102" s="120"/>
      <c r="J1102" s="122"/>
      <c r="K1102" s="122"/>
      <c r="L1102" s="122"/>
      <c r="M1102" s="122"/>
      <c r="N1102" s="124"/>
      <c r="O1102" s="111"/>
      <c r="P1102" s="127"/>
      <c r="Q1102" s="120"/>
      <c r="R1102" s="131"/>
      <c r="S1102" s="132" t="str">
        <f t="shared" si="42"/>
        <v/>
      </c>
      <c r="T1102" s="137" t="str">
        <f t="shared" si="43"/>
        <v/>
      </c>
    </row>
    <row r="1103" spans="1:20" ht="20.100000000000001" hidden="1" customHeight="1" x14ac:dyDescent="0.15">
      <c r="A1103" s="111"/>
      <c r="B1103" s="114"/>
      <c r="C1103" s="115"/>
      <c r="D1103" s="118"/>
      <c r="E1103" s="120"/>
      <c r="F1103" s="122"/>
      <c r="G1103" s="122"/>
      <c r="H1103" s="124"/>
      <c r="I1103" s="120"/>
      <c r="J1103" s="122"/>
      <c r="K1103" s="122"/>
      <c r="L1103" s="122"/>
      <c r="M1103" s="122"/>
      <c r="N1103" s="124"/>
      <c r="O1103" s="111"/>
      <c r="P1103" s="127"/>
      <c r="Q1103" s="120"/>
      <c r="R1103" s="131"/>
      <c r="S1103" s="132" t="str">
        <f t="shared" si="42"/>
        <v/>
      </c>
      <c r="T1103" s="137" t="str">
        <f t="shared" si="43"/>
        <v/>
      </c>
    </row>
    <row r="1104" spans="1:20" ht="20.100000000000001" hidden="1" customHeight="1" x14ac:dyDescent="0.15">
      <c r="A1104" s="111"/>
      <c r="B1104" s="114"/>
      <c r="C1104" s="115"/>
      <c r="D1104" s="118"/>
      <c r="E1104" s="120"/>
      <c r="F1104" s="122"/>
      <c r="G1104" s="122"/>
      <c r="H1104" s="124"/>
      <c r="I1104" s="120"/>
      <c r="J1104" s="122"/>
      <c r="K1104" s="122"/>
      <c r="L1104" s="122"/>
      <c r="M1104" s="122"/>
      <c r="N1104" s="124"/>
      <c r="O1104" s="111"/>
      <c r="P1104" s="127"/>
      <c r="Q1104" s="120"/>
      <c r="R1104" s="131"/>
      <c r="S1104" s="132" t="str">
        <f t="shared" si="42"/>
        <v/>
      </c>
      <c r="T1104" s="137" t="str">
        <f t="shared" si="43"/>
        <v/>
      </c>
    </row>
    <row r="1105" spans="1:20" ht="20.100000000000001" hidden="1" customHeight="1" x14ac:dyDescent="0.15">
      <c r="A1105" s="111"/>
      <c r="B1105" s="114"/>
      <c r="C1105" s="115"/>
      <c r="D1105" s="118"/>
      <c r="E1105" s="120"/>
      <c r="F1105" s="122"/>
      <c r="G1105" s="122"/>
      <c r="H1105" s="124"/>
      <c r="I1105" s="120"/>
      <c r="J1105" s="122"/>
      <c r="K1105" s="122"/>
      <c r="L1105" s="122"/>
      <c r="M1105" s="122"/>
      <c r="N1105" s="124"/>
      <c r="O1105" s="111"/>
      <c r="P1105" s="127"/>
      <c r="Q1105" s="120"/>
      <c r="R1105" s="131"/>
      <c r="S1105" s="132" t="str">
        <f t="shared" si="42"/>
        <v/>
      </c>
      <c r="T1105" s="137" t="str">
        <f t="shared" si="43"/>
        <v/>
      </c>
    </row>
    <row r="1106" spans="1:20" ht="20.100000000000001" hidden="1" customHeight="1" x14ac:dyDescent="0.15">
      <c r="A1106" s="111"/>
      <c r="B1106" s="114"/>
      <c r="C1106" s="115"/>
      <c r="D1106" s="118"/>
      <c r="E1106" s="120"/>
      <c r="F1106" s="122"/>
      <c r="G1106" s="122"/>
      <c r="H1106" s="124"/>
      <c r="I1106" s="120"/>
      <c r="J1106" s="122"/>
      <c r="K1106" s="122"/>
      <c r="L1106" s="122"/>
      <c r="M1106" s="122"/>
      <c r="N1106" s="124"/>
      <c r="O1106" s="111"/>
      <c r="P1106" s="127"/>
      <c r="Q1106" s="120"/>
      <c r="R1106" s="131"/>
      <c r="S1106" s="132" t="str">
        <f t="shared" si="42"/>
        <v/>
      </c>
      <c r="T1106" s="137" t="str">
        <f t="shared" si="43"/>
        <v/>
      </c>
    </row>
    <row r="1107" spans="1:20" ht="20.100000000000001" hidden="1" customHeight="1" x14ac:dyDescent="0.15">
      <c r="A1107" s="111"/>
      <c r="B1107" s="114"/>
      <c r="C1107" s="115"/>
      <c r="D1107" s="118"/>
      <c r="E1107" s="120"/>
      <c r="F1107" s="122"/>
      <c r="G1107" s="122"/>
      <c r="H1107" s="124"/>
      <c r="I1107" s="120"/>
      <c r="J1107" s="122"/>
      <c r="K1107" s="122"/>
      <c r="L1107" s="122"/>
      <c r="M1107" s="122"/>
      <c r="N1107" s="124"/>
      <c r="O1107" s="111"/>
      <c r="P1107" s="127"/>
      <c r="Q1107" s="120"/>
      <c r="R1107" s="131"/>
      <c r="S1107" s="132" t="str">
        <f t="shared" si="42"/>
        <v/>
      </c>
      <c r="T1107" s="137" t="str">
        <f t="shared" si="43"/>
        <v/>
      </c>
    </row>
    <row r="1108" spans="1:20" ht="20.100000000000001" hidden="1" customHeight="1" x14ac:dyDescent="0.15">
      <c r="A1108" s="111"/>
      <c r="B1108" s="114"/>
      <c r="C1108" s="115"/>
      <c r="D1108" s="118"/>
      <c r="E1108" s="120"/>
      <c r="F1108" s="122"/>
      <c r="G1108" s="122"/>
      <c r="H1108" s="124"/>
      <c r="I1108" s="120"/>
      <c r="J1108" s="122"/>
      <c r="K1108" s="122"/>
      <c r="L1108" s="122"/>
      <c r="M1108" s="122"/>
      <c r="N1108" s="124"/>
      <c r="O1108" s="111"/>
      <c r="P1108" s="127"/>
      <c r="Q1108" s="120"/>
      <c r="R1108" s="131"/>
      <c r="S1108" s="132" t="str">
        <f t="shared" si="42"/>
        <v/>
      </c>
      <c r="T1108" s="137" t="str">
        <f t="shared" si="43"/>
        <v/>
      </c>
    </row>
    <row r="1109" spans="1:20" ht="20.100000000000001" hidden="1" customHeight="1" x14ac:dyDescent="0.15">
      <c r="A1109" s="111"/>
      <c r="B1109" s="114"/>
      <c r="C1109" s="115"/>
      <c r="D1109" s="118"/>
      <c r="E1109" s="120"/>
      <c r="F1109" s="122"/>
      <c r="G1109" s="122"/>
      <c r="H1109" s="124"/>
      <c r="I1109" s="120"/>
      <c r="J1109" s="122"/>
      <c r="K1109" s="122"/>
      <c r="L1109" s="122"/>
      <c r="M1109" s="122"/>
      <c r="N1109" s="124"/>
      <c r="O1109" s="111"/>
      <c r="P1109" s="127"/>
      <c r="Q1109" s="120"/>
      <c r="R1109" s="131"/>
      <c r="S1109" s="132" t="str">
        <f t="shared" si="42"/>
        <v/>
      </c>
      <c r="T1109" s="137" t="str">
        <f t="shared" si="43"/>
        <v/>
      </c>
    </row>
    <row r="1110" spans="1:20" ht="20.100000000000001" hidden="1" customHeight="1" x14ac:dyDescent="0.15">
      <c r="A1110" s="111"/>
      <c r="B1110" s="114"/>
      <c r="C1110" s="115"/>
      <c r="D1110" s="118"/>
      <c r="E1110" s="120"/>
      <c r="F1110" s="122"/>
      <c r="G1110" s="122"/>
      <c r="H1110" s="124"/>
      <c r="I1110" s="120"/>
      <c r="J1110" s="122"/>
      <c r="K1110" s="122"/>
      <c r="L1110" s="122"/>
      <c r="M1110" s="122"/>
      <c r="N1110" s="124"/>
      <c r="O1110" s="111"/>
      <c r="P1110" s="127"/>
      <c r="Q1110" s="120"/>
      <c r="R1110" s="131"/>
      <c r="S1110" s="132" t="str">
        <f t="shared" si="42"/>
        <v/>
      </c>
      <c r="T1110" s="137" t="str">
        <f t="shared" si="43"/>
        <v/>
      </c>
    </row>
    <row r="1111" spans="1:20" ht="20.100000000000001" hidden="1" customHeight="1" x14ac:dyDescent="0.15">
      <c r="A1111" s="111"/>
      <c r="B1111" s="114"/>
      <c r="C1111" s="115"/>
      <c r="D1111" s="118"/>
      <c r="E1111" s="120"/>
      <c r="F1111" s="122"/>
      <c r="G1111" s="122"/>
      <c r="H1111" s="124"/>
      <c r="I1111" s="120"/>
      <c r="J1111" s="122"/>
      <c r="K1111" s="122"/>
      <c r="L1111" s="122"/>
      <c r="M1111" s="122"/>
      <c r="N1111" s="124"/>
      <c r="O1111" s="111"/>
      <c r="P1111" s="127"/>
      <c r="Q1111" s="120"/>
      <c r="R1111" s="131"/>
      <c r="S1111" s="132" t="str">
        <f t="shared" si="42"/>
        <v/>
      </c>
      <c r="T1111" s="137" t="str">
        <f t="shared" si="43"/>
        <v/>
      </c>
    </row>
    <row r="1112" spans="1:20" ht="20.100000000000001" hidden="1" customHeight="1" x14ac:dyDescent="0.15">
      <c r="A1112" s="111"/>
      <c r="B1112" s="114"/>
      <c r="C1112" s="115"/>
      <c r="D1112" s="118"/>
      <c r="E1112" s="120"/>
      <c r="F1112" s="122"/>
      <c r="G1112" s="122"/>
      <c r="H1112" s="124"/>
      <c r="I1112" s="120"/>
      <c r="J1112" s="122"/>
      <c r="K1112" s="122"/>
      <c r="L1112" s="122"/>
      <c r="M1112" s="122"/>
      <c r="N1112" s="124"/>
      <c r="O1112" s="111"/>
      <c r="P1112" s="127"/>
      <c r="Q1112" s="120"/>
      <c r="R1112" s="131"/>
      <c r="S1112" s="132" t="str">
        <f t="shared" si="42"/>
        <v/>
      </c>
      <c r="T1112" s="137" t="str">
        <f t="shared" si="43"/>
        <v/>
      </c>
    </row>
    <row r="1113" spans="1:20" ht="20.100000000000001" hidden="1" customHeight="1" x14ac:dyDescent="0.15">
      <c r="A1113" s="111"/>
      <c r="B1113" s="114"/>
      <c r="C1113" s="115"/>
      <c r="D1113" s="118"/>
      <c r="E1113" s="120"/>
      <c r="F1113" s="122"/>
      <c r="G1113" s="122"/>
      <c r="H1113" s="124"/>
      <c r="I1113" s="120"/>
      <c r="J1113" s="122"/>
      <c r="K1113" s="122"/>
      <c r="L1113" s="122"/>
      <c r="M1113" s="122"/>
      <c r="N1113" s="124"/>
      <c r="O1113" s="111"/>
      <c r="P1113" s="127"/>
      <c r="Q1113" s="120"/>
      <c r="R1113" s="131"/>
      <c r="S1113" s="132" t="str">
        <f t="shared" si="42"/>
        <v/>
      </c>
      <c r="T1113" s="137" t="str">
        <f t="shared" si="43"/>
        <v/>
      </c>
    </row>
    <row r="1114" spans="1:20" ht="20.100000000000001" hidden="1" customHeight="1" x14ac:dyDescent="0.15">
      <c r="A1114" s="111"/>
      <c r="B1114" s="114"/>
      <c r="C1114" s="115"/>
      <c r="D1114" s="118"/>
      <c r="E1114" s="120"/>
      <c r="F1114" s="122"/>
      <c r="G1114" s="122"/>
      <c r="H1114" s="124"/>
      <c r="I1114" s="120"/>
      <c r="J1114" s="122"/>
      <c r="K1114" s="122"/>
      <c r="L1114" s="122"/>
      <c r="M1114" s="122"/>
      <c r="N1114" s="124"/>
      <c r="O1114" s="111"/>
      <c r="P1114" s="127"/>
      <c r="Q1114" s="120"/>
      <c r="R1114" s="131"/>
      <c r="S1114" s="132" t="str">
        <f t="shared" si="42"/>
        <v/>
      </c>
      <c r="T1114" s="137" t="str">
        <f t="shared" si="43"/>
        <v/>
      </c>
    </row>
    <row r="1115" spans="1:20" ht="20.100000000000001" hidden="1" customHeight="1" x14ac:dyDescent="0.15">
      <c r="A1115" s="111"/>
      <c r="B1115" s="114"/>
      <c r="C1115" s="115"/>
      <c r="D1115" s="118"/>
      <c r="E1115" s="120"/>
      <c r="F1115" s="122"/>
      <c r="G1115" s="122"/>
      <c r="H1115" s="124"/>
      <c r="I1115" s="120"/>
      <c r="J1115" s="122"/>
      <c r="K1115" s="122"/>
      <c r="L1115" s="122"/>
      <c r="M1115" s="122"/>
      <c r="N1115" s="124"/>
      <c r="O1115" s="111"/>
      <c r="P1115" s="127"/>
      <c r="Q1115" s="120"/>
      <c r="R1115" s="131"/>
      <c r="S1115" s="132" t="str">
        <f t="shared" si="42"/>
        <v/>
      </c>
      <c r="T1115" s="137" t="str">
        <f t="shared" si="43"/>
        <v/>
      </c>
    </row>
    <row r="1116" spans="1:20" ht="20.100000000000001" hidden="1" customHeight="1" x14ac:dyDescent="0.15">
      <c r="A1116" s="111"/>
      <c r="B1116" s="114"/>
      <c r="C1116" s="115"/>
      <c r="D1116" s="118"/>
      <c r="E1116" s="120"/>
      <c r="F1116" s="122"/>
      <c r="G1116" s="122"/>
      <c r="H1116" s="124"/>
      <c r="I1116" s="120"/>
      <c r="J1116" s="122"/>
      <c r="K1116" s="122"/>
      <c r="L1116" s="122"/>
      <c r="M1116" s="122"/>
      <c r="N1116" s="124"/>
      <c r="O1116" s="111"/>
      <c r="P1116" s="127"/>
      <c r="Q1116" s="120"/>
      <c r="R1116" s="131"/>
      <c r="S1116" s="132" t="str">
        <f t="shared" si="42"/>
        <v/>
      </c>
      <c r="T1116" s="137" t="str">
        <f t="shared" si="43"/>
        <v/>
      </c>
    </row>
    <row r="1117" spans="1:20" ht="20.100000000000001" hidden="1" customHeight="1" x14ac:dyDescent="0.15">
      <c r="A1117" s="111"/>
      <c r="B1117" s="114"/>
      <c r="C1117" s="115"/>
      <c r="D1117" s="118"/>
      <c r="E1117" s="120"/>
      <c r="F1117" s="122"/>
      <c r="G1117" s="122"/>
      <c r="H1117" s="124"/>
      <c r="I1117" s="120"/>
      <c r="J1117" s="122"/>
      <c r="K1117" s="122"/>
      <c r="L1117" s="122"/>
      <c r="M1117" s="122"/>
      <c r="N1117" s="124"/>
      <c r="O1117" s="111"/>
      <c r="P1117" s="127"/>
      <c r="Q1117" s="120"/>
      <c r="R1117" s="131"/>
      <c r="S1117" s="132" t="str">
        <f t="shared" si="42"/>
        <v/>
      </c>
      <c r="T1117" s="137" t="str">
        <f t="shared" si="43"/>
        <v/>
      </c>
    </row>
    <row r="1118" spans="1:20" ht="20.100000000000001" hidden="1" customHeight="1" x14ac:dyDescent="0.15">
      <c r="A1118" s="111"/>
      <c r="B1118" s="114"/>
      <c r="C1118" s="115"/>
      <c r="D1118" s="118"/>
      <c r="E1118" s="120"/>
      <c r="F1118" s="122"/>
      <c r="G1118" s="122"/>
      <c r="H1118" s="124"/>
      <c r="I1118" s="120"/>
      <c r="J1118" s="122"/>
      <c r="K1118" s="122"/>
      <c r="L1118" s="122"/>
      <c r="M1118" s="122"/>
      <c r="N1118" s="124"/>
      <c r="O1118" s="111"/>
      <c r="P1118" s="127"/>
      <c r="Q1118" s="120"/>
      <c r="R1118" s="131"/>
      <c r="S1118" s="132" t="str">
        <f t="shared" si="42"/>
        <v/>
      </c>
      <c r="T1118" s="137" t="str">
        <f t="shared" si="43"/>
        <v/>
      </c>
    </row>
    <row r="1119" spans="1:20" ht="20.100000000000001" hidden="1" customHeight="1" x14ac:dyDescent="0.15">
      <c r="A1119" s="111"/>
      <c r="B1119" s="114"/>
      <c r="C1119" s="115"/>
      <c r="D1119" s="118"/>
      <c r="E1119" s="120"/>
      <c r="F1119" s="122"/>
      <c r="G1119" s="122"/>
      <c r="H1119" s="124"/>
      <c r="I1119" s="120"/>
      <c r="J1119" s="122"/>
      <c r="K1119" s="122"/>
      <c r="L1119" s="122"/>
      <c r="M1119" s="122"/>
      <c r="N1119" s="124"/>
      <c r="O1119" s="111"/>
      <c r="P1119" s="127"/>
      <c r="Q1119" s="120"/>
      <c r="R1119" s="131"/>
      <c r="S1119" s="132" t="str">
        <f t="shared" si="42"/>
        <v/>
      </c>
      <c r="T1119" s="137" t="str">
        <f t="shared" si="43"/>
        <v/>
      </c>
    </row>
    <row r="1120" spans="1:20" ht="20.100000000000001" hidden="1" customHeight="1" x14ac:dyDescent="0.15">
      <c r="A1120" s="111"/>
      <c r="B1120" s="114"/>
      <c r="C1120" s="115"/>
      <c r="D1120" s="118"/>
      <c r="E1120" s="120"/>
      <c r="F1120" s="122"/>
      <c r="G1120" s="122"/>
      <c r="H1120" s="124"/>
      <c r="I1120" s="120"/>
      <c r="J1120" s="122"/>
      <c r="K1120" s="122"/>
      <c r="L1120" s="122"/>
      <c r="M1120" s="122"/>
      <c r="N1120" s="124"/>
      <c r="O1120" s="111"/>
      <c r="P1120" s="127"/>
      <c r="Q1120" s="120"/>
      <c r="R1120" s="131"/>
      <c r="S1120" s="132" t="str">
        <f t="shared" si="42"/>
        <v/>
      </c>
      <c r="T1120" s="137" t="str">
        <f t="shared" si="43"/>
        <v/>
      </c>
    </row>
    <row r="1121" spans="1:20" ht="20.100000000000001" hidden="1" customHeight="1" x14ac:dyDescent="0.15">
      <c r="A1121" s="111"/>
      <c r="B1121" s="114"/>
      <c r="C1121" s="115"/>
      <c r="D1121" s="118"/>
      <c r="E1121" s="120"/>
      <c r="F1121" s="122"/>
      <c r="G1121" s="122"/>
      <c r="H1121" s="124"/>
      <c r="I1121" s="120"/>
      <c r="J1121" s="122"/>
      <c r="K1121" s="122"/>
      <c r="L1121" s="122"/>
      <c r="M1121" s="122"/>
      <c r="N1121" s="124"/>
      <c r="O1121" s="111"/>
      <c r="P1121" s="127"/>
      <c r="Q1121" s="120"/>
      <c r="R1121" s="131"/>
      <c r="S1121" s="132" t="str">
        <f t="shared" si="42"/>
        <v/>
      </c>
      <c r="T1121" s="137" t="str">
        <f t="shared" si="43"/>
        <v/>
      </c>
    </row>
    <row r="1122" spans="1:20" ht="20.100000000000001" hidden="1" customHeight="1" x14ac:dyDescent="0.15">
      <c r="A1122" s="111"/>
      <c r="B1122" s="114"/>
      <c r="C1122" s="115"/>
      <c r="D1122" s="118"/>
      <c r="E1122" s="120"/>
      <c r="F1122" s="122"/>
      <c r="G1122" s="122"/>
      <c r="H1122" s="124"/>
      <c r="I1122" s="120"/>
      <c r="J1122" s="122"/>
      <c r="K1122" s="122"/>
      <c r="L1122" s="122"/>
      <c r="M1122" s="122"/>
      <c r="N1122" s="124"/>
      <c r="O1122" s="111"/>
      <c r="P1122" s="127"/>
      <c r="Q1122" s="120"/>
      <c r="R1122" s="131"/>
      <c r="S1122" s="132" t="str">
        <f t="shared" si="42"/>
        <v/>
      </c>
      <c r="T1122" s="137" t="str">
        <f t="shared" si="43"/>
        <v/>
      </c>
    </row>
    <row r="1123" spans="1:20" ht="20.100000000000001" hidden="1" customHeight="1" x14ac:dyDescent="0.15">
      <c r="A1123" s="111"/>
      <c r="B1123" s="114"/>
      <c r="C1123" s="115"/>
      <c r="D1123" s="118"/>
      <c r="E1123" s="120"/>
      <c r="F1123" s="122"/>
      <c r="G1123" s="122"/>
      <c r="H1123" s="124"/>
      <c r="I1123" s="120"/>
      <c r="J1123" s="122"/>
      <c r="K1123" s="122"/>
      <c r="L1123" s="122"/>
      <c r="M1123" s="122"/>
      <c r="N1123" s="124"/>
      <c r="O1123" s="111"/>
      <c r="P1123" s="127"/>
      <c r="Q1123" s="120"/>
      <c r="R1123" s="131"/>
      <c r="S1123" s="132" t="str">
        <f t="shared" si="42"/>
        <v/>
      </c>
      <c r="T1123" s="137" t="str">
        <f t="shared" si="43"/>
        <v/>
      </c>
    </row>
    <row r="1124" spans="1:20" ht="20.100000000000001" hidden="1" customHeight="1" x14ac:dyDescent="0.15">
      <c r="A1124" s="111"/>
      <c r="B1124" s="114"/>
      <c r="C1124" s="115"/>
      <c r="D1124" s="118"/>
      <c r="E1124" s="120"/>
      <c r="F1124" s="122"/>
      <c r="G1124" s="122"/>
      <c r="H1124" s="124"/>
      <c r="I1124" s="120"/>
      <c r="J1124" s="122"/>
      <c r="K1124" s="122"/>
      <c r="L1124" s="122"/>
      <c r="M1124" s="122"/>
      <c r="N1124" s="124"/>
      <c r="O1124" s="111"/>
      <c r="P1124" s="127"/>
      <c r="Q1124" s="120"/>
      <c r="R1124" s="131"/>
      <c r="S1124" s="132" t="str">
        <f t="shared" ref="S1124:S1187" si="44">IF(C1124="","","第"&amp;CHOOSE(MONTH(C1124),4,4,4,1,1,1,2,2,2,3,3,3)&amp;"四半期")</f>
        <v/>
      </c>
      <c r="T1124" s="137" t="str">
        <f t="shared" si="43"/>
        <v/>
      </c>
    </row>
    <row r="1125" spans="1:20" ht="20.100000000000001" hidden="1" customHeight="1" x14ac:dyDescent="0.15">
      <c r="A1125" s="111"/>
      <c r="B1125" s="114"/>
      <c r="C1125" s="115"/>
      <c r="D1125" s="118"/>
      <c r="E1125" s="120"/>
      <c r="F1125" s="122"/>
      <c r="G1125" s="122"/>
      <c r="H1125" s="124"/>
      <c r="I1125" s="120"/>
      <c r="J1125" s="122"/>
      <c r="K1125" s="122"/>
      <c r="L1125" s="122"/>
      <c r="M1125" s="122"/>
      <c r="N1125" s="124"/>
      <c r="O1125" s="111"/>
      <c r="P1125" s="127"/>
      <c r="Q1125" s="120"/>
      <c r="R1125" s="131"/>
      <c r="S1125" s="132" t="str">
        <f t="shared" si="44"/>
        <v/>
      </c>
      <c r="T1125" s="137" t="str">
        <f t="shared" si="43"/>
        <v/>
      </c>
    </row>
    <row r="1126" spans="1:20" ht="20.100000000000001" hidden="1" customHeight="1" x14ac:dyDescent="0.15">
      <c r="A1126" s="111"/>
      <c r="B1126" s="114"/>
      <c r="C1126" s="115"/>
      <c r="D1126" s="118"/>
      <c r="E1126" s="120"/>
      <c r="F1126" s="122"/>
      <c r="G1126" s="122"/>
      <c r="H1126" s="124"/>
      <c r="I1126" s="120"/>
      <c r="J1126" s="122"/>
      <c r="K1126" s="122"/>
      <c r="L1126" s="122"/>
      <c r="M1126" s="122"/>
      <c r="N1126" s="124"/>
      <c r="O1126" s="111"/>
      <c r="P1126" s="127"/>
      <c r="Q1126" s="120"/>
      <c r="R1126" s="131"/>
      <c r="S1126" s="132" t="str">
        <f t="shared" si="44"/>
        <v/>
      </c>
      <c r="T1126" s="137" t="str">
        <f t="shared" si="43"/>
        <v/>
      </c>
    </row>
    <row r="1127" spans="1:20" ht="20.100000000000001" hidden="1" customHeight="1" x14ac:dyDescent="0.15">
      <c r="A1127" s="111"/>
      <c r="B1127" s="114"/>
      <c r="C1127" s="115"/>
      <c r="D1127" s="118"/>
      <c r="E1127" s="120"/>
      <c r="F1127" s="122"/>
      <c r="G1127" s="122"/>
      <c r="H1127" s="124"/>
      <c r="I1127" s="120"/>
      <c r="J1127" s="122"/>
      <c r="K1127" s="122"/>
      <c r="L1127" s="122"/>
      <c r="M1127" s="122"/>
      <c r="N1127" s="124"/>
      <c r="O1127" s="111"/>
      <c r="P1127" s="127"/>
      <c r="Q1127" s="120"/>
      <c r="R1127" s="131"/>
      <c r="S1127" s="132" t="str">
        <f t="shared" si="44"/>
        <v/>
      </c>
      <c r="T1127" s="137" t="str">
        <f t="shared" si="43"/>
        <v/>
      </c>
    </row>
    <row r="1128" spans="1:20" ht="20.100000000000001" hidden="1" customHeight="1" x14ac:dyDescent="0.15">
      <c r="A1128" s="111"/>
      <c r="B1128" s="114"/>
      <c r="C1128" s="115"/>
      <c r="D1128" s="118"/>
      <c r="E1128" s="120"/>
      <c r="F1128" s="122"/>
      <c r="G1128" s="122"/>
      <c r="H1128" s="124"/>
      <c r="I1128" s="120"/>
      <c r="J1128" s="122"/>
      <c r="K1128" s="122"/>
      <c r="L1128" s="122"/>
      <c r="M1128" s="122"/>
      <c r="N1128" s="124"/>
      <c r="O1128" s="111"/>
      <c r="P1128" s="127"/>
      <c r="Q1128" s="120"/>
      <c r="R1128" s="131"/>
      <c r="S1128" s="132" t="str">
        <f t="shared" si="44"/>
        <v/>
      </c>
      <c r="T1128" s="137" t="str">
        <f t="shared" si="43"/>
        <v/>
      </c>
    </row>
    <row r="1129" spans="1:20" ht="20.100000000000001" hidden="1" customHeight="1" x14ac:dyDescent="0.15">
      <c r="A1129" s="111"/>
      <c r="B1129" s="114"/>
      <c r="C1129" s="115"/>
      <c r="D1129" s="118"/>
      <c r="E1129" s="120"/>
      <c r="F1129" s="122"/>
      <c r="G1129" s="122"/>
      <c r="H1129" s="124"/>
      <c r="I1129" s="120"/>
      <c r="J1129" s="122"/>
      <c r="K1129" s="122"/>
      <c r="L1129" s="122"/>
      <c r="M1129" s="122"/>
      <c r="N1129" s="124"/>
      <c r="O1129" s="111"/>
      <c r="P1129" s="127"/>
      <c r="Q1129" s="120"/>
      <c r="R1129" s="131"/>
      <c r="S1129" s="132" t="str">
        <f t="shared" si="44"/>
        <v/>
      </c>
      <c r="T1129" s="137" t="str">
        <f t="shared" si="43"/>
        <v/>
      </c>
    </row>
    <row r="1130" spans="1:20" ht="20.100000000000001" hidden="1" customHeight="1" x14ac:dyDescent="0.15">
      <c r="A1130" s="111"/>
      <c r="B1130" s="114"/>
      <c r="C1130" s="115"/>
      <c r="D1130" s="118"/>
      <c r="E1130" s="120"/>
      <c r="F1130" s="122"/>
      <c r="G1130" s="122"/>
      <c r="H1130" s="124"/>
      <c r="I1130" s="120"/>
      <c r="J1130" s="122"/>
      <c r="K1130" s="122"/>
      <c r="L1130" s="122"/>
      <c r="M1130" s="122"/>
      <c r="N1130" s="124"/>
      <c r="O1130" s="111"/>
      <c r="P1130" s="127"/>
      <c r="Q1130" s="120"/>
      <c r="R1130" s="131"/>
      <c r="S1130" s="132" t="str">
        <f t="shared" si="44"/>
        <v/>
      </c>
      <c r="T1130" s="137" t="str">
        <f t="shared" si="43"/>
        <v/>
      </c>
    </row>
    <row r="1131" spans="1:20" ht="20.100000000000001" hidden="1" customHeight="1" x14ac:dyDescent="0.15">
      <c r="A1131" s="111"/>
      <c r="B1131" s="114"/>
      <c r="C1131" s="115"/>
      <c r="D1131" s="118"/>
      <c r="E1131" s="120"/>
      <c r="F1131" s="122"/>
      <c r="G1131" s="122"/>
      <c r="H1131" s="124"/>
      <c r="I1131" s="120"/>
      <c r="J1131" s="122"/>
      <c r="K1131" s="122"/>
      <c r="L1131" s="122"/>
      <c r="M1131" s="122"/>
      <c r="N1131" s="124"/>
      <c r="O1131" s="111"/>
      <c r="P1131" s="127"/>
      <c r="Q1131" s="120"/>
      <c r="R1131" s="131"/>
      <c r="S1131" s="132" t="str">
        <f t="shared" si="44"/>
        <v/>
      </c>
      <c r="T1131" s="137" t="str">
        <f t="shared" si="43"/>
        <v/>
      </c>
    </row>
    <row r="1132" spans="1:20" ht="20.100000000000001" hidden="1" customHeight="1" x14ac:dyDescent="0.15">
      <c r="A1132" s="111"/>
      <c r="B1132" s="114"/>
      <c r="C1132" s="115"/>
      <c r="D1132" s="118"/>
      <c r="E1132" s="120"/>
      <c r="F1132" s="122"/>
      <c r="G1132" s="122"/>
      <c r="H1132" s="124"/>
      <c r="I1132" s="120"/>
      <c r="J1132" s="122"/>
      <c r="K1132" s="122"/>
      <c r="L1132" s="122"/>
      <c r="M1132" s="122"/>
      <c r="N1132" s="124"/>
      <c r="O1132" s="111"/>
      <c r="P1132" s="127"/>
      <c r="Q1132" s="120"/>
      <c r="R1132" s="131"/>
      <c r="S1132" s="132" t="str">
        <f t="shared" si="44"/>
        <v/>
      </c>
      <c r="T1132" s="137" t="str">
        <f t="shared" si="43"/>
        <v/>
      </c>
    </row>
    <row r="1133" spans="1:20" ht="20.100000000000001" hidden="1" customHeight="1" x14ac:dyDescent="0.15">
      <c r="A1133" s="111"/>
      <c r="B1133" s="114"/>
      <c r="C1133" s="115"/>
      <c r="D1133" s="118"/>
      <c r="E1133" s="120"/>
      <c r="F1133" s="122"/>
      <c r="G1133" s="122"/>
      <c r="H1133" s="124"/>
      <c r="I1133" s="120"/>
      <c r="J1133" s="122"/>
      <c r="K1133" s="122"/>
      <c r="L1133" s="122"/>
      <c r="M1133" s="122"/>
      <c r="N1133" s="124"/>
      <c r="O1133" s="111"/>
      <c r="P1133" s="127"/>
      <c r="Q1133" s="120"/>
      <c r="R1133" s="131"/>
      <c r="S1133" s="132" t="str">
        <f t="shared" si="44"/>
        <v/>
      </c>
      <c r="T1133" s="137" t="str">
        <f t="shared" si="43"/>
        <v/>
      </c>
    </row>
    <row r="1134" spans="1:20" ht="20.100000000000001" hidden="1" customHeight="1" x14ac:dyDescent="0.15">
      <c r="A1134" s="111"/>
      <c r="B1134" s="114"/>
      <c r="C1134" s="115"/>
      <c r="D1134" s="118"/>
      <c r="E1134" s="120"/>
      <c r="F1134" s="122"/>
      <c r="G1134" s="122"/>
      <c r="H1134" s="124"/>
      <c r="I1134" s="120"/>
      <c r="J1134" s="122"/>
      <c r="K1134" s="122"/>
      <c r="L1134" s="122"/>
      <c r="M1134" s="122"/>
      <c r="N1134" s="124"/>
      <c r="O1134" s="111"/>
      <c r="P1134" s="127"/>
      <c r="Q1134" s="120"/>
      <c r="R1134" s="131"/>
      <c r="S1134" s="132" t="str">
        <f t="shared" si="44"/>
        <v/>
      </c>
      <c r="T1134" s="137" t="str">
        <f t="shared" si="43"/>
        <v/>
      </c>
    </row>
    <row r="1135" spans="1:20" ht="20.100000000000001" hidden="1" customHeight="1" x14ac:dyDescent="0.15">
      <c r="A1135" s="111"/>
      <c r="B1135" s="114"/>
      <c r="C1135" s="115"/>
      <c r="D1135" s="118"/>
      <c r="E1135" s="120"/>
      <c r="F1135" s="122"/>
      <c r="G1135" s="122"/>
      <c r="H1135" s="124"/>
      <c r="I1135" s="120"/>
      <c r="J1135" s="122"/>
      <c r="K1135" s="122"/>
      <c r="L1135" s="122"/>
      <c r="M1135" s="122"/>
      <c r="N1135" s="124"/>
      <c r="O1135" s="111"/>
      <c r="P1135" s="127"/>
      <c r="Q1135" s="120"/>
      <c r="R1135" s="131"/>
      <c r="S1135" s="132" t="str">
        <f t="shared" si="44"/>
        <v/>
      </c>
      <c r="T1135" s="137" t="str">
        <f t="shared" si="43"/>
        <v/>
      </c>
    </row>
    <row r="1136" spans="1:20" ht="20.100000000000001" hidden="1" customHeight="1" x14ac:dyDescent="0.15">
      <c r="A1136" s="111"/>
      <c r="B1136" s="114"/>
      <c r="C1136" s="115"/>
      <c r="D1136" s="118"/>
      <c r="E1136" s="120"/>
      <c r="F1136" s="122"/>
      <c r="G1136" s="122"/>
      <c r="H1136" s="124"/>
      <c r="I1136" s="120"/>
      <c r="J1136" s="122"/>
      <c r="K1136" s="122"/>
      <c r="L1136" s="122"/>
      <c r="M1136" s="122"/>
      <c r="N1136" s="124"/>
      <c r="O1136" s="111"/>
      <c r="P1136" s="127"/>
      <c r="Q1136" s="120"/>
      <c r="R1136" s="131"/>
      <c r="S1136" s="132" t="str">
        <f t="shared" si="44"/>
        <v/>
      </c>
      <c r="T1136" s="137" t="str">
        <f t="shared" si="43"/>
        <v/>
      </c>
    </row>
    <row r="1137" spans="1:20" ht="20.100000000000001" hidden="1" customHeight="1" x14ac:dyDescent="0.15">
      <c r="A1137" s="111"/>
      <c r="B1137" s="114"/>
      <c r="C1137" s="115"/>
      <c r="D1137" s="118"/>
      <c r="E1137" s="120"/>
      <c r="F1137" s="122"/>
      <c r="G1137" s="122"/>
      <c r="H1137" s="124"/>
      <c r="I1137" s="120"/>
      <c r="J1137" s="122"/>
      <c r="K1137" s="122"/>
      <c r="L1137" s="122"/>
      <c r="M1137" s="122"/>
      <c r="N1137" s="124"/>
      <c r="O1137" s="111"/>
      <c r="P1137" s="127"/>
      <c r="Q1137" s="120"/>
      <c r="R1137" s="131"/>
      <c r="S1137" s="132" t="str">
        <f t="shared" si="44"/>
        <v/>
      </c>
      <c r="T1137" s="137" t="str">
        <f t="shared" si="43"/>
        <v/>
      </c>
    </row>
    <row r="1138" spans="1:20" ht="20.100000000000001" hidden="1" customHeight="1" x14ac:dyDescent="0.15">
      <c r="A1138" s="111"/>
      <c r="B1138" s="114"/>
      <c r="C1138" s="115"/>
      <c r="D1138" s="118"/>
      <c r="E1138" s="120"/>
      <c r="F1138" s="122"/>
      <c r="G1138" s="122"/>
      <c r="H1138" s="124"/>
      <c r="I1138" s="120"/>
      <c r="J1138" s="122"/>
      <c r="K1138" s="122"/>
      <c r="L1138" s="122"/>
      <c r="M1138" s="122"/>
      <c r="N1138" s="124"/>
      <c r="O1138" s="111"/>
      <c r="P1138" s="127"/>
      <c r="Q1138" s="120"/>
      <c r="R1138" s="131"/>
      <c r="S1138" s="132" t="str">
        <f t="shared" si="44"/>
        <v/>
      </c>
      <c r="T1138" s="137" t="str">
        <f t="shared" si="43"/>
        <v/>
      </c>
    </row>
    <row r="1139" spans="1:20" ht="20.100000000000001" hidden="1" customHeight="1" x14ac:dyDescent="0.15">
      <c r="A1139" s="111"/>
      <c r="B1139" s="114"/>
      <c r="C1139" s="115"/>
      <c r="D1139" s="118"/>
      <c r="E1139" s="120"/>
      <c r="F1139" s="122"/>
      <c r="G1139" s="122"/>
      <c r="H1139" s="124"/>
      <c r="I1139" s="120"/>
      <c r="J1139" s="122"/>
      <c r="K1139" s="122"/>
      <c r="L1139" s="122"/>
      <c r="M1139" s="122"/>
      <c r="N1139" s="124"/>
      <c r="O1139" s="111"/>
      <c r="P1139" s="127"/>
      <c r="Q1139" s="120"/>
      <c r="R1139" s="131"/>
      <c r="S1139" s="132" t="str">
        <f t="shared" si="44"/>
        <v/>
      </c>
      <c r="T1139" s="137" t="str">
        <f t="shared" si="43"/>
        <v/>
      </c>
    </row>
    <row r="1140" spans="1:20" ht="20.100000000000001" hidden="1" customHeight="1" x14ac:dyDescent="0.15">
      <c r="A1140" s="111"/>
      <c r="B1140" s="114"/>
      <c r="C1140" s="115"/>
      <c r="D1140" s="118"/>
      <c r="E1140" s="120"/>
      <c r="F1140" s="122"/>
      <c r="G1140" s="122"/>
      <c r="H1140" s="124"/>
      <c r="I1140" s="120"/>
      <c r="J1140" s="122"/>
      <c r="K1140" s="122"/>
      <c r="L1140" s="122"/>
      <c r="M1140" s="122"/>
      <c r="N1140" s="124"/>
      <c r="O1140" s="111"/>
      <c r="P1140" s="127"/>
      <c r="Q1140" s="120"/>
      <c r="R1140" s="131"/>
      <c r="S1140" s="132" t="str">
        <f t="shared" si="44"/>
        <v/>
      </c>
      <c r="T1140" s="137" t="str">
        <f t="shared" si="43"/>
        <v/>
      </c>
    </row>
    <row r="1141" spans="1:20" ht="20.100000000000001" hidden="1" customHeight="1" x14ac:dyDescent="0.15">
      <c r="A1141" s="111"/>
      <c r="B1141" s="114"/>
      <c r="C1141" s="115"/>
      <c r="D1141" s="118"/>
      <c r="E1141" s="120"/>
      <c r="F1141" s="122"/>
      <c r="G1141" s="122"/>
      <c r="H1141" s="124"/>
      <c r="I1141" s="120"/>
      <c r="J1141" s="122"/>
      <c r="K1141" s="122"/>
      <c r="L1141" s="122"/>
      <c r="M1141" s="122"/>
      <c r="N1141" s="124"/>
      <c r="O1141" s="111"/>
      <c r="P1141" s="127"/>
      <c r="Q1141" s="120"/>
      <c r="R1141" s="131"/>
      <c r="S1141" s="132" t="str">
        <f t="shared" si="44"/>
        <v/>
      </c>
      <c r="T1141" s="137" t="str">
        <f t="shared" si="43"/>
        <v/>
      </c>
    </row>
    <row r="1142" spans="1:20" ht="20.100000000000001" hidden="1" customHeight="1" x14ac:dyDescent="0.15">
      <c r="A1142" s="111"/>
      <c r="B1142" s="114"/>
      <c r="C1142" s="115"/>
      <c r="D1142" s="118"/>
      <c r="E1142" s="120"/>
      <c r="F1142" s="122"/>
      <c r="G1142" s="122"/>
      <c r="H1142" s="124"/>
      <c r="I1142" s="120"/>
      <c r="J1142" s="122"/>
      <c r="K1142" s="122"/>
      <c r="L1142" s="122"/>
      <c r="M1142" s="122"/>
      <c r="N1142" s="124"/>
      <c r="O1142" s="111"/>
      <c r="P1142" s="127"/>
      <c r="Q1142" s="120"/>
      <c r="R1142" s="131"/>
      <c r="S1142" s="132" t="str">
        <f t="shared" si="44"/>
        <v/>
      </c>
      <c r="T1142" s="137" t="str">
        <f t="shared" si="43"/>
        <v/>
      </c>
    </row>
    <row r="1143" spans="1:20" ht="20.100000000000001" hidden="1" customHeight="1" x14ac:dyDescent="0.15">
      <c r="A1143" s="111"/>
      <c r="B1143" s="114"/>
      <c r="C1143" s="115"/>
      <c r="D1143" s="118"/>
      <c r="E1143" s="120"/>
      <c r="F1143" s="122"/>
      <c r="G1143" s="122"/>
      <c r="H1143" s="124"/>
      <c r="I1143" s="120"/>
      <c r="J1143" s="122"/>
      <c r="K1143" s="122"/>
      <c r="L1143" s="122"/>
      <c r="M1143" s="122"/>
      <c r="N1143" s="124"/>
      <c r="O1143" s="111"/>
      <c r="P1143" s="127"/>
      <c r="Q1143" s="120"/>
      <c r="R1143" s="131"/>
      <c r="S1143" s="132" t="str">
        <f t="shared" si="44"/>
        <v/>
      </c>
      <c r="T1143" s="137" t="str">
        <f t="shared" si="43"/>
        <v/>
      </c>
    </row>
    <row r="1144" spans="1:20" ht="20.100000000000001" hidden="1" customHeight="1" x14ac:dyDescent="0.15">
      <c r="A1144" s="111"/>
      <c r="B1144" s="114"/>
      <c r="C1144" s="115"/>
      <c r="D1144" s="118"/>
      <c r="E1144" s="120"/>
      <c r="F1144" s="122"/>
      <c r="G1144" s="122"/>
      <c r="H1144" s="124"/>
      <c r="I1144" s="120"/>
      <c r="J1144" s="122"/>
      <c r="K1144" s="122"/>
      <c r="L1144" s="122"/>
      <c r="M1144" s="122"/>
      <c r="N1144" s="124"/>
      <c r="O1144" s="111"/>
      <c r="P1144" s="127"/>
      <c r="Q1144" s="120"/>
      <c r="R1144" s="131"/>
      <c r="S1144" s="132" t="str">
        <f t="shared" si="44"/>
        <v/>
      </c>
      <c r="T1144" s="137" t="str">
        <f t="shared" si="43"/>
        <v/>
      </c>
    </row>
    <row r="1145" spans="1:20" ht="20.100000000000001" hidden="1" customHeight="1" x14ac:dyDescent="0.15">
      <c r="A1145" s="111"/>
      <c r="B1145" s="114"/>
      <c r="C1145" s="115"/>
      <c r="D1145" s="118"/>
      <c r="E1145" s="120"/>
      <c r="F1145" s="122"/>
      <c r="G1145" s="122"/>
      <c r="H1145" s="124"/>
      <c r="I1145" s="120"/>
      <c r="J1145" s="122"/>
      <c r="K1145" s="122"/>
      <c r="L1145" s="122"/>
      <c r="M1145" s="122"/>
      <c r="N1145" s="124"/>
      <c r="O1145" s="111"/>
      <c r="P1145" s="127"/>
      <c r="Q1145" s="120"/>
      <c r="R1145" s="131"/>
      <c r="S1145" s="132" t="str">
        <f t="shared" si="44"/>
        <v/>
      </c>
      <c r="T1145" s="137" t="str">
        <f t="shared" si="43"/>
        <v/>
      </c>
    </row>
    <row r="1146" spans="1:20" ht="20.100000000000001" hidden="1" customHeight="1" x14ac:dyDescent="0.15">
      <c r="A1146" s="111"/>
      <c r="B1146" s="114"/>
      <c r="C1146" s="115"/>
      <c r="D1146" s="118"/>
      <c r="E1146" s="120"/>
      <c r="F1146" s="122"/>
      <c r="G1146" s="122"/>
      <c r="H1146" s="124"/>
      <c r="I1146" s="120"/>
      <c r="J1146" s="122"/>
      <c r="K1146" s="122"/>
      <c r="L1146" s="122"/>
      <c r="M1146" s="122"/>
      <c r="N1146" s="124"/>
      <c r="O1146" s="111"/>
      <c r="P1146" s="127"/>
      <c r="Q1146" s="120"/>
      <c r="R1146" s="131"/>
      <c r="S1146" s="132" t="str">
        <f t="shared" si="44"/>
        <v/>
      </c>
      <c r="T1146" s="137" t="str">
        <f t="shared" si="43"/>
        <v/>
      </c>
    </row>
    <row r="1147" spans="1:20" ht="20.100000000000001" hidden="1" customHeight="1" x14ac:dyDescent="0.15">
      <c r="A1147" s="111"/>
      <c r="B1147" s="114"/>
      <c r="C1147" s="115"/>
      <c r="D1147" s="118"/>
      <c r="E1147" s="120"/>
      <c r="F1147" s="122"/>
      <c r="G1147" s="122"/>
      <c r="H1147" s="124"/>
      <c r="I1147" s="120"/>
      <c r="J1147" s="122"/>
      <c r="K1147" s="122"/>
      <c r="L1147" s="122"/>
      <c r="M1147" s="122"/>
      <c r="N1147" s="124"/>
      <c r="O1147" s="111"/>
      <c r="P1147" s="127"/>
      <c r="Q1147" s="120"/>
      <c r="R1147" s="131"/>
      <c r="S1147" s="132" t="str">
        <f t="shared" si="44"/>
        <v/>
      </c>
      <c r="T1147" s="137" t="str">
        <f t="shared" si="43"/>
        <v/>
      </c>
    </row>
    <row r="1148" spans="1:20" ht="20.100000000000001" hidden="1" customHeight="1" x14ac:dyDescent="0.15">
      <c r="A1148" s="111"/>
      <c r="B1148" s="114"/>
      <c r="C1148" s="115"/>
      <c r="D1148" s="118"/>
      <c r="E1148" s="120"/>
      <c r="F1148" s="122"/>
      <c r="G1148" s="122"/>
      <c r="H1148" s="124"/>
      <c r="I1148" s="120"/>
      <c r="J1148" s="122"/>
      <c r="K1148" s="122"/>
      <c r="L1148" s="122"/>
      <c r="M1148" s="122"/>
      <c r="N1148" s="124"/>
      <c r="O1148" s="111"/>
      <c r="P1148" s="127"/>
      <c r="Q1148" s="120"/>
      <c r="R1148" s="131"/>
      <c r="S1148" s="132" t="str">
        <f t="shared" si="44"/>
        <v/>
      </c>
      <c r="T1148" s="137" t="str">
        <f t="shared" si="43"/>
        <v/>
      </c>
    </row>
    <row r="1149" spans="1:20" ht="20.100000000000001" hidden="1" customHeight="1" x14ac:dyDescent="0.15">
      <c r="A1149" s="111"/>
      <c r="B1149" s="114"/>
      <c r="C1149" s="115"/>
      <c r="D1149" s="118"/>
      <c r="E1149" s="120"/>
      <c r="F1149" s="122"/>
      <c r="G1149" s="122"/>
      <c r="H1149" s="124"/>
      <c r="I1149" s="120"/>
      <c r="J1149" s="122"/>
      <c r="K1149" s="122"/>
      <c r="L1149" s="122"/>
      <c r="M1149" s="122"/>
      <c r="N1149" s="124"/>
      <c r="O1149" s="111"/>
      <c r="P1149" s="127"/>
      <c r="Q1149" s="120"/>
      <c r="R1149" s="131"/>
      <c r="S1149" s="132" t="str">
        <f t="shared" si="44"/>
        <v/>
      </c>
      <c r="T1149" s="137" t="str">
        <f t="shared" si="43"/>
        <v/>
      </c>
    </row>
    <row r="1150" spans="1:20" ht="20.100000000000001" hidden="1" customHeight="1" x14ac:dyDescent="0.15">
      <c r="A1150" s="111"/>
      <c r="B1150" s="114"/>
      <c r="C1150" s="115"/>
      <c r="D1150" s="118"/>
      <c r="E1150" s="120"/>
      <c r="F1150" s="122"/>
      <c r="G1150" s="122"/>
      <c r="H1150" s="124"/>
      <c r="I1150" s="120"/>
      <c r="J1150" s="122"/>
      <c r="K1150" s="122"/>
      <c r="L1150" s="122"/>
      <c r="M1150" s="122"/>
      <c r="N1150" s="124"/>
      <c r="O1150" s="111"/>
      <c r="P1150" s="127"/>
      <c r="Q1150" s="120"/>
      <c r="R1150" s="131"/>
      <c r="S1150" s="132" t="str">
        <f t="shared" si="44"/>
        <v/>
      </c>
      <c r="T1150" s="137" t="str">
        <f t="shared" si="43"/>
        <v/>
      </c>
    </row>
    <row r="1151" spans="1:20" ht="20.100000000000001" hidden="1" customHeight="1" x14ac:dyDescent="0.15">
      <c r="A1151" s="111"/>
      <c r="B1151" s="114"/>
      <c r="C1151" s="115"/>
      <c r="D1151" s="118"/>
      <c r="E1151" s="120"/>
      <c r="F1151" s="122"/>
      <c r="G1151" s="122"/>
      <c r="H1151" s="124"/>
      <c r="I1151" s="120"/>
      <c r="J1151" s="122"/>
      <c r="K1151" s="122"/>
      <c r="L1151" s="122"/>
      <c r="M1151" s="122"/>
      <c r="N1151" s="124"/>
      <c r="O1151" s="111"/>
      <c r="P1151" s="127"/>
      <c r="Q1151" s="120"/>
      <c r="R1151" s="131"/>
      <c r="S1151" s="132" t="str">
        <f t="shared" si="44"/>
        <v/>
      </c>
      <c r="T1151" s="137" t="str">
        <f t="shared" si="43"/>
        <v/>
      </c>
    </row>
    <row r="1152" spans="1:20" ht="20.100000000000001" hidden="1" customHeight="1" x14ac:dyDescent="0.15">
      <c r="A1152" s="111"/>
      <c r="B1152" s="114"/>
      <c r="C1152" s="115"/>
      <c r="D1152" s="118"/>
      <c r="E1152" s="120"/>
      <c r="F1152" s="122"/>
      <c r="G1152" s="122"/>
      <c r="H1152" s="124"/>
      <c r="I1152" s="120"/>
      <c r="J1152" s="122"/>
      <c r="K1152" s="122"/>
      <c r="L1152" s="122"/>
      <c r="M1152" s="122"/>
      <c r="N1152" s="124"/>
      <c r="O1152" s="111"/>
      <c r="P1152" s="127"/>
      <c r="Q1152" s="120"/>
      <c r="R1152" s="131"/>
      <c r="S1152" s="132" t="str">
        <f t="shared" si="44"/>
        <v/>
      </c>
      <c r="T1152" s="137" t="str">
        <f t="shared" si="43"/>
        <v/>
      </c>
    </row>
    <row r="1153" spans="1:20" ht="20.100000000000001" hidden="1" customHeight="1" x14ac:dyDescent="0.15">
      <c r="A1153" s="111"/>
      <c r="B1153" s="114"/>
      <c r="C1153" s="115"/>
      <c r="D1153" s="118"/>
      <c r="E1153" s="120"/>
      <c r="F1153" s="122"/>
      <c r="G1153" s="122"/>
      <c r="H1153" s="124"/>
      <c r="I1153" s="120"/>
      <c r="J1153" s="122"/>
      <c r="K1153" s="122"/>
      <c r="L1153" s="122"/>
      <c r="M1153" s="122"/>
      <c r="N1153" s="124"/>
      <c r="O1153" s="111"/>
      <c r="P1153" s="127"/>
      <c r="Q1153" s="120"/>
      <c r="R1153" s="131"/>
      <c r="S1153" s="132" t="str">
        <f t="shared" si="44"/>
        <v/>
      </c>
      <c r="T1153" s="137" t="str">
        <f t="shared" si="43"/>
        <v/>
      </c>
    </row>
    <row r="1154" spans="1:20" ht="20.100000000000001" hidden="1" customHeight="1" x14ac:dyDescent="0.15">
      <c r="A1154" s="111"/>
      <c r="B1154" s="114"/>
      <c r="C1154" s="115"/>
      <c r="D1154" s="118"/>
      <c r="E1154" s="120"/>
      <c r="F1154" s="122"/>
      <c r="G1154" s="122"/>
      <c r="H1154" s="124"/>
      <c r="I1154" s="120"/>
      <c r="J1154" s="122"/>
      <c r="K1154" s="122"/>
      <c r="L1154" s="122"/>
      <c r="M1154" s="122"/>
      <c r="N1154" s="124"/>
      <c r="O1154" s="111"/>
      <c r="P1154" s="127"/>
      <c r="Q1154" s="120"/>
      <c r="R1154" s="131"/>
      <c r="S1154" s="132" t="str">
        <f t="shared" si="44"/>
        <v/>
      </c>
      <c r="T1154" s="137" t="str">
        <f t="shared" si="43"/>
        <v/>
      </c>
    </row>
    <row r="1155" spans="1:20" ht="20.100000000000001" hidden="1" customHeight="1" x14ac:dyDescent="0.15">
      <c r="A1155" s="111"/>
      <c r="B1155" s="114"/>
      <c r="C1155" s="115"/>
      <c r="D1155" s="118"/>
      <c r="E1155" s="120"/>
      <c r="F1155" s="122"/>
      <c r="G1155" s="122"/>
      <c r="H1155" s="124"/>
      <c r="I1155" s="120"/>
      <c r="J1155" s="122"/>
      <c r="K1155" s="122"/>
      <c r="L1155" s="122"/>
      <c r="M1155" s="122"/>
      <c r="N1155" s="124"/>
      <c r="O1155" s="111"/>
      <c r="P1155" s="127"/>
      <c r="Q1155" s="120"/>
      <c r="R1155" s="131"/>
      <c r="S1155" s="132" t="str">
        <f t="shared" si="44"/>
        <v/>
      </c>
      <c r="T1155" s="137" t="str">
        <f t="shared" si="43"/>
        <v/>
      </c>
    </row>
    <row r="1156" spans="1:20" ht="20.100000000000001" hidden="1" customHeight="1" x14ac:dyDescent="0.15">
      <c r="A1156" s="111"/>
      <c r="B1156" s="114"/>
      <c r="C1156" s="115"/>
      <c r="D1156" s="118"/>
      <c r="E1156" s="120"/>
      <c r="F1156" s="122"/>
      <c r="G1156" s="122"/>
      <c r="H1156" s="124"/>
      <c r="I1156" s="120"/>
      <c r="J1156" s="122"/>
      <c r="K1156" s="122"/>
      <c r="L1156" s="122"/>
      <c r="M1156" s="122"/>
      <c r="N1156" s="124"/>
      <c r="O1156" s="111"/>
      <c r="P1156" s="127"/>
      <c r="Q1156" s="120"/>
      <c r="R1156" s="131"/>
      <c r="S1156" s="132" t="str">
        <f t="shared" si="44"/>
        <v/>
      </c>
      <c r="T1156" s="137" t="str">
        <f t="shared" si="43"/>
        <v/>
      </c>
    </row>
    <row r="1157" spans="1:20" ht="20.100000000000001" hidden="1" customHeight="1" x14ac:dyDescent="0.15">
      <c r="A1157" s="111"/>
      <c r="B1157" s="114"/>
      <c r="C1157" s="115"/>
      <c r="D1157" s="118"/>
      <c r="E1157" s="120"/>
      <c r="F1157" s="122"/>
      <c r="G1157" s="122"/>
      <c r="H1157" s="124"/>
      <c r="I1157" s="120"/>
      <c r="J1157" s="122"/>
      <c r="K1157" s="122"/>
      <c r="L1157" s="122"/>
      <c r="M1157" s="122"/>
      <c r="N1157" s="124"/>
      <c r="O1157" s="111"/>
      <c r="P1157" s="127"/>
      <c r="Q1157" s="120"/>
      <c r="R1157" s="131"/>
      <c r="S1157" s="132" t="str">
        <f t="shared" si="44"/>
        <v/>
      </c>
      <c r="T1157" s="137" t="str">
        <f t="shared" si="43"/>
        <v/>
      </c>
    </row>
    <row r="1158" spans="1:20" ht="20.100000000000001" hidden="1" customHeight="1" x14ac:dyDescent="0.15">
      <c r="A1158" s="111"/>
      <c r="B1158" s="114"/>
      <c r="C1158" s="115"/>
      <c r="D1158" s="118"/>
      <c r="E1158" s="120"/>
      <c r="F1158" s="122"/>
      <c r="G1158" s="122"/>
      <c r="H1158" s="124"/>
      <c r="I1158" s="120"/>
      <c r="J1158" s="122"/>
      <c r="K1158" s="122"/>
      <c r="L1158" s="122"/>
      <c r="M1158" s="122"/>
      <c r="N1158" s="124"/>
      <c r="O1158" s="111"/>
      <c r="P1158" s="127"/>
      <c r="Q1158" s="120"/>
      <c r="R1158" s="131"/>
      <c r="S1158" s="132" t="str">
        <f t="shared" si="44"/>
        <v/>
      </c>
      <c r="T1158" s="137" t="str">
        <f t="shared" si="43"/>
        <v/>
      </c>
    </row>
    <row r="1159" spans="1:20" ht="20.100000000000001" hidden="1" customHeight="1" x14ac:dyDescent="0.15">
      <c r="A1159" s="111"/>
      <c r="B1159" s="114"/>
      <c r="C1159" s="115"/>
      <c r="D1159" s="118"/>
      <c r="E1159" s="120"/>
      <c r="F1159" s="122"/>
      <c r="G1159" s="122"/>
      <c r="H1159" s="124"/>
      <c r="I1159" s="120"/>
      <c r="J1159" s="122"/>
      <c r="K1159" s="122"/>
      <c r="L1159" s="122"/>
      <c r="M1159" s="122"/>
      <c r="N1159" s="124"/>
      <c r="O1159" s="111"/>
      <c r="P1159" s="127"/>
      <c r="Q1159" s="120"/>
      <c r="R1159" s="131"/>
      <c r="S1159" s="132" t="str">
        <f t="shared" si="44"/>
        <v/>
      </c>
      <c r="T1159" s="137" t="str">
        <f t="shared" ref="T1159:T1216" si="45">IF(CONCATENATE(E1159,F1159,G1159,H1159,I1159,J1159,K1159,L1159,M1159,N1159)="","",IF(CONCATENATE(E1159,F1159,G1159,H1159,I1159,J1159,K1159,L1159,M1159,N1159)="○","OK","見直してください！"))</f>
        <v/>
      </c>
    </row>
    <row r="1160" spans="1:20" ht="20.100000000000001" hidden="1" customHeight="1" x14ac:dyDescent="0.15">
      <c r="A1160" s="111"/>
      <c r="B1160" s="114"/>
      <c r="C1160" s="115"/>
      <c r="D1160" s="118"/>
      <c r="E1160" s="120"/>
      <c r="F1160" s="122"/>
      <c r="G1160" s="122"/>
      <c r="H1160" s="124"/>
      <c r="I1160" s="120"/>
      <c r="J1160" s="122"/>
      <c r="K1160" s="122"/>
      <c r="L1160" s="122"/>
      <c r="M1160" s="122"/>
      <c r="N1160" s="124"/>
      <c r="O1160" s="111"/>
      <c r="P1160" s="127"/>
      <c r="Q1160" s="120"/>
      <c r="R1160" s="131"/>
      <c r="S1160" s="132" t="str">
        <f t="shared" si="44"/>
        <v/>
      </c>
      <c r="T1160" s="137" t="str">
        <f t="shared" si="45"/>
        <v/>
      </c>
    </row>
    <row r="1161" spans="1:20" ht="20.100000000000001" hidden="1" customHeight="1" x14ac:dyDescent="0.15">
      <c r="A1161" s="111"/>
      <c r="B1161" s="114"/>
      <c r="C1161" s="115"/>
      <c r="D1161" s="118"/>
      <c r="E1161" s="120"/>
      <c r="F1161" s="122"/>
      <c r="G1161" s="122"/>
      <c r="H1161" s="124"/>
      <c r="I1161" s="120"/>
      <c r="J1161" s="122"/>
      <c r="K1161" s="122"/>
      <c r="L1161" s="122"/>
      <c r="M1161" s="122"/>
      <c r="N1161" s="124"/>
      <c r="O1161" s="111"/>
      <c r="P1161" s="127"/>
      <c r="Q1161" s="120"/>
      <c r="R1161" s="131"/>
      <c r="S1161" s="132" t="str">
        <f t="shared" si="44"/>
        <v/>
      </c>
      <c r="T1161" s="137" t="str">
        <f t="shared" si="45"/>
        <v/>
      </c>
    </row>
    <row r="1162" spans="1:20" ht="20.100000000000001" hidden="1" customHeight="1" x14ac:dyDescent="0.15">
      <c r="A1162" s="111"/>
      <c r="B1162" s="114"/>
      <c r="C1162" s="115"/>
      <c r="D1162" s="118"/>
      <c r="E1162" s="120"/>
      <c r="F1162" s="122"/>
      <c r="G1162" s="122"/>
      <c r="H1162" s="124"/>
      <c r="I1162" s="120"/>
      <c r="J1162" s="122"/>
      <c r="K1162" s="122"/>
      <c r="L1162" s="122"/>
      <c r="M1162" s="122"/>
      <c r="N1162" s="124"/>
      <c r="O1162" s="111"/>
      <c r="P1162" s="127"/>
      <c r="Q1162" s="120"/>
      <c r="R1162" s="131"/>
      <c r="S1162" s="132" t="str">
        <f t="shared" si="44"/>
        <v/>
      </c>
      <c r="T1162" s="137" t="str">
        <f t="shared" si="45"/>
        <v/>
      </c>
    </row>
    <row r="1163" spans="1:20" ht="20.100000000000001" hidden="1" customHeight="1" x14ac:dyDescent="0.15">
      <c r="A1163" s="111"/>
      <c r="B1163" s="114"/>
      <c r="C1163" s="115"/>
      <c r="D1163" s="118"/>
      <c r="E1163" s="120"/>
      <c r="F1163" s="122"/>
      <c r="G1163" s="122"/>
      <c r="H1163" s="124"/>
      <c r="I1163" s="120"/>
      <c r="J1163" s="122"/>
      <c r="K1163" s="122"/>
      <c r="L1163" s="122"/>
      <c r="M1163" s="122"/>
      <c r="N1163" s="124"/>
      <c r="O1163" s="111"/>
      <c r="P1163" s="127"/>
      <c r="Q1163" s="120"/>
      <c r="R1163" s="131"/>
      <c r="S1163" s="132" t="str">
        <f t="shared" si="44"/>
        <v/>
      </c>
      <c r="T1163" s="137" t="str">
        <f t="shared" si="45"/>
        <v/>
      </c>
    </row>
    <row r="1164" spans="1:20" ht="20.100000000000001" hidden="1" customHeight="1" x14ac:dyDescent="0.15">
      <c r="A1164" s="111"/>
      <c r="B1164" s="114"/>
      <c r="C1164" s="115"/>
      <c r="D1164" s="118"/>
      <c r="E1164" s="120"/>
      <c r="F1164" s="122"/>
      <c r="G1164" s="122"/>
      <c r="H1164" s="124"/>
      <c r="I1164" s="120"/>
      <c r="J1164" s="122"/>
      <c r="K1164" s="122"/>
      <c r="L1164" s="122"/>
      <c r="M1164" s="122"/>
      <c r="N1164" s="124"/>
      <c r="O1164" s="111"/>
      <c r="P1164" s="127"/>
      <c r="Q1164" s="120"/>
      <c r="R1164" s="131"/>
      <c r="S1164" s="132" t="str">
        <f t="shared" si="44"/>
        <v/>
      </c>
      <c r="T1164" s="137" t="str">
        <f t="shared" si="45"/>
        <v/>
      </c>
    </row>
    <row r="1165" spans="1:20" ht="20.100000000000001" hidden="1" customHeight="1" x14ac:dyDescent="0.15">
      <c r="A1165" s="111"/>
      <c r="B1165" s="114"/>
      <c r="C1165" s="115"/>
      <c r="D1165" s="118"/>
      <c r="E1165" s="120"/>
      <c r="F1165" s="122"/>
      <c r="G1165" s="122"/>
      <c r="H1165" s="124"/>
      <c r="I1165" s="120"/>
      <c r="J1165" s="122"/>
      <c r="K1165" s="122"/>
      <c r="L1165" s="122"/>
      <c r="M1165" s="122"/>
      <c r="N1165" s="124"/>
      <c r="O1165" s="111"/>
      <c r="P1165" s="127"/>
      <c r="Q1165" s="120"/>
      <c r="R1165" s="131"/>
      <c r="S1165" s="132" t="str">
        <f t="shared" si="44"/>
        <v/>
      </c>
      <c r="T1165" s="137" t="str">
        <f t="shared" si="45"/>
        <v/>
      </c>
    </row>
    <row r="1166" spans="1:20" ht="20.100000000000001" hidden="1" customHeight="1" x14ac:dyDescent="0.15">
      <c r="A1166" s="111"/>
      <c r="B1166" s="114"/>
      <c r="C1166" s="115"/>
      <c r="D1166" s="118"/>
      <c r="E1166" s="120"/>
      <c r="F1166" s="122"/>
      <c r="G1166" s="122"/>
      <c r="H1166" s="124"/>
      <c r="I1166" s="120"/>
      <c r="J1166" s="122"/>
      <c r="K1166" s="122"/>
      <c r="L1166" s="122"/>
      <c r="M1166" s="122"/>
      <c r="N1166" s="124"/>
      <c r="O1166" s="111"/>
      <c r="P1166" s="127"/>
      <c r="Q1166" s="120"/>
      <c r="R1166" s="131"/>
      <c r="S1166" s="132" t="str">
        <f t="shared" si="44"/>
        <v/>
      </c>
      <c r="T1166" s="137" t="str">
        <f t="shared" si="45"/>
        <v/>
      </c>
    </row>
    <row r="1167" spans="1:20" ht="20.100000000000001" hidden="1" customHeight="1" x14ac:dyDescent="0.15">
      <c r="A1167" s="111"/>
      <c r="B1167" s="114"/>
      <c r="C1167" s="115"/>
      <c r="D1167" s="118"/>
      <c r="E1167" s="120"/>
      <c r="F1167" s="122"/>
      <c r="G1167" s="122"/>
      <c r="H1167" s="124"/>
      <c r="I1167" s="120"/>
      <c r="J1167" s="122"/>
      <c r="K1167" s="122"/>
      <c r="L1167" s="122"/>
      <c r="M1167" s="122"/>
      <c r="N1167" s="124"/>
      <c r="O1167" s="111"/>
      <c r="P1167" s="127"/>
      <c r="Q1167" s="120"/>
      <c r="R1167" s="131"/>
      <c r="S1167" s="132" t="str">
        <f t="shared" si="44"/>
        <v/>
      </c>
      <c r="T1167" s="137" t="str">
        <f t="shared" si="45"/>
        <v/>
      </c>
    </row>
    <row r="1168" spans="1:20" ht="20.100000000000001" hidden="1" customHeight="1" x14ac:dyDescent="0.15">
      <c r="A1168" s="111"/>
      <c r="B1168" s="114"/>
      <c r="C1168" s="115"/>
      <c r="D1168" s="118"/>
      <c r="E1168" s="120"/>
      <c r="F1168" s="122"/>
      <c r="G1168" s="122"/>
      <c r="H1168" s="124"/>
      <c r="I1168" s="120"/>
      <c r="J1168" s="122"/>
      <c r="K1168" s="122"/>
      <c r="L1168" s="122"/>
      <c r="M1168" s="122"/>
      <c r="N1168" s="124"/>
      <c r="O1168" s="111"/>
      <c r="P1168" s="127"/>
      <c r="Q1168" s="120"/>
      <c r="R1168" s="131"/>
      <c r="S1168" s="132" t="str">
        <f t="shared" si="44"/>
        <v/>
      </c>
      <c r="T1168" s="137" t="str">
        <f t="shared" si="45"/>
        <v/>
      </c>
    </row>
    <row r="1169" spans="1:20" ht="20.100000000000001" hidden="1" customHeight="1" x14ac:dyDescent="0.15">
      <c r="A1169" s="111"/>
      <c r="B1169" s="114"/>
      <c r="C1169" s="115"/>
      <c r="D1169" s="118"/>
      <c r="E1169" s="120"/>
      <c r="F1169" s="122"/>
      <c r="G1169" s="122"/>
      <c r="H1169" s="124"/>
      <c r="I1169" s="120"/>
      <c r="J1169" s="122"/>
      <c r="K1169" s="122"/>
      <c r="L1169" s="122"/>
      <c r="M1169" s="122"/>
      <c r="N1169" s="124"/>
      <c r="O1169" s="111"/>
      <c r="P1169" s="127"/>
      <c r="Q1169" s="120"/>
      <c r="R1169" s="131"/>
      <c r="S1169" s="132" t="str">
        <f t="shared" si="44"/>
        <v/>
      </c>
      <c r="T1169" s="137" t="str">
        <f t="shared" si="45"/>
        <v/>
      </c>
    </row>
    <row r="1170" spans="1:20" ht="20.100000000000001" hidden="1" customHeight="1" x14ac:dyDescent="0.15">
      <c r="A1170" s="111"/>
      <c r="B1170" s="114"/>
      <c r="C1170" s="115"/>
      <c r="D1170" s="118"/>
      <c r="E1170" s="120"/>
      <c r="F1170" s="122"/>
      <c r="G1170" s="122"/>
      <c r="H1170" s="124"/>
      <c r="I1170" s="120"/>
      <c r="J1170" s="122"/>
      <c r="K1170" s="122"/>
      <c r="L1170" s="122"/>
      <c r="M1170" s="122"/>
      <c r="N1170" s="124"/>
      <c r="O1170" s="111"/>
      <c r="P1170" s="127"/>
      <c r="Q1170" s="120"/>
      <c r="R1170" s="131"/>
      <c r="S1170" s="132" t="str">
        <f t="shared" si="44"/>
        <v/>
      </c>
      <c r="T1170" s="137" t="str">
        <f t="shared" si="45"/>
        <v/>
      </c>
    </row>
    <row r="1171" spans="1:20" ht="20.100000000000001" hidden="1" customHeight="1" x14ac:dyDescent="0.15">
      <c r="A1171" s="111"/>
      <c r="B1171" s="114"/>
      <c r="C1171" s="115"/>
      <c r="D1171" s="118"/>
      <c r="E1171" s="120"/>
      <c r="F1171" s="122"/>
      <c r="G1171" s="122"/>
      <c r="H1171" s="124"/>
      <c r="I1171" s="120"/>
      <c r="J1171" s="122"/>
      <c r="K1171" s="122"/>
      <c r="L1171" s="122"/>
      <c r="M1171" s="122"/>
      <c r="N1171" s="124"/>
      <c r="O1171" s="111"/>
      <c r="P1171" s="127"/>
      <c r="Q1171" s="120"/>
      <c r="R1171" s="131"/>
      <c r="S1171" s="132" t="str">
        <f t="shared" si="44"/>
        <v/>
      </c>
      <c r="T1171" s="137" t="str">
        <f t="shared" si="45"/>
        <v/>
      </c>
    </row>
    <row r="1172" spans="1:20" ht="20.100000000000001" hidden="1" customHeight="1" x14ac:dyDescent="0.15">
      <c r="A1172" s="111"/>
      <c r="B1172" s="114"/>
      <c r="C1172" s="115"/>
      <c r="D1172" s="118"/>
      <c r="E1172" s="120"/>
      <c r="F1172" s="122"/>
      <c r="G1172" s="122"/>
      <c r="H1172" s="124"/>
      <c r="I1172" s="120"/>
      <c r="J1172" s="122"/>
      <c r="K1172" s="122"/>
      <c r="L1172" s="122"/>
      <c r="M1172" s="122"/>
      <c r="N1172" s="124"/>
      <c r="O1172" s="111"/>
      <c r="P1172" s="127"/>
      <c r="Q1172" s="120"/>
      <c r="R1172" s="131"/>
      <c r="S1172" s="132" t="str">
        <f t="shared" si="44"/>
        <v/>
      </c>
      <c r="T1172" s="137" t="str">
        <f t="shared" si="45"/>
        <v/>
      </c>
    </row>
    <row r="1173" spans="1:20" ht="20.100000000000001" hidden="1" customHeight="1" x14ac:dyDescent="0.15">
      <c r="A1173" s="111"/>
      <c r="B1173" s="114"/>
      <c r="C1173" s="115"/>
      <c r="D1173" s="118"/>
      <c r="E1173" s="120"/>
      <c r="F1173" s="122"/>
      <c r="G1173" s="122"/>
      <c r="H1173" s="124"/>
      <c r="I1173" s="120"/>
      <c r="J1173" s="122"/>
      <c r="K1173" s="122"/>
      <c r="L1173" s="122"/>
      <c r="M1173" s="122"/>
      <c r="N1173" s="124"/>
      <c r="O1173" s="111"/>
      <c r="P1173" s="127"/>
      <c r="Q1173" s="120"/>
      <c r="R1173" s="131"/>
      <c r="S1173" s="132" t="str">
        <f t="shared" si="44"/>
        <v/>
      </c>
      <c r="T1173" s="137" t="str">
        <f t="shared" si="45"/>
        <v/>
      </c>
    </row>
    <row r="1174" spans="1:20" ht="20.100000000000001" hidden="1" customHeight="1" x14ac:dyDescent="0.15">
      <c r="A1174" s="111"/>
      <c r="B1174" s="114"/>
      <c r="C1174" s="115"/>
      <c r="D1174" s="118"/>
      <c r="E1174" s="120"/>
      <c r="F1174" s="122"/>
      <c r="G1174" s="122"/>
      <c r="H1174" s="124"/>
      <c r="I1174" s="120"/>
      <c r="J1174" s="122"/>
      <c r="K1174" s="122"/>
      <c r="L1174" s="122"/>
      <c r="M1174" s="122"/>
      <c r="N1174" s="124"/>
      <c r="O1174" s="111"/>
      <c r="P1174" s="127"/>
      <c r="Q1174" s="120"/>
      <c r="R1174" s="131"/>
      <c r="S1174" s="132" t="str">
        <f t="shared" si="44"/>
        <v/>
      </c>
      <c r="T1174" s="137" t="str">
        <f t="shared" si="45"/>
        <v/>
      </c>
    </row>
    <row r="1175" spans="1:20" ht="20.100000000000001" hidden="1" customHeight="1" x14ac:dyDescent="0.15">
      <c r="A1175" s="111"/>
      <c r="B1175" s="114"/>
      <c r="C1175" s="115"/>
      <c r="D1175" s="118"/>
      <c r="E1175" s="120"/>
      <c r="F1175" s="122"/>
      <c r="G1175" s="122"/>
      <c r="H1175" s="124"/>
      <c r="I1175" s="120"/>
      <c r="J1175" s="122"/>
      <c r="K1175" s="122"/>
      <c r="L1175" s="122"/>
      <c r="M1175" s="122"/>
      <c r="N1175" s="124"/>
      <c r="O1175" s="111"/>
      <c r="P1175" s="127"/>
      <c r="Q1175" s="120"/>
      <c r="R1175" s="131"/>
      <c r="S1175" s="132" t="str">
        <f t="shared" si="44"/>
        <v/>
      </c>
      <c r="T1175" s="137" t="str">
        <f t="shared" si="45"/>
        <v/>
      </c>
    </row>
    <row r="1176" spans="1:20" ht="20.100000000000001" hidden="1" customHeight="1" x14ac:dyDescent="0.15">
      <c r="A1176" s="111"/>
      <c r="B1176" s="114"/>
      <c r="C1176" s="115"/>
      <c r="D1176" s="118"/>
      <c r="E1176" s="120"/>
      <c r="F1176" s="122"/>
      <c r="G1176" s="122"/>
      <c r="H1176" s="124"/>
      <c r="I1176" s="120"/>
      <c r="J1176" s="122"/>
      <c r="K1176" s="122"/>
      <c r="L1176" s="122"/>
      <c r="M1176" s="122"/>
      <c r="N1176" s="124"/>
      <c r="O1176" s="111"/>
      <c r="P1176" s="127"/>
      <c r="Q1176" s="120"/>
      <c r="R1176" s="131"/>
      <c r="S1176" s="132" t="str">
        <f t="shared" si="44"/>
        <v/>
      </c>
      <c r="T1176" s="137" t="str">
        <f t="shared" si="45"/>
        <v/>
      </c>
    </row>
    <row r="1177" spans="1:20" ht="20.100000000000001" hidden="1" customHeight="1" x14ac:dyDescent="0.15">
      <c r="A1177" s="111"/>
      <c r="B1177" s="114"/>
      <c r="C1177" s="115"/>
      <c r="D1177" s="118"/>
      <c r="E1177" s="120"/>
      <c r="F1177" s="122"/>
      <c r="G1177" s="122"/>
      <c r="H1177" s="124"/>
      <c r="I1177" s="120"/>
      <c r="J1177" s="122"/>
      <c r="K1177" s="122"/>
      <c r="L1177" s="122"/>
      <c r="M1177" s="122"/>
      <c r="N1177" s="124"/>
      <c r="O1177" s="111"/>
      <c r="P1177" s="127"/>
      <c r="Q1177" s="120"/>
      <c r="R1177" s="131"/>
      <c r="S1177" s="132" t="str">
        <f t="shared" si="44"/>
        <v/>
      </c>
      <c r="T1177" s="137" t="str">
        <f t="shared" si="45"/>
        <v/>
      </c>
    </row>
    <row r="1178" spans="1:20" ht="20.100000000000001" hidden="1" customHeight="1" x14ac:dyDescent="0.15">
      <c r="A1178" s="111"/>
      <c r="B1178" s="114"/>
      <c r="C1178" s="115"/>
      <c r="D1178" s="118"/>
      <c r="E1178" s="120"/>
      <c r="F1178" s="122"/>
      <c r="G1178" s="122"/>
      <c r="H1178" s="124"/>
      <c r="I1178" s="120"/>
      <c r="J1178" s="122"/>
      <c r="K1178" s="122"/>
      <c r="L1178" s="122"/>
      <c r="M1178" s="122"/>
      <c r="N1178" s="124"/>
      <c r="O1178" s="111"/>
      <c r="P1178" s="127"/>
      <c r="Q1178" s="120"/>
      <c r="R1178" s="131"/>
      <c r="S1178" s="132" t="str">
        <f t="shared" si="44"/>
        <v/>
      </c>
      <c r="T1178" s="137" t="str">
        <f t="shared" si="45"/>
        <v/>
      </c>
    </row>
    <row r="1179" spans="1:20" ht="20.100000000000001" hidden="1" customHeight="1" x14ac:dyDescent="0.15">
      <c r="A1179" s="111"/>
      <c r="B1179" s="114"/>
      <c r="C1179" s="115"/>
      <c r="D1179" s="118"/>
      <c r="E1179" s="120"/>
      <c r="F1179" s="122"/>
      <c r="G1179" s="122"/>
      <c r="H1179" s="124"/>
      <c r="I1179" s="120"/>
      <c r="J1179" s="122"/>
      <c r="K1179" s="122"/>
      <c r="L1179" s="122"/>
      <c r="M1179" s="122"/>
      <c r="N1179" s="124"/>
      <c r="O1179" s="111"/>
      <c r="P1179" s="127"/>
      <c r="Q1179" s="120"/>
      <c r="R1179" s="131"/>
      <c r="S1179" s="132" t="str">
        <f t="shared" si="44"/>
        <v/>
      </c>
      <c r="T1179" s="137" t="str">
        <f t="shared" si="45"/>
        <v/>
      </c>
    </row>
    <row r="1180" spans="1:20" ht="20.100000000000001" hidden="1" customHeight="1" x14ac:dyDescent="0.15">
      <c r="A1180" s="111"/>
      <c r="B1180" s="114"/>
      <c r="C1180" s="115"/>
      <c r="D1180" s="118"/>
      <c r="E1180" s="120"/>
      <c r="F1180" s="122"/>
      <c r="G1180" s="122"/>
      <c r="H1180" s="124"/>
      <c r="I1180" s="120"/>
      <c r="J1180" s="122"/>
      <c r="K1180" s="122"/>
      <c r="L1180" s="122"/>
      <c r="M1180" s="122"/>
      <c r="N1180" s="124"/>
      <c r="O1180" s="111"/>
      <c r="P1180" s="127"/>
      <c r="Q1180" s="120"/>
      <c r="R1180" s="131"/>
      <c r="S1180" s="132" t="str">
        <f t="shared" si="44"/>
        <v/>
      </c>
      <c r="T1180" s="137" t="str">
        <f t="shared" si="45"/>
        <v/>
      </c>
    </row>
    <row r="1181" spans="1:20" ht="20.100000000000001" hidden="1" customHeight="1" x14ac:dyDescent="0.15">
      <c r="A1181" s="111"/>
      <c r="B1181" s="114"/>
      <c r="C1181" s="115"/>
      <c r="D1181" s="118"/>
      <c r="E1181" s="120"/>
      <c r="F1181" s="122"/>
      <c r="G1181" s="122"/>
      <c r="H1181" s="124"/>
      <c r="I1181" s="120"/>
      <c r="J1181" s="122"/>
      <c r="K1181" s="122"/>
      <c r="L1181" s="122"/>
      <c r="M1181" s="122"/>
      <c r="N1181" s="124"/>
      <c r="O1181" s="111"/>
      <c r="P1181" s="127"/>
      <c r="Q1181" s="120"/>
      <c r="R1181" s="131"/>
      <c r="S1181" s="132" t="str">
        <f t="shared" si="44"/>
        <v/>
      </c>
      <c r="T1181" s="137" t="str">
        <f t="shared" si="45"/>
        <v/>
      </c>
    </row>
    <row r="1182" spans="1:20" ht="20.100000000000001" hidden="1" customHeight="1" x14ac:dyDescent="0.15">
      <c r="A1182" s="111"/>
      <c r="B1182" s="114"/>
      <c r="C1182" s="115"/>
      <c r="D1182" s="118"/>
      <c r="E1182" s="120"/>
      <c r="F1182" s="122"/>
      <c r="G1182" s="122"/>
      <c r="H1182" s="124"/>
      <c r="I1182" s="120"/>
      <c r="J1182" s="122"/>
      <c r="K1182" s="122"/>
      <c r="L1182" s="122"/>
      <c r="M1182" s="122"/>
      <c r="N1182" s="124"/>
      <c r="O1182" s="111"/>
      <c r="P1182" s="127"/>
      <c r="Q1182" s="120"/>
      <c r="R1182" s="131"/>
      <c r="S1182" s="132" t="str">
        <f t="shared" si="44"/>
        <v/>
      </c>
      <c r="T1182" s="137" t="str">
        <f t="shared" si="45"/>
        <v/>
      </c>
    </row>
    <row r="1183" spans="1:20" ht="20.100000000000001" hidden="1" customHeight="1" x14ac:dyDescent="0.15">
      <c r="A1183" s="111"/>
      <c r="B1183" s="114"/>
      <c r="C1183" s="115"/>
      <c r="D1183" s="118"/>
      <c r="E1183" s="120"/>
      <c r="F1183" s="122"/>
      <c r="G1183" s="122"/>
      <c r="H1183" s="124"/>
      <c r="I1183" s="120"/>
      <c r="J1183" s="122"/>
      <c r="K1183" s="122"/>
      <c r="L1183" s="122"/>
      <c r="M1183" s="122"/>
      <c r="N1183" s="124"/>
      <c r="O1183" s="111"/>
      <c r="P1183" s="127"/>
      <c r="Q1183" s="120"/>
      <c r="R1183" s="131"/>
      <c r="S1183" s="132" t="str">
        <f t="shared" si="44"/>
        <v/>
      </c>
      <c r="T1183" s="137" t="str">
        <f t="shared" si="45"/>
        <v/>
      </c>
    </row>
    <row r="1184" spans="1:20" ht="20.100000000000001" hidden="1" customHeight="1" x14ac:dyDescent="0.15">
      <c r="A1184" s="111"/>
      <c r="B1184" s="114"/>
      <c r="C1184" s="115"/>
      <c r="D1184" s="118"/>
      <c r="E1184" s="120"/>
      <c r="F1184" s="122"/>
      <c r="G1184" s="122"/>
      <c r="H1184" s="124"/>
      <c r="I1184" s="120"/>
      <c r="J1184" s="122"/>
      <c r="K1184" s="122"/>
      <c r="L1184" s="122"/>
      <c r="M1184" s="122"/>
      <c r="N1184" s="124"/>
      <c r="O1184" s="111"/>
      <c r="P1184" s="127"/>
      <c r="Q1184" s="120"/>
      <c r="R1184" s="131"/>
      <c r="S1184" s="132" t="str">
        <f t="shared" si="44"/>
        <v/>
      </c>
      <c r="T1184" s="137" t="str">
        <f t="shared" si="45"/>
        <v/>
      </c>
    </row>
    <row r="1185" spans="1:20" ht="20.100000000000001" hidden="1" customHeight="1" x14ac:dyDescent="0.15">
      <c r="A1185" s="111"/>
      <c r="B1185" s="114"/>
      <c r="C1185" s="115"/>
      <c r="D1185" s="118"/>
      <c r="E1185" s="120"/>
      <c r="F1185" s="122"/>
      <c r="G1185" s="122"/>
      <c r="H1185" s="124"/>
      <c r="I1185" s="120"/>
      <c r="J1185" s="122"/>
      <c r="K1185" s="122"/>
      <c r="L1185" s="122"/>
      <c r="M1185" s="122"/>
      <c r="N1185" s="124"/>
      <c r="O1185" s="111"/>
      <c r="P1185" s="127"/>
      <c r="Q1185" s="120"/>
      <c r="R1185" s="131"/>
      <c r="S1185" s="132" t="str">
        <f t="shared" si="44"/>
        <v/>
      </c>
      <c r="T1185" s="137" t="str">
        <f t="shared" si="45"/>
        <v/>
      </c>
    </row>
    <row r="1186" spans="1:20" ht="20.100000000000001" hidden="1" customHeight="1" x14ac:dyDescent="0.15">
      <c r="A1186" s="111"/>
      <c r="B1186" s="114"/>
      <c r="C1186" s="115"/>
      <c r="D1186" s="118"/>
      <c r="E1186" s="120"/>
      <c r="F1186" s="122"/>
      <c r="G1186" s="122"/>
      <c r="H1186" s="124"/>
      <c r="I1186" s="120"/>
      <c r="J1186" s="122"/>
      <c r="K1186" s="122"/>
      <c r="L1186" s="122"/>
      <c r="M1186" s="122"/>
      <c r="N1186" s="124"/>
      <c r="O1186" s="111"/>
      <c r="P1186" s="127"/>
      <c r="Q1186" s="120"/>
      <c r="R1186" s="131"/>
      <c r="S1186" s="132" t="str">
        <f t="shared" si="44"/>
        <v/>
      </c>
      <c r="T1186" s="137" t="str">
        <f t="shared" si="45"/>
        <v/>
      </c>
    </row>
    <row r="1187" spans="1:20" ht="20.100000000000001" hidden="1" customHeight="1" x14ac:dyDescent="0.15">
      <c r="A1187" s="111"/>
      <c r="B1187" s="114"/>
      <c r="C1187" s="115"/>
      <c r="D1187" s="118"/>
      <c r="E1187" s="120"/>
      <c r="F1187" s="122"/>
      <c r="G1187" s="122"/>
      <c r="H1187" s="124"/>
      <c r="I1187" s="120"/>
      <c r="J1187" s="122"/>
      <c r="K1187" s="122"/>
      <c r="L1187" s="122"/>
      <c r="M1187" s="122"/>
      <c r="N1187" s="124"/>
      <c r="O1187" s="111"/>
      <c r="P1187" s="127"/>
      <c r="Q1187" s="120"/>
      <c r="R1187" s="131"/>
      <c r="S1187" s="132" t="str">
        <f t="shared" si="44"/>
        <v/>
      </c>
      <c r="T1187" s="137" t="str">
        <f t="shared" si="45"/>
        <v/>
      </c>
    </row>
    <row r="1188" spans="1:20" ht="20.100000000000001" hidden="1" customHeight="1" x14ac:dyDescent="0.15">
      <c r="A1188" s="111"/>
      <c r="B1188" s="114"/>
      <c r="C1188" s="115"/>
      <c r="D1188" s="118"/>
      <c r="E1188" s="120"/>
      <c r="F1188" s="122"/>
      <c r="G1188" s="122"/>
      <c r="H1188" s="124"/>
      <c r="I1188" s="120"/>
      <c r="J1188" s="122"/>
      <c r="K1188" s="122"/>
      <c r="L1188" s="122"/>
      <c r="M1188" s="122"/>
      <c r="N1188" s="124"/>
      <c r="O1188" s="111"/>
      <c r="P1188" s="127"/>
      <c r="Q1188" s="120"/>
      <c r="R1188" s="131"/>
      <c r="S1188" s="132" t="str">
        <f t="shared" ref="S1188:S1216" si="46">IF(C1188="","","第"&amp;CHOOSE(MONTH(C1188),4,4,4,1,1,1,2,2,2,3,3,3)&amp;"四半期")</f>
        <v/>
      </c>
      <c r="T1188" s="137" t="str">
        <f t="shared" si="45"/>
        <v/>
      </c>
    </row>
    <row r="1189" spans="1:20" ht="20.100000000000001" hidden="1" customHeight="1" x14ac:dyDescent="0.15">
      <c r="A1189" s="111"/>
      <c r="B1189" s="114"/>
      <c r="C1189" s="115"/>
      <c r="D1189" s="118"/>
      <c r="E1189" s="120"/>
      <c r="F1189" s="122"/>
      <c r="G1189" s="122"/>
      <c r="H1189" s="124"/>
      <c r="I1189" s="120"/>
      <c r="J1189" s="122"/>
      <c r="K1189" s="122"/>
      <c r="L1189" s="122"/>
      <c r="M1189" s="122"/>
      <c r="N1189" s="124"/>
      <c r="O1189" s="111"/>
      <c r="P1189" s="127"/>
      <c r="Q1189" s="120"/>
      <c r="R1189" s="131"/>
      <c r="S1189" s="132" t="str">
        <f t="shared" si="46"/>
        <v/>
      </c>
      <c r="T1189" s="137" t="str">
        <f t="shared" si="45"/>
        <v/>
      </c>
    </row>
    <row r="1190" spans="1:20" ht="20.100000000000001" hidden="1" customHeight="1" x14ac:dyDescent="0.15">
      <c r="A1190" s="111"/>
      <c r="B1190" s="114"/>
      <c r="C1190" s="115"/>
      <c r="D1190" s="118"/>
      <c r="E1190" s="120"/>
      <c r="F1190" s="122"/>
      <c r="G1190" s="122"/>
      <c r="H1190" s="124"/>
      <c r="I1190" s="120"/>
      <c r="J1190" s="122"/>
      <c r="K1190" s="122"/>
      <c r="L1190" s="122"/>
      <c r="M1190" s="122"/>
      <c r="N1190" s="124"/>
      <c r="O1190" s="111"/>
      <c r="P1190" s="127"/>
      <c r="Q1190" s="120"/>
      <c r="R1190" s="131"/>
      <c r="S1190" s="132" t="str">
        <f t="shared" si="46"/>
        <v/>
      </c>
      <c r="T1190" s="137" t="str">
        <f t="shared" si="45"/>
        <v/>
      </c>
    </row>
    <row r="1191" spans="1:20" ht="20.100000000000001" hidden="1" customHeight="1" x14ac:dyDescent="0.15">
      <c r="A1191" s="111"/>
      <c r="B1191" s="114"/>
      <c r="C1191" s="115"/>
      <c r="D1191" s="118"/>
      <c r="E1191" s="120"/>
      <c r="F1191" s="122"/>
      <c r="G1191" s="122"/>
      <c r="H1191" s="124"/>
      <c r="I1191" s="120"/>
      <c r="J1191" s="122"/>
      <c r="K1191" s="122"/>
      <c r="L1191" s="122"/>
      <c r="M1191" s="122"/>
      <c r="N1191" s="124"/>
      <c r="O1191" s="111"/>
      <c r="P1191" s="127"/>
      <c r="Q1191" s="120"/>
      <c r="R1191" s="131"/>
      <c r="S1191" s="132" t="str">
        <f t="shared" si="46"/>
        <v/>
      </c>
      <c r="T1191" s="137" t="str">
        <f t="shared" si="45"/>
        <v/>
      </c>
    </row>
    <row r="1192" spans="1:20" ht="20.100000000000001" hidden="1" customHeight="1" x14ac:dyDescent="0.15">
      <c r="A1192" s="111"/>
      <c r="B1192" s="114"/>
      <c r="C1192" s="115"/>
      <c r="D1192" s="118"/>
      <c r="E1192" s="120"/>
      <c r="F1192" s="122"/>
      <c r="G1192" s="122"/>
      <c r="H1192" s="124"/>
      <c r="I1192" s="120"/>
      <c r="J1192" s="122"/>
      <c r="K1192" s="122"/>
      <c r="L1192" s="122"/>
      <c r="M1192" s="122"/>
      <c r="N1192" s="124"/>
      <c r="O1192" s="111"/>
      <c r="P1192" s="127"/>
      <c r="Q1192" s="120"/>
      <c r="R1192" s="131"/>
      <c r="S1192" s="132" t="str">
        <f t="shared" si="46"/>
        <v/>
      </c>
      <c r="T1192" s="137" t="str">
        <f t="shared" si="45"/>
        <v/>
      </c>
    </row>
    <row r="1193" spans="1:20" ht="20.100000000000001" hidden="1" customHeight="1" x14ac:dyDescent="0.15">
      <c r="A1193" s="111"/>
      <c r="B1193" s="114"/>
      <c r="C1193" s="115"/>
      <c r="D1193" s="118"/>
      <c r="E1193" s="120"/>
      <c r="F1193" s="122"/>
      <c r="G1193" s="122"/>
      <c r="H1193" s="124"/>
      <c r="I1193" s="120"/>
      <c r="J1193" s="122"/>
      <c r="K1193" s="122"/>
      <c r="L1193" s="122"/>
      <c r="M1193" s="122"/>
      <c r="N1193" s="124"/>
      <c r="O1193" s="111"/>
      <c r="P1193" s="127"/>
      <c r="Q1193" s="120"/>
      <c r="R1193" s="131"/>
      <c r="S1193" s="132" t="str">
        <f t="shared" si="46"/>
        <v/>
      </c>
      <c r="T1193" s="137" t="str">
        <f t="shared" si="45"/>
        <v/>
      </c>
    </row>
    <row r="1194" spans="1:20" ht="20.100000000000001" hidden="1" customHeight="1" x14ac:dyDescent="0.15">
      <c r="A1194" s="111"/>
      <c r="B1194" s="114"/>
      <c r="C1194" s="115"/>
      <c r="D1194" s="118"/>
      <c r="E1194" s="120"/>
      <c r="F1194" s="122"/>
      <c r="G1194" s="122"/>
      <c r="H1194" s="124"/>
      <c r="I1194" s="120"/>
      <c r="J1194" s="122"/>
      <c r="K1194" s="122"/>
      <c r="L1194" s="122"/>
      <c r="M1194" s="122"/>
      <c r="N1194" s="124"/>
      <c r="O1194" s="111"/>
      <c r="P1194" s="127"/>
      <c r="Q1194" s="120"/>
      <c r="R1194" s="131"/>
      <c r="S1194" s="132" t="str">
        <f t="shared" si="46"/>
        <v/>
      </c>
      <c r="T1194" s="137" t="str">
        <f t="shared" si="45"/>
        <v/>
      </c>
    </row>
    <row r="1195" spans="1:20" ht="20.100000000000001" hidden="1" customHeight="1" x14ac:dyDescent="0.15">
      <c r="A1195" s="111"/>
      <c r="B1195" s="114"/>
      <c r="C1195" s="115"/>
      <c r="D1195" s="118"/>
      <c r="E1195" s="120"/>
      <c r="F1195" s="122"/>
      <c r="G1195" s="122"/>
      <c r="H1195" s="124"/>
      <c r="I1195" s="120"/>
      <c r="J1195" s="122"/>
      <c r="K1195" s="122"/>
      <c r="L1195" s="122"/>
      <c r="M1195" s="122"/>
      <c r="N1195" s="124"/>
      <c r="O1195" s="111"/>
      <c r="P1195" s="127"/>
      <c r="Q1195" s="120"/>
      <c r="R1195" s="131"/>
      <c r="S1195" s="132" t="str">
        <f t="shared" si="46"/>
        <v/>
      </c>
      <c r="T1195" s="137" t="str">
        <f t="shared" si="45"/>
        <v/>
      </c>
    </row>
    <row r="1196" spans="1:20" ht="20.100000000000001" hidden="1" customHeight="1" x14ac:dyDescent="0.15">
      <c r="A1196" s="111"/>
      <c r="B1196" s="114"/>
      <c r="C1196" s="115"/>
      <c r="D1196" s="118"/>
      <c r="E1196" s="120"/>
      <c r="F1196" s="122"/>
      <c r="G1196" s="122"/>
      <c r="H1196" s="124"/>
      <c r="I1196" s="120"/>
      <c r="J1196" s="122"/>
      <c r="K1196" s="122"/>
      <c r="L1196" s="122"/>
      <c r="M1196" s="122"/>
      <c r="N1196" s="124"/>
      <c r="O1196" s="111"/>
      <c r="P1196" s="127"/>
      <c r="Q1196" s="120"/>
      <c r="R1196" s="131"/>
      <c r="S1196" s="132" t="str">
        <f t="shared" si="46"/>
        <v/>
      </c>
      <c r="T1196" s="137" t="str">
        <f t="shared" si="45"/>
        <v/>
      </c>
    </row>
    <row r="1197" spans="1:20" ht="20.100000000000001" hidden="1" customHeight="1" x14ac:dyDescent="0.15">
      <c r="A1197" s="111"/>
      <c r="B1197" s="114"/>
      <c r="C1197" s="115"/>
      <c r="D1197" s="118"/>
      <c r="E1197" s="120"/>
      <c r="F1197" s="122"/>
      <c r="G1197" s="122"/>
      <c r="H1197" s="124"/>
      <c r="I1197" s="120"/>
      <c r="J1197" s="122"/>
      <c r="K1197" s="122"/>
      <c r="L1197" s="122"/>
      <c r="M1197" s="122"/>
      <c r="N1197" s="124"/>
      <c r="O1197" s="111"/>
      <c r="P1197" s="127"/>
      <c r="Q1197" s="120"/>
      <c r="R1197" s="131"/>
      <c r="S1197" s="132" t="str">
        <f t="shared" si="46"/>
        <v/>
      </c>
      <c r="T1197" s="137" t="str">
        <f t="shared" si="45"/>
        <v/>
      </c>
    </row>
    <row r="1198" spans="1:20" ht="20.100000000000001" hidden="1" customHeight="1" x14ac:dyDescent="0.15">
      <c r="A1198" s="111"/>
      <c r="B1198" s="114"/>
      <c r="C1198" s="115"/>
      <c r="D1198" s="118"/>
      <c r="E1198" s="120"/>
      <c r="F1198" s="122"/>
      <c r="G1198" s="122"/>
      <c r="H1198" s="124"/>
      <c r="I1198" s="120"/>
      <c r="J1198" s="122"/>
      <c r="K1198" s="122"/>
      <c r="L1198" s="122"/>
      <c r="M1198" s="122"/>
      <c r="N1198" s="124"/>
      <c r="O1198" s="111"/>
      <c r="P1198" s="127"/>
      <c r="Q1198" s="120"/>
      <c r="R1198" s="131"/>
      <c r="S1198" s="132" t="str">
        <f t="shared" si="46"/>
        <v/>
      </c>
      <c r="T1198" s="137" t="str">
        <f t="shared" si="45"/>
        <v/>
      </c>
    </row>
    <row r="1199" spans="1:20" ht="20.100000000000001" hidden="1" customHeight="1" x14ac:dyDescent="0.15">
      <c r="A1199" s="111"/>
      <c r="B1199" s="114"/>
      <c r="C1199" s="115"/>
      <c r="D1199" s="118"/>
      <c r="E1199" s="120"/>
      <c r="F1199" s="122"/>
      <c r="G1199" s="122"/>
      <c r="H1199" s="124"/>
      <c r="I1199" s="120"/>
      <c r="J1199" s="122"/>
      <c r="K1199" s="122"/>
      <c r="L1199" s="122"/>
      <c r="M1199" s="122"/>
      <c r="N1199" s="124"/>
      <c r="O1199" s="111"/>
      <c r="P1199" s="127"/>
      <c r="Q1199" s="120"/>
      <c r="R1199" s="131"/>
      <c r="S1199" s="132" t="str">
        <f t="shared" si="46"/>
        <v/>
      </c>
      <c r="T1199" s="137" t="str">
        <f t="shared" si="45"/>
        <v/>
      </c>
    </row>
    <row r="1200" spans="1:20" ht="20.100000000000001" hidden="1" customHeight="1" x14ac:dyDescent="0.15">
      <c r="A1200" s="111"/>
      <c r="B1200" s="114"/>
      <c r="C1200" s="115"/>
      <c r="D1200" s="118"/>
      <c r="E1200" s="120"/>
      <c r="F1200" s="122"/>
      <c r="G1200" s="122"/>
      <c r="H1200" s="124"/>
      <c r="I1200" s="120"/>
      <c r="J1200" s="122"/>
      <c r="K1200" s="122"/>
      <c r="L1200" s="122"/>
      <c r="M1200" s="122"/>
      <c r="N1200" s="124"/>
      <c r="O1200" s="111"/>
      <c r="P1200" s="127"/>
      <c r="Q1200" s="120"/>
      <c r="R1200" s="131"/>
      <c r="S1200" s="132" t="str">
        <f t="shared" si="46"/>
        <v/>
      </c>
      <c r="T1200" s="137" t="str">
        <f t="shared" si="45"/>
        <v/>
      </c>
    </row>
    <row r="1201" spans="1:20" ht="20.100000000000001" hidden="1" customHeight="1" x14ac:dyDescent="0.15">
      <c r="A1201" s="111"/>
      <c r="B1201" s="114"/>
      <c r="C1201" s="115"/>
      <c r="D1201" s="118"/>
      <c r="E1201" s="120"/>
      <c r="F1201" s="122"/>
      <c r="G1201" s="122"/>
      <c r="H1201" s="124"/>
      <c r="I1201" s="120"/>
      <c r="J1201" s="122"/>
      <c r="K1201" s="122"/>
      <c r="L1201" s="122"/>
      <c r="M1201" s="122"/>
      <c r="N1201" s="124"/>
      <c r="O1201" s="111"/>
      <c r="P1201" s="127"/>
      <c r="Q1201" s="120"/>
      <c r="R1201" s="131"/>
      <c r="S1201" s="132" t="str">
        <f t="shared" si="46"/>
        <v/>
      </c>
      <c r="T1201" s="137" t="str">
        <f t="shared" si="45"/>
        <v/>
      </c>
    </row>
    <row r="1202" spans="1:20" ht="20.100000000000001" hidden="1" customHeight="1" x14ac:dyDescent="0.15">
      <c r="A1202" s="111"/>
      <c r="B1202" s="114"/>
      <c r="C1202" s="115"/>
      <c r="D1202" s="118"/>
      <c r="E1202" s="120"/>
      <c r="F1202" s="122"/>
      <c r="G1202" s="122"/>
      <c r="H1202" s="124"/>
      <c r="I1202" s="120"/>
      <c r="J1202" s="122"/>
      <c r="K1202" s="122"/>
      <c r="L1202" s="122"/>
      <c r="M1202" s="122"/>
      <c r="N1202" s="124"/>
      <c r="O1202" s="111"/>
      <c r="P1202" s="127"/>
      <c r="Q1202" s="120"/>
      <c r="R1202" s="131"/>
      <c r="S1202" s="132" t="str">
        <f t="shared" si="46"/>
        <v/>
      </c>
      <c r="T1202" s="137" t="str">
        <f t="shared" si="45"/>
        <v/>
      </c>
    </row>
    <row r="1203" spans="1:20" ht="20.100000000000001" hidden="1" customHeight="1" x14ac:dyDescent="0.15">
      <c r="A1203" s="111"/>
      <c r="B1203" s="114"/>
      <c r="C1203" s="115"/>
      <c r="D1203" s="118"/>
      <c r="E1203" s="120"/>
      <c r="F1203" s="122"/>
      <c r="G1203" s="122"/>
      <c r="H1203" s="124"/>
      <c r="I1203" s="120"/>
      <c r="J1203" s="122"/>
      <c r="K1203" s="122"/>
      <c r="L1203" s="122"/>
      <c r="M1203" s="122"/>
      <c r="N1203" s="124"/>
      <c r="O1203" s="111"/>
      <c r="P1203" s="127"/>
      <c r="Q1203" s="120"/>
      <c r="R1203" s="131"/>
      <c r="S1203" s="132" t="str">
        <f t="shared" si="46"/>
        <v/>
      </c>
      <c r="T1203" s="137" t="str">
        <f t="shared" si="45"/>
        <v/>
      </c>
    </row>
    <row r="1204" spans="1:20" ht="20.100000000000001" hidden="1" customHeight="1" x14ac:dyDescent="0.15">
      <c r="A1204" s="111"/>
      <c r="B1204" s="114"/>
      <c r="C1204" s="115"/>
      <c r="D1204" s="118"/>
      <c r="E1204" s="120"/>
      <c r="F1204" s="122"/>
      <c r="G1204" s="122"/>
      <c r="H1204" s="124"/>
      <c r="I1204" s="120"/>
      <c r="J1204" s="122"/>
      <c r="K1204" s="122"/>
      <c r="L1204" s="122"/>
      <c r="M1204" s="122"/>
      <c r="N1204" s="124"/>
      <c r="O1204" s="111"/>
      <c r="P1204" s="127"/>
      <c r="Q1204" s="120"/>
      <c r="R1204" s="131"/>
      <c r="S1204" s="132" t="str">
        <f t="shared" si="46"/>
        <v/>
      </c>
      <c r="T1204" s="137" t="str">
        <f t="shared" si="45"/>
        <v/>
      </c>
    </row>
    <row r="1205" spans="1:20" ht="20.100000000000001" hidden="1" customHeight="1" x14ac:dyDescent="0.15">
      <c r="A1205" s="111"/>
      <c r="B1205" s="114"/>
      <c r="C1205" s="115"/>
      <c r="D1205" s="118"/>
      <c r="E1205" s="120"/>
      <c r="F1205" s="122"/>
      <c r="G1205" s="122"/>
      <c r="H1205" s="124"/>
      <c r="I1205" s="120"/>
      <c r="J1205" s="122"/>
      <c r="K1205" s="122"/>
      <c r="L1205" s="122"/>
      <c r="M1205" s="122"/>
      <c r="N1205" s="124"/>
      <c r="O1205" s="111"/>
      <c r="P1205" s="127"/>
      <c r="Q1205" s="120"/>
      <c r="R1205" s="131"/>
      <c r="S1205" s="132" t="str">
        <f t="shared" si="46"/>
        <v/>
      </c>
      <c r="T1205" s="137" t="str">
        <f t="shared" si="45"/>
        <v/>
      </c>
    </row>
    <row r="1206" spans="1:20" ht="20.100000000000001" hidden="1" customHeight="1" x14ac:dyDescent="0.15">
      <c r="A1206" s="111"/>
      <c r="B1206" s="114"/>
      <c r="C1206" s="115"/>
      <c r="D1206" s="118"/>
      <c r="E1206" s="120"/>
      <c r="F1206" s="122"/>
      <c r="G1206" s="122"/>
      <c r="H1206" s="124"/>
      <c r="I1206" s="120"/>
      <c r="J1206" s="122"/>
      <c r="K1206" s="122"/>
      <c r="L1206" s="122"/>
      <c r="M1206" s="122"/>
      <c r="N1206" s="124"/>
      <c r="O1206" s="111"/>
      <c r="P1206" s="127"/>
      <c r="Q1206" s="120"/>
      <c r="R1206" s="131"/>
      <c r="S1206" s="132" t="str">
        <f t="shared" si="46"/>
        <v/>
      </c>
      <c r="T1206" s="137" t="str">
        <f t="shared" si="45"/>
        <v/>
      </c>
    </row>
    <row r="1207" spans="1:20" ht="20.100000000000001" hidden="1" customHeight="1" x14ac:dyDescent="0.15">
      <c r="A1207" s="111"/>
      <c r="B1207" s="114"/>
      <c r="C1207" s="115"/>
      <c r="D1207" s="118"/>
      <c r="E1207" s="120"/>
      <c r="F1207" s="122"/>
      <c r="G1207" s="122"/>
      <c r="H1207" s="124"/>
      <c r="I1207" s="120"/>
      <c r="J1207" s="122"/>
      <c r="K1207" s="122"/>
      <c r="L1207" s="122"/>
      <c r="M1207" s="122"/>
      <c r="N1207" s="124"/>
      <c r="O1207" s="111"/>
      <c r="P1207" s="127"/>
      <c r="Q1207" s="120"/>
      <c r="R1207" s="131"/>
      <c r="S1207" s="132" t="str">
        <f t="shared" si="46"/>
        <v/>
      </c>
      <c r="T1207" s="137" t="str">
        <f t="shared" si="45"/>
        <v/>
      </c>
    </row>
    <row r="1208" spans="1:20" ht="20.100000000000001" hidden="1" customHeight="1" x14ac:dyDescent="0.15">
      <c r="A1208" s="111"/>
      <c r="B1208" s="114"/>
      <c r="C1208" s="115"/>
      <c r="D1208" s="118"/>
      <c r="E1208" s="120"/>
      <c r="F1208" s="122"/>
      <c r="G1208" s="122"/>
      <c r="H1208" s="124"/>
      <c r="I1208" s="120"/>
      <c r="J1208" s="122"/>
      <c r="K1208" s="122"/>
      <c r="L1208" s="122"/>
      <c r="M1208" s="122"/>
      <c r="N1208" s="124"/>
      <c r="O1208" s="111"/>
      <c r="P1208" s="127"/>
      <c r="Q1208" s="120"/>
      <c r="R1208" s="131"/>
      <c r="S1208" s="132" t="str">
        <f t="shared" si="46"/>
        <v/>
      </c>
      <c r="T1208" s="137" t="str">
        <f t="shared" si="45"/>
        <v/>
      </c>
    </row>
    <row r="1209" spans="1:20" ht="20.100000000000001" hidden="1" customHeight="1" x14ac:dyDescent="0.15">
      <c r="A1209" s="111"/>
      <c r="B1209" s="114"/>
      <c r="C1209" s="115"/>
      <c r="D1209" s="118"/>
      <c r="E1209" s="120"/>
      <c r="F1209" s="122"/>
      <c r="G1209" s="122"/>
      <c r="H1209" s="124"/>
      <c r="I1209" s="120"/>
      <c r="J1209" s="122"/>
      <c r="K1209" s="122"/>
      <c r="L1209" s="122"/>
      <c r="M1209" s="122"/>
      <c r="N1209" s="124"/>
      <c r="O1209" s="111"/>
      <c r="P1209" s="127"/>
      <c r="Q1209" s="120"/>
      <c r="R1209" s="131"/>
      <c r="S1209" s="132" t="str">
        <f t="shared" si="46"/>
        <v/>
      </c>
      <c r="T1209" s="137" t="str">
        <f t="shared" si="45"/>
        <v/>
      </c>
    </row>
    <row r="1210" spans="1:20" ht="20.100000000000001" hidden="1" customHeight="1" x14ac:dyDescent="0.15">
      <c r="A1210" s="111"/>
      <c r="B1210" s="114"/>
      <c r="C1210" s="115"/>
      <c r="D1210" s="118"/>
      <c r="E1210" s="120"/>
      <c r="F1210" s="122"/>
      <c r="G1210" s="122"/>
      <c r="H1210" s="124"/>
      <c r="I1210" s="120"/>
      <c r="J1210" s="122"/>
      <c r="K1210" s="122"/>
      <c r="L1210" s="122"/>
      <c r="M1210" s="122"/>
      <c r="N1210" s="124"/>
      <c r="O1210" s="111"/>
      <c r="P1210" s="127"/>
      <c r="Q1210" s="120"/>
      <c r="R1210" s="131"/>
      <c r="S1210" s="132" t="str">
        <f t="shared" si="46"/>
        <v/>
      </c>
      <c r="T1210" s="137" t="str">
        <f t="shared" si="45"/>
        <v/>
      </c>
    </row>
    <row r="1211" spans="1:20" ht="20.100000000000001" hidden="1" customHeight="1" x14ac:dyDescent="0.15">
      <c r="A1211" s="111"/>
      <c r="B1211" s="114"/>
      <c r="C1211" s="115"/>
      <c r="D1211" s="118"/>
      <c r="E1211" s="120"/>
      <c r="F1211" s="122"/>
      <c r="G1211" s="122"/>
      <c r="H1211" s="124"/>
      <c r="I1211" s="120"/>
      <c r="J1211" s="122"/>
      <c r="K1211" s="122"/>
      <c r="L1211" s="122"/>
      <c r="M1211" s="122"/>
      <c r="N1211" s="124"/>
      <c r="O1211" s="111"/>
      <c r="P1211" s="127"/>
      <c r="Q1211" s="120"/>
      <c r="R1211" s="131"/>
      <c r="S1211" s="132" t="str">
        <f t="shared" si="46"/>
        <v/>
      </c>
      <c r="T1211" s="137" t="str">
        <f t="shared" si="45"/>
        <v/>
      </c>
    </row>
    <row r="1212" spans="1:20" ht="20.100000000000001" hidden="1" customHeight="1" x14ac:dyDescent="0.15">
      <c r="A1212" s="111"/>
      <c r="B1212" s="114"/>
      <c r="C1212" s="115"/>
      <c r="D1212" s="118"/>
      <c r="E1212" s="120"/>
      <c r="F1212" s="122"/>
      <c r="G1212" s="122"/>
      <c r="H1212" s="124"/>
      <c r="I1212" s="120"/>
      <c r="J1212" s="122"/>
      <c r="K1212" s="122"/>
      <c r="L1212" s="122"/>
      <c r="M1212" s="122"/>
      <c r="N1212" s="124"/>
      <c r="O1212" s="111"/>
      <c r="P1212" s="127"/>
      <c r="Q1212" s="120"/>
      <c r="R1212" s="131"/>
      <c r="S1212" s="132" t="str">
        <f t="shared" si="46"/>
        <v/>
      </c>
      <c r="T1212" s="137" t="str">
        <f t="shared" si="45"/>
        <v/>
      </c>
    </row>
    <row r="1213" spans="1:20" ht="20.100000000000001" hidden="1" customHeight="1" x14ac:dyDescent="0.15">
      <c r="A1213" s="111"/>
      <c r="B1213" s="114"/>
      <c r="C1213" s="115"/>
      <c r="D1213" s="118"/>
      <c r="E1213" s="120"/>
      <c r="F1213" s="122"/>
      <c r="G1213" s="122"/>
      <c r="H1213" s="124"/>
      <c r="I1213" s="120"/>
      <c r="J1213" s="122"/>
      <c r="K1213" s="122"/>
      <c r="L1213" s="122"/>
      <c r="M1213" s="122"/>
      <c r="N1213" s="124"/>
      <c r="O1213" s="111"/>
      <c r="P1213" s="127"/>
      <c r="Q1213" s="120"/>
      <c r="R1213" s="131"/>
      <c r="S1213" s="132" t="str">
        <f t="shared" si="46"/>
        <v/>
      </c>
      <c r="T1213" s="137" t="str">
        <f t="shared" si="45"/>
        <v/>
      </c>
    </row>
    <row r="1214" spans="1:20" ht="20.100000000000001" hidden="1" customHeight="1" x14ac:dyDescent="0.15">
      <c r="A1214" s="111"/>
      <c r="B1214" s="114"/>
      <c r="C1214" s="115"/>
      <c r="D1214" s="118"/>
      <c r="E1214" s="120"/>
      <c r="F1214" s="122"/>
      <c r="G1214" s="122"/>
      <c r="H1214" s="124"/>
      <c r="I1214" s="120"/>
      <c r="J1214" s="122"/>
      <c r="K1214" s="122"/>
      <c r="L1214" s="122"/>
      <c r="M1214" s="122"/>
      <c r="N1214" s="124"/>
      <c r="O1214" s="111"/>
      <c r="P1214" s="127"/>
      <c r="Q1214" s="120"/>
      <c r="R1214" s="131"/>
      <c r="S1214" s="132" t="str">
        <f t="shared" si="46"/>
        <v/>
      </c>
      <c r="T1214" s="137" t="str">
        <f t="shared" si="45"/>
        <v/>
      </c>
    </row>
    <row r="1215" spans="1:20" ht="20.100000000000001" hidden="1" customHeight="1" x14ac:dyDescent="0.15">
      <c r="A1215" s="111"/>
      <c r="B1215" s="114"/>
      <c r="C1215" s="115"/>
      <c r="D1215" s="118"/>
      <c r="E1215" s="120"/>
      <c r="F1215" s="122"/>
      <c r="G1215" s="122"/>
      <c r="H1215" s="124"/>
      <c r="I1215" s="120"/>
      <c r="J1215" s="122"/>
      <c r="K1215" s="122"/>
      <c r="L1215" s="122"/>
      <c r="M1215" s="122"/>
      <c r="N1215" s="124"/>
      <c r="O1215" s="111"/>
      <c r="P1215" s="127"/>
      <c r="Q1215" s="120"/>
      <c r="R1215" s="131"/>
      <c r="S1215" s="132" t="str">
        <f t="shared" si="46"/>
        <v/>
      </c>
      <c r="T1215" s="137" t="str">
        <f t="shared" si="45"/>
        <v/>
      </c>
    </row>
    <row r="1216" spans="1:20" ht="20.100000000000001" hidden="1" customHeight="1" x14ac:dyDescent="0.15">
      <c r="A1216" s="111"/>
      <c r="B1216" s="114"/>
      <c r="C1216" s="115"/>
      <c r="D1216" s="118"/>
      <c r="E1216" s="120"/>
      <c r="F1216" s="122"/>
      <c r="G1216" s="122"/>
      <c r="H1216" s="124"/>
      <c r="I1216" s="120"/>
      <c r="J1216" s="122"/>
      <c r="K1216" s="122"/>
      <c r="L1216" s="122"/>
      <c r="M1216" s="122"/>
      <c r="N1216" s="124"/>
      <c r="O1216" s="111"/>
      <c r="P1216" s="127"/>
      <c r="Q1216" s="120"/>
      <c r="R1216" s="131"/>
      <c r="S1216" s="132" t="str">
        <f t="shared" si="46"/>
        <v/>
      </c>
      <c r="T1216" s="137" t="str">
        <f t="shared" si="45"/>
        <v/>
      </c>
    </row>
    <row r="1217" spans="15:15" ht="20.100000000000001" customHeight="1" x14ac:dyDescent="0.15">
      <c r="O1217" s="126"/>
    </row>
  </sheetData>
  <autoFilter ref="A6:U1216">
    <filterColumn colId="8">
      <customFilters and="1">
        <customFilter operator="notEqual" val=""/>
      </customFilters>
    </filterColumn>
  </autoFilter>
  <mergeCells count="10">
    <mergeCell ref="S5:S6"/>
    <mergeCell ref="A1:R1"/>
    <mergeCell ref="A5:B5"/>
    <mergeCell ref="E5:H5"/>
    <mergeCell ref="I5:N5"/>
    <mergeCell ref="Q5:R5"/>
    <mergeCell ref="C5:C6"/>
    <mergeCell ref="D5:D6"/>
    <mergeCell ref="O5:O6"/>
    <mergeCell ref="P5:P6"/>
  </mergeCells>
  <phoneticPr fontId="10"/>
  <conditionalFormatting sqref="T526:T609">
    <cfRule type="cellIs" dxfId="104" priority="12" operator="equal">
      <formula>"見直してください！"</formula>
    </cfRule>
  </conditionalFormatting>
  <conditionalFormatting sqref="T489:T494">
    <cfRule type="cellIs" dxfId="103" priority="26" operator="equal">
      <formula>"見直してください！"</formula>
    </cfRule>
  </conditionalFormatting>
  <conditionalFormatting sqref="T420">
    <cfRule type="cellIs" dxfId="102" priority="13" operator="equal">
      <formula>"見直してください！"</formula>
    </cfRule>
  </conditionalFormatting>
  <conditionalFormatting sqref="T465:T480">
    <cfRule type="cellIs" dxfId="101" priority="14" operator="equal">
      <formula>"見直してください！"</formula>
    </cfRule>
  </conditionalFormatting>
  <conditionalFormatting sqref="T433:T456">
    <cfRule type="cellIs" dxfId="100" priority="15" operator="equal">
      <formula>"見直してください！"</formula>
    </cfRule>
  </conditionalFormatting>
  <conditionalFormatting sqref="T401:T419">
    <cfRule type="cellIs" dxfId="99" priority="17" operator="equal">
      <formula>"見直してください！"</formula>
    </cfRule>
  </conditionalFormatting>
  <conditionalFormatting sqref="T421:T424 T426:T432">
    <cfRule type="cellIs" dxfId="98" priority="25" operator="equal">
      <formula>"見直してください！"</formula>
    </cfRule>
  </conditionalFormatting>
  <conditionalFormatting sqref="T425">
    <cfRule type="cellIs" dxfId="97" priority="24" operator="equal">
      <formula>"見直してください！"</formula>
    </cfRule>
  </conditionalFormatting>
  <conditionalFormatting sqref="T457:T458 T461:T464">
    <cfRule type="cellIs" dxfId="96" priority="23" operator="equal">
      <formula>"見直してください！"</formula>
    </cfRule>
  </conditionalFormatting>
  <conditionalFormatting sqref="T459">
    <cfRule type="cellIs" dxfId="95" priority="22" operator="equal">
      <formula>"見直してください！"</formula>
    </cfRule>
  </conditionalFormatting>
  <conditionalFormatting sqref="T460">
    <cfRule type="cellIs" dxfId="94" priority="21" operator="equal">
      <formula>"見直してください！"</formula>
    </cfRule>
  </conditionalFormatting>
  <conditionalFormatting sqref="T515:T524">
    <cfRule type="cellIs" dxfId="93" priority="16" operator="equal">
      <formula>"見直してください！"</formula>
    </cfRule>
  </conditionalFormatting>
  <conditionalFormatting sqref="T502:T514">
    <cfRule type="cellIs" dxfId="92" priority="18" operator="equal">
      <formula>"見直してください！"</formula>
    </cfRule>
  </conditionalFormatting>
  <conditionalFormatting sqref="T495:T501">
    <cfRule type="cellIs" dxfId="91" priority="19" operator="equal">
      <formula>"見直してください！"</formula>
    </cfRule>
  </conditionalFormatting>
  <conditionalFormatting sqref="T481:T488">
    <cfRule type="cellIs" dxfId="90" priority="20" operator="equal">
      <formula>"見直してください！"</formula>
    </cfRule>
  </conditionalFormatting>
  <conditionalFormatting sqref="T400">
    <cfRule type="cellIs" dxfId="89" priority="27" operator="equal">
      <formula>"見直してください！"</formula>
    </cfRule>
  </conditionalFormatting>
  <conditionalFormatting sqref="T360">
    <cfRule type="cellIs" dxfId="88" priority="28" operator="equal">
      <formula>"見直してください！"</formula>
    </cfRule>
  </conditionalFormatting>
  <conditionalFormatting sqref="T311">
    <cfRule type="cellIs" dxfId="87" priority="29" operator="equal">
      <formula>"見直してください！"</formula>
    </cfRule>
  </conditionalFormatting>
  <conditionalFormatting sqref="T212:T213">
    <cfRule type="cellIs" dxfId="86" priority="30" operator="equal">
      <formula>"見直してください！"</formula>
    </cfRule>
  </conditionalFormatting>
  <conditionalFormatting sqref="T197 T243:T244">
    <cfRule type="cellIs" dxfId="85" priority="74" operator="equal">
      <formula>"見直してください！"</formula>
    </cfRule>
  </conditionalFormatting>
  <conditionalFormatting sqref="T268:T272">
    <cfRule type="cellIs" dxfId="84" priority="75" operator="equal">
      <formula>"見直してください！"</formula>
    </cfRule>
  </conditionalFormatting>
  <conditionalFormatting sqref="T171:T182 T184:T193">
    <cfRule type="cellIs" dxfId="83" priority="73" operator="equal">
      <formula>"見直してください！"</formula>
    </cfRule>
  </conditionalFormatting>
  <conditionalFormatting sqref="T195:T196">
    <cfRule type="cellIs" dxfId="82" priority="72" operator="equal">
      <formula>"見直してください！"</formula>
    </cfRule>
  </conditionalFormatting>
  <conditionalFormatting sqref="T198:T199">
    <cfRule type="cellIs" dxfId="81" priority="71" operator="equal">
      <formula>"見直してください！"</formula>
    </cfRule>
  </conditionalFormatting>
  <conditionalFormatting sqref="T200:T211">
    <cfRule type="cellIs" dxfId="80" priority="70" operator="equal">
      <formula>"見直してください！"</formula>
    </cfRule>
  </conditionalFormatting>
  <conditionalFormatting sqref="T194">
    <cfRule type="cellIs" dxfId="79" priority="64" operator="equal">
      <formula>"見直してください！"</formula>
    </cfRule>
  </conditionalFormatting>
  <conditionalFormatting sqref="T214:T241">
    <cfRule type="cellIs" dxfId="78" priority="69" operator="equal">
      <formula>"見直してください！"</formula>
    </cfRule>
  </conditionalFormatting>
  <conditionalFormatting sqref="T245:T258">
    <cfRule type="cellIs" dxfId="77" priority="68" operator="equal">
      <formula>"見直してください！"</formula>
    </cfRule>
  </conditionalFormatting>
  <conditionalFormatting sqref="T259:T267">
    <cfRule type="cellIs" dxfId="76" priority="67" operator="equal">
      <formula>"見直してください！"</formula>
    </cfRule>
  </conditionalFormatting>
  <conditionalFormatting sqref="T287:T305">
    <cfRule type="cellIs" dxfId="75" priority="65" operator="equal">
      <formula>"見直してください！"</formula>
    </cfRule>
  </conditionalFormatting>
  <conditionalFormatting sqref="T273 T275:T277">
    <cfRule type="cellIs" dxfId="74" priority="66" operator="equal">
      <formula>"見直してください！"</formula>
    </cfRule>
  </conditionalFormatting>
  <conditionalFormatting sqref="T307">
    <cfRule type="cellIs" dxfId="73" priority="63" operator="equal">
      <formula>"見直してください！"</formula>
    </cfRule>
  </conditionalFormatting>
  <conditionalFormatting sqref="T308">
    <cfRule type="cellIs" dxfId="72" priority="62" operator="equal">
      <formula>"見直してください！"</formula>
    </cfRule>
  </conditionalFormatting>
  <conditionalFormatting sqref="T309">
    <cfRule type="cellIs" dxfId="71" priority="61" operator="equal">
      <formula>"見直してください！"</formula>
    </cfRule>
  </conditionalFormatting>
  <conditionalFormatting sqref="T310">
    <cfRule type="cellIs" dxfId="70" priority="51" operator="equal">
      <formula>"見直してください！"</formula>
    </cfRule>
  </conditionalFormatting>
  <conditionalFormatting sqref="T279:T286">
    <cfRule type="cellIs" dxfId="69" priority="31" operator="equal">
      <formula>"見直してください！"</formula>
    </cfRule>
  </conditionalFormatting>
  <conditionalFormatting sqref="T322:T324">
    <cfRule type="cellIs" dxfId="68" priority="52" operator="equal">
      <formula>"見直してください！"</formula>
    </cfRule>
  </conditionalFormatting>
  <conditionalFormatting sqref="T312:T316">
    <cfRule type="cellIs" dxfId="67" priority="60" operator="equal">
      <formula>"見直してください！"</formula>
    </cfRule>
  </conditionalFormatting>
  <conditionalFormatting sqref="T317:T320">
    <cfRule type="cellIs" dxfId="66" priority="59" operator="equal">
      <formula>"見直してください！"</formula>
    </cfRule>
  </conditionalFormatting>
  <conditionalFormatting sqref="T321">
    <cfRule type="cellIs" dxfId="65" priority="58" operator="equal">
      <formula>"見直してください！"</formula>
    </cfRule>
  </conditionalFormatting>
  <conditionalFormatting sqref="T325:T335">
    <cfRule type="cellIs" dxfId="64" priority="57" operator="equal">
      <formula>"見直してください！"</formula>
    </cfRule>
  </conditionalFormatting>
  <conditionalFormatting sqref="T336 T338">
    <cfRule type="cellIs" dxfId="63" priority="56" operator="equal">
      <formula>"見直してください！"</formula>
    </cfRule>
  </conditionalFormatting>
  <conditionalFormatting sqref="T337">
    <cfRule type="cellIs" dxfId="62" priority="55" operator="equal">
      <formula>"見直してください！"</formula>
    </cfRule>
  </conditionalFormatting>
  <conditionalFormatting sqref="T339:T342">
    <cfRule type="cellIs" dxfId="61" priority="54" operator="equal">
      <formula>"見直してください！"</formula>
    </cfRule>
  </conditionalFormatting>
  <conditionalFormatting sqref="T343:T347">
    <cfRule type="cellIs" dxfId="60" priority="53" operator="equal">
      <formula>"見直してください！"</formula>
    </cfRule>
  </conditionalFormatting>
  <conditionalFormatting sqref="T348">
    <cfRule type="cellIs" dxfId="59" priority="50" operator="equal">
      <formula>"見直してください！"</formula>
    </cfRule>
  </conditionalFormatting>
  <conditionalFormatting sqref="T349:T350">
    <cfRule type="cellIs" dxfId="58" priority="49" operator="equal">
      <formula>"見直してください！"</formula>
    </cfRule>
  </conditionalFormatting>
  <conditionalFormatting sqref="T351:T352">
    <cfRule type="cellIs" dxfId="57" priority="48" operator="equal">
      <formula>"見直してください！"</formula>
    </cfRule>
  </conditionalFormatting>
  <conditionalFormatting sqref="T353:T354">
    <cfRule type="cellIs" dxfId="56" priority="47" operator="equal">
      <formula>"見直してください！"</formula>
    </cfRule>
  </conditionalFormatting>
  <conditionalFormatting sqref="T355">
    <cfRule type="cellIs" dxfId="55" priority="46" operator="equal">
      <formula>"見直してください！"</formula>
    </cfRule>
  </conditionalFormatting>
  <conditionalFormatting sqref="T356">
    <cfRule type="cellIs" dxfId="54" priority="45" operator="equal">
      <formula>"見直してください！"</formula>
    </cfRule>
  </conditionalFormatting>
  <conditionalFormatting sqref="T357:T359">
    <cfRule type="cellIs" dxfId="53" priority="44" operator="equal">
      <formula>"見直してください！"</formula>
    </cfRule>
  </conditionalFormatting>
  <conditionalFormatting sqref="T399">
    <cfRule type="cellIs" dxfId="52" priority="32" operator="equal">
      <formula>"見直してください！"</formula>
    </cfRule>
  </conditionalFormatting>
  <conditionalFormatting sqref="T361:T363">
    <cfRule type="cellIs" dxfId="51" priority="43" operator="equal">
      <formula>"見直してください！"</formula>
    </cfRule>
  </conditionalFormatting>
  <conditionalFormatting sqref="T364">
    <cfRule type="cellIs" dxfId="50" priority="42" operator="equal">
      <formula>"見直してください！"</formula>
    </cfRule>
  </conditionalFormatting>
  <conditionalFormatting sqref="T365:T367">
    <cfRule type="cellIs" dxfId="49" priority="41" operator="equal">
      <formula>"見直してください！"</formula>
    </cfRule>
  </conditionalFormatting>
  <conditionalFormatting sqref="T368:T372 T376:T384">
    <cfRule type="cellIs" dxfId="48" priority="40" operator="equal">
      <formula>"見直してください！"</formula>
    </cfRule>
  </conditionalFormatting>
  <conditionalFormatting sqref="T385:T387">
    <cfRule type="cellIs" dxfId="47" priority="39" operator="equal">
      <formula>"見直してください！"</formula>
    </cfRule>
  </conditionalFormatting>
  <conditionalFormatting sqref="T388:T389">
    <cfRule type="cellIs" dxfId="46" priority="38" operator="equal">
      <formula>"見直してください！"</formula>
    </cfRule>
  </conditionalFormatting>
  <conditionalFormatting sqref="T390">
    <cfRule type="cellIs" dxfId="45" priority="37" operator="equal">
      <formula>"見直してください！"</formula>
    </cfRule>
  </conditionalFormatting>
  <conditionalFormatting sqref="T391:T392">
    <cfRule type="cellIs" dxfId="44" priority="36" operator="equal">
      <formula>"見直してください！"</formula>
    </cfRule>
  </conditionalFormatting>
  <conditionalFormatting sqref="T393">
    <cfRule type="cellIs" dxfId="43" priority="35" operator="equal">
      <formula>"見直してください！"</formula>
    </cfRule>
  </conditionalFormatting>
  <conditionalFormatting sqref="T394:T396">
    <cfRule type="cellIs" dxfId="42" priority="34" operator="equal">
      <formula>"見直してください！"</formula>
    </cfRule>
  </conditionalFormatting>
  <conditionalFormatting sqref="T397:T398">
    <cfRule type="cellIs" dxfId="41" priority="33" operator="equal">
      <formula>"見直してください！"</formula>
    </cfRule>
  </conditionalFormatting>
  <conditionalFormatting sqref="T28">
    <cfRule type="cellIs" dxfId="40" priority="83" operator="equal">
      <formula>"見直してください！"</formula>
    </cfRule>
  </conditionalFormatting>
  <conditionalFormatting sqref="T7:T13">
    <cfRule type="cellIs" dxfId="39" priority="160" operator="equal">
      <formula>"見直してください！"</formula>
    </cfRule>
  </conditionalFormatting>
  <conditionalFormatting sqref="T16">
    <cfRule type="cellIs" dxfId="38" priority="161" operator="equal">
      <formula>"見直してください！"</formula>
    </cfRule>
  </conditionalFormatting>
  <conditionalFormatting sqref="T14:T15">
    <cfRule type="cellIs" dxfId="37" priority="162" operator="equal">
      <formula>"見直してください！"</formula>
    </cfRule>
  </conditionalFormatting>
  <conditionalFormatting sqref="T19:T27">
    <cfRule type="cellIs" dxfId="36" priority="156" operator="equal">
      <formula>"見直してください！"</formula>
    </cfRule>
  </conditionalFormatting>
  <conditionalFormatting sqref="T17:T18">
    <cfRule type="cellIs" dxfId="35" priority="154" operator="equal">
      <formula>"見直してください！"</formula>
    </cfRule>
  </conditionalFormatting>
  <conditionalFormatting sqref="T64:T68">
    <cfRule type="cellIs" dxfId="34" priority="153" operator="equal">
      <formula>"見直してください！"</formula>
    </cfRule>
  </conditionalFormatting>
  <conditionalFormatting sqref="T46:T53 T61:T63">
    <cfRule type="cellIs" dxfId="33" priority="169" operator="equal">
      <formula>"見直してください！"</formula>
    </cfRule>
  </conditionalFormatting>
  <conditionalFormatting sqref="T60">
    <cfRule type="cellIs" dxfId="32" priority="164" operator="equal">
      <formula>"見直してください！"</formula>
    </cfRule>
  </conditionalFormatting>
  <conditionalFormatting sqref="T56:T58">
    <cfRule type="cellIs" dxfId="31" priority="165" operator="equal">
      <formula>"見直してください！"</formula>
    </cfRule>
  </conditionalFormatting>
  <conditionalFormatting sqref="T59">
    <cfRule type="cellIs" dxfId="30" priority="163" operator="equal">
      <formula>"見直してください！"</formula>
    </cfRule>
  </conditionalFormatting>
  <conditionalFormatting sqref="T54">
    <cfRule type="cellIs" dxfId="29" priority="167" operator="equal">
      <formula>"見直してください！"</formula>
    </cfRule>
  </conditionalFormatting>
  <conditionalFormatting sqref="T55">
    <cfRule type="cellIs" dxfId="28" priority="166" operator="equal">
      <formula>"見直してください！"</formula>
    </cfRule>
  </conditionalFormatting>
  <conditionalFormatting sqref="T41:T45">
    <cfRule type="cellIs" dxfId="27" priority="159" operator="equal">
      <formula>"見直してください！"</formula>
    </cfRule>
  </conditionalFormatting>
  <conditionalFormatting sqref="T29:T40">
    <cfRule type="cellIs" dxfId="26" priority="155" operator="equal">
      <formula>"見直してください！"</formula>
    </cfRule>
  </conditionalFormatting>
  <conditionalFormatting sqref="T69:T73">
    <cfRule type="cellIs" dxfId="25" priority="158" operator="equal">
      <formula>"見直してください！"</formula>
    </cfRule>
  </conditionalFormatting>
  <conditionalFormatting sqref="T74:T95">
    <cfRule type="cellIs" dxfId="24" priority="157" operator="equal">
      <formula>"見直してください！"</formula>
    </cfRule>
  </conditionalFormatting>
  <conditionalFormatting sqref="T96">
    <cfRule type="cellIs" dxfId="23" priority="152" operator="equal">
      <formula>"見直してください！"</formula>
    </cfRule>
  </conditionalFormatting>
  <conditionalFormatting sqref="T100:T114">
    <cfRule type="cellIs" dxfId="22" priority="151" operator="equal">
      <formula>"見直してください！"</formula>
    </cfRule>
  </conditionalFormatting>
  <conditionalFormatting sqref="T97:T98">
    <cfRule type="cellIs" dxfId="21" priority="150" operator="equal">
      <formula>"見直してください！"</formula>
    </cfRule>
  </conditionalFormatting>
  <conditionalFormatting sqref="T115:T120">
    <cfRule type="cellIs" dxfId="20" priority="149" operator="equal">
      <formula>"見直してください！"</formula>
    </cfRule>
  </conditionalFormatting>
  <conditionalFormatting sqref="T121">
    <cfRule type="cellIs" dxfId="19" priority="148" operator="equal">
      <formula>"見直してください！"</formula>
    </cfRule>
  </conditionalFormatting>
  <conditionalFormatting sqref="T122:T123">
    <cfRule type="cellIs" dxfId="18" priority="147" operator="equal">
      <formula>"見直してください！"</formula>
    </cfRule>
  </conditionalFormatting>
  <conditionalFormatting sqref="T124 T126 T128 T130">
    <cfRule type="cellIs" dxfId="17" priority="146" operator="equal">
      <formula>"見直してください！"</formula>
    </cfRule>
  </conditionalFormatting>
  <conditionalFormatting sqref="T125 T127 T129 T131">
    <cfRule type="cellIs" dxfId="16" priority="145" operator="equal">
      <formula>"見直してください！"</formula>
    </cfRule>
  </conditionalFormatting>
  <conditionalFormatting sqref="T132:T133">
    <cfRule type="cellIs" dxfId="15" priority="143" operator="equal">
      <formula>"見直してください！"</formula>
    </cfRule>
  </conditionalFormatting>
  <conditionalFormatting sqref="T134:T135 T137 T141:T154">
    <cfRule type="cellIs" dxfId="14" priority="142" operator="equal">
      <formula>"見直してください！"</formula>
    </cfRule>
  </conditionalFormatting>
  <conditionalFormatting sqref="T155:T170">
    <cfRule type="cellIs" dxfId="13" priority="141" operator="equal">
      <formula>"見直してください！"</formula>
    </cfRule>
  </conditionalFormatting>
  <conditionalFormatting sqref="T99">
    <cfRule type="cellIs" dxfId="12" priority="140" operator="equal">
      <formula>"見直してください！"</formula>
    </cfRule>
  </conditionalFormatting>
  <conditionalFormatting sqref="T611:T624 T637:T1216">
    <cfRule type="cellIs" dxfId="11" priority="168" operator="equal">
      <formula>"見直してください！"</formula>
    </cfRule>
  </conditionalFormatting>
  <conditionalFormatting sqref="T625:T636">
    <cfRule type="cellIs" dxfId="10" priority="11" operator="equal">
      <formula>"見直してください！"</formula>
    </cfRule>
  </conditionalFormatting>
  <conditionalFormatting sqref="T306">
    <cfRule type="cellIs" dxfId="9" priority="10" operator="equal">
      <formula>"見直してください！"</formula>
    </cfRule>
  </conditionalFormatting>
  <conditionalFormatting sqref="T525">
    <cfRule type="cellIs" dxfId="8" priority="9" operator="equal">
      <formula>"見直してください！"</formula>
    </cfRule>
  </conditionalFormatting>
  <conditionalFormatting sqref="T242">
    <cfRule type="cellIs" dxfId="7" priority="8" operator="equal">
      <formula>"見直してください！"</formula>
    </cfRule>
  </conditionalFormatting>
  <conditionalFormatting sqref="T274">
    <cfRule type="cellIs" dxfId="6" priority="7" operator="equal">
      <formula>"見直してください！"</formula>
    </cfRule>
  </conditionalFormatting>
  <conditionalFormatting sqref="T278">
    <cfRule type="cellIs" dxfId="5" priority="6" operator="equal">
      <formula>"見直してください！"</formula>
    </cfRule>
  </conditionalFormatting>
  <conditionalFormatting sqref="T183">
    <cfRule type="cellIs" dxfId="4" priority="5" operator="equal">
      <formula>"見直してください！"</formula>
    </cfRule>
  </conditionalFormatting>
  <conditionalFormatting sqref="T136">
    <cfRule type="cellIs" dxfId="3" priority="4" operator="equal">
      <formula>"見直してください！"</formula>
    </cfRule>
  </conditionalFormatting>
  <conditionalFormatting sqref="T138:T140">
    <cfRule type="cellIs" dxfId="2" priority="3" operator="equal">
      <formula>"見直してください！"</formula>
    </cfRule>
  </conditionalFormatting>
  <conditionalFormatting sqref="T373:T375">
    <cfRule type="cellIs" dxfId="1" priority="2" operator="equal">
      <formula>"見直してください！"</formula>
    </cfRule>
  </conditionalFormatting>
  <conditionalFormatting sqref="T610">
    <cfRule type="cellIs" dxfId="0" priority="1" operator="equal">
      <formula>"見直してください！"</formula>
    </cfRule>
  </conditionalFormatting>
  <dataValidations count="14">
    <dataValidation type="list" allowBlank="1" showInputMessage="1" showErrorMessage="1" sqref="P30:P45 E581:N610 J464:N464 E464:H464 P433:P480 Q433:Q456 A547:A577 A495:A511 P495:Q511 E465:N486 P481:Q486 E488:N488 P488 A488 P287:Q311 Q465:Q480 A376:A480 E376:N456 P398:Q432 A141:A203 E132:N135 P132:Q135 A132 A64:A69 P54:Q60 E54:N60 A54:A55 A7:A16 E7:N16 P7:Q16 W8 E28:N40 A28:A45 E64:N125 P64:Q125 A71:A125 G147:H151 I147:N152 E147:F152 E142:N146 A243:A258 A366 E368:N371 P368:Q371 P376:Q396 Q279:Q286 P279:P282 P284:P286 A297:A299 Q259:Q264 P259:P267 A260:A264 E325:N366 A284:A295 E243 H243:N243 P243:P244 E245:N264 P245:Q258 P513:Q577 A311:A321 P321 P317:Q319 E317:N321 A333:A347 A325:A331 A349:A364 P325:Q366 A301:A307 E273:N311 E495:N577 A513:A540 A205:A241 P273:Q278 A273:A282 P142:Q241 E153:N241 A134:A135 A137 A368:A372 A581:A610 Q28:Q40 P28 P581:Q610">
      <formula1>#REF!</formula1>
    </dataValidation>
    <dataValidation type="list" allowBlank="1" showInputMessage="1" showErrorMessage="1" sqref="A17:A27 E17:N27 P17:Q27 E136:N136 P136:Q136 A136 A138:A140 P29">
      <formula1>#REF!</formula1>
    </dataValidation>
    <dataValidation type="list" allowBlank="1" showInputMessage="1" showErrorMessage="1" sqref="I464 Q457:Q464 E457:N463 E489:N494 E487:N487 Q487:Q494 Q512 Q578:Q580 E578:N580 G152:H152 Q397 E126:N131 Q126:Q131 Q61:Q63 E61:N63 Q41:Q45 E41:N45 F243:G243 E244:N244 Q243:Q244 E265:N267 Q265:Q267 Q320:Q321 E367:N367 Q367 Q372:Q375 Q137:Q141 E137:N141 E372:N375">
      <formula1>$T$2</formula1>
    </dataValidation>
    <dataValidation type="list" allowBlank="1" showInputMessage="1" showErrorMessage="1" sqref="P489:P494 P487 P512 P578:P580 P61:P63 P126:P131 P367 P283 P320 P397 P137:P141 P372:P375">
      <formula1>$T$3:$T$5</formula1>
    </dataValidation>
    <dataValidation allowBlank="1" sqref="P312:Q316"/>
    <dataValidation allowBlank="1" showErrorMessage="1" sqref="E312:N316"/>
    <dataValidation imeMode="hiragana" allowBlank="1" showInputMessage="1" showErrorMessage="1" sqref="D426"/>
    <dataValidation type="list" allowBlank="1" showInputMessage="1" showErrorMessage="1" sqref="A373:A375">
      <formula1>#REF!</formula1>
    </dataValidation>
    <dataValidation type="list" allowBlank="1" showInputMessage="1" showErrorMessage="1" sqref="P46:P53 P268:P272 P611:P624 P637:P1216">
      <formula1>#REF!</formula1>
    </dataValidation>
    <dataValidation type="list" allowBlank="1" showInputMessage="1" showErrorMessage="1" sqref="Q637:Q1216 Q46:Q53 E268:N272 Q268:Q272 E46:N53 Q611:Q624 E611:N624 E637:N1216">
      <formula1>#REF!</formula1>
    </dataValidation>
    <dataValidation type="list" allowBlank="1" showInputMessage="1" showErrorMessage="1" sqref="A541:A546 A46:A53 A268:A272 A611:A624 A637:A1216">
      <formula1>#REF!</formula1>
    </dataValidation>
    <dataValidation type="list" allowBlank="1" showInputMessage="1" showErrorMessage="1" sqref="A625:A636">
      <formula1>#REF!</formula1>
    </dataValidation>
    <dataValidation type="list" allowBlank="1" showInputMessage="1" showErrorMessage="1" sqref="Q625:Q636 E625:N636">
      <formula1>#REF!</formula1>
    </dataValidation>
    <dataValidation type="list" allowBlank="1" showInputMessage="1" showErrorMessage="1" sqref="P625:P636">
      <formula1>#REF!</formula1>
    </dataValidation>
  </dataValidations>
  <printOptions horizontalCentered="1"/>
  <pageMargins left="0.51181102362204722" right="0.51181102362204722" top="0.74803149606299213" bottom="0.74803149606299213" header="0.31496062992125984" footer="0.31496062992125984"/>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I69"/>
  <sheetViews>
    <sheetView tabSelected="1" view="pageBreakPreview" zoomScale="70" zoomScaleNormal="70" zoomScaleSheetLayoutView="70" workbookViewId="0">
      <selection activeCell="AB20" sqref="AB20"/>
    </sheetView>
  </sheetViews>
  <sheetFormatPr defaultRowHeight="13.5" x14ac:dyDescent="0.15"/>
  <cols>
    <col min="1" max="1" width="2.75" customWidth="1"/>
    <col min="2" max="4" width="4.625" hidden="1" customWidth="1"/>
    <col min="5" max="5" width="7.5" hidden="1" customWidth="1"/>
    <col min="6" max="6" width="7.25" customWidth="1"/>
    <col min="7" max="7" width="14.125" customWidth="1"/>
    <col min="8" max="8" width="9.125" bestFit="1" customWidth="1"/>
    <col min="9" max="9" width="16.875" style="138" customWidth="1"/>
    <col min="10" max="10" width="4.625" customWidth="1"/>
    <col min="11" max="11" width="16.875" customWidth="1"/>
    <col min="12" max="12" width="6.5" customWidth="1"/>
    <col min="13" max="13" width="16.875" customWidth="1"/>
    <col min="14" max="14" width="4.625" customWidth="1"/>
    <col min="15" max="15" width="16.875" customWidth="1"/>
    <col min="16" max="16" width="4.625" customWidth="1"/>
    <col min="17" max="17" width="16.875" customWidth="1"/>
    <col min="18" max="18" width="4.625" customWidth="1"/>
    <col min="19" max="19" width="16.875" customWidth="1"/>
    <col min="20" max="20" width="4.625" customWidth="1"/>
    <col min="21" max="21" width="16.875" customWidth="1"/>
    <col min="22" max="22" width="4.625" customWidth="1"/>
    <col min="23" max="23" width="16.875" customWidth="1"/>
    <col min="24" max="24" width="4.625" customWidth="1"/>
    <col min="25" max="25" width="16.875" customWidth="1"/>
    <col min="26" max="26" width="4.625" customWidth="1"/>
    <col min="27" max="27" width="16.875" customWidth="1"/>
    <col min="28" max="28" width="4.625" customWidth="1"/>
    <col min="29" max="29" width="16.875" customWidth="1"/>
    <col min="30" max="30" width="4.625" customWidth="1"/>
    <col min="31" max="31" width="16.875" customWidth="1"/>
    <col min="32" max="32" width="4.25" customWidth="1"/>
    <col min="33" max="33" width="16.875" customWidth="1"/>
    <col min="34" max="34" width="4.625" customWidth="1"/>
    <col min="35" max="35" width="16.875" customWidth="1"/>
    <col min="36" max="41" width="4.625" customWidth="1"/>
  </cols>
  <sheetData>
    <row r="1" spans="2:35" ht="30" customHeight="1" x14ac:dyDescent="0.15"/>
    <row r="2" spans="2:35" ht="16.5" customHeight="1" x14ac:dyDescent="0.15"/>
    <row r="3" spans="2:35" ht="35.25" customHeight="1" x14ac:dyDescent="0.15">
      <c r="B3" s="313" t="s">
        <v>1677</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row>
    <row r="4" spans="2:35" ht="17.25" customHeight="1" x14ac:dyDescent="0.15">
      <c r="B4" s="2"/>
      <c r="G4" s="15"/>
      <c r="H4" s="15"/>
      <c r="I4" s="156"/>
      <c r="J4" s="15"/>
      <c r="K4" s="15"/>
      <c r="L4" s="15"/>
      <c r="M4" s="15"/>
      <c r="N4" s="15"/>
      <c r="O4" s="15"/>
      <c r="P4" s="15"/>
      <c r="Q4" s="15"/>
      <c r="R4" s="15"/>
      <c r="S4" s="15"/>
      <c r="T4" s="15"/>
      <c r="U4" s="15"/>
      <c r="V4" s="15"/>
      <c r="W4" s="15"/>
      <c r="X4" s="15"/>
      <c r="Y4" s="15"/>
      <c r="Z4" s="15"/>
      <c r="AA4" s="15"/>
      <c r="AB4" s="15"/>
      <c r="AC4" s="15"/>
      <c r="AD4" s="15"/>
      <c r="AE4" s="15"/>
      <c r="AF4" s="15"/>
      <c r="AG4" s="15"/>
      <c r="AH4" s="15"/>
      <c r="AI4" s="15"/>
    </row>
    <row r="5" spans="2:35" ht="20.25" customHeight="1" x14ac:dyDescent="0.15">
      <c r="F5" s="8"/>
      <c r="G5" s="16"/>
      <c r="H5" s="381" t="s">
        <v>1678</v>
      </c>
      <c r="I5" s="381"/>
      <c r="J5" s="381"/>
      <c r="K5" s="381"/>
      <c r="L5" s="381"/>
      <c r="M5" s="381"/>
      <c r="N5" s="381"/>
      <c r="O5" s="381"/>
      <c r="P5" s="382"/>
      <c r="Q5" s="382"/>
      <c r="R5" s="382"/>
      <c r="S5" s="382"/>
      <c r="T5" s="382"/>
      <c r="U5" s="382"/>
      <c r="V5" s="382"/>
      <c r="W5" s="382"/>
      <c r="X5" s="382"/>
      <c r="Y5" s="383"/>
      <c r="Z5" s="316" t="s">
        <v>235</v>
      </c>
      <c r="AA5" s="316"/>
      <c r="AB5" s="316"/>
      <c r="AC5" s="316"/>
      <c r="AD5" s="316"/>
      <c r="AE5" s="316"/>
      <c r="AF5" s="316"/>
      <c r="AG5" s="316"/>
      <c r="AH5" s="316"/>
      <c r="AI5" s="316"/>
    </row>
    <row r="6" spans="2:35" ht="13.5" customHeight="1" x14ac:dyDescent="0.15">
      <c r="F6" s="254" t="s">
        <v>239</v>
      </c>
      <c r="G6" s="255"/>
      <c r="H6" s="255"/>
      <c r="I6" s="255"/>
      <c r="J6" s="255"/>
      <c r="K6" s="255"/>
      <c r="L6" s="255"/>
      <c r="M6" s="255"/>
      <c r="N6" s="255"/>
      <c r="O6" s="256"/>
      <c r="P6" s="260" t="s">
        <v>242</v>
      </c>
      <c r="Q6" s="261"/>
      <c r="R6" s="261"/>
      <c r="S6" s="261"/>
      <c r="T6" s="261"/>
      <c r="U6" s="261"/>
      <c r="V6" s="261"/>
      <c r="W6" s="261"/>
      <c r="X6" s="261"/>
      <c r="Y6" s="262"/>
      <c r="Z6" s="266" t="s">
        <v>238</v>
      </c>
      <c r="AA6" s="266"/>
      <c r="AB6" s="266"/>
      <c r="AC6" s="266"/>
      <c r="AD6" s="266" t="s">
        <v>245</v>
      </c>
      <c r="AE6" s="266"/>
      <c r="AF6" s="266"/>
      <c r="AG6" s="266"/>
      <c r="AH6" s="266"/>
      <c r="AI6" s="266"/>
    </row>
    <row r="7" spans="2:35" ht="42" customHeight="1" x14ac:dyDescent="0.15">
      <c r="F7" s="257"/>
      <c r="G7" s="258"/>
      <c r="H7" s="258"/>
      <c r="I7" s="258"/>
      <c r="J7" s="258"/>
      <c r="K7" s="258"/>
      <c r="L7" s="258"/>
      <c r="M7" s="258"/>
      <c r="N7" s="258"/>
      <c r="O7" s="259"/>
      <c r="P7" s="263"/>
      <c r="Q7" s="264"/>
      <c r="R7" s="264"/>
      <c r="S7" s="264"/>
      <c r="T7" s="264"/>
      <c r="U7" s="264"/>
      <c r="V7" s="264"/>
      <c r="W7" s="264"/>
      <c r="X7" s="264"/>
      <c r="Y7" s="265"/>
      <c r="Z7" s="266"/>
      <c r="AA7" s="266"/>
      <c r="AB7" s="266"/>
      <c r="AC7" s="266"/>
      <c r="AD7" s="266"/>
      <c r="AE7" s="266"/>
      <c r="AF7" s="266"/>
      <c r="AG7" s="266"/>
      <c r="AH7" s="266"/>
      <c r="AI7" s="266"/>
    </row>
    <row r="8" spans="2:35" ht="13.5" customHeight="1" x14ac:dyDescent="0.15">
      <c r="F8" s="357" t="s">
        <v>1672</v>
      </c>
      <c r="G8" s="358"/>
      <c r="H8" s="358"/>
      <c r="I8" s="358"/>
      <c r="J8" s="358"/>
      <c r="K8" s="358"/>
      <c r="L8" s="358"/>
      <c r="M8" s="358"/>
      <c r="N8" s="358"/>
      <c r="O8" s="359"/>
      <c r="P8" s="365" t="s">
        <v>250</v>
      </c>
      <c r="Q8" s="366"/>
      <c r="R8" s="366"/>
      <c r="S8" s="366"/>
      <c r="T8" s="366"/>
      <c r="U8" s="366"/>
      <c r="V8" s="366"/>
      <c r="W8" s="366"/>
      <c r="X8" s="366"/>
      <c r="Y8" s="367"/>
      <c r="Z8" s="374" t="s">
        <v>1201</v>
      </c>
      <c r="AA8" s="374"/>
      <c r="AB8" s="374"/>
      <c r="AC8" s="374"/>
      <c r="AD8" s="375" t="s">
        <v>1676</v>
      </c>
      <c r="AE8" s="375"/>
      <c r="AF8" s="375"/>
      <c r="AG8" s="375"/>
      <c r="AH8" s="375"/>
      <c r="AI8" s="376"/>
    </row>
    <row r="9" spans="2:35" x14ac:dyDescent="0.15">
      <c r="F9" s="360"/>
      <c r="G9" s="348"/>
      <c r="H9" s="348"/>
      <c r="I9" s="348"/>
      <c r="J9" s="348"/>
      <c r="K9" s="348"/>
      <c r="L9" s="348"/>
      <c r="M9" s="348"/>
      <c r="N9" s="348"/>
      <c r="O9" s="361"/>
      <c r="P9" s="368"/>
      <c r="Q9" s="369"/>
      <c r="R9" s="369"/>
      <c r="S9" s="369"/>
      <c r="T9" s="369"/>
      <c r="U9" s="369"/>
      <c r="V9" s="369"/>
      <c r="W9" s="369"/>
      <c r="X9" s="369"/>
      <c r="Y9" s="370"/>
      <c r="Z9" s="374"/>
      <c r="AA9" s="374"/>
      <c r="AB9" s="374"/>
      <c r="AC9" s="374"/>
      <c r="AD9" s="377"/>
      <c r="AE9" s="377"/>
      <c r="AF9" s="377"/>
      <c r="AG9" s="377"/>
      <c r="AH9" s="377"/>
      <c r="AI9" s="378"/>
    </row>
    <row r="10" spans="2:35" x14ac:dyDescent="0.15">
      <c r="F10" s="360"/>
      <c r="G10" s="348"/>
      <c r="H10" s="348"/>
      <c r="I10" s="348"/>
      <c r="J10" s="348"/>
      <c r="K10" s="348"/>
      <c r="L10" s="348"/>
      <c r="M10" s="348"/>
      <c r="N10" s="348"/>
      <c r="O10" s="361"/>
      <c r="P10" s="368"/>
      <c r="Q10" s="369"/>
      <c r="R10" s="369"/>
      <c r="S10" s="369"/>
      <c r="T10" s="369"/>
      <c r="U10" s="369"/>
      <c r="V10" s="369"/>
      <c r="W10" s="369"/>
      <c r="X10" s="369"/>
      <c r="Y10" s="370"/>
      <c r="Z10" s="374"/>
      <c r="AA10" s="374"/>
      <c r="AB10" s="374"/>
      <c r="AC10" s="374"/>
      <c r="AD10" s="377"/>
      <c r="AE10" s="377"/>
      <c r="AF10" s="377"/>
      <c r="AG10" s="377"/>
      <c r="AH10" s="377"/>
      <c r="AI10" s="378"/>
    </row>
    <row r="11" spans="2:35" x14ac:dyDescent="0.15">
      <c r="F11" s="360"/>
      <c r="G11" s="348"/>
      <c r="H11" s="348"/>
      <c r="I11" s="348"/>
      <c r="J11" s="348"/>
      <c r="K11" s="348"/>
      <c r="L11" s="348"/>
      <c r="M11" s="348"/>
      <c r="N11" s="348"/>
      <c r="O11" s="361"/>
      <c r="P11" s="368"/>
      <c r="Q11" s="369"/>
      <c r="R11" s="369"/>
      <c r="S11" s="369"/>
      <c r="T11" s="369"/>
      <c r="U11" s="369"/>
      <c r="V11" s="369"/>
      <c r="W11" s="369"/>
      <c r="X11" s="369"/>
      <c r="Y11" s="370"/>
      <c r="Z11" s="374"/>
      <c r="AA11" s="374"/>
      <c r="AB11" s="374"/>
      <c r="AC11" s="374"/>
      <c r="AD11" s="377"/>
      <c r="AE11" s="377"/>
      <c r="AF11" s="377"/>
      <c r="AG11" s="377"/>
      <c r="AH11" s="377"/>
      <c r="AI11" s="378"/>
    </row>
    <row r="12" spans="2:35" x14ac:dyDescent="0.15">
      <c r="F12" s="362"/>
      <c r="G12" s="363"/>
      <c r="H12" s="363"/>
      <c r="I12" s="363"/>
      <c r="J12" s="363"/>
      <c r="K12" s="363"/>
      <c r="L12" s="363"/>
      <c r="M12" s="363"/>
      <c r="N12" s="363"/>
      <c r="O12" s="364"/>
      <c r="P12" s="371"/>
      <c r="Q12" s="372"/>
      <c r="R12" s="372"/>
      <c r="S12" s="372"/>
      <c r="T12" s="372"/>
      <c r="U12" s="372"/>
      <c r="V12" s="372"/>
      <c r="W12" s="372"/>
      <c r="X12" s="372"/>
      <c r="Y12" s="373"/>
      <c r="Z12" s="374"/>
      <c r="AA12" s="374"/>
      <c r="AB12" s="374"/>
      <c r="AC12" s="374"/>
      <c r="AD12" s="379"/>
      <c r="AE12" s="379"/>
      <c r="AF12" s="379"/>
      <c r="AG12" s="379"/>
      <c r="AH12" s="379"/>
      <c r="AI12" s="380"/>
    </row>
    <row r="14" spans="2:35" ht="14.25" customHeight="1" x14ac:dyDescent="0.15">
      <c r="B14" s="3"/>
      <c r="C14" s="3"/>
      <c r="D14" s="3"/>
      <c r="E14" s="3"/>
      <c r="F14" s="3"/>
      <c r="G14" s="3"/>
      <c r="H14" s="3"/>
      <c r="I14" s="157"/>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2:35" x14ac:dyDescent="0.15">
      <c r="AI15" s="95"/>
    </row>
    <row r="16" spans="2:35" ht="26.25" customHeight="1" x14ac:dyDescent="0.15">
      <c r="B16" s="286" t="s">
        <v>16</v>
      </c>
      <c r="C16" s="326"/>
      <c r="D16" s="326"/>
      <c r="E16" s="326"/>
      <c r="F16" s="286" t="s">
        <v>13</v>
      </c>
      <c r="G16" s="287"/>
      <c r="H16" s="317" t="s">
        <v>25</v>
      </c>
      <c r="I16" s="318"/>
      <c r="J16" s="318"/>
      <c r="K16" s="318"/>
      <c r="L16" s="318"/>
      <c r="M16" s="318"/>
      <c r="N16" s="318"/>
      <c r="O16" s="318"/>
      <c r="P16" s="318"/>
      <c r="Q16" s="319"/>
      <c r="R16" s="320" t="s">
        <v>55</v>
      </c>
      <c r="S16" s="318"/>
      <c r="T16" s="318"/>
      <c r="U16" s="318"/>
      <c r="V16" s="318"/>
      <c r="W16" s="318"/>
      <c r="X16" s="318"/>
      <c r="Y16" s="318"/>
      <c r="Z16" s="318"/>
      <c r="AA16" s="318"/>
      <c r="AB16" s="318"/>
      <c r="AC16" s="318"/>
      <c r="AD16" s="318"/>
      <c r="AE16" s="321"/>
      <c r="AF16" s="322"/>
      <c r="AG16" s="323"/>
      <c r="AH16" s="324"/>
      <c r="AI16" s="325"/>
    </row>
    <row r="17" spans="2:35" ht="26.25" customHeight="1" x14ac:dyDescent="0.15">
      <c r="B17" s="288"/>
      <c r="C17" s="327"/>
      <c r="D17" s="327"/>
      <c r="E17" s="327"/>
      <c r="F17" s="288"/>
      <c r="G17" s="289"/>
      <c r="H17" s="292" t="s">
        <v>40</v>
      </c>
      <c r="I17" s="293"/>
      <c r="J17" s="298" t="s">
        <v>105</v>
      </c>
      <c r="K17" s="293"/>
      <c r="L17" s="298" t="s">
        <v>111</v>
      </c>
      <c r="M17" s="293"/>
      <c r="N17" s="298" t="s">
        <v>47</v>
      </c>
      <c r="O17" s="293"/>
      <c r="P17" s="299" t="s">
        <v>72</v>
      </c>
      <c r="Q17" s="300"/>
      <c r="R17" s="305" t="s">
        <v>34</v>
      </c>
      <c r="S17" s="306"/>
      <c r="T17" s="329" t="s">
        <v>124</v>
      </c>
      <c r="U17" s="306"/>
      <c r="V17" s="329" t="s">
        <v>115</v>
      </c>
      <c r="W17" s="306"/>
      <c r="X17" s="329" t="s">
        <v>27</v>
      </c>
      <c r="Y17" s="306"/>
      <c r="Z17" s="329" t="s">
        <v>123</v>
      </c>
      <c r="AA17" s="306"/>
      <c r="AB17" s="329" t="s">
        <v>121</v>
      </c>
      <c r="AC17" s="306"/>
      <c r="AD17" s="306" t="s">
        <v>86</v>
      </c>
      <c r="AE17" s="330"/>
      <c r="AF17" s="384" t="s">
        <v>90</v>
      </c>
      <c r="AG17" s="301"/>
      <c r="AH17" s="333" t="s">
        <v>51</v>
      </c>
      <c r="AI17" s="304"/>
    </row>
    <row r="18" spans="2:35" ht="34.5" customHeight="1" x14ac:dyDescent="0.15">
      <c r="B18" s="288"/>
      <c r="C18" s="327"/>
      <c r="D18" s="327"/>
      <c r="E18" s="327"/>
      <c r="F18" s="288"/>
      <c r="G18" s="289"/>
      <c r="H18" s="294"/>
      <c r="I18" s="295"/>
      <c r="J18" s="295"/>
      <c r="K18" s="295"/>
      <c r="L18" s="295"/>
      <c r="M18" s="295"/>
      <c r="N18" s="295"/>
      <c r="O18" s="295"/>
      <c r="P18" s="301"/>
      <c r="Q18" s="302"/>
      <c r="R18" s="307"/>
      <c r="S18" s="306"/>
      <c r="T18" s="306"/>
      <c r="U18" s="306"/>
      <c r="V18" s="306"/>
      <c r="W18" s="306"/>
      <c r="X18" s="306"/>
      <c r="Y18" s="306"/>
      <c r="Z18" s="306"/>
      <c r="AA18" s="306"/>
      <c r="AB18" s="306"/>
      <c r="AC18" s="306"/>
      <c r="AD18" s="306"/>
      <c r="AE18" s="330"/>
      <c r="AF18" s="331"/>
      <c r="AG18" s="301"/>
      <c r="AH18" s="306"/>
      <c r="AI18" s="334"/>
    </row>
    <row r="19" spans="2:35" ht="13.5" customHeight="1" x14ac:dyDescent="0.15">
      <c r="B19" s="288"/>
      <c r="C19" s="327"/>
      <c r="D19" s="327"/>
      <c r="E19" s="327"/>
      <c r="F19" s="288"/>
      <c r="G19" s="289"/>
      <c r="H19" s="296"/>
      <c r="I19" s="297"/>
      <c r="J19" s="297"/>
      <c r="K19" s="297"/>
      <c r="L19" s="297"/>
      <c r="M19" s="297"/>
      <c r="N19" s="297"/>
      <c r="O19" s="297"/>
      <c r="P19" s="303"/>
      <c r="Q19" s="304"/>
      <c r="R19" s="307"/>
      <c r="S19" s="306"/>
      <c r="T19" s="306"/>
      <c r="U19" s="306"/>
      <c r="V19" s="306"/>
      <c r="W19" s="306"/>
      <c r="X19" s="306"/>
      <c r="Y19" s="306"/>
      <c r="Z19" s="306"/>
      <c r="AA19" s="306"/>
      <c r="AB19" s="306"/>
      <c r="AC19" s="306"/>
      <c r="AD19" s="306"/>
      <c r="AE19" s="330"/>
      <c r="AF19" s="332"/>
      <c r="AG19" s="303"/>
      <c r="AH19" s="306"/>
      <c r="AI19" s="334"/>
    </row>
    <row r="20" spans="2:35" ht="58.5" customHeight="1" x14ac:dyDescent="0.15">
      <c r="B20" s="290"/>
      <c r="C20" s="328"/>
      <c r="D20" s="328"/>
      <c r="E20" s="328"/>
      <c r="F20" s="290"/>
      <c r="G20" s="291"/>
      <c r="H20" s="24" t="s">
        <v>70</v>
      </c>
      <c r="I20" s="158" t="s">
        <v>81</v>
      </c>
      <c r="J20" s="46" t="s">
        <v>70</v>
      </c>
      <c r="K20" s="35" t="s">
        <v>81</v>
      </c>
      <c r="L20" s="46" t="s">
        <v>70</v>
      </c>
      <c r="M20" s="35" t="s">
        <v>81</v>
      </c>
      <c r="N20" s="46" t="s">
        <v>70</v>
      </c>
      <c r="O20" s="35" t="s">
        <v>81</v>
      </c>
      <c r="P20" s="46" t="s">
        <v>70</v>
      </c>
      <c r="Q20" s="54" t="s">
        <v>81</v>
      </c>
      <c r="R20" s="65" t="s">
        <v>70</v>
      </c>
      <c r="S20" s="35" t="s">
        <v>81</v>
      </c>
      <c r="T20" s="46" t="s">
        <v>70</v>
      </c>
      <c r="U20" s="35" t="s">
        <v>81</v>
      </c>
      <c r="V20" s="46" t="s">
        <v>70</v>
      </c>
      <c r="W20" s="35" t="s">
        <v>81</v>
      </c>
      <c r="X20" s="46" t="s">
        <v>70</v>
      </c>
      <c r="Y20" s="35" t="s">
        <v>81</v>
      </c>
      <c r="Z20" s="46" t="s">
        <v>70</v>
      </c>
      <c r="AA20" s="35" t="s">
        <v>81</v>
      </c>
      <c r="AB20" s="46" t="s">
        <v>70</v>
      </c>
      <c r="AC20" s="35" t="s">
        <v>81</v>
      </c>
      <c r="AD20" s="46" t="s">
        <v>70</v>
      </c>
      <c r="AE20" s="78" t="s">
        <v>81</v>
      </c>
      <c r="AF20" s="24" t="s">
        <v>70</v>
      </c>
      <c r="AG20" s="35" t="s">
        <v>81</v>
      </c>
      <c r="AH20" s="46" t="s">
        <v>70</v>
      </c>
      <c r="AI20" s="54" t="s">
        <v>81</v>
      </c>
    </row>
    <row r="21" spans="2:35" ht="122.25" customHeight="1" x14ac:dyDescent="0.15">
      <c r="B21" s="237" t="s">
        <v>58</v>
      </c>
      <c r="C21" s="348"/>
      <c r="D21" s="348"/>
      <c r="E21" s="348"/>
      <c r="F21" s="286" t="s">
        <v>230</v>
      </c>
      <c r="G21" s="287"/>
      <c r="H21" s="228">
        <v>339</v>
      </c>
      <c r="I21" s="229">
        <v>31417446</v>
      </c>
      <c r="J21" s="229">
        <v>8</v>
      </c>
      <c r="K21" s="229">
        <v>3103301</v>
      </c>
      <c r="L21" s="229">
        <v>39</v>
      </c>
      <c r="M21" s="229">
        <v>3889871</v>
      </c>
      <c r="N21" s="229">
        <v>93</v>
      </c>
      <c r="O21" s="229">
        <v>11473487</v>
      </c>
      <c r="P21" s="175">
        <f t="shared" ref="P21:Q23" si="0">H21+J21+L21+N21</f>
        <v>479</v>
      </c>
      <c r="Q21" s="55">
        <f t="shared" si="0"/>
        <v>49884105</v>
      </c>
      <c r="R21" s="234">
        <v>99</v>
      </c>
      <c r="S21" s="229">
        <v>11890372</v>
      </c>
      <c r="T21" s="229">
        <v>56</v>
      </c>
      <c r="U21" s="229">
        <v>1031720</v>
      </c>
      <c r="V21" s="229">
        <v>33</v>
      </c>
      <c r="W21" s="229">
        <v>6967620</v>
      </c>
      <c r="X21" s="229">
        <v>0</v>
      </c>
      <c r="Y21" s="229">
        <v>0</v>
      </c>
      <c r="Z21" s="229">
        <v>0</v>
      </c>
      <c r="AA21" s="229">
        <v>0</v>
      </c>
      <c r="AB21" s="229">
        <v>13</v>
      </c>
      <c r="AC21" s="229">
        <v>4437802</v>
      </c>
      <c r="AD21" s="175">
        <f t="shared" ref="AD21:AE23" si="1">R21+T21+V21+X21+Z21+AB21</f>
        <v>201</v>
      </c>
      <c r="AE21" s="79">
        <f t="shared" si="1"/>
        <v>24327514</v>
      </c>
      <c r="AF21" s="145">
        <f t="shared" ref="AF21:AG23" si="2">P21+AD21</f>
        <v>680</v>
      </c>
      <c r="AG21" s="47">
        <f t="shared" si="2"/>
        <v>74211619</v>
      </c>
      <c r="AH21" s="145">
        <v>674</v>
      </c>
      <c r="AI21" s="36">
        <v>70667064</v>
      </c>
    </row>
    <row r="22" spans="2:35" ht="40.5" customHeight="1" x14ac:dyDescent="0.15">
      <c r="B22" s="237"/>
      <c r="C22" s="348"/>
      <c r="D22" s="348"/>
      <c r="E22" s="348"/>
      <c r="F22" s="308" t="s">
        <v>15</v>
      </c>
      <c r="G22" s="309"/>
      <c r="H22" s="230">
        <v>21</v>
      </c>
      <c r="I22" s="231">
        <v>3271165</v>
      </c>
      <c r="J22" s="231">
        <v>0</v>
      </c>
      <c r="K22" s="231">
        <v>0</v>
      </c>
      <c r="L22" s="231">
        <v>4</v>
      </c>
      <c r="M22" s="231">
        <v>1319957</v>
      </c>
      <c r="N22" s="231">
        <v>7</v>
      </c>
      <c r="O22" s="231">
        <v>940535</v>
      </c>
      <c r="P22" s="176">
        <f t="shared" si="0"/>
        <v>32</v>
      </c>
      <c r="Q22" s="56">
        <f t="shared" si="0"/>
        <v>5531657</v>
      </c>
      <c r="R22" s="235">
        <v>12</v>
      </c>
      <c r="S22" s="231">
        <v>1599125</v>
      </c>
      <c r="T22" s="231">
        <v>4</v>
      </c>
      <c r="U22" s="231">
        <v>54575</v>
      </c>
      <c r="V22" s="231">
        <v>21</v>
      </c>
      <c r="W22" s="231">
        <v>2460129</v>
      </c>
      <c r="X22" s="231">
        <v>0</v>
      </c>
      <c r="Y22" s="231">
        <v>0</v>
      </c>
      <c r="Z22" s="231">
        <v>0</v>
      </c>
      <c r="AA22" s="231">
        <v>0</v>
      </c>
      <c r="AB22" s="231">
        <v>1</v>
      </c>
      <c r="AC22" s="231">
        <v>54450</v>
      </c>
      <c r="AD22" s="176">
        <f t="shared" si="1"/>
        <v>38</v>
      </c>
      <c r="AE22" s="80">
        <f t="shared" si="1"/>
        <v>4168279</v>
      </c>
      <c r="AF22" s="200">
        <f t="shared" si="2"/>
        <v>70</v>
      </c>
      <c r="AG22" s="50">
        <f t="shared" si="2"/>
        <v>9699936</v>
      </c>
      <c r="AH22" s="146">
        <v>70</v>
      </c>
      <c r="AI22" s="37">
        <v>9699936</v>
      </c>
    </row>
    <row r="23" spans="2:35" ht="79.5" customHeight="1" x14ac:dyDescent="0.15">
      <c r="B23" s="237"/>
      <c r="C23" s="348"/>
      <c r="D23" s="348"/>
      <c r="E23" s="348"/>
      <c r="F23" s="288" t="s">
        <v>97</v>
      </c>
      <c r="G23" s="289"/>
      <c r="H23" s="232">
        <v>59</v>
      </c>
      <c r="I23" s="233">
        <v>3868571</v>
      </c>
      <c r="J23" s="233">
        <v>0</v>
      </c>
      <c r="K23" s="233">
        <v>0</v>
      </c>
      <c r="L23" s="233">
        <v>1</v>
      </c>
      <c r="M23" s="233">
        <v>113771</v>
      </c>
      <c r="N23" s="233">
        <v>2</v>
      </c>
      <c r="O23" s="233">
        <v>110167</v>
      </c>
      <c r="P23" s="177">
        <f t="shared" si="0"/>
        <v>62</v>
      </c>
      <c r="Q23" s="57">
        <f t="shared" si="0"/>
        <v>4092509</v>
      </c>
      <c r="R23" s="236">
        <v>36</v>
      </c>
      <c r="S23" s="233">
        <v>4657903</v>
      </c>
      <c r="T23" s="233">
        <v>3</v>
      </c>
      <c r="U23" s="233">
        <v>26895</v>
      </c>
      <c r="V23" s="233">
        <v>0</v>
      </c>
      <c r="W23" s="233">
        <v>0</v>
      </c>
      <c r="X23" s="233">
        <v>0</v>
      </c>
      <c r="Y23" s="233">
        <v>0</v>
      </c>
      <c r="Z23" s="233">
        <v>0</v>
      </c>
      <c r="AA23" s="233">
        <v>0</v>
      </c>
      <c r="AB23" s="233">
        <v>10</v>
      </c>
      <c r="AC23" s="233">
        <v>5299987</v>
      </c>
      <c r="AD23" s="177">
        <f t="shared" si="1"/>
        <v>49</v>
      </c>
      <c r="AE23" s="81">
        <f t="shared" si="1"/>
        <v>9984785</v>
      </c>
      <c r="AF23" s="201">
        <f t="shared" si="2"/>
        <v>111</v>
      </c>
      <c r="AG23" s="51">
        <f t="shared" si="2"/>
        <v>14077294</v>
      </c>
      <c r="AH23" s="147">
        <v>104</v>
      </c>
      <c r="AI23" s="38">
        <v>10458179</v>
      </c>
    </row>
    <row r="24" spans="2:35" ht="43.5" customHeight="1" x14ac:dyDescent="0.15">
      <c r="B24" s="349"/>
      <c r="C24" s="350"/>
      <c r="D24" s="350"/>
      <c r="E24" s="350"/>
      <c r="F24" s="310" t="s">
        <v>88</v>
      </c>
      <c r="G24" s="311"/>
      <c r="H24" s="148">
        <f t="shared" ref="H24:AI24" si="3">SUM(H21:H23)</f>
        <v>419</v>
      </c>
      <c r="I24" s="159">
        <f t="shared" si="3"/>
        <v>38557182</v>
      </c>
      <c r="J24" s="166">
        <f t="shared" si="3"/>
        <v>8</v>
      </c>
      <c r="K24" s="39">
        <f t="shared" si="3"/>
        <v>3103301</v>
      </c>
      <c r="L24" s="166">
        <f t="shared" si="3"/>
        <v>44</v>
      </c>
      <c r="M24" s="39">
        <f t="shared" si="3"/>
        <v>5323599</v>
      </c>
      <c r="N24" s="166">
        <f t="shared" si="3"/>
        <v>102</v>
      </c>
      <c r="O24" s="39">
        <f t="shared" si="3"/>
        <v>12524189</v>
      </c>
      <c r="P24" s="166">
        <f t="shared" si="3"/>
        <v>573</v>
      </c>
      <c r="Q24" s="58">
        <f t="shared" si="3"/>
        <v>59508271</v>
      </c>
      <c r="R24" s="187">
        <f t="shared" si="3"/>
        <v>147</v>
      </c>
      <c r="S24" s="39">
        <f t="shared" si="3"/>
        <v>18147400</v>
      </c>
      <c r="T24" s="166">
        <f t="shared" si="3"/>
        <v>63</v>
      </c>
      <c r="U24" s="39">
        <f t="shared" si="3"/>
        <v>1113190</v>
      </c>
      <c r="V24" s="166">
        <f t="shared" si="3"/>
        <v>54</v>
      </c>
      <c r="W24" s="39">
        <f t="shared" si="3"/>
        <v>9427749</v>
      </c>
      <c r="X24" s="166">
        <f t="shared" si="3"/>
        <v>0</v>
      </c>
      <c r="Y24" s="166">
        <f t="shared" si="3"/>
        <v>0</v>
      </c>
      <c r="Z24" s="166">
        <f t="shared" si="3"/>
        <v>0</v>
      </c>
      <c r="AA24" s="166">
        <f t="shared" si="3"/>
        <v>0</v>
      </c>
      <c r="AB24" s="166">
        <f t="shared" si="3"/>
        <v>24</v>
      </c>
      <c r="AC24" s="39">
        <f t="shared" si="3"/>
        <v>9792239</v>
      </c>
      <c r="AD24" s="166">
        <f t="shared" si="3"/>
        <v>288</v>
      </c>
      <c r="AE24" s="82">
        <f t="shared" si="3"/>
        <v>38480578</v>
      </c>
      <c r="AF24" s="148">
        <f t="shared" si="3"/>
        <v>861</v>
      </c>
      <c r="AG24" s="39">
        <f t="shared" si="3"/>
        <v>97988849</v>
      </c>
      <c r="AH24" s="166">
        <f t="shared" si="3"/>
        <v>848</v>
      </c>
      <c r="AI24" s="58">
        <f t="shared" si="3"/>
        <v>90825179</v>
      </c>
    </row>
    <row r="25" spans="2:35" ht="24" hidden="1" customHeight="1" x14ac:dyDescent="0.15">
      <c r="B25" s="241" t="s">
        <v>6</v>
      </c>
      <c r="C25" s="242"/>
      <c r="D25" s="242"/>
      <c r="E25" s="242"/>
      <c r="F25" s="4"/>
      <c r="G25" s="17" t="s">
        <v>4</v>
      </c>
      <c r="H25" s="149"/>
      <c r="I25" s="160"/>
      <c r="J25" s="167"/>
      <c r="K25" s="173"/>
      <c r="L25" s="167"/>
      <c r="M25" s="173"/>
      <c r="N25" s="167"/>
      <c r="O25" s="167"/>
      <c r="P25" s="167">
        <f t="shared" ref="P25:Q27" si="4">H25+J25+L25+N25</f>
        <v>0</v>
      </c>
      <c r="Q25" s="181">
        <f t="shared" si="4"/>
        <v>0</v>
      </c>
      <c r="R25" s="188"/>
      <c r="S25" s="167"/>
      <c r="T25" s="167"/>
      <c r="U25" s="173"/>
      <c r="V25" s="167"/>
      <c r="W25" s="173"/>
      <c r="X25" s="167"/>
      <c r="Y25" s="173"/>
      <c r="Z25" s="167"/>
      <c r="AA25" s="173"/>
      <c r="AB25" s="167"/>
      <c r="AC25" s="173"/>
      <c r="AD25" s="167">
        <f t="shared" ref="AD25:AE27" si="5">R25+T25+V25+X25+Z25+AB25</f>
        <v>0</v>
      </c>
      <c r="AE25" s="194">
        <f t="shared" si="5"/>
        <v>0</v>
      </c>
      <c r="AF25" s="149">
        <f t="shared" ref="AF25:AG27" si="6">P25+AD25</f>
        <v>0</v>
      </c>
      <c r="AG25" s="167">
        <f t="shared" si="6"/>
        <v>0</v>
      </c>
      <c r="AH25" s="167"/>
      <c r="AI25" s="205"/>
    </row>
    <row r="26" spans="2:35" ht="24" hidden="1" customHeight="1" x14ac:dyDescent="0.15">
      <c r="B26" s="243"/>
      <c r="C26" s="244"/>
      <c r="D26" s="244"/>
      <c r="E26" s="244"/>
      <c r="F26" s="5"/>
      <c r="G26" s="18" t="s">
        <v>60</v>
      </c>
      <c r="H26" s="150"/>
      <c r="I26" s="161"/>
      <c r="J26" s="168"/>
      <c r="K26" s="168"/>
      <c r="L26" s="168"/>
      <c r="M26" s="168"/>
      <c r="N26" s="168"/>
      <c r="O26" s="168"/>
      <c r="P26" s="178">
        <f t="shared" si="4"/>
        <v>0</v>
      </c>
      <c r="Q26" s="182">
        <f t="shared" si="4"/>
        <v>0</v>
      </c>
      <c r="R26" s="189"/>
      <c r="S26" s="168"/>
      <c r="T26" s="168"/>
      <c r="U26" s="168"/>
      <c r="V26" s="168"/>
      <c r="W26" s="168"/>
      <c r="X26" s="168"/>
      <c r="Y26" s="168"/>
      <c r="Z26" s="168"/>
      <c r="AA26" s="168"/>
      <c r="AB26" s="168"/>
      <c r="AC26" s="168"/>
      <c r="AD26" s="178">
        <f t="shared" si="5"/>
        <v>0</v>
      </c>
      <c r="AE26" s="195">
        <f t="shared" si="5"/>
        <v>0</v>
      </c>
      <c r="AF26" s="202">
        <f t="shared" si="6"/>
        <v>0</v>
      </c>
      <c r="AG26" s="178">
        <f t="shared" si="6"/>
        <v>0</v>
      </c>
      <c r="AH26" s="168"/>
      <c r="AI26" s="206"/>
    </row>
    <row r="27" spans="2:35" ht="24" hidden="1" customHeight="1" x14ac:dyDescent="0.15">
      <c r="B27" s="243"/>
      <c r="C27" s="244"/>
      <c r="D27" s="244"/>
      <c r="E27" s="244"/>
      <c r="F27" s="9"/>
      <c r="G27" s="19" t="s">
        <v>68</v>
      </c>
      <c r="H27" s="151"/>
      <c r="I27" s="162"/>
      <c r="J27" s="169"/>
      <c r="K27" s="169"/>
      <c r="L27" s="169"/>
      <c r="M27" s="169"/>
      <c r="N27" s="169"/>
      <c r="O27" s="169"/>
      <c r="P27" s="179">
        <f t="shared" si="4"/>
        <v>0</v>
      </c>
      <c r="Q27" s="183">
        <f t="shared" si="4"/>
        <v>0</v>
      </c>
      <c r="R27" s="190"/>
      <c r="S27" s="169"/>
      <c r="T27" s="169"/>
      <c r="U27" s="169"/>
      <c r="V27" s="169"/>
      <c r="W27" s="169"/>
      <c r="X27" s="169"/>
      <c r="Y27" s="169"/>
      <c r="Z27" s="169"/>
      <c r="AA27" s="169"/>
      <c r="AB27" s="169"/>
      <c r="AC27" s="169"/>
      <c r="AD27" s="179">
        <f t="shared" si="5"/>
        <v>0</v>
      </c>
      <c r="AE27" s="196">
        <f t="shared" si="5"/>
        <v>0</v>
      </c>
      <c r="AF27" s="203">
        <f t="shared" si="6"/>
        <v>0</v>
      </c>
      <c r="AG27" s="179">
        <f t="shared" si="6"/>
        <v>0</v>
      </c>
      <c r="AH27" s="204"/>
      <c r="AI27" s="207"/>
    </row>
    <row r="28" spans="2:35" ht="24" hidden="1" customHeight="1" x14ac:dyDescent="0.15">
      <c r="B28" s="243"/>
      <c r="C28" s="244"/>
      <c r="D28" s="244"/>
      <c r="E28" s="244"/>
      <c r="F28" s="10"/>
      <c r="G28" s="20" t="s">
        <v>88</v>
      </c>
      <c r="H28" s="152">
        <f t="shared" ref="H28:AI28" si="7">SUM(H25:H27)</f>
        <v>0</v>
      </c>
      <c r="I28" s="163">
        <f t="shared" si="7"/>
        <v>0</v>
      </c>
      <c r="J28" s="170">
        <f t="shared" si="7"/>
        <v>0</v>
      </c>
      <c r="K28" s="170">
        <f t="shared" si="7"/>
        <v>0</v>
      </c>
      <c r="L28" s="170">
        <f t="shared" si="7"/>
        <v>0</v>
      </c>
      <c r="M28" s="170">
        <f t="shared" si="7"/>
        <v>0</v>
      </c>
      <c r="N28" s="170">
        <f t="shared" si="7"/>
        <v>0</v>
      </c>
      <c r="O28" s="170">
        <f t="shared" si="7"/>
        <v>0</v>
      </c>
      <c r="P28" s="170">
        <f t="shared" si="7"/>
        <v>0</v>
      </c>
      <c r="Q28" s="184">
        <f t="shared" si="7"/>
        <v>0</v>
      </c>
      <c r="R28" s="191">
        <f t="shared" si="7"/>
        <v>0</v>
      </c>
      <c r="S28" s="170">
        <f t="shared" si="7"/>
        <v>0</v>
      </c>
      <c r="T28" s="170">
        <f t="shared" si="7"/>
        <v>0</v>
      </c>
      <c r="U28" s="170">
        <f t="shared" si="7"/>
        <v>0</v>
      </c>
      <c r="V28" s="170">
        <f t="shared" si="7"/>
        <v>0</v>
      </c>
      <c r="W28" s="170">
        <f t="shared" si="7"/>
        <v>0</v>
      </c>
      <c r="X28" s="170">
        <f t="shared" si="7"/>
        <v>0</v>
      </c>
      <c r="Y28" s="170">
        <f t="shared" si="7"/>
        <v>0</v>
      </c>
      <c r="Z28" s="170">
        <f t="shared" si="7"/>
        <v>0</v>
      </c>
      <c r="AA28" s="170">
        <f t="shared" si="7"/>
        <v>0</v>
      </c>
      <c r="AB28" s="170">
        <f t="shared" si="7"/>
        <v>0</v>
      </c>
      <c r="AC28" s="170">
        <f t="shared" si="7"/>
        <v>0</v>
      </c>
      <c r="AD28" s="170">
        <f t="shared" si="7"/>
        <v>0</v>
      </c>
      <c r="AE28" s="197">
        <f t="shared" si="7"/>
        <v>0</v>
      </c>
      <c r="AF28" s="152">
        <f t="shared" si="7"/>
        <v>0</v>
      </c>
      <c r="AG28" s="170">
        <f t="shared" si="7"/>
        <v>0</v>
      </c>
      <c r="AH28" s="170">
        <f t="shared" si="7"/>
        <v>0</v>
      </c>
      <c r="AI28" s="184">
        <f t="shared" si="7"/>
        <v>0</v>
      </c>
    </row>
    <row r="29" spans="2:35" ht="24" hidden="1" customHeight="1" x14ac:dyDescent="0.15">
      <c r="B29" s="243" t="s">
        <v>6</v>
      </c>
      <c r="C29" s="244"/>
      <c r="D29" s="244"/>
      <c r="E29" s="244"/>
      <c r="F29" s="11"/>
      <c r="G29" s="17" t="s">
        <v>4</v>
      </c>
      <c r="H29" s="149"/>
      <c r="I29" s="160"/>
      <c r="J29" s="167"/>
      <c r="K29" s="173"/>
      <c r="L29" s="167"/>
      <c r="M29" s="173"/>
      <c r="N29" s="167"/>
      <c r="O29" s="167"/>
      <c r="P29" s="167">
        <f t="shared" ref="P29:Q31" si="8">H29+J29+L29+N29</f>
        <v>0</v>
      </c>
      <c r="Q29" s="181">
        <f t="shared" si="8"/>
        <v>0</v>
      </c>
      <c r="R29" s="188"/>
      <c r="S29" s="167"/>
      <c r="T29" s="167"/>
      <c r="U29" s="173"/>
      <c r="V29" s="167"/>
      <c r="W29" s="173"/>
      <c r="X29" s="167"/>
      <c r="Y29" s="173"/>
      <c r="Z29" s="167"/>
      <c r="AA29" s="173"/>
      <c r="AB29" s="167"/>
      <c r="AC29" s="173"/>
      <c r="AD29" s="167">
        <f t="shared" ref="AD29:AE31" si="9">R29+T29+V29+X29+Z29+AB29</f>
        <v>0</v>
      </c>
      <c r="AE29" s="194">
        <f t="shared" si="9"/>
        <v>0</v>
      </c>
      <c r="AF29" s="149">
        <f t="shared" ref="AF29:AG31" si="10">P29+AD29</f>
        <v>0</v>
      </c>
      <c r="AG29" s="167">
        <f t="shared" si="10"/>
        <v>0</v>
      </c>
      <c r="AH29" s="167"/>
      <c r="AI29" s="205"/>
    </row>
    <row r="30" spans="2:35" ht="24" hidden="1" customHeight="1" x14ac:dyDescent="0.15">
      <c r="B30" s="243"/>
      <c r="C30" s="244"/>
      <c r="D30" s="244"/>
      <c r="E30" s="244"/>
      <c r="F30" s="5"/>
      <c r="G30" s="18" t="s">
        <v>60</v>
      </c>
      <c r="H30" s="150"/>
      <c r="I30" s="161"/>
      <c r="J30" s="168"/>
      <c r="K30" s="168"/>
      <c r="L30" s="168"/>
      <c r="M30" s="168"/>
      <c r="N30" s="168"/>
      <c r="O30" s="168"/>
      <c r="P30" s="178">
        <f t="shared" si="8"/>
        <v>0</v>
      </c>
      <c r="Q30" s="182">
        <f t="shared" si="8"/>
        <v>0</v>
      </c>
      <c r="R30" s="189"/>
      <c r="S30" s="168"/>
      <c r="T30" s="168"/>
      <c r="U30" s="168"/>
      <c r="V30" s="168"/>
      <c r="W30" s="168"/>
      <c r="X30" s="168"/>
      <c r="Y30" s="168"/>
      <c r="Z30" s="168"/>
      <c r="AA30" s="168"/>
      <c r="AB30" s="168"/>
      <c r="AC30" s="168"/>
      <c r="AD30" s="178">
        <f t="shared" si="9"/>
        <v>0</v>
      </c>
      <c r="AE30" s="195">
        <f t="shared" si="9"/>
        <v>0</v>
      </c>
      <c r="AF30" s="202">
        <f t="shared" si="10"/>
        <v>0</v>
      </c>
      <c r="AG30" s="178">
        <f t="shared" si="10"/>
        <v>0</v>
      </c>
      <c r="AH30" s="168"/>
      <c r="AI30" s="206"/>
    </row>
    <row r="31" spans="2:35" ht="24" hidden="1" customHeight="1" x14ac:dyDescent="0.15">
      <c r="B31" s="243"/>
      <c r="C31" s="244"/>
      <c r="D31" s="244"/>
      <c r="E31" s="244"/>
      <c r="F31" s="9"/>
      <c r="G31" s="19" t="s">
        <v>68</v>
      </c>
      <c r="H31" s="151"/>
      <c r="I31" s="162"/>
      <c r="J31" s="169"/>
      <c r="K31" s="169"/>
      <c r="L31" s="169"/>
      <c r="M31" s="169"/>
      <c r="N31" s="169"/>
      <c r="O31" s="169"/>
      <c r="P31" s="179">
        <f t="shared" si="8"/>
        <v>0</v>
      </c>
      <c r="Q31" s="183">
        <f t="shared" si="8"/>
        <v>0</v>
      </c>
      <c r="R31" s="190"/>
      <c r="S31" s="169"/>
      <c r="T31" s="169"/>
      <c r="U31" s="169"/>
      <c r="V31" s="169"/>
      <c r="W31" s="169"/>
      <c r="X31" s="169"/>
      <c r="Y31" s="169"/>
      <c r="Z31" s="169"/>
      <c r="AA31" s="169"/>
      <c r="AB31" s="169"/>
      <c r="AC31" s="169"/>
      <c r="AD31" s="179">
        <f t="shared" si="9"/>
        <v>0</v>
      </c>
      <c r="AE31" s="196">
        <f t="shared" si="9"/>
        <v>0</v>
      </c>
      <c r="AF31" s="203">
        <f t="shared" si="10"/>
        <v>0</v>
      </c>
      <c r="AG31" s="179">
        <f t="shared" si="10"/>
        <v>0</v>
      </c>
      <c r="AH31" s="204"/>
      <c r="AI31" s="207"/>
    </row>
    <row r="32" spans="2:35" ht="24" hidden="1" customHeight="1" x14ac:dyDescent="0.15">
      <c r="B32" s="243"/>
      <c r="C32" s="244"/>
      <c r="D32" s="244"/>
      <c r="E32" s="244"/>
      <c r="F32" s="10"/>
      <c r="G32" s="20" t="s">
        <v>88</v>
      </c>
      <c r="H32" s="152">
        <f t="shared" ref="H32:AI32" si="11">SUM(H29:H31)</f>
        <v>0</v>
      </c>
      <c r="I32" s="163">
        <f t="shared" si="11"/>
        <v>0</v>
      </c>
      <c r="J32" s="170">
        <f t="shared" si="11"/>
        <v>0</v>
      </c>
      <c r="K32" s="170">
        <f t="shared" si="11"/>
        <v>0</v>
      </c>
      <c r="L32" s="170">
        <f t="shared" si="11"/>
        <v>0</v>
      </c>
      <c r="M32" s="170">
        <f t="shared" si="11"/>
        <v>0</v>
      </c>
      <c r="N32" s="170">
        <f t="shared" si="11"/>
        <v>0</v>
      </c>
      <c r="O32" s="170">
        <f t="shared" si="11"/>
        <v>0</v>
      </c>
      <c r="P32" s="170">
        <f t="shared" si="11"/>
        <v>0</v>
      </c>
      <c r="Q32" s="184">
        <f t="shared" si="11"/>
        <v>0</v>
      </c>
      <c r="R32" s="191">
        <f t="shared" si="11"/>
        <v>0</v>
      </c>
      <c r="S32" s="170">
        <f t="shared" si="11"/>
        <v>0</v>
      </c>
      <c r="T32" s="170">
        <f t="shared" si="11"/>
        <v>0</v>
      </c>
      <c r="U32" s="170">
        <f t="shared" si="11"/>
        <v>0</v>
      </c>
      <c r="V32" s="170">
        <f t="shared" si="11"/>
        <v>0</v>
      </c>
      <c r="W32" s="170">
        <f t="shared" si="11"/>
        <v>0</v>
      </c>
      <c r="X32" s="170">
        <f t="shared" si="11"/>
        <v>0</v>
      </c>
      <c r="Y32" s="170">
        <f t="shared" si="11"/>
        <v>0</v>
      </c>
      <c r="Z32" s="170">
        <f t="shared" si="11"/>
        <v>0</v>
      </c>
      <c r="AA32" s="170">
        <f t="shared" si="11"/>
        <v>0</v>
      </c>
      <c r="AB32" s="170">
        <f t="shared" si="11"/>
        <v>0</v>
      </c>
      <c r="AC32" s="170">
        <f t="shared" si="11"/>
        <v>0</v>
      </c>
      <c r="AD32" s="170">
        <f t="shared" si="11"/>
        <v>0</v>
      </c>
      <c r="AE32" s="197">
        <f t="shared" si="11"/>
        <v>0</v>
      </c>
      <c r="AF32" s="152">
        <f t="shared" si="11"/>
        <v>0</v>
      </c>
      <c r="AG32" s="170">
        <f t="shared" si="11"/>
        <v>0</v>
      </c>
      <c r="AH32" s="170">
        <f t="shared" si="11"/>
        <v>0</v>
      </c>
      <c r="AI32" s="184">
        <f t="shared" si="11"/>
        <v>0</v>
      </c>
    </row>
    <row r="33" spans="2:35" ht="24" hidden="1" customHeight="1" x14ac:dyDescent="0.15">
      <c r="B33" s="245" t="s">
        <v>99</v>
      </c>
      <c r="C33" s="351"/>
      <c r="D33" s="351"/>
      <c r="E33" s="351"/>
      <c r="F33" s="140"/>
      <c r="G33" s="17" t="s">
        <v>4</v>
      </c>
      <c r="H33" s="149"/>
      <c r="I33" s="160"/>
      <c r="J33" s="167"/>
      <c r="K33" s="173"/>
      <c r="L33" s="167"/>
      <c r="M33" s="173"/>
      <c r="N33" s="167"/>
      <c r="O33" s="167"/>
      <c r="P33" s="167">
        <f t="shared" ref="P33:Q35" si="12">H33+J33+L33+N33</f>
        <v>0</v>
      </c>
      <c r="Q33" s="181">
        <f t="shared" si="12"/>
        <v>0</v>
      </c>
      <c r="R33" s="188"/>
      <c r="S33" s="167"/>
      <c r="T33" s="167"/>
      <c r="U33" s="173"/>
      <c r="V33" s="167"/>
      <c r="W33" s="173"/>
      <c r="X33" s="167"/>
      <c r="Y33" s="173"/>
      <c r="Z33" s="167"/>
      <c r="AA33" s="173"/>
      <c r="AB33" s="167"/>
      <c r="AC33" s="173"/>
      <c r="AD33" s="167">
        <f t="shared" ref="AD33:AE35" si="13">R33+T33+V33+X33+Z33+AB33</f>
        <v>0</v>
      </c>
      <c r="AE33" s="194">
        <f t="shared" si="13"/>
        <v>0</v>
      </c>
      <c r="AF33" s="149">
        <f t="shared" ref="AF33:AG35" si="14">P33+AD33</f>
        <v>0</v>
      </c>
      <c r="AG33" s="167">
        <f t="shared" si="14"/>
        <v>0</v>
      </c>
      <c r="AH33" s="167"/>
      <c r="AI33" s="205"/>
    </row>
    <row r="34" spans="2:35" ht="24" hidden="1" customHeight="1" x14ac:dyDescent="0.15">
      <c r="B34" s="245"/>
      <c r="C34" s="351"/>
      <c r="D34" s="351"/>
      <c r="E34" s="351"/>
      <c r="F34" s="139"/>
      <c r="G34" s="18" t="s">
        <v>60</v>
      </c>
      <c r="H34" s="150"/>
      <c r="I34" s="161"/>
      <c r="J34" s="168"/>
      <c r="K34" s="168"/>
      <c r="L34" s="168"/>
      <c r="M34" s="168"/>
      <c r="N34" s="168"/>
      <c r="O34" s="168"/>
      <c r="P34" s="178">
        <f t="shared" si="12"/>
        <v>0</v>
      </c>
      <c r="Q34" s="182">
        <f t="shared" si="12"/>
        <v>0</v>
      </c>
      <c r="R34" s="189"/>
      <c r="S34" s="168"/>
      <c r="T34" s="168"/>
      <c r="U34" s="168"/>
      <c r="V34" s="168"/>
      <c r="W34" s="168"/>
      <c r="X34" s="168"/>
      <c r="Y34" s="168"/>
      <c r="Z34" s="168"/>
      <c r="AA34" s="168"/>
      <c r="AB34" s="168"/>
      <c r="AC34" s="168"/>
      <c r="AD34" s="178">
        <f t="shared" si="13"/>
        <v>0</v>
      </c>
      <c r="AE34" s="195">
        <f t="shared" si="13"/>
        <v>0</v>
      </c>
      <c r="AF34" s="202">
        <f t="shared" si="14"/>
        <v>0</v>
      </c>
      <c r="AG34" s="178">
        <f t="shared" si="14"/>
        <v>0</v>
      </c>
      <c r="AH34" s="168"/>
      <c r="AI34" s="206"/>
    </row>
    <row r="35" spans="2:35" ht="24" hidden="1" customHeight="1" x14ac:dyDescent="0.15">
      <c r="B35" s="245"/>
      <c r="C35" s="351"/>
      <c r="D35" s="351"/>
      <c r="E35" s="351"/>
      <c r="F35" s="141"/>
      <c r="G35" s="19" t="s">
        <v>68</v>
      </c>
      <c r="H35" s="151"/>
      <c r="I35" s="162"/>
      <c r="J35" s="169"/>
      <c r="K35" s="169"/>
      <c r="L35" s="169"/>
      <c r="M35" s="169"/>
      <c r="N35" s="169"/>
      <c r="O35" s="169"/>
      <c r="P35" s="179">
        <f t="shared" si="12"/>
        <v>0</v>
      </c>
      <c r="Q35" s="183">
        <f t="shared" si="12"/>
        <v>0</v>
      </c>
      <c r="R35" s="190"/>
      <c r="S35" s="169"/>
      <c r="T35" s="169"/>
      <c r="U35" s="169"/>
      <c r="V35" s="169"/>
      <c r="W35" s="169"/>
      <c r="X35" s="169"/>
      <c r="Y35" s="169"/>
      <c r="Z35" s="169"/>
      <c r="AA35" s="169"/>
      <c r="AB35" s="169"/>
      <c r="AC35" s="169"/>
      <c r="AD35" s="179">
        <f t="shared" si="13"/>
        <v>0</v>
      </c>
      <c r="AE35" s="196">
        <f t="shared" si="13"/>
        <v>0</v>
      </c>
      <c r="AF35" s="203">
        <f t="shared" si="14"/>
        <v>0</v>
      </c>
      <c r="AG35" s="179">
        <f t="shared" si="14"/>
        <v>0</v>
      </c>
      <c r="AH35" s="204"/>
      <c r="AI35" s="207"/>
    </row>
    <row r="36" spans="2:35" ht="24" hidden="1" customHeight="1" x14ac:dyDescent="0.15">
      <c r="B36" s="352"/>
      <c r="C36" s="353"/>
      <c r="D36" s="353"/>
      <c r="E36" s="353"/>
      <c r="F36" s="142"/>
      <c r="G36" s="21" t="s">
        <v>88</v>
      </c>
      <c r="H36" s="153">
        <f t="shared" ref="H36:AI36" si="15">SUM(H33:H35)</f>
        <v>0</v>
      </c>
      <c r="I36" s="164">
        <f t="shared" si="15"/>
        <v>0</v>
      </c>
      <c r="J36" s="171">
        <f t="shared" si="15"/>
        <v>0</v>
      </c>
      <c r="K36" s="171">
        <f t="shared" si="15"/>
        <v>0</v>
      </c>
      <c r="L36" s="171">
        <f t="shared" si="15"/>
        <v>0</v>
      </c>
      <c r="M36" s="171">
        <f t="shared" si="15"/>
        <v>0</v>
      </c>
      <c r="N36" s="171">
        <f t="shared" si="15"/>
        <v>0</v>
      </c>
      <c r="O36" s="171">
        <f t="shared" si="15"/>
        <v>0</v>
      </c>
      <c r="P36" s="171">
        <f t="shared" si="15"/>
        <v>0</v>
      </c>
      <c r="Q36" s="185">
        <f t="shared" si="15"/>
        <v>0</v>
      </c>
      <c r="R36" s="192">
        <f t="shared" si="15"/>
        <v>0</v>
      </c>
      <c r="S36" s="171">
        <f t="shared" si="15"/>
        <v>0</v>
      </c>
      <c r="T36" s="171">
        <f t="shared" si="15"/>
        <v>0</v>
      </c>
      <c r="U36" s="171">
        <f t="shared" si="15"/>
        <v>0</v>
      </c>
      <c r="V36" s="171">
        <f t="shared" si="15"/>
        <v>0</v>
      </c>
      <c r="W36" s="171">
        <f t="shared" si="15"/>
        <v>0</v>
      </c>
      <c r="X36" s="171">
        <f t="shared" si="15"/>
        <v>0</v>
      </c>
      <c r="Y36" s="171">
        <f t="shared" si="15"/>
        <v>0</v>
      </c>
      <c r="Z36" s="171">
        <f t="shared" si="15"/>
        <v>0</v>
      </c>
      <c r="AA36" s="171">
        <f t="shared" si="15"/>
        <v>0</v>
      </c>
      <c r="AB36" s="171">
        <f t="shared" si="15"/>
        <v>0</v>
      </c>
      <c r="AC36" s="171">
        <f t="shared" si="15"/>
        <v>0</v>
      </c>
      <c r="AD36" s="171">
        <f t="shared" si="15"/>
        <v>0</v>
      </c>
      <c r="AE36" s="198">
        <f t="shared" si="15"/>
        <v>0</v>
      </c>
      <c r="AF36" s="153">
        <f t="shared" si="15"/>
        <v>0</v>
      </c>
      <c r="AG36" s="171">
        <f t="shared" si="15"/>
        <v>0</v>
      </c>
      <c r="AH36" s="171">
        <f t="shared" si="15"/>
        <v>0</v>
      </c>
      <c r="AI36" s="185">
        <f t="shared" si="15"/>
        <v>0</v>
      </c>
    </row>
    <row r="37" spans="2:35" ht="24" hidden="1" customHeight="1" x14ac:dyDescent="0.15">
      <c r="B37" s="249" t="s">
        <v>103</v>
      </c>
      <c r="C37" s="354"/>
      <c r="D37" s="354"/>
      <c r="E37" s="354"/>
      <c r="F37" s="140"/>
      <c r="G37" s="22" t="s">
        <v>4</v>
      </c>
      <c r="H37" s="154"/>
      <c r="I37" s="165"/>
      <c r="J37" s="172"/>
      <c r="K37" s="174"/>
      <c r="L37" s="172"/>
      <c r="M37" s="174"/>
      <c r="N37" s="172"/>
      <c r="O37" s="172"/>
      <c r="P37" s="172">
        <f t="shared" ref="P37:Q39" si="16">H37+J37+L37+N37</f>
        <v>0</v>
      </c>
      <c r="Q37" s="186">
        <f t="shared" si="16"/>
        <v>0</v>
      </c>
      <c r="R37" s="193"/>
      <c r="S37" s="172"/>
      <c r="T37" s="172"/>
      <c r="U37" s="174"/>
      <c r="V37" s="172"/>
      <c r="W37" s="174"/>
      <c r="X37" s="172"/>
      <c r="Y37" s="174"/>
      <c r="Z37" s="172"/>
      <c r="AA37" s="174"/>
      <c r="AB37" s="172"/>
      <c r="AC37" s="174"/>
      <c r="AD37" s="172">
        <f t="shared" ref="AD37:AE39" si="17">R37+T37+V37+X37+Z37+AB37</f>
        <v>0</v>
      </c>
      <c r="AE37" s="199">
        <f t="shared" si="17"/>
        <v>0</v>
      </c>
      <c r="AF37" s="154">
        <f t="shared" ref="AF37:AG39" si="18">P37+AD37</f>
        <v>0</v>
      </c>
      <c r="AG37" s="172">
        <f t="shared" si="18"/>
        <v>0</v>
      </c>
      <c r="AH37" s="172"/>
      <c r="AI37" s="208"/>
    </row>
    <row r="38" spans="2:35" ht="24" hidden="1" customHeight="1" x14ac:dyDescent="0.15">
      <c r="B38" s="245"/>
      <c r="C38" s="351"/>
      <c r="D38" s="351"/>
      <c r="E38" s="351"/>
      <c r="F38" s="139"/>
      <c r="G38" s="18" t="s">
        <v>60</v>
      </c>
      <c r="H38" s="150"/>
      <c r="I38" s="161"/>
      <c r="J38" s="168"/>
      <c r="K38" s="168"/>
      <c r="L38" s="168"/>
      <c r="M38" s="168"/>
      <c r="N38" s="168"/>
      <c r="O38" s="168"/>
      <c r="P38" s="178">
        <f t="shared" si="16"/>
        <v>0</v>
      </c>
      <c r="Q38" s="182">
        <f t="shared" si="16"/>
        <v>0</v>
      </c>
      <c r="R38" s="189"/>
      <c r="S38" s="168"/>
      <c r="T38" s="168"/>
      <c r="U38" s="168"/>
      <c r="V38" s="168"/>
      <c r="W38" s="168"/>
      <c r="X38" s="168"/>
      <c r="Y38" s="168"/>
      <c r="Z38" s="168"/>
      <c r="AA38" s="168"/>
      <c r="AB38" s="168"/>
      <c r="AC38" s="168"/>
      <c r="AD38" s="178">
        <f t="shared" si="17"/>
        <v>0</v>
      </c>
      <c r="AE38" s="195">
        <f t="shared" si="17"/>
        <v>0</v>
      </c>
      <c r="AF38" s="202">
        <f t="shared" si="18"/>
        <v>0</v>
      </c>
      <c r="AG38" s="178">
        <f t="shared" si="18"/>
        <v>0</v>
      </c>
      <c r="AH38" s="168"/>
      <c r="AI38" s="206"/>
    </row>
    <row r="39" spans="2:35" ht="24" hidden="1" customHeight="1" x14ac:dyDescent="0.15">
      <c r="B39" s="245"/>
      <c r="C39" s="351"/>
      <c r="D39" s="351"/>
      <c r="E39" s="351"/>
      <c r="F39" s="141"/>
      <c r="G39" s="19" t="s">
        <v>68</v>
      </c>
      <c r="H39" s="151"/>
      <c r="I39" s="162"/>
      <c r="J39" s="169"/>
      <c r="K39" s="169"/>
      <c r="L39" s="169"/>
      <c r="M39" s="169"/>
      <c r="N39" s="169"/>
      <c r="O39" s="169"/>
      <c r="P39" s="179">
        <f t="shared" si="16"/>
        <v>0</v>
      </c>
      <c r="Q39" s="183">
        <f t="shared" si="16"/>
        <v>0</v>
      </c>
      <c r="R39" s="190"/>
      <c r="S39" s="169"/>
      <c r="T39" s="169"/>
      <c r="U39" s="169"/>
      <c r="V39" s="169"/>
      <c r="W39" s="169"/>
      <c r="X39" s="169"/>
      <c r="Y39" s="169"/>
      <c r="Z39" s="169"/>
      <c r="AA39" s="169"/>
      <c r="AB39" s="169"/>
      <c r="AC39" s="169"/>
      <c r="AD39" s="179">
        <f t="shared" si="17"/>
        <v>0</v>
      </c>
      <c r="AE39" s="196">
        <f t="shared" si="17"/>
        <v>0</v>
      </c>
      <c r="AF39" s="203">
        <f t="shared" si="18"/>
        <v>0</v>
      </c>
      <c r="AG39" s="179">
        <f t="shared" si="18"/>
        <v>0</v>
      </c>
      <c r="AH39" s="204"/>
      <c r="AI39" s="207"/>
    </row>
    <row r="40" spans="2:35" ht="24" hidden="1" customHeight="1" x14ac:dyDescent="0.15">
      <c r="B40" s="355"/>
      <c r="C40" s="356"/>
      <c r="D40" s="356"/>
      <c r="E40" s="356"/>
      <c r="F40" s="143"/>
      <c r="G40" s="20" t="s">
        <v>88</v>
      </c>
      <c r="H40" s="152">
        <f t="shared" ref="H40:AI40" si="19">SUM(H37:H39)</f>
        <v>0</v>
      </c>
      <c r="I40" s="163">
        <f t="shared" si="19"/>
        <v>0</v>
      </c>
      <c r="J40" s="170">
        <f t="shared" si="19"/>
        <v>0</v>
      </c>
      <c r="K40" s="170">
        <f t="shared" si="19"/>
        <v>0</v>
      </c>
      <c r="L40" s="170">
        <f t="shared" si="19"/>
        <v>0</v>
      </c>
      <c r="M40" s="170">
        <f t="shared" si="19"/>
        <v>0</v>
      </c>
      <c r="N40" s="170">
        <f t="shared" si="19"/>
        <v>0</v>
      </c>
      <c r="O40" s="170">
        <f t="shared" si="19"/>
        <v>0</v>
      </c>
      <c r="P40" s="170">
        <f t="shared" si="19"/>
        <v>0</v>
      </c>
      <c r="Q40" s="184">
        <f t="shared" si="19"/>
        <v>0</v>
      </c>
      <c r="R40" s="191">
        <f t="shared" si="19"/>
        <v>0</v>
      </c>
      <c r="S40" s="170">
        <f t="shared" si="19"/>
        <v>0</v>
      </c>
      <c r="T40" s="170">
        <f t="shared" si="19"/>
        <v>0</v>
      </c>
      <c r="U40" s="170">
        <f t="shared" si="19"/>
        <v>0</v>
      </c>
      <c r="V40" s="170">
        <f t="shared" si="19"/>
        <v>0</v>
      </c>
      <c r="W40" s="170">
        <f t="shared" si="19"/>
        <v>0</v>
      </c>
      <c r="X40" s="170">
        <f t="shared" si="19"/>
        <v>0</v>
      </c>
      <c r="Y40" s="170">
        <f t="shared" si="19"/>
        <v>0</v>
      </c>
      <c r="Z40" s="170">
        <f t="shared" si="19"/>
        <v>0</v>
      </c>
      <c r="AA40" s="170">
        <f t="shared" si="19"/>
        <v>0</v>
      </c>
      <c r="AB40" s="170">
        <f t="shared" si="19"/>
        <v>0</v>
      </c>
      <c r="AC40" s="170">
        <f t="shared" si="19"/>
        <v>0</v>
      </c>
      <c r="AD40" s="170">
        <f t="shared" si="19"/>
        <v>0</v>
      </c>
      <c r="AE40" s="197">
        <f t="shared" si="19"/>
        <v>0</v>
      </c>
      <c r="AF40" s="152">
        <f t="shared" si="19"/>
        <v>0</v>
      </c>
      <c r="AG40" s="170">
        <f t="shared" si="19"/>
        <v>0</v>
      </c>
      <c r="AH40" s="170">
        <f t="shared" si="19"/>
        <v>0</v>
      </c>
      <c r="AI40" s="184">
        <f t="shared" si="19"/>
        <v>0</v>
      </c>
    </row>
    <row r="41" spans="2:35" ht="14.25" hidden="1" x14ac:dyDescent="0.15">
      <c r="G41" s="144" t="s">
        <v>428</v>
      </c>
      <c r="H41" s="155">
        <v>317</v>
      </c>
      <c r="I41" s="138">
        <v>28565633</v>
      </c>
      <c r="J41" s="155">
        <v>6</v>
      </c>
      <c r="K41" s="155">
        <v>1336214</v>
      </c>
      <c r="L41" s="155">
        <v>49</v>
      </c>
      <c r="M41" s="155">
        <v>6156552</v>
      </c>
      <c r="N41" s="155">
        <v>76</v>
      </c>
      <c r="O41" s="155">
        <v>16097500</v>
      </c>
      <c r="P41" s="155">
        <v>448</v>
      </c>
      <c r="Q41" s="155">
        <v>52155899</v>
      </c>
      <c r="R41" s="155">
        <v>218</v>
      </c>
      <c r="S41" s="155">
        <v>29116322</v>
      </c>
      <c r="T41" s="155">
        <v>55</v>
      </c>
      <c r="U41" s="155">
        <v>1693455</v>
      </c>
      <c r="V41" s="155">
        <v>72</v>
      </c>
      <c r="W41" s="155">
        <v>17055914</v>
      </c>
      <c r="X41" s="155">
        <v>2</v>
      </c>
      <c r="Y41" s="155">
        <v>362500</v>
      </c>
      <c r="Z41" s="155">
        <v>0</v>
      </c>
      <c r="AA41" s="155">
        <v>0</v>
      </c>
      <c r="AB41" s="155">
        <v>26</v>
      </c>
      <c r="AC41" s="155">
        <v>5688244</v>
      </c>
      <c r="AD41" s="155">
        <v>373</v>
      </c>
      <c r="AE41" s="155">
        <v>53916435</v>
      </c>
      <c r="AF41" s="155">
        <v>821</v>
      </c>
      <c r="AG41" s="155">
        <v>106072334</v>
      </c>
      <c r="AH41" s="155">
        <v>815</v>
      </c>
      <c r="AI41" s="155">
        <v>102960816</v>
      </c>
    </row>
    <row r="42" spans="2:35" ht="14.25" hidden="1" x14ac:dyDescent="0.15">
      <c r="G42" s="144" t="s">
        <v>1675</v>
      </c>
      <c r="H42" s="155">
        <f t="shared" ref="H42:AI42" si="20">H24-H41</f>
        <v>102</v>
      </c>
      <c r="I42" s="138">
        <f t="shared" si="20"/>
        <v>9991549</v>
      </c>
      <c r="J42" s="155">
        <f t="shared" si="20"/>
        <v>2</v>
      </c>
      <c r="K42" s="155">
        <f t="shared" si="20"/>
        <v>1767087</v>
      </c>
      <c r="L42" s="155">
        <f t="shared" si="20"/>
        <v>-5</v>
      </c>
      <c r="M42" s="155">
        <f t="shared" si="20"/>
        <v>-832953</v>
      </c>
      <c r="N42" s="155">
        <f t="shared" si="20"/>
        <v>26</v>
      </c>
      <c r="O42" s="155">
        <f t="shared" si="20"/>
        <v>-3573311</v>
      </c>
      <c r="P42" s="180">
        <f t="shared" si="20"/>
        <v>125</v>
      </c>
      <c r="Q42" s="180">
        <f t="shared" si="20"/>
        <v>7352372</v>
      </c>
      <c r="R42" s="155">
        <f t="shared" si="20"/>
        <v>-71</v>
      </c>
      <c r="S42" s="155">
        <f t="shared" si="20"/>
        <v>-10968922</v>
      </c>
      <c r="T42" s="155">
        <f t="shared" si="20"/>
        <v>8</v>
      </c>
      <c r="U42" s="155">
        <f t="shared" si="20"/>
        <v>-580265</v>
      </c>
      <c r="V42" s="155">
        <f t="shared" si="20"/>
        <v>-18</v>
      </c>
      <c r="W42" s="155">
        <f t="shared" si="20"/>
        <v>-7628165</v>
      </c>
      <c r="X42" s="155">
        <f t="shared" si="20"/>
        <v>-2</v>
      </c>
      <c r="Y42" s="155">
        <f t="shared" si="20"/>
        <v>-362500</v>
      </c>
      <c r="Z42" s="155">
        <f t="shared" si="20"/>
        <v>0</v>
      </c>
      <c r="AA42" s="155">
        <f t="shared" si="20"/>
        <v>0</v>
      </c>
      <c r="AB42" s="155">
        <f t="shared" si="20"/>
        <v>-2</v>
      </c>
      <c r="AC42" s="155">
        <f t="shared" si="20"/>
        <v>4103995</v>
      </c>
      <c r="AD42" s="180">
        <f t="shared" si="20"/>
        <v>-85</v>
      </c>
      <c r="AE42" s="180">
        <f t="shared" si="20"/>
        <v>-15435857</v>
      </c>
      <c r="AF42" s="180">
        <f t="shared" si="20"/>
        <v>40</v>
      </c>
      <c r="AG42" s="180">
        <f t="shared" si="20"/>
        <v>-8083485</v>
      </c>
      <c r="AH42" s="155">
        <f t="shared" si="20"/>
        <v>33</v>
      </c>
      <c r="AI42" s="155">
        <f t="shared" si="20"/>
        <v>-12135637</v>
      </c>
    </row>
    <row r="43" spans="2:35" ht="18.75" customHeight="1" x14ac:dyDescent="0.15">
      <c r="B43" s="2" t="s">
        <v>127</v>
      </c>
      <c r="G43" s="312" t="s">
        <v>233</v>
      </c>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row>
    <row r="44" spans="2:35" ht="18.75" x14ac:dyDescent="0.15">
      <c r="G44" s="23" t="s">
        <v>62</v>
      </c>
    </row>
    <row r="45" spans="2:35" ht="57.75" customHeight="1" x14ac:dyDescent="0.15">
      <c r="G45" s="253" t="s">
        <v>119</v>
      </c>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row>
    <row r="46" spans="2:35" ht="18.75" x14ac:dyDescent="0.15">
      <c r="G46" s="23"/>
    </row>
    <row r="69" spans="18:18" x14ac:dyDescent="0.15">
      <c r="R69" s="76"/>
    </row>
  </sheetData>
  <mergeCells count="42">
    <mergeCell ref="B3:AI3"/>
    <mergeCell ref="H5:Y5"/>
    <mergeCell ref="Z5:AI5"/>
    <mergeCell ref="H16:Q16"/>
    <mergeCell ref="R16:AE16"/>
    <mergeCell ref="AF16:AG16"/>
    <mergeCell ref="AH16:AI16"/>
    <mergeCell ref="B16:E20"/>
    <mergeCell ref="T17:U19"/>
    <mergeCell ref="V17:W19"/>
    <mergeCell ref="X17:Y19"/>
    <mergeCell ref="Z17:AA19"/>
    <mergeCell ref="AB17:AC19"/>
    <mergeCell ref="AD17:AE19"/>
    <mergeCell ref="AF17:AG19"/>
    <mergeCell ref="AH17:AI19"/>
    <mergeCell ref="F21:G21"/>
    <mergeCell ref="F22:G22"/>
    <mergeCell ref="F23:G23"/>
    <mergeCell ref="F24:G24"/>
    <mergeCell ref="G43:AI43"/>
    <mergeCell ref="G45:AI45"/>
    <mergeCell ref="F6:O7"/>
    <mergeCell ref="P6:Y7"/>
    <mergeCell ref="Z6:AC7"/>
    <mergeCell ref="AD6:AI7"/>
    <mergeCell ref="F8:O12"/>
    <mergeCell ref="P8:Y12"/>
    <mergeCell ref="Z8:AC12"/>
    <mergeCell ref="AD8:AI12"/>
    <mergeCell ref="F16:G20"/>
    <mergeCell ref="H17:I19"/>
    <mergeCell ref="J17:K19"/>
    <mergeCell ref="L17:M19"/>
    <mergeCell ref="N17:O19"/>
    <mergeCell ref="P17:Q19"/>
    <mergeCell ref="R17:S19"/>
    <mergeCell ref="B21:E24"/>
    <mergeCell ref="B25:E28"/>
    <mergeCell ref="B29:E32"/>
    <mergeCell ref="B33:E36"/>
    <mergeCell ref="B37:E40"/>
  </mergeCells>
  <phoneticPr fontId="3"/>
  <dataValidations count="2">
    <dataValidation type="list" allowBlank="1" showInputMessage="1" showErrorMessage="1" sqref="F8:O12">
      <formula1>"①,②,③,④"</formula1>
    </dataValidation>
    <dataValidation type="list" allowBlank="1" showInputMessage="1" showErrorMessage="1" sqref="Z8">
      <formula1>"○,△,×"</formula1>
    </dataValidation>
  </dataValidations>
  <pageMargins left="0.23622047244094491" right="0.23622047244094491" top="0.55118110236220474" bottom="0.74803149606299213" header="0.31496062992125984" footer="0.31496062992125984"/>
  <pageSetup paperSize="9" scale="44"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view="pageBreakPreview" zoomScale="60" workbookViewId="0">
      <selection activeCell="A30" sqref="A30"/>
    </sheetView>
  </sheetViews>
  <sheetFormatPr defaultRowHeight="13.5" x14ac:dyDescent="0.15"/>
  <cols>
    <col min="1" max="1" width="5" customWidth="1"/>
    <col min="2" max="2" width="9" customWidth="1"/>
    <col min="3" max="3" width="39.5" customWidth="1"/>
    <col min="4" max="4" width="125.375" customWidth="1"/>
    <col min="5" max="5" width="9" customWidth="1"/>
  </cols>
  <sheetData>
    <row r="1" spans="1:4" ht="28.5" customHeight="1" x14ac:dyDescent="0.15">
      <c r="D1" s="220"/>
    </row>
    <row r="2" spans="1:4" ht="28.5" customHeight="1" x14ac:dyDescent="0.15">
      <c r="A2" s="385" t="s">
        <v>220</v>
      </c>
      <c r="B2" s="386"/>
      <c r="C2" s="386"/>
      <c r="D2" s="386"/>
    </row>
    <row r="3" spans="1:4" ht="6.75" customHeight="1" x14ac:dyDescent="0.15"/>
    <row r="4" spans="1:4" ht="48.75" customHeight="1" x14ac:dyDescent="0.15">
      <c r="B4" s="209" t="s">
        <v>217</v>
      </c>
    </row>
    <row r="5" spans="1:4" ht="27.75" customHeight="1" x14ac:dyDescent="0.15">
      <c r="B5" s="210"/>
      <c r="C5" s="213" t="s">
        <v>215</v>
      </c>
      <c r="D5" s="221" t="s">
        <v>214</v>
      </c>
    </row>
    <row r="6" spans="1:4" ht="64.5" customHeight="1" x14ac:dyDescent="0.15">
      <c r="B6" s="387" t="s">
        <v>210</v>
      </c>
      <c r="C6" s="214" t="s">
        <v>128</v>
      </c>
      <c r="D6" s="222" t="s">
        <v>208</v>
      </c>
    </row>
    <row r="7" spans="1:4" ht="64.5" customHeight="1" x14ac:dyDescent="0.15">
      <c r="B7" s="388"/>
      <c r="C7" s="215" t="s">
        <v>202</v>
      </c>
      <c r="D7" s="223" t="s">
        <v>199</v>
      </c>
    </row>
    <row r="8" spans="1:4" ht="64.5" customHeight="1" x14ac:dyDescent="0.15">
      <c r="B8" s="389"/>
      <c r="C8" s="216" t="s">
        <v>197</v>
      </c>
      <c r="D8" s="224" t="s">
        <v>196</v>
      </c>
    </row>
    <row r="9" spans="1:4" ht="64.5" customHeight="1" x14ac:dyDescent="0.15">
      <c r="B9" s="390"/>
      <c r="C9" s="217" t="s">
        <v>189</v>
      </c>
      <c r="D9" s="225" t="s">
        <v>144</v>
      </c>
    </row>
    <row r="10" spans="1:4" ht="64.5" customHeight="1" x14ac:dyDescent="0.15">
      <c r="B10" s="387" t="s">
        <v>3</v>
      </c>
      <c r="C10" s="214" t="s">
        <v>186</v>
      </c>
      <c r="D10" s="222" t="s">
        <v>0</v>
      </c>
    </row>
    <row r="11" spans="1:4" ht="64.5" customHeight="1" x14ac:dyDescent="0.15">
      <c r="B11" s="388"/>
      <c r="C11" s="215" t="s">
        <v>184</v>
      </c>
      <c r="D11" s="223" t="s">
        <v>149</v>
      </c>
    </row>
    <row r="12" spans="1:4" ht="64.5" customHeight="1" x14ac:dyDescent="0.15">
      <c r="B12" s="389"/>
      <c r="C12" s="216" t="s">
        <v>152</v>
      </c>
      <c r="D12" s="224" t="s">
        <v>157</v>
      </c>
    </row>
    <row r="13" spans="1:4" ht="64.5" customHeight="1" x14ac:dyDescent="0.15">
      <c r="B13" s="389"/>
      <c r="C13" s="216" t="s">
        <v>177</v>
      </c>
      <c r="D13" s="224" t="s">
        <v>173</v>
      </c>
    </row>
    <row r="14" spans="1:4" ht="64.5" customHeight="1" x14ac:dyDescent="0.15">
      <c r="B14" s="389"/>
      <c r="C14" s="216" t="s">
        <v>159</v>
      </c>
      <c r="D14" s="224" t="s">
        <v>8</v>
      </c>
    </row>
    <row r="15" spans="1:4" ht="64.5" customHeight="1" x14ac:dyDescent="0.15">
      <c r="B15" s="390"/>
      <c r="C15" s="217" t="s">
        <v>64</v>
      </c>
      <c r="D15" s="225" t="s">
        <v>168</v>
      </c>
    </row>
    <row r="16" spans="1:4" ht="57" customHeight="1" x14ac:dyDescent="0.15">
      <c r="B16" s="211"/>
      <c r="C16" s="218"/>
      <c r="D16" s="218"/>
    </row>
    <row r="17" spans="2:4" ht="32.25" customHeight="1" x14ac:dyDescent="0.15"/>
    <row r="18" spans="2:4" ht="42.75" customHeight="1" x14ac:dyDescent="0.15">
      <c r="B18" s="209" t="s">
        <v>101</v>
      </c>
    </row>
    <row r="19" spans="2:4" ht="65.25" customHeight="1" x14ac:dyDescent="0.15">
      <c r="B19" s="391" t="s">
        <v>4</v>
      </c>
      <c r="C19" s="214" t="s">
        <v>224</v>
      </c>
      <c r="D19" s="222" t="s">
        <v>165</v>
      </c>
    </row>
    <row r="20" spans="2:4" ht="65.25" customHeight="1" x14ac:dyDescent="0.15">
      <c r="B20" s="392"/>
      <c r="C20" s="216" t="s">
        <v>227</v>
      </c>
      <c r="D20" s="224" t="s">
        <v>32</v>
      </c>
    </row>
    <row r="21" spans="2:4" ht="65.25" customHeight="1" x14ac:dyDescent="0.15">
      <c r="B21" s="392"/>
      <c r="C21" s="216" t="s">
        <v>228</v>
      </c>
      <c r="D21" s="224" t="s">
        <v>163</v>
      </c>
    </row>
    <row r="22" spans="2:4" ht="65.25" customHeight="1" x14ac:dyDescent="0.15">
      <c r="B22" s="392"/>
      <c r="C22" s="216" t="s">
        <v>162</v>
      </c>
      <c r="D22" s="224" t="s">
        <v>48</v>
      </c>
    </row>
    <row r="23" spans="2:4" ht="66.75" customHeight="1" x14ac:dyDescent="0.15">
      <c r="B23" s="392"/>
      <c r="C23" s="216" t="s">
        <v>96</v>
      </c>
      <c r="D23" s="224" t="s">
        <v>74</v>
      </c>
    </row>
    <row r="24" spans="2:4" ht="64.5" customHeight="1" x14ac:dyDescent="0.15">
      <c r="B24" s="393"/>
      <c r="C24" s="217" t="s">
        <v>154</v>
      </c>
      <c r="D24" s="225" t="s">
        <v>150</v>
      </c>
    </row>
    <row r="25" spans="2:4" ht="65.25" customHeight="1" x14ac:dyDescent="0.15">
      <c r="B25" s="212" t="s">
        <v>60</v>
      </c>
      <c r="C25" s="219" t="s">
        <v>15</v>
      </c>
      <c r="D25" s="226" t="s">
        <v>71</v>
      </c>
    </row>
    <row r="26" spans="2:4" ht="65.25" customHeight="1" x14ac:dyDescent="0.15">
      <c r="B26" s="394" t="s">
        <v>142</v>
      </c>
      <c r="C26" s="215" t="s">
        <v>106</v>
      </c>
      <c r="D26" s="223" t="s">
        <v>14</v>
      </c>
    </row>
    <row r="27" spans="2:4" ht="65.25" customHeight="1" x14ac:dyDescent="0.15">
      <c r="B27" s="394"/>
      <c r="C27" s="216" t="s">
        <v>135</v>
      </c>
      <c r="D27" s="224" t="s">
        <v>132</v>
      </c>
    </row>
    <row r="28" spans="2:4" ht="65.25" customHeight="1" x14ac:dyDescent="0.15">
      <c r="B28" s="394"/>
      <c r="C28" s="216" t="s">
        <v>38</v>
      </c>
      <c r="D28" s="224" t="s">
        <v>131</v>
      </c>
    </row>
    <row r="29" spans="2:4" ht="65.25" customHeight="1" x14ac:dyDescent="0.15">
      <c r="B29" s="395"/>
      <c r="C29" s="217" t="s">
        <v>130</v>
      </c>
      <c r="D29" s="227" t="s">
        <v>83</v>
      </c>
    </row>
  </sheetData>
  <mergeCells count="5">
    <mergeCell ref="A2:D2"/>
    <mergeCell ref="B6:B9"/>
    <mergeCell ref="B10:B15"/>
    <mergeCell ref="B19:B24"/>
    <mergeCell ref="B26:B29"/>
  </mergeCells>
  <phoneticPr fontId="3"/>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R元</vt:lpstr>
      <vt:lpstr>R2集計</vt:lpstr>
      <vt:lpstr>公表例 (各省各庁等)</vt:lpstr>
      <vt:lpstr>【別紙】分類例</vt:lpstr>
      <vt:lpstr>'R2集計'!Print_Area</vt:lpstr>
      <vt:lpstr>R元!Print_Area</vt:lpstr>
      <vt:lpstr>'公表例 (各省各庁等)'!Print_Area</vt:lpstr>
      <vt:lpstr>R元!Print_Titles</vt:lpstr>
      <vt:lpstr>'公表例 (各省各庁等)'!Print_Titles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ㅤ</cp:lastModifiedBy>
  <cp:lastPrinted>2021-07-13T02:17:23Z</cp:lastPrinted>
  <dcterms:created xsi:type="dcterms:W3CDTF">2012-07-09T09:42:03Z</dcterms:created>
  <dcterms:modified xsi:type="dcterms:W3CDTF">2023-07-07T09:35:42Z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2021-07-20T02:19:03Z</vt:filetime>
  </property>
</Properties>
</file>