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5庁費及び旅費（年度）\03_公表用\"/>
    </mc:Choice>
  </mc:AlternateContent>
  <xr:revisionPtr revIDLastSave="0" documentId="13_ncr:1_{DC4B0305-CC57-4CE3-92A5-A9B926F5F60C}" xr6:coauthVersionLast="47" xr6:coauthVersionMax="47" xr10:uidLastSave="{00000000-0000-0000-0000-000000000000}"/>
  <bookViews>
    <workbookView xWindow="-120" yWindow="-16320" windowWidth="29040" windowHeight="15720" tabRatio="785" xr2:uid="{00000000-000D-0000-FFFF-FFFF00000000}"/>
  </bookViews>
  <sheets>
    <sheet name="一般会計（円単位）" sheetId="74" r:id="rId1"/>
    <sheet name="特別会計（円単位）" sheetId="75" r:id="rId2"/>
  </sheets>
  <definedNames>
    <definedName name="_xlnm._FilterDatabase" localSheetId="0" hidden="1">'一般会計（円単位）'!$A$7:$O$141</definedName>
    <definedName name="_xlnm._FilterDatabase" localSheetId="1" hidden="1">'特別会計（円単位）'!$A$7:$P$20</definedName>
    <definedName name="_xlnm.Print_Area" localSheetId="0">'一般会計（円単位）'!$B$1:$O$142</definedName>
    <definedName name="_xlnm.Print_Area" localSheetId="1">'特別会計（円単位）'!$B$1:$P$21</definedName>
    <definedName name="_xlnm.Print_Titles" localSheetId="0">'一般会計（円単位）'!$2:$7</definedName>
    <definedName name="_xlnm.Print_Titles" localSheetId="1">'特別会計（円単位）'!$2:$7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74" l="1"/>
  <c r="J9" i="74" l="1"/>
  <c r="J10" i="74"/>
  <c r="J11" i="74"/>
  <c r="J12" i="74"/>
  <c r="J13" i="74"/>
  <c r="J14" i="74"/>
  <c r="J15" i="74"/>
  <c r="J16" i="74"/>
  <c r="J17" i="74"/>
  <c r="J18" i="74"/>
  <c r="J19" i="74"/>
  <c r="J20" i="74"/>
  <c r="J21" i="74"/>
  <c r="J22" i="74"/>
  <c r="J23" i="74"/>
  <c r="J24" i="74"/>
  <c r="J25" i="74"/>
  <c r="J26" i="74"/>
  <c r="J27" i="74"/>
  <c r="J28" i="74"/>
  <c r="J29" i="74"/>
  <c r="J30" i="74"/>
  <c r="J31" i="74"/>
  <c r="J32" i="74"/>
  <c r="J33" i="74"/>
  <c r="J34" i="74"/>
  <c r="J35" i="74"/>
  <c r="J36" i="74"/>
  <c r="J37" i="74"/>
  <c r="J38" i="74"/>
  <c r="J39" i="74"/>
  <c r="J40" i="74"/>
  <c r="J41" i="74"/>
  <c r="J42" i="74"/>
  <c r="J43" i="74"/>
  <c r="J44" i="74"/>
  <c r="J45" i="74"/>
  <c r="J46" i="74"/>
  <c r="J47" i="74"/>
  <c r="J48" i="74"/>
  <c r="J49" i="74"/>
  <c r="J50" i="74"/>
  <c r="J51" i="74"/>
  <c r="J52" i="74"/>
  <c r="J53" i="74"/>
  <c r="J54" i="74"/>
  <c r="J55" i="74"/>
  <c r="J56" i="74"/>
  <c r="J57" i="74"/>
  <c r="J58" i="74"/>
  <c r="J59" i="74"/>
  <c r="J60" i="74"/>
  <c r="J61" i="74"/>
  <c r="J62" i="74"/>
  <c r="J63" i="74"/>
  <c r="J64" i="74"/>
  <c r="J65" i="74"/>
  <c r="J66" i="74"/>
  <c r="J67" i="74"/>
  <c r="J68" i="74"/>
  <c r="J69" i="74"/>
  <c r="J70" i="74"/>
  <c r="J71" i="74"/>
  <c r="J72" i="74"/>
  <c r="J73" i="74"/>
  <c r="J74" i="74"/>
  <c r="J75" i="74"/>
  <c r="J76" i="74"/>
  <c r="J77" i="74"/>
  <c r="J78" i="74"/>
  <c r="J79" i="74"/>
  <c r="J80" i="74"/>
  <c r="J81" i="74"/>
  <c r="J82" i="74"/>
  <c r="J83" i="74"/>
  <c r="J84" i="74"/>
  <c r="J85" i="74"/>
  <c r="J86" i="74"/>
  <c r="J87" i="74"/>
  <c r="J88" i="74"/>
  <c r="J89" i="74"/>
  <c r="J90" i="74"/>
  <c r="J91" i="74"/>
  <c r="J92" i="74"/>
  <c r="J93" i="74"/>
  <c r="J94" i="74"/>
  <c r="J95" i="74"/>
  <c r="J96" i="74"/>
  <c r="J97" i="74"/>
  <c r="J98" i="74"/>
  <c r="J99" i="74"/>
  <c r="J100" i="74"/>
  <c r="J101" i="74"/>
  <c r="J102" i="74"/>
  <c r="J103" i="74"/>
  <c r="J104" i="74"/>
  <c r="J105" i="74"/>
  <c r="J106" i="74"/>
  <c r="J107" i="74"/>
  <c r="J108" i="74"/>
  <c r="J109" i="74"/>
  <c r="J110" i="74"/>
  <c r="J111" i="74"/>
  <c r="J112" i="74"/>
  <c r="J113" i="74"/>
  <c r="J114" i="74"/>
  <c r="J115" i="74"/>
  <c r="J116" i="74"/>
  <c r="J117" i="74"/>
  <c r="J118" i="74"/>
  <c r="J119" i="74"/>
  <c r="J120" i="74"/>
  <c r="J121" i="74"/>
  <c r="J122" i="74"/>
  <c r="J123" i="74"/>
  <c r="J124" i="74"/>
  <c r="J125" i="74"/>
  <c r="J126" i="74"/>
  <c r="J127" i="74"/>
  <c r="J128" i="74"/>
  <c r="J129" i="74"/>
  <c r="J130" i="74"/>
  <c r="J131" i="74"/>
  <c r="J132" i="74"/>
  <c r="J133" i="74"/>
  <c r="J134" i="74"/>
  <c r="J135" i="74"/>
  <c r="J136" i="74"/>
  <c r="J137" i="74"/>
  <c r="J138" i="74"/>
  <c r="J139" i="74"/>
  <c r="J140" i="74"/>
  <c r="J8" i="74"/>
  <c r="K19" i="75" l="1"/>
  <c r="K18" i="75"/>
  <c r="K9" i="75"/>
  <c r="K10" i="75"/>
  <c r="K11" i="75"/>
  <c r="K12" i="75"/>
  <c r="K13" i="75"/>
  <c r="K14" i="75"/>
  <c r="K8" i="75"/>
  <c r="N8" i="74"/>
  <c r="N42" i="74"/>
  <c r="N41" i="74"/>
  <c r="K42" i="74" l="1"/>
  <c r="K41" i="74"/>
  <c r="F142" i="74"/>
  <c r="E142" i="74"/>
  <c r="G142" i="74"/>
  <c r="H142" i="74"/>
  <c r="N85" i="74"/>
  <c r="K70" i="74" l="1"/>
  <c r="N70" i="74"/>
  <c r="K139" i="74" l="1"/>
  <c r="N139" i="74"/>
  <c r="N22" i="74" l="1"/>
  <c r="N134" i="74"/>
  <c r="N135" i="74"/>
  <c r="N136" i="74"/>
  <c r="K134" i="74"/>
  <c r="K135" i="74"/>
  <c r="K136" i="74"/>
  <c r="O19" i="75" l="1"/>
  <c r="O18" i="75"/>
  <c r="O17" i="75"/>
  <c r="O16" i="75"/>
  <c r="O15" i="75"/>
  <c r="O14" i="75"/>
  <c r="O13" i="75"/>
  <c r="O12" i="75"/>
  <c r="O11" i="75"/>
  <c r="O10" i="75"/>
  <c r="O9" i="75"/>
  <c r="O8" i="75"/>
  <c r="L15" i="75" l="1"/>
  <c r="L16" i="75"/>
  <c r="L17" i="75"/>
  <c r="N140" i="74" l="1"/>
  <c r="N138" i="74"/>
  <c r="N137" i="74"/>
  <c r="N133" i="74"/>
  <c r="N132" i="74"/>
  <c r="N131" i="74"/>
  <c r="N130" i="74"/>
  <c r="N129" i="74"/>
  <c r="N128" i="74"/>
  <c r="N127" i="74"/>
  <c r="N126" i="74"/>
  <c r="N125" i="74"/>
  <c r="N124" i="74"/>
  <c r="N123" i="74"/>
  <c r="N122" i="74"/>
  <c r="N121" i="74"/>
  <c r="N120" i="74"/>
  <c r="N119" i="74"/>
  <c r="N118" i="74"/>
  <c r="N117" i="74"/>
  <c r="N116" i="74"/>
  <c r="N115" i="74"/>
  <c r="N114" i="74"/>
  <c r="N113" i="74"/>
  <c r="N112" i="74"/>
  <c r="N111" i="74"/>
  <c r="N110" i="74"/>
  <c r="N109" i="74"/>
  <c r="N108" i="74"/>
  <c r="N107" i="74"/>
  <c r="N106" i="74"/>
  <c r="N105" i="74"/>
  <c r="N104" i="74"/>
  <c r="N103" i="74"/>
  <c r="N102" i="74"/>
  <c r="N101" i="74"/>
  <c r="N100" i="74"/>
  <c r="N99" i="74"/>
  <c r="N98" i="74"/>
  <c r="N97" i="74"/>
  <c r="N96" i="74"/>
  <c r="N95" i="74"/>
  <c r="N94" i="74"/>
  <c r="N93" i="74"/>
  <c r="N92" i="74"/>
  <c r="N83" i="74"/>
  <c r="N82" i="74"/>
  <c r="N91" i="74"/>
  <c r="N90" i="74"/>
  <c r="N89" i="74"/>
  <c r="N88" i="74"/>
  <c r="N87" i="74"/>
  <c r="N86" i="74"/>
  <c r="N84" i="74"/>
  <c r="N81" i="74"/>
  <c r="N80" i="74"/>
  <c r="N79" i="74"/>
  <c r="N78" i="74"/>
  <c r="N77" i="74"/>
  <c r="N76" i="74"/>
  <c r="N75" i="74"/>
  <c r="N74" i="74"/>
  <c r="N73" i="74"/>
  <c r="N72" i="74"/>
  <c r="N71" i="74"/>
  <c r="N69" i="74"/>
  <c r="N62" i="74"/>
  <c r="N68" i="74"/>
  <c r="N67" i="74"/>
  <c r="N66" i="74"/>
  <c r="N65" i="74"/>
  <c r="N64" i="74"/>
  <c r="N63" i="74"/>
  <c r="N61" i="74"/>
  <c r="N60" i="74"/>
  <c r="N59" i="74"/>
  <c r="N58" i="74"/>
  <c r="N57" i="74"/>
  <c r="N56" i="74"/>
  <c r="N55" i="74"/>
  <c r="N54" i="74"/>
  <c r="N53" i="74"/>
  <c r="N52" i="74"/>
  <c r="N51" i="74"/>
  <c r="N50" i="74"/>
  <c r="N49" i="74"/>
  <c r="N48" i="74"/>
  <c r="N47" i="74"/>
  <c r="N46" i="74"/>
  <c r="N44" i="74"/>
  <c r="N43" i="74"/>
  <c r="N45" i="74"/>
  <c r="N40" i="74"/>
  <c r="N39" i="74"/>
  <c r="N38" i="74"/>
  <c r="N37" i="74"/>
  <c r="N36" i="74"/>
  <c r="N35" i="74"/>
  <c r="N34" i="74"/>
  <c r="N33" i="74"/>
  <c r="N32" i="74"/>
  <c r="N31" i="74"/>
  <c r="N30" i="74"/>
  <c r="N29" i="74"/>
  <c r="N28" i="74"/>
  <c r="N27" i="74"/>
  <c r="N26" i="74"/>
  <c r="N25" i="74"/>
  <c r="N24" i="74"/>
  <c r="N23" i="74"/>
  <c r="N21" i="74"/>
  <c r="N20" i="74"/>
  <c r="N19" i="74"/>
  <c r="N18" i="74"/>
  <c r="N17" i="74"/>
  <c r="N16" i="74"/>
  <c r="N15" i="74"/>
  <c r="N14" i="74"/>
  <c r="N13" i="74"/>
  <c r="N12" i="74"/>
  <c r="N11" i="74"/>
  <c r="N10" i="74"/>
  <c r="F21" i="75" l="1"/>
  <c r="N21" i="75"/>
  <c r="M21" i="75"/>
  <c r="J21" i="75"/>
  <c r="I21" i="75"/>
  <c r="H21" i="75"/>
  <c r="G21" i="75"/>
  <c r="L19" i="75"/>
  <c r="L18" i="75"/>
  <c r="L14" i="75"/>
  <c r="L13" i="75"/>
  <c r="L12" i="75"/>
  <c r="L11" i="75"/>
  <c r="L10" i="75"/>
  <c r="L9" i="75"/>
  <c r="M142" i="74"/>
  <c r="L142" i="74"/>
  <c r="K140" i="74"/>
  <c r="K21" i="75" l="1"/>
  <c r="L21" i="75" s="1"/>
  <c r="L8" i="75"/>
  <c r="K138" i="74" l="1"/>
  <c r="K137" i="74"/>
  <c r="K133" i="74"/>
  <c r="K132" i="74"/>
  <c r="K131" i="74"/>
  <c r="K130" i="74"/>
  <c r="K129" i="74"/>
  <c r="K128" i="74"/>
  <c r="K127" i="74"/>
  <c r="K126" i="74"/>
  <c r="K125" i="74"/>
  <c r="K124" i="74"/>
  <c r="K123" i="74"/>
  <c r="K122" i="74"/>
  <c r="K121" i="74"/>
  <c r="K120" i="74"/>
  <c r="K118" i="74"/>
  <c r="K117" i="74"/>
  <c r="K116" i="74"/>
  <c r="K115" i="74"/>
  <c r="K114" i="74"/>
  <c r="K113" i="74"/>
  <c r="K112" i="74"/>
  <c r="K111" i="74"/>
  <c r="K110" i="74"/>
  <c r="K109" i="74"/>
  <c r="K108" i="74"/>
  <c r="K107" i="74"/>
  <c r="K106" i="74"/>
  <c r="K105" i="74"/>
  <c r="K104" i="74"/>
  <c r="K103" i="74"/>
  <c r="K102" i="74"/>
  <c r="K101" i="74"/>
  <c r="K100" i="74"/>
  <c r="K99" i="74"/>
  <c r="K98" i="74"/>
  <c r="K97" i="74"/>
  <c r="K96" i="74"/>
  <c r="K95" i="74"/>
  <c r="K94" i="74"/>
  <c r="K93" i="74"/>
  <c r="K92" i="74"/>
  <c r="K83" i="74"/>
  <c r="K82" i="74"/>
  <c r="K91" i="74"/>
  <c r="K90" i="74"/>
  <c r="K89" i="74"/>
  <c r="K88" i="74"/>
  <c r="K87" i="74"/>
  <c r="K86" i="74"/>
  <c r="K85" i="74"/>
  <c r="K84" i="74"/>
  <c r="K81" i="74"/>
  <c r="K80" i="74"/>
  <c r="K79" i="74"/>
  <c r="K78" i="74"/>
  <c r="K77" i="74"/>
  <c r="K76" i="74"/>
  <c r="K75" i="74"/>
  <c r="K74" i="74"/>
  <c r="K73" i="74"/>
  <c r="K72" i="74"/>
  <c r="K71" i="74"/>
  <c r="K69" i="74"/>
  <c r="K62" i="74"/>
  <c r="K68" i="74"/>
  <c r="K67" i="74"/>
  <c r="K66" i="74"/>
  <c r="K65" i="74"/>
  <c r="K64" i="74"/>
  <c r="K63" i="74"/>
  <c r="K61" i="74"/>
  <c r="K60" i="74"/>
  <c r="K59" i="74"/>
  <c r="K58" i="74"/>
  <c r="K57" i="74"/>
  <c r="K56" i="74"/>
  <c r="K55" i="74"/>
  <c r="K54" i="74"/>
  <c r="K53" i="74"/>
  <c r="K52" i="74"/>
  <c r="K51" i="74"/>
  <c r="K50" i="74"/>
  <c r="K49" i="74"/>
  <c r="K48" i="74"/>
  <c r="K47" i="74"/>
  <c r="K46" i="74"/>
  <c r="K44" i="74"/>
  <c r="K43" i="74"/>
  <c r="K45" i="74"/>
  <c r="K40" i="74"/>
  <c r="K39" i="74"/>
  <c r="K38" i="74"/>
  <c r="K37" i="74"/>
  <c r="K36" i="74"/>
  <c r="K35" i="74"/>
  <c r="K34" i="74"/>
  <c r="K33" i="74"/>
  <c r="K32" i="74"/>
  <c r="K31" i="74"/>
  <c r="K30" i="74"/>
  <c r="K29" i="74"/>
  <c r="K28" i="74"/>
  <c r="K27" i="74"/>
  <c r="K26" i="74"/>
  <c r="K25" i="74"/>
  <c r="K24" i="74"/>
  <c r="K23" i="74"/>
  <c r="K22" i="74"/>
  <c r="K21" i="74"/>
  <c r="K19" i="74"/>
  <c r="K16" i="74"/>
  <c r="K20" i="74" l="1"/>
  <c r="K18" i="74"/>
  <c r="K17" i="74"/>
  <c r="K15" i="74"/>
  <c r="K14" i="74"/>
  <c r="K13" i="74"/>
  <c r="K12" i="74"/>
  <c r="K11" i="74"/>
  <c r="K10" i="74"/>
  <c r="K9" i="74"/>
  <c r="K8" i="74" l="1"/>
  <c r="J142" i="74" l="1"/>
  <c r="K119" i="74"/>
  <c r="I142" i="74"/>
  <c r="K142" i="74" l="1"/>
</calcChain>
</file>

<file path=xl/sharedStrings.xml><?xml version="1.0" encoding="utf-8"?>
<sst xmlns="http://schemas.openxmlformats.org/spreadsheetml/2006/main" count="637" uniqueCount="155">
  <si>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</si>
  <si>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</si>
  <si>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</si>
  <si>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</si>
  <si>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</si>
  <si>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</si>
  <si>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</si>
  <si>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</si>
  <si>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道路環境等対策費</t>
  </si>
  <si>
    <t>職員旅費</t>
  </si>
  <si>
    <t>観光振興費</t>
  </si>
  <si>
    <t>都市・地域づくり推進費</t>
  </si>
  <si>
    <t>社会資本整備・管理効率化推進費</t>
  </si>
  <si>
    <t>不動産市場整備等推進費</t>
  </si>
  <si>
    <t>建設市場整備推進費</t>
  </si>
  <si>
    <t>国土調査費</t>
  </si>
  <si>
    <t>自動車運送業市場環境整備推進費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</si>
  <si>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</si>
  <si>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</si>
  <si>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</si>
  <si>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</si>
  <si>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</si>
  <si>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</si>
  <si>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</si>
  <si>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</si>
  <si>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</si>
  <si>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</si>
  <si>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</si>
  <si>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</si>
  <si>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</si>
  <si>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</si>
  <si>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</si>
  <si>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</si>
  <si>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</si>
  <si>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</si>
  <si>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</si>
  <si>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</si>
  <si>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北海道開発局共通費</t>
  </si>
  <si>
    <t>北海道開発行政推進費</t>
  </si>
  <si>
    <t>北海道治水海岸事業工事諸費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</si>
  <si>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</si>
  <si>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</si>
  <si>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</si>
  <si>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</si>
  <si>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</si>
  <si>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</si>
  <si>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</si>
  <si>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</si>
  <si>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</si>
  <si>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</si>
  <si>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</si>
  <si>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</si>
  <si>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</si>
  <si>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</si>
  <si>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</si>
  <si>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</si>
  <si>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庁費</t>
    <rPh sb="0" eb="2">
      <t>チョウヒ</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</si>
  <si>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</si>
  <si>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</si>
  <si>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</si>
  <si>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</si>
  <si>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rPh sb="0" eb="2">
      <t>サイシュツ</t>
    </rPh>
    <rPh sb="2" eb="4">
      <t>ヨサン</t>
    </rPh>
    <rPh sb="4" eb="6">
      <t>ゲンガク</t>
    </rPh>
    <phoneticPr fontId="4"/>
  </si>
  <si>
    <t>港湾事業調査諸費</t>
  </si>
  <si>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</si>
  <si>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</si>
  <si>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</si>
  <si>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</si>
  <si>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</si>
  <si>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</si>
  <si>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</si>
  <si>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</si>
  <si>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自動車検査登録勘定</t>
    <phoneticPr fontId="4"/>
  </si>
  <si>
    <t>自動車安全特別会計</t>
    <phoneticPr fontId="4"/>
  </si>
  <si>
    <t>空港整備勘定</t>
    <phoneticPr fontId="4"/>
  </si>
  <si>
    <t>財政投融資特別会計</t>
    <phoneticPr fontId="4"/>
  </si>
  <si>
    <t>特定国有財産整備勘定</t>
    <phoneticPr fontId="4"/>
  </si>
  <si>
    <t>職員旅費</t>
    <rPh sb="0" eb="2">
      <t>ショクイン</t>
    </rPh>
    <rPh sb="2" eb="4">
      <t>リョヒ</t>
    </rPh>
    <phoneticPr fontId="4"/>
  </si>
  <si>
    <t>海洋環境対策費</t>
  </si>
  <si>
    <t>国土交通統計調査費</t>
  </si>
  <si>
    <t>北海道総合開発推進費</t>
  </si>
  <si>
    <t>国土技術政策総合研究所共通費</t>
  </si>
  <si>
    <t>国営公園等事業工事諸費</t>
  </si>
  <si>
    <t>北海道国営公園等事業工事諸費</t>
  </si>
  <si>
    <t>国際観光旅客税財源観光振興費</t>
  </si>
  <si>
    <t xml:space="preserve"> -</t>
    <phoneticPr fontId="4"/>
  </si>
  <si>
    <t>（単位：円）</t>
    <rPh sb="1" eb="3">
      <t>タンイ</t>
    </rPh>
    <rPh sb="4" eb="5">
      <t>エン</t>
    </rPh>
    <phoneticPr fontId="6"/>
  </si>
  <si>
    <t>合計</t>
    <rPh sb="0" eb="2">
      <t>ゴウケイ</t>
    </rPh>
    <phoneticPr fontId="4"/>
  </si>
  <si>
    <t>国土交通本省</t>
  </si>
  <si>
    <t>科学技術イノベーション創造推進費</t>
  </si>
  <si>
    <t>地域公共交通維持・活性化推進費</t>
  </si>
  <si>
    <t>国土技術政策総合研究所</t>
  </si>
  <si>
    <t>国土地理院</t>
  </si>
  <si>
    <t>災害情報整備推進費</t>
  </si>
  <si>
    <t>海難審判所</t>
  </si>
  <si>
    <t>地方整備局</t>
  </si>
  <si>
    <t>北海道開発局</t>
  </si>
  <si>
    <t>北海道港湾空港整備事業工事諸費</t>
  </si>
  <si>
    <t>地方運輸局</t>
  </si>
  <si>
    <t>地方航空局</t>
  </si>
  <si>
    <t>観光庁</t>
  </si>
  <si>
    <t>気象庁</t>
  </si>
  <si>
    <t>海上保安庁</t>
  </si>
  <si>
    <t>船舶交通安全基盤整備事業工事諸費</t>
  </si>
  <si>
    <t>合計</t>
    <rPh sb="0" eb="2">
      <t>ゴウケイ</t>
    </rPh>
    <phoneticPr fontId="4"/>
  </si>
  <si>
    <t>組織</t>
    <rPh sb="0" eb="2">
      <t>ソシキ</t>
    </rPh>
    <phoneticPr fontId="6"/>
  </si>
  <si>
    <t>項</t>
    <rPh sb="0" eb="1">
      <t>コウ</t>
    </rPh>
    <phoneticPr fontId="4"/>
  </si>
  <si>
    <t>目</t>
    <rPh sb="0" eb="1">
      <t>モク</t>
    </rPh>
    <phoneticPr fontId="4"/>
  </si>
  <si>
    <t>会計</t>
    <rPh sb="0" eb="2">
      <t>カイケイ</t>
    </rPh>
    <phoneticPr fontId="6"/>
  </si>
  <si>
    <t>自動車安全特別会計</t>
  </si>
  <si>
    <t>自動車検査登録勘定</t>
  </si>
  <si>
    <t>業務取扱費</t>
    <phoneticPr fontId="4"/>
  </si>
  <si>
    <t>目</t>
    <rPh sb="0" eb="1">
      <t>モク</t>
    </rPh>
    <phoneticPr fontId="4"/>
  </si>
  <si>
    <t>空港整備勘定</t>
  </si>
  <si>
    <t>空港等維持運営費</t>
    <phoneticPr fontId="4"/>
  </si>
  <si>
    <t>空港等整備事業工事諸費</t>
  </si>
  <si>
    <t>事務取扱費</t>
    <phoneticPr fontId="4"/>
  </si>
  <si>
    <t>庁費</t>
    <phoneticPr fontId="4"/>
  </si>
  <si>
    <t>東日本大震災復興特別会計</t>
  </si>
  <si>
    <t>東日本大震災復興特別会計</t>
    <phoneticPr fontId="4"/>
  </si>
  <si>
    <t>地方整備局</t>
    <phoneticPr fontId="4"/>
  </si>
  <si>
    <t>組織・勘定</t>
    <rPh sb="0" eb="2">
      <t>ソシキ</t>
    </rPh>
    <rPh sb="3" eb="5">
      <t>カンジョウ</t>
    </rPh>
    <phoneticPr fontId="4"/>
  </si>
  <si>
    <t>東日本大震災復興治水事業工事諸費</t>
    <phoneticPr fontId="4"/>
  </si>
  <si>
    <t>東日本大震災復興道路整備事業工事諸費</t>
    <phoneticPr fontId="4"/>
  </si>
  <si>
    <t>東日本大震災復興港湾整備事業工事諸費</t>
    <phoneticPr fontId="4"/>
  </si>
  <si>
    <t>東日本大震災復興国営追悼・祈念施設整備事業工事諸費</t>
  </si>
  <si>
    <t>住宅・地域公共交通等復興政策費</t>
    <phoneticPr fontId="4"/>
  </si>
  <si>
    <t>観光庁</t>
    <rPh sb="0" eb="2">
      <t>カンコウ</t>
    </rPh>
    <rPh sb="2" eb="3">
      <t>チョウ</t>
    </rPh>
    <phoneticPr fontId="4"/>
  </si>
  <si>
    <t>支出済歳出額の
第４四半期の割合</t>
    <rPh sb="0" eb="3">
      <t>シシュツズミ</t>
    </rPh>
    <rPh sb="3" eb="6">
      <t>サイシュツガク</t>
    </rPh>
    <rPh sb="8" eb="9">
      <t>ダイ</t>
    </rPh>
    <rPh sb="10" eb="13">
      <t>シハンキ</t>
    </rPh>
    <rPh sb="14" eb="16">
      <t>ワリアイ</t>
    </rPh>
    <phoneticPr fontId="4"/>
  </si>
  <si>
    <t>北海道農業農村整備事業等工事諸費</t>
    <rPh sb="5" eb="7">
      <t>ノウソン</t>
    </rPh>
    <rPh sb="7" eb="9">
      <t>セイビ</t>
    </rPh>
    <phoneticPr fontId="4"/>
  </si>
  <si>
    <t>水資源対策費</t>
    <phoneticPr fontId="4"/>
  </si>
  <si>
    <t>地球温暖化防止等対策費</t>
    <phoneticPr fontId="4"/>
  </si>
  <si>
    <t>水害・土砂災害対策費</t>
    <phoneticPr fontId="4"/>
  </si>
  <si>
    <t>総合的物流体系整備推進費</t>
    <phoneticPr fontId="4"/>
  </si>
  <si>
    <t>科学技術イノベーション創造推進費</t>
    <phoneticPr fontId="4"/>
  </si>
  <si>
    <t>社会資本整備・管理効率化推進費</t>
    <phoneticPr fontId="4"/>
  </si>
  <si>
    <t>海事産業市場整備等推進費</t>
    <phoneticPr fontId="4"/>
  </si>
  <si>
    <t>情報通信技術調達等適正・効率化推進費</t>
  </si>
  <si>
    <t>海上保安官署共通費</t>
    <phoneticPr fontId="4"/>
  </si>
  <si>
    <t>放射能調査研究費</t>
    <phoneticPr fontId="4"/>
  </si>
  <si>
    <t>南極地域観測事業費</t>
  </si>
  <si>
    <t xml:space="preserve"> -</t>
  </si>
  <si>
    <t>令和６年度</t>
    <rPh sb="0" eb="2">
      <t>レイワ</t>
    </rPh>
    <rPh sb="3" eb="5">
      <t>ネンド</t>
    </rPh>
    <phoneticPr fontId="4"/>
  </si>
  <si>
    <t>令和５年度</t>
    <phoneticPr fontId="4"/>
  </si>
  <si>
    <t>令和６年度（目）庁費及び（目）職員旅費の支出状況</t>
    <rPh sb="0" eb="2">
      <t>レイワ</t>
    </rPh>
    <rPh sb="3" eb="5">
      <t>ネンド</t>
    </rPh>
    <rPh sb="4" eb="5">
      <t>ド</t>
    </rPh>
    <rPh sb="6" eb="7">
      <t>モク</t>
    </rPh>
    <rPh sb="8" eb="10">
      <t>チョウヒ</t>
    </rPh>
    <rPh sb="10" eb="11">
      <t>オヨ</t>
    </rPh>
    <rPh sb="13" eb="14">
      <t>モク</t>
    </rPh>
    <rPh sb="15" eb="17">
      <t>ショクイン</t>
    </rPh>
    <rPh sb="17" eb="19">
      <t>リョヒ</t>
    </rPh>
    <rPh sb="20" eb="22">
      <t>シシュツ</t>
    </rPh>
    <rPh sb="22" eb="24">
      <t>ジョウキョウ</t>
    </rPh>
    <phoneticPr fontId="6"/>
  </si>
  <si>
    <t>水道施設整備事業調査諸費</t>
  </si>
  <si>
    <t>前年度実績とほぼ同水準である。</t>
    <phoneticPr fontId="4"/>
  </si>
  <si>
    <t>-</t>
    <phoneticPr fontId="4"/>
  </si>
  <si>
    <t>災害情報整備推進費</t>
    <phoneticPr fontId="4"/>
  </si>
  <si>
    <t>鉄道網整備推進費</t>
    <phoneticPr fontId="4"/>
  </si>
  <si>
    <t>観光庁共通費</t>
    <phoneticPr fontId="4"/>
  </si>
  <si>
    <t>前年度実績とほぼ同水準である。</t>
  </si>
  <si>
    <t>第3四半期までに予定されていた業務が事務処理の関係上、第4四半期に行われたため。</t>
    <phoneticPr fontId="4"/>
  </si>
  <si>
    <t>実験施設及び装置の修繕対応の増加及び期間業務職員の人勧反映による執行増のため</t>
    <phoneticPr fontId="4"/>
  </si>
  <si>
    <t>例年にない業務が第４四半期に行われたため。</t>
  </si>
  <si>
    <t>第3四半期までに予定されていた業務が事務処理の関係上、第4四半期に行われたため。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</si>
</sst>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Red]#,##0"/>
  </numFmts>
  <fonts count="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176" fontId="3" fillId="0" borderId="3" xfId="2" applyNumberFormat="1" applyFont="1" applyFill="1" applyBorder="1" applyAlignment="1">
      <alignment horizontal="right" vertical="center" shrinkToFit="1"/>
    </xf>
    <xf numFmtId="38" fontId="2" fillId="0" borderId="0" xfId="1" applyFont="1" applyFill="1">
      <alignment vertical="center"/>
    </xf>
    <xf numFmtId="38" fontId="2" fillId="0" borderId="0" xfId="1" applyFont="1" applyFill="1" applyAlignment="1">
      <alignment vertical="center"/>
    </xf>
    <xf numFmtId="38" fontId="0" fillId="0" borderId="0" xfId="1" applyFont="1" applyFill="1" applyAlignment="1">
      <alignment horizontal="right" vertical="center"/>
    </xf>
    <xf numFmtId="38" fontId="3" fillId="0" borderId="0" xfId="1" applyFont="1" applyFill="1" applyAlignment="1">
      <alignment vertical="center" wrapText="1"/>
    </xf>
    <xf numFmtId="176" fontId="3" fillId="0" borderId="3"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0" fillId="0" borderId="0" xfId="1" applyNumberFormat="1" applyFont="1" applyFill="1">
      <alignment vertical="center"/>
    </xf>
    <xf numFmtId="38" fontId="3" fillId="0" borderId="3" xfId="1" applyNumberFormat="1" applyFont="1" applyFill="1" applyBorder="1" applyAlignment="1">
      <alignment horizontal="right" vertical="center" wrapText="1"/>
    </xf>
    <xf numFmtId="38" fontId="3" fillId="0" borderId="0" xfId="1" applyNumberFormat="1" applyFont="1" applyFill="1">
      <alignment vertical="center"/>
    </xf>
    <xf numFmtId="38" fontId="5" fillId="0" borderId="0" xfId="1" applyNumberFormat="1" applyFont="1" applyFill="1" applyAlignment="1">
      <alignment horizontal="center" vertical="center"/>
    </xf>
    <xf numFmtId="38" fontId="3" fillId="0" borderId="0" xfId="1" applyNumberFormat="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Alignment="1">
      <alignment horizontal="right" vertical="center" wrapText="1"/>
    </xf>
    <xf numFmtId="38" fontId="0" fillId="0" borderId="0" xfId="1" applyFont="1" applyFill="1" applyAlignment="1">
      <alignment vertical="center" wrapText="1"/>
    </xf>
    <xf numFmtId="38" fontId="5" fillId="0" borderId="0" xfId="1" applyFont="1" applyFill="1" applyAlignment="1">
      <alignment horizontal="center" vertical="center"/>
    </xf>
    <xf numFmtId="38" fontId="3" fillId="0" borderId="0" xfId="1" applyFont="1" applyFill="1" applyAlignment="1">
      <alignment vertical="center"/>
    </xf>
    <xf numFmtId="38" fontId="5" fillId="0" borderId="0" xfId="1" applyFont="1" applyFill="1" applyAlignment="1">
      <alignment vertical="center"/>
    </xf>
    <xf numFmtId="38" fontId="2" fillId="0" borderId="0" xfId="1" applyFont="1" applyFill="1" applyAlignment="1">
      <alignment horizontal="lef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177" fontId="3" fillId="0" borderId="0" xfId="1" applyNumberFormat="1" applyFont="1" applyFill="1">
      <alignment vertical="center"/>
    </xf>
    <xf numFmtId="177" fontId="5" fillId="0" borderId="0" xfId="1" applyNumberFormat="1" applyFont="1" applyFill="1" applyAlignment="1">
      <alignment horizontal="center" vertical="center"/>
    </xf>
    <xf numFmtId="177" fontId="3" fillId="0" borderId="0" xfId="1" applyNumberFormat="1" applyFont="1" applyFill="1" applyAlignment="1">
      <alignment horizontal="right" vertical="center"/>
    </xf>
    <xf numFmtId="177" fontId="3" fillId="0" borderId="3" xfId="2" applyNumberFormat="1" applyFont="1" applyFill="1" applyBorder="1" applyAlignment="1">
      <alignment horizontal="right" vertical="center" shrinkToFit="1"/>
    </xf>
    <xf numFmtId="177" fontId="0" fillId="0" borderId="0" xfId="1" applyNumberFormat="1" applyFont="1" applyFill="1">
      <alignment vertical="center"/>
    </xf>
    <xf numFmtId="178" fontId="3" fillId="0" borderId="3" xfId="1" applyNumberFormat="1" applyFont="1" applyFill="1" applyBorder="1" applyAlignment="1">
      <alignment vertical="center"/>
    </xf>
    <xf numFmtId="178" fontId="2" fillId="0" borderId="3" xfId="1" applyNumberFormat="1" applyFont="1" applyFill="1" applyBorder="1">
      <alignment vertical="center"/>
    </xf>
    <xf numFmtId="176" fontId="3" fillId="2" borderId="3" xfId="2" applyNumberFormat="1" applyFont="1" applyFill="1" applyBorder="1" applyAlignment="1">
      <alignment horizontal="right" vertical="center" shrinkToFit="1"/>
    </xf>
    <xf numFmtId="38" fontId="3" fillId="2" borderId="3" xfId="1" applyNumberFormat="1" applyFont="1" applyFill="1" applyBorder="1" applyAlignment="1">
      <alignment horizontal="right" vertical="center" wrapText="1"/>
    </xf>
    <xf numFmtId="177" fontId="3" fillId="2" borderId="3" xfId="2" applyNumberFormat="1" applyFont="1" applyFill="1" applyBorder="1" applyAlignment="1">
      <alignment horizontal="right" vertical="center" shrinkToFit="1"/>
    </xf>
    <xf numFmtId="176" fontId="3" fillId="2" borderId="3" xfId="2" applyNumberFormat="1" applyFont="1" applyFill="1" applyBorder="1" applyAlignment="1">
      <alignment horizontal="left" vertical="center" wrapText="1" shrinkToFit="1"/>
    </xf>
    <xf numFmtId="38" fontId="3" fillId="2" borderId="3" xfId="1" applyFont="1" applyFill="1" applyBorder="1" applyAlignment="1">
      <alignment horizontal="center" vertical="center"/>
    </xf>
    <xf numFmtId="38" fontId="3" fillId="2" borderId="3" xfId="1" applyNumberFormat="1" applyFont="1" applyFill="1" applyBorder="1" applyAlignment="1">
      <alignment horizontal="center" vertical="center"/>
    </xf>
    <xf numFmtId="38" fontId="0" fillId="2" borderId="3" xfId="1" applyFont="1" applyFill="1" applyBorder="1" applyAlignment="1">
      <alignment horizontal="center" vertical="center" wrapText="1"/>
    </xf>
    <xf numFmtId="177" fontId="0" fillId="2" borderId="3" xfId="1" applyNumberFormat="1" applyFont="1" applyFill="1" applyBorder="1" applyAlignment="1">
      <alignment horizontal="center" vertical="center" wrapText="1"/>
    </xf>
    <xf numFmtId="178" fontId="2" fillId="0" borderId="3" xfId="1" applyNumberFormat="1" applyFont="1" applyFill="1" applyBorder="1" applyAlignment="1">
      <alignment vertical="center" wrapText="1"/>
    </xf>
    <xf numFmtId="178" fontId="3" fillId="0" borderId="3" xfId="1" applyNumberFormat="1" applyFont="1" applyFill="1" applyBorder="1" applyAlignment="1">
      <alignment vertical="center" wrapText="1"/>
    </xf>
    <xf numFmtId="178" fontId="3" fillId="2" borderId="4" xfId="1" applyNumberFormat="1" applyFont="1" applyFill="1" applyBorder="1" applyAlignment="1">
      <alignment horizontal="center" vertical="center"/>
    </xf>
    <xf numFmtId="38" fontId="3" fillId="2" borderId="3" xfId="1" applyNumberFormat="1" applyFont="1" applyFill="1" applyBorder="1" applyAlignment="1">
      <alignment horizontal="right" vertical="center" shrinkToFit="1"/>
    </xf>
    <xf numFmtId="38" fontId="3" fillId="0" borderId="3" xfId="2" applyNumberFormat="1" applyFont="1" applyFill="1" applyBorder="1" applyAlignment="1">
      <alignment horizontal="right" vertical="center" shrinkToFit="1"/>
    </xf>
    <xf numFmtId="38" fontId="3" fillId="2" borderId="3" xfId="2" applyNumberFormat="1" applyFont="1" applyFill="1" applyBorder="1" applyAlignment="1">
      <alignment horizontal="right" vertical="center" shrinkToFit="1"/>
    </xf>
    <xf numFmtId="38" fontId="3" fillId="0" borderId="3" xfId="1" applyFont="1" applyFill="1" applyBorder="1" applyAlignment="1">
      <alignment horizontal="right" vertical="center" wrapText="1"/>
    </xf>
    <xf numFmtId="38" fontId="2" fillId="0" borderId="0" xfId="1" applyFont="1" applyFill="1" applyBorder="1">
      <alignment vertical="center"/>
    </xf>
    <xf numFmtId="38" fontId="5" fillId="0" borderId="0" xfId="1" applyFont="1" applyFill="1" applyAlignment="1">
      <alignment horizontal="center" vertical="center"/>
    </xf>
    <xf numFmtId="38" fontId="0" fillId="2" borderId="7" xfId="1" applyFont="1" applyFill="1" applyBorder="1" applyAlignment="1">
      <alignment vertical="center" wrapText="1"/>
    </xf>
    <xf numFmtId="38" fontId="0" fillId="2" borderId="5" xfId="1" applyFont="1" applyFill="1" applyBorder="1" applyAlignment="1">
      <alignment vertical="center" wrapText="1"/>
    </xf>
    <xf numFmtId="38" fontId="0" fillId="2" borderId="6" xfId="1" applyFont="1" applyFill="1" applyBorder="1" applyAlignment="1">
      <alignment vertical="center" wrapText="1"/>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3"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2" xfId="1" applyFont="1" applyFill="1" applyBorder="1" applyAlignment="1">
      <alignment horizontal="center" vertical="center" wrapText="1"/>
    </xf>
    <xf numFmtId="178" fontId="3" fillId="2" borderId="3" xfId="1" applyNumberFormat="1" applyFont="1" applyFill="1" applyBorder="1" applyAlignment="1">
      <alignment horizontal="center" vertical="center"/>
    </xf>
    <xf numFmtId="38" fontId="3" fillId="2" borderId="7"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2" xfId="1" applyFont="1" applyFill="1" applyBorder="1" applyAlignment="1">
      <alignment horizontal="center" vertical="center"/>
    </xf>
    <xf numFmtId="178" fontId="3" fillId="2" borderId="1" xfId="1" applyNumberFormat="1" applyFont="1" applyFill="1" applyBorder="1" applyAlignment="1">
      <alignment horizontal="center" vertical="center"/>
    </xf>
    <xf numFmtId="178" fontId="3" fillId="2" borderId="4" xfId="1"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180"/>
  <sheetViews>
    <sheetView tabSelected="1" view="pageBreakPreview" zoomScale="85" zoomScaleNormal="85" zoomScaleSheetLayoutView="85" workbookViewId="0">
      <pane xSplit="4" ySplit="7" topLeftCell="E8" activePane="bottomRight" state="frozen"/>
      <selection pane="topRight" activeCell="D1" sqref="D1"/>
      <selection pane="bottomLeft" activeCell="A9" sqref="A9"/>
      <selection pane="bottomRight" activeCell="B2" sqref="B2:O2"/>
    </sheetView>
  </sheetViews>
  <sheetFormatPr defaultColWidth="9" defaultRowHeight="13" x14ac:dyDescent="0.2"/>
  <cols>
    <col min="1" max="1" width="3.6328125" style="6" customWidth="1"/>
    <col min="2" max="2" width="15.453125" style="28" customWidth="1"/>
    <col min="3" max="3" width="26.453125" style="11" customWidth="1"/>
    <col min="4" max="4" width="10.08984375" style="53" customWidth="1"/>
    <col min="5" max="5" width="14.6328125" style="6" customWidth="1"/>
    <col min="6" max="6" width="14.6328125" style="17" customWidth="1"/>
    <col min="7" max="9" width="14.6328125" style="6" customWidth="1"/>
    <col min="10" max="10" width="12.6328125" style="6" customWidth="1"/>
    <col min="11" max="11" width="16.7265625" style="6" customWidth="1"/>
    <col min="12" max="12" width="14.7265625" style="35" bestFit="1" customWidth="1"/>
    <col min="13" max="13" width="14.6328125" style="6" customWidth="1"/>
    <col min="14" max="14" width="16.90625" style="24" customWidth="1"/>
    <col min="15" max="15" width="45.08984375" style="6" customWidth="1"/>
    <col min="16" max="16384" width="9" style="6"/>
  </cols>
  <sheetData>
    <row r="1" spans="2:15" x14ac:dyDescent="0.2">
      <c r="B1" s="4"/>
      <c r="C1" s="26"/>
      <c r="D1" s="2"/>
      <c r="E1" s="1"/>
      <c r="F1" s="19"/>
      <c r="G1" s="1"/>
      <c r="H1" s="1"/>
      <c r="I1" s="1"/>
      <c r="J1" s="1"/>
      <c r="K1" s="1"/>
      <c r="L1" s="31"/>
      <c r="M1" s="1"/>
      <c r="N1" s="13"/>
      <c r="O1" s="10"/>
    </row>
    <row r="2" spans="2:15" ht="25.5" customHeight="1" x14ac:dyDescent="0.2">
      <c r="B2" s="54" t="s">
        <v>143</v>
      </c>
      <c r="C2" s="54"/>
      <c r="D2" s="54"/>
      <c r="E2" s="54"/>
      <c r="F2" s="54"/>
      <c r="G2" s="54"/>
      <c r="H2" s="54"/>
      <c r="I2" s="54"/>
      <c r="J2" s="54"/>
      <c r="K2" s="54"/>
      <c r="L2" s="54"/>
      <c r="M2" s="54"/>
      <c r="N2" s="54"/>
      <c r="O2" s="54"/>
    </row>
    <row r="3" spans="2:15" ht="20.25" customHeight="1" x14ac:dyDescent="0.2">
      <c r="B3" s="25"/>
      <c r="C3" s="27"/>
      <c r="D3" s="25"/>
      <c r="E3" s="15"/>
      <c r="F3" s="20"/>
      <c r="G3" s="15"/>
      <c r="H3" s="15"/>
      <c r="I3" s="22"/>
      <c r="J3" s="22"/>
      <c r="K3" s="15"/>
      <c r="L3" s="32"/>
      <c r="M3" s="15"/>
      <c r="N3" s="13"/>
      <c r="O3" s="10"/>
    </row>
    <row r="4" spans="2:15" x14ac:dyDescent="0.2">
      <c r="B4" s="7" t="s">
        <v>57</v>
      </c>
      <c r="C4" s="8"/>
      <c r="D4" s="8"/>
      <c r="E4" s="16"/>
      <c r="F4" s="21"/>
      <c r="G4" s="16"/>
      <c r="H4" s="16"/>
      <c r="I4" s="3"/>
      <c r="J4" s="3"/>
      <c r="K4" s="3"/>
      <c r="L4" s="33"/>
      <c r="M4" s="3"/>
      <c r="N4" s="23" t="s">
        <v>85</v>
      </c>
    </row>
    <row r="5" spans="2:15" ht="22" customHeight="1" x14ac:dyDescent="0.2">
      <c r="B5" s="68" t="s">
        <v>104</v>
      </c>
      <c r="C5" s="68" t="s">
        <v>105</v>
      </c>
      <c r="D5" s="69" t="s">
        <v>106</v>
      </c>
      <c r="E5" s="72" t="s">
        <v>141</v>
      </c>
      <c r="F5" s="73"/>
      <c r="G5" s="73"/>
      <c r="H5" s="73"/>
      <c r="I5" s="73"/>
      <c r="J5" s="73"/>
      <c r="K5" s="74"/>
      <c r="L5" s="62" t="s">
        <v>142</v>
      </c>
      <c r="M5" s="63"/>
      <c r="N5" s="64"/>
      <c r="O5" s="55" t="s">
        <v>60</v>
      </c>
    </row>
    <row r="6" spans="2:15" ht="22" customHeight="1" x14ac:dyDescent="0.2">
      <c r="B6" s="58"/>
      <c r="C6" s="58"/>
      <c r="D6" s="70"/>
      <c r="E6" s="58" t="s">
        <v>61</v>
      </c>
      <c r="F6" s="60" t="s">
        <v>58</v>
      </c>
      <c r="G6" s="60"/>
      <c r="H6" s="60"/>
      <c r="I6" s="60"/>
      <c r="J6" s="60"/>
      <c r="K6" s="61" t="s">
        <v>127</v>
      </c>
      <c r="L6" s="65" t="s">
        <v>58</v>
      </c>
      <c r="M6" s="66"/>
      <c r="N6" s="61" t="s">
        <v>127</v>
      </c>
      <c r="O6" s="56"/>
    </row>
    <row r="7" spans="2:15" ht="22" customHeight="1" x14ac:dyDescent="0.2">
      <c r="B7" s="59"/>
      <c r="C7" s="59"/>
      <c r="D7" s="71"/>
      <c r="E7" s="59"/>
      <c r="F7" s="42" t="s">
        <v>0</v>
      </c>
      <c r="G7" s="43" t="s">
        <v>1</v>
      </c>
      <c r="H7" s="42" t="s">
        <v>2</v>
      </c>
      <c r="I7" s="42" t="s">
        <v>3</v>
      </c>
      <c r="J7" s="42" t="s">
        <v>4</v>
      </c>
      <c r="K7" s="61"/>
      <c r="L7" s="44" t="s">
        <v>3</v>
      </c>
      <c r="M7" s="45" t="s">
        <v>86</v>
      </c>
      <c r="N7" s="61"/>
      <c r="O7" s="57"/>
    </row>
    <row r="8" spans="2:15" ht="30" customHeight="1" x14ac:dyDescent="0.2">
      <c r="B8" s="46" t="s">
        <v>87</v>
      </c>
      <c r="C8" s="47" t="s">
        <v>5</v>
      </c>
      <c r="D8" s="37" t="s">
        <v>9</v>
      </c>
      <c r="E8" s="18">
        <v>789582000</v>
      </c>
      <c r="F8" s="18">
        <v>72978593</v>
      </c>
      <c r="G8" s="18">
        <v>150021162</v>
      </c>
      <c r="H8" s="18">
        <v>216694416</v>
      </c>
      <c r="I8" s="18">
        <v>259589966</v>
      </c>
      <c r="J8" s="49">
        <f t="shared" ref="J8:J71" si="0">G8+H8+F8+I8</f>
        <v>699284137</v>
      </c>
      <c r="K8" s="38">
        <f t="shared" ref="K8:K39" si="1">I8/J8</f>
        <v>0.37122244344576061</v>
      </c>
      <c r="L8" s="52">
        <v>319339376</v>
      </c>
      <c r="M8" s="34">
        <v>688629984</v>
      </c>
      <c r="N8" s="9">
        <f>L8/M8</f>
        <v>0.46373144274821471</v>
      </c>
      <c r="O8" s="14" t="s">
        <v>140</v>
      </c>
    </row>
    <row r="9" spans="2:15" ht="30" customHeight="1" x14ac:dyDescent="0.2">
      <c r="B9" s="46" t="s">
        <v>87</v>
      </c>
      <c r="C9" s="47" t="s">
        <v>5</v>
      </c>
      <c r="D9" s="37" t="s">
        <v>51</v>
      </c>
      <c r="E9" s="18">
        <v>4127431000</v>
      </c>
      <c r="F9" s="18">
        <v>586071558</v>
      </c>
      <c r="G9" s="18">
        <v>893335419</v>
      </c>
      <c r="H9" s="18">
        <v>983221349</v>
      </c>
      <c r="I9" s="18">
        <v>1579078763</v>
      </c>
      <c r="J9" s="49">
        <f t="shared" si="0"/>
        <v>4041707089</v>
      </c>
      <c r="K9" s="38">
        <f t="shared" si="1"/>
        <v>0.39069599261600524</v>
      </c>
      <c r="L9" s="52">
        <v>1558041319</v>
      </c>
      <c r="M9" s="34">
        <v>4023045512</v>
      </c>
      <c r="N9" s="9">
        <f>L9/M9</f>
        <v>0.38727906864405365</v>
      </c>
      <c r="O9" s="14" t="s">
        <v>150</v>
      </c>
    </row>
    <row r="10" spans="2:15" s="10" customFormat="1" ht="30" customHeight="1" x14ac:dyDescent="0.2">
      <c r="B10" s="46" t="s">
        <v>87</v>
      </c>
      <c r="C10" s="47" t="s">
        <v>6</v>
      </c>
      <c r="D10" s="37" t="s">
        <v>9</v>
      </c>
      <c r="E10" s="18">
        <v>1487000</v>
      </c>
      <c r="F10" s="18">
        <v>0</v>
      </c>
      <c r="G10" s="18">
        <v>545355</v>
      </c>
      <c r="H10" s="18">
        <v>534881</v>
      </c>
      <c r="I10" s="18">
        <v>398652</v>
      </c>
      <c r="J10" s="49">
        <f t="shared" si="0"/>
        <v>1478888</v>
      </c>
      <c r="K10" s="38">
        <f t="shared" si="1"/>
        <v>0.26956199522884761</v>
      </c>
      <c r="L10" s="52">
        <v>0</v>
      </c>
      <c r="M10" s="34">
        <v>586369</v>
      </c>
      <c r="N10" s="9">
        <f t="shared" ref="N10:N75" si="2">L10/M10</f>
        <v>0</v>
      </c>
      <c r="O10" s="14" t="s">
        <v>150</v>
      </c>
    </row>
    <row r="11" spans="2:15" s="10" customFormat="1" ht="30" customHeight="1" x14ac:dyDescent="0.2">
      <c r="B11" s="46" t="s">
        <v>87</v>
      </c>
      <c r="C11" s="47" t="s">
        <v>7</v>
      </c>
      <c r="D11" s="37" t="s">
        <v>9</v>
      </c>
      <c r="E11" s="18">
        <v>1390000</v>
      </c>
      <c r="F11" s="18">
        <v>0</v>
      </c>
      <c r="G11" s="18">
        <v>535956</v>
      </c>
      <c r="H11" s="18">
        <v>256720</v>
      </c>
      <c r="I11" s="18">
        <v>13736</v>
      </c>
      <c r="J11" s="49">
        <f t="shared" si="0"/>
        <v>806412</v>
      </c>
      <c r="K11" s="38">
        <f t="shared" si="1"/>
        <v>1.7033476684374736E-2</v>
      </c>
      <c r="L11" s="52">
        <v>712034</v>
      </c>
      <c r="M11" s="34">
        <v>994024</v>
      </c>
      <c r="N11" s="9">
        <f t="shared" si="2"/>
        <v>0.71631469662704317</v>
      </c>
      <c r="O11" s="14" t="s">
        <v>84</v>
      </c>
    </row>
    <row r="12" spans="2:15" s="10" customFormat="1" ht="30" customHeight="1" x14ac:dyDescent="0.2">
      <c r="B12" s="46" t="s">
        <v>87</v>
      </c>
      <c r="C12" s="47" t="s">
        <v>77</v>
      </c>
      <c r="D12" s="37" t="s">
        <v>9</v>
      </c>
      <c r="E12" s="18">
        <v>5436000</v>
      </c>
      <c r="F12" s="18">
        <v>694927</v>
      </c>
      <c r="G12" s="18">
        <v>1053459</v>
      </c>
      <c r="H12" s="18">
        <v>1843029</v>
      </c>
      <c r="I12" s="18">
        <v>1464077</v>
      </c>
      <c r="J12" s="49">
        <f t="shared" si="0"/>
        <v>5055492</v>
      </c>
      <c r="K12" s="38">
        <f t="shared" si="1"/>
        <v>0.28960128905356786</v>
      </c>
      <c r="L12" s="52">
        <v>1051230</v>
      </c>
      <c r="M12" s="34">
        <v>2472467</v>
      </c>
      <c r="N12" s="9">
        <f t="shared" si="2"/>
        <v>0.42517453215755763</v>
      </c>
      <c r="O12" s="14" t="s">
        <v>84</v>
      </c>
    </row>
    <row r="13" spans="2:15" s="10" customFormat="1" ht="30" customHeight="1" x14ac:dyDescent="0.2">
      <c r="B13" s="46" t="s">
        <v>87</v>
      </c>
      <c r="C13" s="47" t="s">
        <v>8</v>
      </c>
      <c r="D13" s="37" t="s">
        <v>9</v>
      </c>
      <c r="E13" s="18">
        <v>0</v>
      </c>
      <c r="F13" s="18">
        <v>0</v>
      </c>
      <c r="G13" s="18">
        <v>0</v>
      </c>
      <c r="H13" s="18">
        <v>0</v>
      </c>
      <c r="I13" s="18">
        <v>0</v>
      </c>
      <c r="J13" s="49">
        <f t="shared" si="0"/>
        <v>0</v>
      </c>
      <c r="K13" s="38" t="e">
        <f t="shared" si="1"/>
        <v>#DIV/0!</v>
      </c>
      <c r="L13" s="52">
        <v>0</v>
      </c>
      <c r="M13" s="34">
        <v>0</v>
      </c>
      <c r="N13" s="9" t="e">
        <f t="shared" si="2"/>
        <v>#DIV/0!</v>
      </c>
      <c r="O13" s="14" t="s">
        <v>84</v>
      </c>
    </row>
    <row r="14" spans="2:15" s="10" customFormat="1" ht="30" customHeight="1" x14ac:dyDescent="0.2">
      <c r="B14" s="46" t="s">
        <v>87</v>
      </c>
      <c r="C14" s="47" t="s">
        <v>129</v>
      </c>
      <c r="D14" s="37" t="s">
        <v>9</v>
      </c>
      <c r="E14" s="18">
        <v>11263000</v>
      </c>
      <c r="F14" s="18">
        <v>621196</v>
      </c>
      <c r="G14" s="18">
        <v>5137445</v>
      </c>
      <c r="H14" s="18">
        <v>965771</v>
      </c>
      <c r="I14" s="18">
        <v>4245119</v>
      </c>
      <c r="J14" s="49">
        <f t="shared" si="0"/>
        <v>10969531</v>
      </c>
      <c r="K14" s="38">
        <f t="shared" si="1"/>
        <v>0.38699184131026204</v>
      </c>
      <c r="L14" s="52">
        <v>5545424</v>
      </c>
      <c r="M14" s="34">
        <v>8573452</v>
      </c>
      <c r="N14" s="9">
        <f t="shared" si="2"/>
        <v>0.64681344224006854</v>
      </c>
      <c r="O14" s="14" t="s">
        <v>84</v>
      </c>
    </row>
    <row r="15" spans="2:15" s="10" customFormat="1" ht="30" customHeight="1" x14ac:dyDescent="0.2">
      <c r="B15" s="46" t="s">
        <v>87</v>
      </c>
      <c r="C15" s="47" t="s">
        <v>130</v>
      </c>
      <c r="D15" s="37" t="s">
        <v>9</v>
      </c>
      <c r="E15" s="18">
        <v>8049000</v>
      </c>
      <c r="F15" s="18">
        <v>679650</v>
      </c>
      <c r="G15" s="18">
        <v>3662973</v>
      </c>
      <c r="H15" s="18">
        <v>1469293</v>
      </c>
      <c r="I15" s="18">
        <v>1949138</v>
      </c>
      <c r="J15" s="49">
        <f t="shared" si="0"/>
        <v>7761054</v>
      </c>
      <c r="K15" s="38">
        <f t="shared" si="1"/>
        <v>0.2511434658230699</v>
      </c>
      <c r="L15" s="52">
        <v>2278586</v>
      </c>
      <c r="M15" s="34">
        <v>8045426</v>
      </c>
      <c r="N15" s="9">
        <f t="shared" si="2"/>
        <v>0.28321508394956341</v>
      </c>
      <c r="O15" s="14" t="s">
        <v>84</v>
      </c>
    </row>
    <row r="16" spans="2:15" s="10" customFormat="1" ht="30" customHeight="1" x14ac:dyDescent="0.2">
      <c r="B16" s="46" t="s">
        <v>87</v>
      </c>
      <c r="C16" s="47" t="s">
        <v>131</v>
      </c>
      <c r="D16" s="37" t="s">
        <v>9</v>
      </c>
      <c r="E16" s="18">
        <v>500000</v>
      </c>
      <c r="F16" s="18">
        <v>0</v>
      </c>
      <c r="G16" s="18">
        <v>0</v>
      </c>
      <c r="H16" s="18">
        <v>0</v>
      </c>
      <c r="I16" s="18">
        <v>336346</v>
      </c>
      <c r="J16" s="49">
        <f t="shared" si="0"/>
        <v>336346</v>
      </c>
      <c r="K16" s="38">
        <f t="shared" si="1"/>
        <v>1</v>
      </c>
      <c r="L16" s="52">
        <v>167410</v>
      </c>
      <c r="M16" s="34">
        <v>167410</v>
      </c>
      <c r="N16" s="9">
        <f t="shared" si="2"/>
        <v>1</v>
      </c>
      <c r="O16" s="14" t="s">
        <v>84</v>
      </c>
    </row>
    <row r="17" spans="2:15" s="10" customFormat="1" ht="30" customHeight="1" x14ac:dyDescent="0.2">
      <c r="B17" s="46" t="s">
        <v>87</v>
      </c>
      <c r="C17" s="47" t="s">
        <v>50</v>
      </c>
      <c r="D17" s="37" t="s">
        <v>9</v>
      </c>
      <c r="E17" s="18">
        <v>185499000</v>
      </c>
      <c r="F17" s="18">
        <v>13707037</v>
      </c>
      <c r="G17" s="18">
        <v>29579005</v>
      </c>
      <c r="H17" s="18">
        <v>33788721</v>
      </c>
      <c r="I17" s="18">
        <v>68174075</v>
      </c>
      <c r="J17" s="49">
        <f t="shared" si="0"/>
        <v>145248838</v>
      </c>
      <c r="K17" s="38">
        <f t="shared" si="1"/>
        <v>0.46936055350749173</v>
      </c>
      <c r="L17" s="52">
        <v>78275113</v>
      </c>
      <c r="M17" s="34">
        <v>159017135</v>
      </c>
      <c r="N17" s="9">
        <f t="shared" si="2"/>
        <v>0.49224326045114575</v>
      </c>
      <c r="O17" s="14" t="s">
        <v>84</v>
      </c>
    </row>
    <row r="18" spans="2:15" s="10" customFormat="1" ht="30" customHeight="1" x14ac:dyDescent="0.2">
      <c r="B18" s="46" t="s">
        <v>87</v>
      </c>
      <c r="C18" s="47" t="s">
        <v>132</v>
      </c>
      <c r="D18" s="37" t="s">
        <v>9</v>
      </c>
      <c r="E18" s="18">
        <v>26557000</v>
      </c>
      <c r="F18" s="18">
        <v>3762263</v>
      </c>
      <c r="G18" s="18">
        <v>5627593</v>
      </c>
      <c r="H18" s="18">
        <v>7305432</v>
      </c>
      <c r="I18" s="18">
        <v>7959139</v>
      </c>
      <c r="J18" s="49">
        <f t="shared" si="0"/>
        <v>24654427</v>
      </c>
      <c r="K18" s="38">
        <f t="shared" si="1"/>
        <v>0.32282798541616886</v>
      </c>
      <c r="L18" s="52">
        <v>11567115</v>
      </c>
      <c r="M18" s="34">
        <v>24115866</v>
      </c>
      <c r="N18" s="9">
        <f t="shared" si="2"/>
        <v>0.47964750674929113</v>
      </c>
      <c r="O18" s="14" t="s">
        <v>84</v>
      </c>
    </row>
    <row r="19" spans="2:15" s="10" customFormat="1" ht="30" customHeight="1" x14ac:dyDescent="0.2">
      <c r="B19" s="46" t="s">
        <v>87</v>
      </c>
      <c r="C19" s="47" t="s">
        <v>133</v>
      </c>
      <c r="D19" s="37" t="s">
        <v>9</v>
      </c>
      <c r="E19" s="18">
        <v>94703000</v>
      </c>
      <c r="F19" s="18">
        <v>43788</v>
      </c>
      <c r="G19" s="18">
        <v>4514062</v>
      </c>
      <c r="H19" s="18">
        <v>20679544</v>
      </c>
      <c r="I19" s="18">
        <v>32539965</v>
      </c>
      <c r="J19" s="49">
        <f t="shared" si="0"/>
        <v>57777359</v>
      </c>
      <c r="K19" s="38">
        <f t="shared" si="1"/>
        <v>0.56319578400944215</v>
      </c>
      <c r="L19" s="52">
        <v>22762090</v>
      </c>
      <c r="M19" s="34">
        <v>36328141</v>
      </c>
      <c r="N19" s="9">
        <f t="shared" si="2"/>
        <v>0.62656908317989624</v>
      </c>
      <c r="O19" s="14" t="s">
        <v>84</v>
      </c>
    </row>
    <row r="20" spans="2:15" s="10" customFormat="1" ht="30" customHeight="1" x14ac:dyDescent="0.2">
      <c r="B20" s="46" t="s">
        <v>87</v>
      </c>
      <c r="C20" s="47" t="s">
        <v>88</v>
      </c>
      <c r="D20" s="37" t="s">
        <v>56</v>
      </c>
      <c r="E20" s="18">
        <v>50934000</v>
      </c>
      <c r="F20" s="18">
        <v>0</v>
      </c>
      <c r="G20" s="18">
        <v>0</v>
      </c>
      <c r="H20" s="18">
        <v>2791304</v>
      </c>
      <c r="I20" s="18">
        <v>37269172</v>
      </c>
      <c r="J20" s="49">
        <f t="shared" si="0"/>
        <v>40060476</v>
      </c>
      <c r="K20" s="38">
        <f t="shared" si="1"/>
        <v>0.93032274504177137</v>
      </c>
      <c r="L20" s="52">
        <v>0</v>
      </c>
      <c r="M20" s="34">
        <v>0</v>
      </c>
      <c r="N20" s="9" t="e">
        <f t="shared" si="2"/>
        <v>#DIV/0!</v>
      </c>
      <c r="O20" s="14" t="s">
        <v>84</v>
      </c>
    </row>
    <row r="21" spans="2:15" s="10" customFormat="1" ht="30" customHeight="1" x14ac:dyDescent="0.2">
      <c r="B21" s="46" t="s">
        <v>87</v>
      </c>
      <c r="C21" s="47" t="s">
        <v>11</v>
      </c>
      <c r="D21" s="37" t="s">
        <v>9</v>
      </c>
      <c r="E21" s="18">
        <v>2825000</v>
      </c>
      <c r="F21" s="18">
        <v>0</v>
      </c>
      <c r="G21" s="18">
        <v>875649</v>
      </c>
      <c r="H21" s="18">
        <v>136311</v>
      </c>
      <c r="I21" s="18">
        <v>750721</v>
      </c>
      <c r="J21" s="49">
        <f t="shared" si="0"/>
        <v>1762681</v>
      </c>
      <c r="K21" s="38">
        <f t="shared" si="1"/>
        <v>0.42589725537405804</v>
      </c>
      <c r="L21" s="52">
        <v>305392</v>
      </c>
      <c r="M21" s="34">
        <v>1712081</v>
      </c>
      <c r="N21" s="9">
        <f t="shared" si="2"/>
        <v>0.17837473811110571</v>
      </c>
      <c r="O21" s="14" t="s">
        <v>150</v>
      </c>
    </row>
    <row r="22" spans="2:15" s="10" customFormat="1" ht="30" customHeight="1" x14ac:dyDescent="0.2">
      <c r="B22" s="46" t="s">
        <v>87</v>
      </c>
      <c r="C22" s="47" t="s">
        <v>148</v>
      </c>
      <c r="D22" s="37" t="s">
        <v>76</v>
      </c>
      <c r="E22" s="18">
        <v>62000</v>
      </c>
      <c r="F22" s="18">
        <v>0</v>
      </c>
      <c r="G22" s="18">
        <v>0</v>
      </c>
      <c r="H22" s="18">
        <v>0</v>
      </c>
      <c r="I22" s="18">
        <v>0</v>
      </c>
      <c r="J22" s="49">
        <f t="shared" si="0"/>
        <v>0</v>
      </c>
      <c r="K22" s="38" t="e">
        <f t="shared" si="1"/>
        <v>#DIV/0!</v>
      </c>
      <c r="L22" s="52">
        <v>0</v>
      </c>
      <c r="M22" s="34">
        <v>0</v>
      </c>
      <c r="N22" s="9" t="e">
        <f>L22/M22</f>
        <v>#DIV/0!</v>
      </c>
      <c r="O22" s="14" t="s">
        <v>84</v>
      </c>
    </row>
    <row r="23" spans="2:15" s="10" customFormat="1" ht="30" customHeight="1" x14ac:dyDescent="0.2">
      <c r="B23" s="46" t="s">
        <v>87</v>
      </c>
      <c r="C23" s="47" t="s">
        <v>89</v>
      </c>
      <c r="D23" s="37" t="s">
        <v>9</v>
      </c>
      <c r="E23" s="18">
        <v>4820000</v>
      </c>
      <c r="F23" s="18">
        <v>216105</v>
      </c>
      <c r="G23" s="18">
        <v>1312057</v>
      </c>
      <c r="H23" s="18">
        <v>1231299</v>
      </c>
      <c r="I23" s="18">
        <v>1754392</v>
      </c>
      <c r="J23" s="49">
        <f t="shared" si="0"/>
        <v>4513853</v>
      </c>
      <c r="K23" s="38">
        <f t="shared" si="1"/>
        <v>0.38866839482809917</v>
      </c>
      <c r="L23" s="52">
        <v>1022997</v>
      </c>
      <c r="M23" s="34">
        <v>4790966</v>
      </c>
      <c r="N23" s="9">
        <f t="shared" si="2"/>
        <v>0.21352624919483879</v>
      </c>
      <c r="O23" s="14" t="s">
        <v>150</v>
      </c>
    </row>
    <row r="24" spans="2:15" s="10" customFormat="1" ht="30" customHeight="1" x14ac:dyDescent="0.2">
      <c r="B24" s="46" t="s">
        <v>87</v>
      </c>
      <c r="C24" s="47" t="s">
        <v>134</v>
      </c>
      <c r="D24" s="37" t="s">
        <v>9</v>
      </c>
      <c r="E24" s="18">
        <v>73721000</v>
      </c>
      <c r="F24" s="18">
        <v>7712260</v>
      </c>
      <c r="G24" s="18">
        <v>17225177</v>
      </c>
      <c r="H24" s="18">
        <v>23629463</v>
      </c>
      <c r="I24" s="18">
        <v>16216725</v>
      </c>
      <c r="J24" s="49">
        <f t="shared" si="0"/>
        <v>64783625</v>
      </c>
      <c r="K24" s="38">
        <f t="shared" si="1"/>
        <v>0.2503213582135918</v>
      </c>
      <c r="L24" s="52">
        <v>23831414</v>
      </c>
      <c r="M24" s="34">
        <v>65871709</v>
      </c>
      <c r="N24" s="9">
        <f t="shared" si="2"/>
        <v>0.36178526960641022</v>
      </c>
      <c r="O24" s="14" t="s">
        <v>84</v>
      </c>
    </row>
    <row r="25" spans="2:15" ht="30" customHeight="1" x14ac:dyDescent="0.2">
      <c r="B25" s="46" t="s">
        <v>87</v>
      </c>
      <c r="C25" s="47" t="s">
        <v>12</v>
      </c>
      <c r="D25" s="37" t="s">
        <v>51</v>
      </c>
      <c r="E25" s="18">
        <v>12528000</v>
      </c>
      <c r="F25" s="18">
        <v>2446690</v>
      </c>
      <c r="G25" s="18">
        <v>1895129</v>
      </c>
      <c r="H25" s="18">
        <v>3263333</v>
      </c>
      <c r="I25" s="18">
        <v>4223599</v>
      </c>
      <c r="J25" s="49">
        <f t="shared" si="0"/>
        <v>11828751</v>
      </c>
      <c r="K25" s="38">
        <f t="shared" si="1"/>
        <v>0.35706212769209528</v>
      </c>
      <c r="L25" s="52">
        <v>3139635</v>
      </c>
      <c r="M25" s="34">
        <v>10556405</v>
      </c>
      <c r="N25" s="9">
        <f t="shared" si="2"/>
        <v>0.29741517116859384</v>
      </c>
      <c r="O25" s="14" t="s">
        <v>150</v>
      </c>
    </row>
    <row r="26" spans="2:15" s="10" customFormat="1" ht="30" customHeight="1" x14ac:dyDescent="0.2">
      <c r="B26" s="46" t="s">
        <v>87</v>
      </c>
      <c r="C26" s="47" t="s">
        <v>13</v>
      </c>
      <c r="D26" s="37" t="s">
        <v>9</v>
      </c>
      <c r="E26" s="18">
        <v>11708000</v>
      </c>
      <c r="F26" s="18">
        <v>1160650</v>
      </c>
      <c r="G26" s="18">
        <v>3312990</v>
      </c>
      <c r="H26" s="18">
        <v>2377157</v>
      </c>
      <c r="I26" s="18">
        <v>2691169</v>
      </c>
      <c r="J26" s="49">
        <f t="shared" si="0"/>
        <v>9541966</v>
      </c>
      <c r="K26" s="38">
        <f t="shared" si="1"/>
        <v>0.28203506489123942</v>
      </c>
      <c r="L26" s="52">
        <v>1887480</v>
      </c>
      <c r="M26" s="34">
        <v>10957790</v>
      </c>
      <c r="N26" s="9">
        <f t="shared" si="2"/>
        <v>0.17225006137186422</v>
      </c>
      <c r="O26" s="14" t="s">
        <v>150</v>
      </c>
    </row>
    <row r="27" spans="2:15" s="10" customFormat="1" ht="30" customHeight="1" x14ac:dyDescent="0.2">
      <c r="B27" s="46" t="s">
        <v>87</v>
      </c>
      <c r="C27" s="47" t="s">
        <v>14</v>
      </c>
      <c r="D27" s="37" t="s">
        <v>9</v>
      </c>
      <c r="E27" s="18">
        <v>57342000</v>
      </c>
      <c r="F27" s="18">
        <v>181382</v>
      </c>
      <c r="G27" s="18">
        <v>11069825</v>
      </c>
      <c r="H27" s="18">
        <v>17773728</v>
      </c>
      <c r="I27" s="18">
        <v>19635881</v>
      </c>
      <c r="J27" s="49">
        <f t="shared" si="0"/>
        <v>48660816</v>
      </c>
      <c r="K27" s="38">
        <f t="shared" si="1"/>
        <v>0.40352551835546696</v>
      </c>
      <c r="L27" s="52">
        <v>30032048</v>
      </c>
      <c r="M27" s="34">
        <v>40575206</v>
      </c>
      <c r="N27" s="9">
        <f t="shared" si="2"/>
        <v>0.74015762236672311</v>
      </c>
      <c r="O27" s="14" t="s">
        <v>84</v>
      </c>
    </row>
    <row r="28" spans="2:15" s="10" customFormat="1" ht="30" customHeight="1" x14ac:dyDescent="0.2">
      <c r="B28" s="46" t="s">
        <v>87</v>
      </c>
      <c r="C28" s="47" t="s">
        <v>78</v>
      </c>
      <c r="D28" s="37" t="s">
        <v>9</v>
      </c>
      <c r="E28" s="18">
        <v>1587000</v>
      </c>
      <c r="F28" s="18">
        <v>0</v>
      </c>
      <c r="G28" s="18">
        <v>123686</v>
      </c>
      <c r="H28" s="18">
        <v>468552</v>
      </c>
      <c r="I28" s="18">
        <v>624114</v>
      </c>
      <c r="J28" s="49">
        <f t="shared" si="0"/>
        <v>1216352</v>
      </c>
      <c r="K28" s="38">
        <f t="shared" si="1"/>
        <v>0.51310311488779559</v>
      </c>
      <c r="L28" s="52">
        <v>1118878</v>
      </c>
      <c r="M28" s="34">
        <v>1368634</v>
      </c>
      <c r="N28" s="9">
        <f t="shared" si="2"/>
        <v>0.81751439756720934</v>
      </c>
      <c r="O28" s="14" t="s">
        <v>84</v>
      </c>
    </row>
    <row r="29" spans="2:15" s="10" customFormat="1" ht="30" customHeight="1" x14ac:dyDescent="0.2">
      <c r="B29" s="46" t="s">
        <v>87</v>
      </c>
      <c r="C29" s="47" t="s">
        <v>15</v>
      </c>
      <c r="D29" s="37" t="s">
        <v>9</v>
      </c>
      <c r="E29" s="18">
        <v>5640000</v>
      </c>
      <c r="F29" s="18">
        <v>278847</v>
      </c>
      <c r="G29" s="18">
        <v>1043629</v>
      </c>
      <c r="H29" s="18">
        <v>1975201</v>
      </c>
      <c r="I29" s="18">
        <v>1705886</v>
      </c>
      <c r="J29" s="49">
        <f t="shared" si="0"/>
        <v>5003563</v>
      </c>
      <c r="K29" s="38">
        <f t="shared" si="1"/>
        <v>0.34093425025326951</v>
      </c>
      <c r="L29" s="52">
        <v>2346116</v>
      </c>
      <c r="M29" s="34">
        <v>5047617</v>
      </c>
      <c r="N29" s="9">
        <f t="shared" si="2"/>
        <v>0.46479675458736269</v>
      </c>
      <c r="O29" s="14" t="s">
        <v>84</v>
      </c>
    </row>
    <row r="30" spans="2:15" s="10" customFormat="1" ht="30" customHeight="1" x14ac:dyDescent="0.2">
      <c r="B30" s="46" t="s">
        <v>87</v>
      </c>
      <c r="C30" s="47" t="s">
        <v>16</v>
      </c>
      <c r="D30" s="37" t="s">
        <v>9</v>
      </c>
      <c r="E30" s="18">
        <v>1101000</v>
      </c>
      <c r="F30" s="18">
        <v>0</v>
      </c>
      <c r="G30" s="18">
        <v>246140</v>
      </c>
      <c r="H30" s="18">
        <v>480591</v>
      </c>
      <c r="I30" s="18">
        <v>225846</v>
      </c>
      <c r="J30" s="49">
        <f t="shared" si="0"/>
        <v>952577</v>
      </c>
      <c r="K30" s="38">
        <f t="shared" si="1"/>
        <v>0.23708949512742802</v>
      </c>
      <c r="L30" s="52">
        <v>372940</v>
      </c>
      <c r="M30" s="34">
        <v>1066067</v>
      </c>
      <c r="N30" s="9">
        <f t="shared" si="2"/>
        <v>0.34982791888314713</v>
      </c>
      <c r="O30" s="14" t="s">
        <v>84</v>
      </c>
    </row>
    <row r="31" spans="2:15" s="10" customFormat="1" ht="30" customHeight="1" x14ac:dyDescent="0.2">
      <c r="B31" s="46" t="s">
        <v>87</v>
      </c>
      <c r="C31" s="47" t="s">
        <v>135</v>
      </c>
      <c r="D31" s="37" t="s">
        <v>9</v>
      </c>
      <c r="E31" s="18">
        <v>17523000</v>
      </c>
      <c r="F31" s="18">
        <v>2266184</v>
      </c>
      <c r="G31" s="18">
        <v>4333805</v>
      </c>
      <c r="H31" s="18">
        <v>2149616</v>
      </c>
      <c r="I31" s="18">
        <v>5829464</v>
      </c>
      <c r="J31" s="49">
        <f t="shared" si="0"/>
        <v>14579069</v>
      </c>
      <c r="K31" s="38">
        <f t="shared" si="1"/>
        <v>0.39985159546195986</v>
      </c>
      <c r="L31" s="52">
        <v>8068820</v>
      </c>
      <c r="M31" s="34">
        <v>14583068</v>
      </c>
      <c r="N31" s="9">
        <f t="shared" si="2"/>
        <v>0.55330058119457437</v>
      </c>
      <c r="O31" s="14" t="s">
        <v>84</v>
      </c>
    </row>
    <row r="32" spans="2:15" s="10" customFormat="1" ht="30" customHeight="1" x14ac:dyDescent="0.2">
      <c r="B32" s="46" t="s">
        <v>87</v>
      </c>
      <c r="C32" s="47" t="s">
        <v>17</v>
      </c>
      <c r="D32" s="37" t="s">
        <v>9</v>
      </c>
      <c r="E32" s="18">
        <v>17694000</v>
      </c>
      <c r="F32" s="18">
        <v>452611</v>
      </c>
      <c r="G32" s="18">
        <v>4417546</v>
      </c>
      <c r="H32" s="18">
        <v>4642421</v>
      </c>
      <c r="I32" s="18">
        <v>4365927</v>
      </c>
      <c r="J32" s="49">
        <f t="shared" si="0"/>
        <v>13878505</v>
      </c>
      <c r="K32" s="38">
        <f t="shared" si="1"/>
        <v>0.31458193804015633</v>
      </c>
      <c r="L32" s="52">
        <v>7397768</v>
      </c>
      <c r="M32" s="34">
        <v>15390241</v>
      </c>
      <c r="N32" s="9">
        <f t="shared" si="2"/>
        <v>0.48067915245771653</v>
      </c>
      <c r="O32" s="14" t="s">
        <v>84</v>
      </c>
    </row>
    <row r="33" spans="2:15" s="10" customFormat="1" ht="30" customHeight="1" x14ac:dyDescent="0.2">
      <c r="B33" s="46" t="s">
        <v>87</v>
      </c>
      <c r="C33" s="47" t="s">
        <v>18</v>
      </c>
      <c r="D33" s="37" t="s">
        <v>9</v>
      </c>
      <c r="E33" s="18">
        <v>468000</v>
      </c>
      <c r="F33" s="18">
        <v>0</v>
      </c>
      <c r="G33" s="18">
        <v>3211</v>
      </c>
      <c r="H33" s="18">
        <v>3430</v>
      </c>
      <c r="I33" s="18">
        <v>291026</v>
      </c>
      <c r="J33" s="49">
        <f t="shared" si="0"/>
        <v>297667</v>
      </c>
      <c r="K33" s="38">
        <f t="shared" si="1"/>
        <v>0.97768983461384706</v>
      </c>
      <c r="L33" s="52">
        <v>200654</v>
      </c>
      <c r="M33" s="34">
        <v>200654</v>
      </c>
      <c r="N33" s="9">
        <f t="shared" si="2"/>
        <v>1</v>
      </c>
      <c r="O33" s="14" t="s">
        <v>84</v>
      </c>
    </row>
    <row r="34" spans="2:15" s="10" customFormat="1" ht="30" customHeight="1" x14ac:dyDescent="0.2">
      <c r="B34" s="46" t="s">
        <v>87</v>
      </c>
      <c r="C34" s="47" t="s">
        <v>19</v>
      </c>
      <c r="D34" s="37" t="s">
        <v>9</v>
      </c>
      <c r="E34" s="18">
        <v>5496000</v>
      </c>
      <c r="F34" s="18">
        <v>678603</v>
      </c>
      <c r="G34" s="18">
        <v>2420170</v>
      </c>
      <c r="H34" s="18">
        <v>863073</v>
      </c>
      <c r="I34" s="18">
        <v>1390481</v>
      </c>
      <c r="J34" s="49">
        <f t="shared" si="0"/>
        <v>5352327</v>
      </c>
      <c r="K34" s="38">
        <f t="shared" si="1"/>
        <v>0.25978999414647125</v>
      </c>
      <c r="L34" s="52">
        <v>1123375</v>
      </c>
      <c r="M34" s="34">
        <v>5299656</v>
      </c>
      <c r="N34" s="9">
        <f t="shared" si="2"/>
        <v>0.21197130530736336</v>
      </c>
      <c r="O34" s="14" t="s">
        <v>150</v>
      </c>
    </row>
    <row r="35" spans="2:15" s="10" customFormat="1" ht="30" customHeight="1" x14ac:dyDescent="0.2">
      <c r="B35" s="46" t="s">
        <v>87</v>
      </c>
      <c r="C35" s="47" t="s">
        <v>79</v>
      </c>
      <c r="D35" s="37" t="s">
        <v>9</v>
      </c>
      <c r="E35" s="18">
        <v>11170000</v>
      </c>
      <c r="F35" s="18">
        <v>2451697</v>
      </c>
      <c r="G35" s="18">
        <v>2312215</v>
      </c>
      <c r="H35" s="18">
        <v>2778442</v>
      </c>
      <c r="I35" s="18">
        <v>2822718</v>
      </c>
      <c r="J35" s="49">
        <f t="shared" si="0"/>
        <v>10365072</v>
      </c>
      <c r="K35" s="38">
        <f t="shared" si="1"/>
        <v>0.27232980147171193</v>
      </c>
      <c r="L35" s="52">
        <v>1949499</v>
      </c>
      <c r="M35" s="34">
        <v>9211274</v>
      </c>
      <c r="N35" s="9">
        <f t="shared" si="2"/>
        <v>0.2116427108779958</v>
      </c>
      <c r="O35" s="14" t="s">
        <v>150</v>
      </c>
    </row>
    <row r="36" spans="2:15" s="10" customFormat="1" ht="30" customHeight="1" x14ac:dyDescent="0.2">
      <c r="B36" s="46" t="s">
        <v>87</v>
      </c>
      <c r="C36" s="47" t="s">
        <v>20</v>
      </c>
      <c r="D36" s="37" t="s">
        <v>9</v>
      </c>
      <c r="E36" s="18">
        <v>16019000</v>
      </c>
      <c r="F36" s="18">
        <v>3499719</v>
      </c>
      <c r="G36" s="18">
        <v>2389871</v>
      </c>
      <c r="H36" s="18">
        <v>2769265</v>
      </c>
      <c r="I36" s="18">
        <v>5345999</v>
      </c>
      <c r="J36" s="49">
        <f t="shared" si="0"/>
        <v>14004854</v>
      </c>
      <c r="K36" s="38">
        <f t="shared" si="1"/>
        <v>0.38172472201423879</v>
      </c>
      <c r="L36" s="52">
        <v>7238104</v>
      </c>
      <c r="M36" s="34">
        <v>14550851</v>
      </c>
      <c r="N36" s="9">
        <f t="shared" si="2"/>
        <v>0.49743509846949846</v>
      </c>
      <c r="O36" s="14" t="s">
        <v>84</v>
      </c>
    </row>
    <row r="37" spans="2:15" s="10" customFormat="1" ht="30" customHeight="1" x14ac:dyDescent="0.2">
      <c r="B37" s="46" t="s">
        <v>87</v>
      </c>
      <c r="C37" s="47" t="s">
        <v>21</v>
      </c>
      <c r="D37" s="37" t="s">
        <v>9</v>
      </c>
      <c r="E37" s="18">
        <v>791000</v>
      </c>
      <c r="F37" s="18">
        <v>55018</v>
      </c>
      <c r="G37" s="18">
        <v>0</v>
      </c>
      <c r="H37" s="18">
        <v>676108</v>
      </c>
      <c r="I37" s="18">
        <v>55114</v>
      </c>
      <c r="J37" s="49">
        <f t="shared" si="0"/>
        <v>786240</v>
      </c>
      <c r="K37" s="38">
        <f t="shared" si="1"/>
        <v>7.0098188848188844E-2</v>
      </c>
      <c r="L37" s="52">
        <v>125920</v>
      </c>
      <c r="M37" s="34">
        <v>745696</v>
      </c>
      <c r="N37" s="9">
        <f t="shared" si="2"/>
        <v>0.16886237823456207</v>
      </c>
      <c r="O37" s="14" t="s">
        <v>84</v>
      </c>
    </row>
    <row r="38" spans="2:15" s="10" customFormat="1" ht="30" customHeight="1" x14ac:dyDescent="0.2">
      <c r="B38" s="46" t="s">
        <v>87</v>
      </c>
      <c r="C38" s="47" t="s">
        <v>22</v>
      </c>
      <c r="D38" s="37" t="s">
        <v>9</v>
      </c>
      <c r="E38" s="18">
        <v>99630000</v>
      </c>
      <c r="F38" s="18">
        <v>3466579</v>
      </c>
      <c r="G38" s="18">
        <v>21818330</v>
      </c>
      <c r="H38" s="18">
        <v>22536699</v>
      </c>
      <c r="I38" s="18">
        <v>36759639</v>
      </c>
      <c r="J38" s="49">
        <f t="shared" si="0"/>
        <v>84581247</v>
      </c>
      <c r="K38" s="38">
        <f t="shared" si="1"/>
        <v>0.43460743727270895</v>
      </c>
      <c r="L38" s="52">
        <v>35317192</v>
      </c>
      <c r="M38" s="34">
        <v>56290226</v>
      </c>
      <c r="N38" s="9">
        <f t="shared" si="2"/>
        <v>0.62741251029974543</v>
      </c>
      <c r="O38" s="14" t="s">
        <v>84</v>
      </c>
    </row>
    <row r="39" spans="2:15" ht="30" customHeight="1" x14ac:dyDescent="0.2">
      <c r="B39" s="46" t="s">
        <v>87</v>
      </c>
      <c r="C39" s="47" t="s">
        <v>22</v>
      </c>
      <c r="D39" s="37" t="s">
        <v>51</v>
      </c>
      <c r="E39" s="18">
        <v>115700000</v>
      </c>
      <c r="F39" s="18">
        <v>5678250</v>
      </c>
      <c r="G39" s="18">
        <v>8448184</v>
      </c>
      <c r="H39" s="18">
        <v>25239448</v>
      </c>
      <c r="I39" s="18">
        <v>59503445</v>
      </c>
      <c r="J39" s="49">
        <f t="shared" si="0"/>
        <v>98869327</v>
      </c>
      <c r="K39" s="38">
        <f t="shared" si="1"/>
        <v>0.60183928429087008</v>
      </c>
      <c r="L39" s="52">
        <v>56677990</v>
      </c>
      <c r="M39" s="34">
        <v>93343085</v>
      </c>
      <c r="N39" s="9">
        <f t="shared" si="2"/>
        <v>0.60720073693728893</v>
      </c>
      <c r="O39" s="14" t="s">
        <v>84</v>
      </c>
    </row>
    <row r="40" spans="2:15" s="10" customFormat="1" ht="30" customHeight="1" x14ac:dyDescent="0.2">
      <c r="B40" s="46" t="s">
        <v>87</v>
      </c>
      <c r="C40" s="47" t="s">
        <v>23</v>
      </c>
      <c r="D40" s="37" t="s">
        <v>9</v>
      </c>
      <c r="E40" s="18">
        <v>9722000</v>
      </c>
      <c r="F40" s="18">
        <v>183517</v>
      </c>
      <c r="G40" s="18">
        <v>539606</v>
      </c>
      <c r="H40" s="18">
        <v>3232229</v>
      </c>
      <c r="I40" s="18">
        <v>1831867</v>
      </c>
      <c r="J40" s="49">
        <f t="shared" si="0"/>
        <v>5787219</v>
      </c>
      <c r="K40" s="38">
        <f>I40/J40</f>
        <v>0.31653666467434532</v>
      </c>
      <c r="L40" s="52">
        <v>1375338</v>
      </c>
      <c r="M40" s="34">
        <v>4667481</v>
      </c>
      <c r="N40" s="9">
        <f t="shared" si="2"/>
        <v>0.29466386686951701</v>
      </c>
      <c r="O40" s="14" t="s">
        <v>150</v>
      </c>
    </row>
    <row r="41" spans="2:15" s="10" customFormat="1" ht="30" customHeight="1" x14ac:dyDescent="0.2">
      <c r="B41" s="46" t="s">
        <v>87</v>
      </c>
      <c r="C41" s="47" t="s">
        <v>144</v>
      </c>
      <c r="D41" s="37" t="s">
        <v>9</v>
      </c>
      <c r="E41" s="18">
        <v>598000</v>
      </c>
      <c r="F41" s="18">
        <v>0</v>
      </c>
      <c r="G41" s="18">
        <v>150624</v>
      </c>
      <c r="H41" s="18">
        <v>76098</v>
      </c>
      <c r="I41" s="18">
        <v>370642</v>
      </c>
      <c r="J41" s="49">
        <f t="shared" si="0"/>
        <v>597364</v>
      </c>
      <c r="K41" s="38">
        <f t="shared" ref="K41:K73" si="3">I41/J41</f>
        <v>0.62046256553793</v>
      </c>
      <c r="L41" s="52">
        <v>0</v>
      </c>
      <c r="M41" s="34">
        <v>0</v>
      </c>
      <c r="N41" s="9" t="e">
        <f t="shared" si="2"/>
        <v>#DIV/0!</v>
      </c>
      <c r="O41" s="14" t="s">
        <v>84</v>
      </c>
    </row>
    <row r="42" spans="2:15" s="10" customFormat="1" ht="30" customHeight="1" x14ac:dyDescent="0.2">
      <c r="B42" s="46" t="s">
        <v>87</v>
      </c>
      <c r="C42" s="47" t="s">
        <v>144</v>
      </c>
      <c r="D42" s="37" t="s">
        <v>51</v>
      </c>
      <c r="E42" s="18">
        <v>54000</v>
      </c>
      <c r="F42" s="18">
        <v>0</v>
      </c>
      <c r="G42" s="18">
        <v>0</v>
      </c>
      <c r="H42" s="18">
        <v>0</v>
      </c>
      <c r="I42" s="18">
        <v>0</v>
      </c>
      <c r="J42" s="49">
        <f t="shared" si="0"/>
        <v>0</v>
      </c>
      <c r="K42" s="38" t="e">
        <f t="shared" si="3"/>
        <v>#DIV/0!</v>
      </c>
      <c r="L42" s="52">
        <v>0</v>
      </c>
      <c r="M42" s="34">
        <v>0</v>
      </c>
      <c r="N42" s="9" t="e">
        <f>L42/M42</f>
        <v>#DIV/0!</v>
      </c>
      <c r="O42" s="14" t="s">
        <v>84</v>
      </c>
    </row>
    <row r="43" spans="2:15" s="10" customFormat="1" ht="30" customHeight="1" x14ac:dyDescent="0.2">
      <c r="B43" s="46" t="s">
        <v>87</v>
      </c>
      <c r="C43" s="47" t="s">
        <v>63</v>
      </c>
      <c r="D43" s="37" t="s">
        <v>9</v>
      </c>
      <c r="E43" s="18">
        <v>72216000</v>
      </c>
      <c r="F43" s="18">
        <v>6322335</v>
      </c>
      <c r="G43" s="18">
        <v>18185192</v>
      </c>
      <c r="H43" s="18">
        <v>16064422</v>
      </c>
      <c r="I43" s="18">
        <v>22694001</v>
      </c>
      <c r="J43" s="49">
        <f t="shared" si="0"/>
        <v>63265950</v>
      </c>
      <c r="K43" s="38">
        <f t="shared" si="3"/>
        <v>0.35870797798815951</v>
      </c>
      <c r="L43" s="52">
        <v>19745956</v>
      </c>
      <c r="M43" s="34">
        <v>58228213</v>
      </c>
      <c r="N43" s="9">
        <f t="shared" si="2"/>
        <v>0.33911320617034907</v>
      </c>
      <c r="O43" s="14" t="s">
        <v>150</v>
      </c>
    </row>
    <row r="44" spans="2:15" ht="30" customHeight="1" x14ac:dyDescent="0.2">
      <c r="B44" s="46" t="s">
        <v>87</v>
      </c>
      <c r="C44" s="47" t="s">
        <v>63</v>
      </c>
      <c r="D44" s="37" t="s">
        <v>51</v>
      </c>
      <c r="E44" s="18">
        <v>72682000</v>
      </c>
      <c r="F44" s="18">
        <v>13813111</v>
      </c>
      <c r="G44" s="18">
        <v>11493016</v>
      </c>
      <c r="H44" s="18">
        <v>18611949</v>
      </c>
      <c r="I44" s="18">
        <v>25242064</v>
      </c>
      <c r="J44" s="49">
        <f t="shared" si="0"/>
        <v>69160140</v>
      </c>
      <c r="K44" s="38">
        <f t="shared" si="3"/>
        <v>0.36497994364962244</v>
      </c>
      <c r="L44" s="52">
        <v>17059470</v>
      </c>
      <c r="M44" s="34">
        <v>66374429</v>
      </c>
      <c r="N44" s="9">
        <f t="shared" si="2"/>
        <v>0.25701870821367068</v>
      </c>
      <c r="O44" s="14" t="s">
        <v>154</v>
      </c>
    </row>
    <row r="45" spans="2:15" s="10" customFormat="1" ht="30" customHeight="1" x14ac:dyDescent="0.2">
      <c r="B45" s="46" t="s">
        <v>87</v>
      </c>
      <c r="C45" s="47" t="s">
        <v>24</v>
      </c>
      <c r="D45" s="37" t="s">
        <v>9</v>
      </c>
      <c r="E45" s="18">
        <v>1870000</v>
      </c>
      <c r="F45" s="18">
        <v>155516</v>
      </c>
      <c r="G45" s="18">
        <v>239585</v>
      </c>
      <c r="H45" s="18">
        <v>497011</v>
      </c>
      <c r="I45" s="18">
        <v>623849</v>
      </c>
      <c r="J45" s="49">
        <f t="shared" si="0"/>
        <v>1515961</v>
      </c>
      <c r="K45" s="38">
        <f t="shared" si="3"/>
        <v>0.41152048106778472</v>
      </c>
      <c r="L45" s="52">
        <v>241896</v>
      </c>
      <c r="M45" s="34">
        <v>632784</v>
      </c>
      <c r="N45" s="9">
        <f>L45/M45</f>
        <v>0.38227262383372523</v>
      </c>
      <c r="O45" s="14" t="s">
        <v>150</v>
      </c>
    </row>
    <row r="46" spans="2:15" s="10" customFormat="1" ht="30" customHeight="1" x14ac:dyDescent="0.2">
      <c r="B46" s="46" t="s">
        <v>87</v>
      </c>
      <c r="C46" s="47" t="s">
        <v>64</v>
      </c>
      <c r="D46" s="37" t="s">
        <v>9</v>
      </c>
      <c r="E46" s="18">
        <v>19038000</v>
      </c>
      <c r="F46" s="18">
        <v>1149086</v>
      </c>
      <c r="G46" s="18">
        <v>2634332</v>
      </c>
      <c r="H46" s="18">
        <v>7155223</v>
      </c>
      <c r="I46" s="18">
        <v>5088519</v>
      </c>
      <c r="J46" s="49">
        <f t="shared" si="0"/>
        <v>16027160</v>
      </c>
      <c r="K46" s="38">
        <f t="shared" si="3"/>
        <v>0.31749349229682616</v>
      </c>
      <c r="L46" s="52">
        <v>6763407</v>
      </c>
      <c r="M46" s="34">
        <v>17769125</v>
      </c>
      <c r="N46" s="9">
        <f t="shared" si="2"/>
        <v>0.3806269019999578</v>
      </c>
      <c r="O46" s="14" t="s">
        <v>84</v>
      </c>
    </row>
    <row r="47" spans="2:15" ht="30" customHeight="1" x14ac:dyDescent="0.2">
      <c r="B47" s="46" t="s">
        <v>87</v>
      </c>
      <c r="C47" s="47" t="s">
        <v>64</v>
      </c>
      <c r="D47" s="37" t="s">
        <v>51</v>
      </c>
      <c r="E47" s="18">
        <v>27611000</v>
      </c>
      <c r="F47" s="18">
        <v>303478</v>
      </c>
      <c r="G47" s="18">
        <v>4447949</v>
      </c>
      <c r="H47" s="18">
        <v>1928848</v>
      </c>
      <c r="I47" s="18">
        <v>20297197</v>
      </c>
      <c r="J47" s="49">
        <f t="shared" si="0"/>
        <v>26977472</v>
      </c>
      <c r="K47" s="38">
        <f t="shared" si="3"/>
        <v>0.75237579710952907</v>
      </c>
      <c r="L47" s="52">
        <v>13149015</v>
      </c>
      <c r="M47" s="34">
        <v>23730694</v>
      </c>
      <c r="N47" s="9">
        <f t="shared" si="2"/>
        <v>0.55409315041523854</v>
      </c>
      <c r="O47" s="14" t="s">
        <v>154</v>
      </c>
    </row>
    <row r="48" spans="2:15" s="10" customFormat="1" ht="30" customHeight="1" x14ac:dyDescent="0.2">
      <c r="B48" s="46" t="s">
        <v>87</v>
      </c>
      <c r="C48" s="47" t="s">
        <v>62</v>
      </c>
      <c r="D48" s="37" t="s">
        <v>9</v>
      </c>
      <c r="E48" s="18">
        <v>9828000</v>
      </c>
      <c r="F48" s="18">
        <v>1154370</v>
      </c>
      <c r="G48" s="18">
        <v>2804458</v>
      </c>
      <c r="H48" s="18">
        <v>1324903</v>
      </c>
      <c r="I48" s="18">
        <v>3838138</v>
      </c>
      <c r="J48" s="49">
        <f t="shared" si="0"/>
        <v>9121869</v>
      </c>
      <c r="K48" s="38">
        <f t="shared" si="3"/>
        <v>0.42076223633555798</v>
      </c>
      <c r="L48" s="52">
        <v>1692248</v>
      </c>
      <c r="M48" s="34">
        <v>9685977</v>
      </c>
      <c r="N48" s="9">
        <f t="shared" si="2"/>
        <v>0.17471113136031605</v>
      </c>
      <c r="O48" s="14" t="s">
        <v>154</v>
      </c>
    </row>
    <row r="49" spans="2:15" ht="30" customHeight="1" x14ac:dyDescent="0.2">
      <c r="B49" s="46" t="s">
        <v>87</v>
      </c>
      <c r="C49" s="47" t="s">
        <v>62</v>
      </c>
      <c r="D49" s="37" t="s">
        <v>51</v>
      </c>
      <c r="E49" s="18">
        <v>67439000</v>
      </c>
      <c r="F49" s="18">
        <v>11687617</v>
      </c>
      <c r="G49" s="18">
        <v>11248603</v>
      </c>
      <c r="H49" s="18">
        <v>15562366</v>
      </c>
      <c r="I49" s="18">
        <v>21696983</v>
      </c>
      <c r="J49" s="49">
        <f t="shared" si="0"/>
        <v>60195569</v>
      </c>
      <c r="K49" s="38">
        <f t="shared" si="3"/>
        <v>0.36044153017309299</v>
      </c>
      <c r="L49" s="52">
        <v>15309564</v>
      </c>
      <c r="M49" s="34">
        <v>53327927</v>
      </c>
      <c r="N49" s="9">
        <f t="shared" si="2"/>
        <v>0.28708342628806854</v>
      </c>
      <c r="O49" s="14" t="s">
        <v>150</v>
      </c>
    </row>
    <row r="50" spans="2:15" s="10" customFormat="1" ht="30" customHeight="1" x14ac:dyDescent="0.2">
      <c r="B50" s="46" t="s">
        <v>87</v>
      </c>
      <c r="C50" s="47" t="s">
        <v>25</v>
      </c>
      <c r="D50" s="37" t="s">
        <v>9</v>
      </c>
      <c r="E50" s="18">
        <v>12069000</v>
      </c>
      <c r="F50" s="18">
        <v>1744951</v>
      </c>
      <c r="G50" s="18">
        <v>2173641</v>
      </c>
      <c r="H50" s="18">
        <v>3296408</v>
      </c>
      <c r="I50" s="18">
        <v>3991773</v>
      </c>
      <c r="J50" s="49">
        <f t="shared" si="0"/>
        <v>11206773</v>
      </c>
      <c r="K50" s="38">
        <f t="shared" si="3"/>
        <v>0.35619290227436567</v>
      </c>
      <c r="L50" s="52">
        <v>3393154</v>
      </c>
      <c r="M50" s="34">
        <v>11939249</v>
      </c>
      <c r="N50" s="9">
        <f t="shared" si="2"/>
        <v>0.28420162775732377</v>
      </c>
      <c r="O50" s="14" t="s">
        <v>150</v>
      </c>
    </row>
    <row r="51" spans="2:15" ht="30" customHeight="1" x14ac:dyDescent="0.2">
      <c r="B51" s="46" t="s">
        <v>87</v>
      </c>
      <c r="C51" s="47" t="s">
        <v>25</v>
      </c>
      <c r="D51" s="37" t="s">
        <v>51</v>
      </c>
      <c r="E51" s="18">
        <v>11233000</v>
      </c>
      <c r="F51" s="18">
        <v>506052</v>
      </c>
      <c r="G51" s="18">
        <v>1650901</v>
      </c>
      <c r="H51" s="18">
        <v>1699161</v>
      </c>
      <c r="I51" s="18">
        <v>7097243</v>
      </c>
      <c r="J51" s="49">
        <f t="shared" si="0"/>
        <v>10953357</v>
      </c>
      <c r="K51" s="38">
        <f t="shared" si="3"/>
        <v>0.64795139973982407</v>
      </c>
      <c r="L51" s="52">
        <v>6913820</v>
      </c>
      <c r="M51" s="34">
        <v>10751599</v>
      </c>
      <c r="N51" s="9">
        <f t="shared" si="2"/>
        <v>0.64305039650381302</v>
      </c>
      <c r="O51" s="14" t="s">
        <v>150</v>
      </c>
    </row>
    <row r="52" spans="2:15" s="10" customFormat="1" ht="30" customHeight="1" x14ac:dyDescent="0.2">
      <c r="B52" s="46" t="s">
        <v>87</v>
      </c>
      <c r="C52" s="47" t="s">
        <v>65</v>
      </c>
      <c r="D52" s="37" t="s">
        <v>9</v>
      </c>
      <c r="E52" s="18">
        <v>1984000</v>
      </c>
      <c r="F52" s="18">
        <v>34090</v>
      </c>
      <c r="G52" s="18">
        <v>382621</v>
      </c>
      <c r="H52" s="18">
        <v>921238</v>
      </c>
      <c r="I52" s="18">
        <v>396909</v>
      </c>
      <c r="J52" s="49">
        <f t="shared" si="0"/>
        <v>1734858</v>
      </c>
      <c r="K52" s="38">
        <f t="shared" si="3"/>
        <v>0.22878471897988192</v>
      </c>
      <c r="L52" s="52">
        <v>188520</v>
      </c>
      <c r="M52" s="34">
        <v>1749268</v>
      </c>
      <c r="N52" s="9">
        <f t="shared" si="2"/>
        <v>0.10777079326895593</v>
      </c>
      <c r="O52" s="14" t="s">
        <v>150</v>
      </c>
    </row>
    <row r="53" spans="2:15" ht="30" customHeight="1" x14ac:dyDescent="0.2">
      <c r="B53" s="46" t="s">
        <v>87</v>
      </c>
      <c r="C53" s="47" t="s">
        <v>65</v>
      </c>
      <c r="D53" s="37" t="s">
        <v>51</v>
      </c>
      <c r="E53" s="18">
        <v>4475000</v>
      </c>
      <c r="F53" s="18">
        <v>167691</v>
      </c>
      <c r="G53" s="18">
        <v>116283</v>
      </c>
      <c r="H53" s="18">
        <v>1982532</v>
      </c>
      <c r="I53" s="18">
        <v>2140961</v>
      </c>
      <c r="J53" s="49">
        <f t="shared" si="0"/>
        <v>4407467</v>
      </c>
      <c r="K53" s="38">
        <f t="shared" si="3"/>
        <v>0.48575769257035845</v>
      </c>
      <c r="L53" s="52">
        <v>960180</v>
      </c>
      <c r="M53" s="34">
        <v>4471984</v>
      </c>
      <c r="N53" s="9">
        <f t="shared" si="2"/>
        <v>0.21471007051903584</v>
      </c>
      <c r="O53" s="14" t="s">
        <v>154</v>
      </c>
    </row>
    <row r="54" spans="2:15" s="10" customFormat="1" ht="30" customHeight="1" x14ac:dyDescent="0.2">
      <c r="B54" s="46" t="s">
        <v>87</v>
      </c>
      <c r="C54" s="47" t="s">
        <v>26</v>
      </c>
      <c r="D54" s="37" t="s">
        <v>9</v>
      </c>
      <c r="E54" s="18">
        <v>29869000</v>
      </c>
      <c r="F54" s="18">
        <v>1863450</v>
      </c>
      <c r="G54" s="18">
        <v>8639035</v>
      </c>
      <c r="H54" s="18">
        <v>8974702</v>
      </c>
      <c r="I54" s="18">
        <v>8463800</v>
      </c>
      <c r="J54" s="49">
        <f t="shared" si="0"/>
        <v>27940987</v>
      </c>
      <c r="K54" s="38">
        <f t="shared" si="3"/>
        <v>0.30291700146455097</v>
      </c>
      <c r="L54" s="52">
        <v>8325626</v>
      </c>
      <c r="M54" s="34">
        <v>24051113</v>
      </c>
      <c r="N54" s="9">
        <f t="shared" si="2"/>
        <v>0.34616385528603189</v>
      </c>
      <c r="O54" s="14" t="s">
        <v>84</v>
      </c>
    </row>
    <row r="55" spans="2:15" ht="30" customHeight="1" x14ac:dyDescent="0.2">
      <c r="B55" s="46" t="s">
        <v>87</v>
      </c>
      <c r="C55" s="47" t="s">
        <v>26</v>
      </c>
      <c r="D55" s="37" t="s">
        <v>51</v>
      </c>
      <c r="E55" s="18">
        <v>67044000</v>
      </c>
      <c r="F55" s="18">
        <v>12501977</v>
      </c>
      <c r="G55" s="18">
        <v>8939515</v>
      </c>
      <c r="H55" s="18">
        <v>14545086</v>
      </c>
      <c r="I55" s="18">
        <v>29413814</v>
      </c>
      <c r="J55" s="49">
        <f t="shared" si="0"/>
        <v>65400392</v>
      </c>
      <c r="K55" s="38">
        <f t="shared" si="3"/>
        <v>0.44974981189715191</v>
      </c>
      <c r="L55" s="52">
        <v>33612127</v>
      </c>
      <c r="M55" s="34">
        <v>63481682</v>
      </c>
      <c r="N55" s="9">
        <f t="shared" si="2"/>
        <v>0.52947757433396303</v>
      </c>
      <c r="O55" s="14" t="s">
        <v>84</v>
      </c>
    </row>
    <row r="56" spans="2:15" s="10" customFormat="1" ht="30" customHeight="1" x14ac:dyDescent="0.2">
      <c r="B56" s="46" t="s">
        <v>87</v>
      </c>
      <c r="C56" s="47" t="s">
        <v>27</v>
      </c>
      <c r="D56" s="37" t="s">
        <v>9</v>
      </c>
      <c r="E56" s="18">
        <v>22366000</v>
      </c>
      <c r="F56" s="18">
        <v>1328000</v>
      </c>
      <c r="G56" s="18">
        <v>5357798</v>
      </c>
      <c r="H56" s="18">
        <v>6216337</v>
      </c>
      <c r="I56" s="18">
        <v>7553189</v>
      </c>
      <c r="J56" s="49">
        <f t="shared" si="0"/>
        <v>20455324</v>
      </c>
      <c r="K56" s="38">
        <f t="shared" si="3"/>
        <v>0.36925296318943662</v>
      </c>
      <c r="L56" s="52">
        <v>7830691</v>
      </c>
      <c r="M56" s="34">
        <v>19738603</v>
      </c>
      <c r="N56" s="9">
        <f t="shared" si="2"/>
        <v>0.39671961587149812</v>
      </c>
      <c r="O56" s="14" t="s">
        <v>84</v>
      </c>
    </row>
    <row r="57" spans="2:15" ht="30" customHeight="1" x14ac:dyDescent="0.2">
      <c r="B57" s="46" t="s">
        <v>87</v>
      </c>
      <c r="C57" s="47" t="s">
        <v>27</v>
      </c>
      <c r="D57" s="37" t="s">
        <v>51</v>
      </c>
      <c r="E57" s="18">
        <v>6786000</v>
      </c>
      <c r="F57" s="18">
        <v>1025333</v>
      </c>
      <c r="G57" s="18">
        <v>1230610</v>
      </c>
      <c r="H57" s="18">
        <v>1684059</v>
      </c>
      <c r="I57" s="18">
        <v>2341872</v>
      </c>
      <c r="J57" s="49">
        <f t="shared" si="0"/>
        <v>6281874</v>
      </c>
      <c r="K57" s="38">
        <f t="shared" si="3"/>
        <v>0.37279830827552413</v>
      </c>
      <c r="L57" s="52">
        <v>2271043</v>
      </c>
      <c r="M57" s="34">
        <v>6528012</v>
      </c>
      <c r="N57" s="9">
        <f t="shared" si="2"/>
        <v>0.34789197691425811</v>
      </c>
      <c r="O57" s="14" t="s">
        <v>150</v>
      </c>
    </row>
    <row r="58" spans="2:15" s="10" customFormat="1" ht="30" customHeight="1" x14ac:dyDescent="0.2">
      <c r="B58" s="46" t="s">
        <v>87</v>
      </c>
      <c r="C58" s="47" t="s">
        <v>28</v>
      </c>
      <c r="D58" s="37" t="s">
        <v>9</v>
      </c>
      <c r="E58" s="18">
        <v>21673000</v>
      </c>
      <c r="F58" s="18">
        <v>2491693</v>
      </c>
      <c r="G58" s="18">
        <v>5665401</v>
      </c>
      <c r="H58" s="18">
        <v>5719581</v>
      </c>
      <c r="I58" s="18">
        <v>4513622</v>
      </c>
      <c r="J58" s="49">
        <f t="shared" si="0"/>
        <v>18390297</v>
      </c>
      <c r="K58" s="38">
        <f t="shared" si="3"/>
        <v>0.24543497040858014</v>
      </c>
      <c r="L58" s="52">
        <v>7195966</v>
      </c>
      <c r="M58" s="34">
        <v>20062985</v>
      </c>
      <c r="N58" s="9">
        <f t="shared" si="2"/>
        <v>0.35866876240001178</v>
      </c>
      <c r="O58" s="14" t="s">
        <v>84</v>
      </c>
    </row>
    <row r="59" spans="2:15" ht="30" customHeight="1" x14ac:dyDescent="0.2">
      <c r="B59" s="46" t="s">
        <v>87</v>
      </c>
      <c r="C59" s="47" t="s">
        <v>28</v>
      </c>
      <c r="D59" s="37" t="s">
        <v>51</v>
      </c>
      <c r="E59" s="18">
        <v>69988000</v>
      </c>
      <c r="F59" s="18">
        <v>8572221</v>
      </c>
      <c r="G59" s="18">
        <v>12131076</v>
      </c>
      <c r="H59" s="18">
        <v>17227431</v>
      </c>
      <c r="I59" s="18">
        <v>28583524</v>
      </c>
      <c r="J59" s="49">
        <f t="shared" si="0"/>
        <v>66514252</v>
      </c>
      <c r="K59" s="38">
        <f t="shared" si="3"/>
        <v>0.42973532950502097</v>
      </c>
      <c r="L59" s="52">
        <v>14455154</v>
      </c>
      <c r="M59" s="34">
        <v>46511316</v>
      </c>
      <c r="N59" s="9">
        <f t="shared" si="2"/>
        <v>0.31078789514362481</v>
      </c>
      <c r="O59" s="14" t="s">
        <v>152</v>
      </c>
    </row>
    <row r="60" spans="2:15" s="10" customFormat="1" ht="30" customHeight="1" x14ac:dyDescent="0.2">
      <c r="B60" s="46" t="s">
        <v>87</v>
      </c>
      <c r="C60" s="47" t="s">
        <v>136</v>
      </c>
      <c r="D60" s="37" t="s">
        <v>9</v>
      </c>
      <c r="E60" s="18">
        <v>50000</v>
      </c>
      <c r="F60" s="18">
        <v>0</v>
      </c>
      <c r="G60" s="18">
        <v>0</v>
      </c>
      <c r="H60" s="18">
        <v>0</v>
      </c>
      <c r="I60" s="18">
        <v>45200</v>
      </c>
      <c r="J60" s="49">
        <f t="shared" si="0"/>
        <v>45200</v>
      </c>
      <c r="K60" s="38">
        <f t="shared" si="3"/>
        <v>1</v>
      </c>
      <c r="L60" s="52">
        <v>319710</v>
      </c>
      <c r="M60" s="34">
        <v>319710</v>
      </c>
      <c r="N60" s="9">
        <f t="shared" si="2"/>
        <v>1</v>
      </c>
      <c r="O60" s="14" t="s">
        <v>84</v>
      </c>
    </row>
    <row r="61" spans="2:15" ht="30" customHeight="1" x14ac:dyDescent="0.2">
      <c r="B61" s="46" t="s">
        <v>90</v>
      </c>
      <c r="C61" s="47" t="s">
        <v>80</v>
      </c>
      <c r="D61" s="37" t="s">
        <v>9</v>
      </c>
      <c r="E61" s="18">
        <v>2642000</v>
      </c>
      <c r="F61" s="18">
        <v>482628</v>
      </c>
      <c r="G61" s="18">
        <v>564891</v>
      </c>
      <c r="H61" s="18">
        <v>800048</v>
      </c>
      <c r="I61" s="18">
        <v>571771</v>
      </c>
      <c r="J61" s="49">
        <f t="shared" si="0"/>
        <v>2419338</v>
      </c>
      <c r="K61" s="38">
        <f t="shared" si="3"/>
        <v>0.23633365821559452</v>
      </c>
      <c r="L61" s="52">
        <v>653133</v>
      </c>
      <c r="M61" s="34">
        <v>1805413</v>
      </c>
      <c r="N61" s="9">
        <f t="shared" si="2"/>
        <v>0.36176376264045956</v>
      </c>
      <c r="O61" s="14" t="s">
        <v>84</v>
      </c>
    </row>
    <row r="62" spans="2:15" s="10" customFormat="1" ht="30" customHeight="1" x14ac:dyDescent="0.2">
      <c r="B62" s="46" t="s">
        <v>90</v>
      </c>
      <c r="C62" s="47" t="s">
        <v>80</v>
      </c>
      <c r="D62" s="37" t="s">
        <v>51</v>
      </c>
      <c r="E62" s="18">
        <v>485952000</v>
      </c>
      <c r="F62" s="18">
        <v>39156997</v>
      </c>
      <c r="G62" s="18">
        <v>79402706</v>
      </c>
      <c r="H62" s="18">
        <v>127402666</v>
      </c>
      <c r="I62" s="18">
        <v>210451042</v>
      </c>
      <c r="J62" s="49">
        <f t="shared" si="0"/>
        <v>456413411</v>
      </c>
      <c r="K62" s="38">
        <f t="shared" si="3"/>
        <v>0.46109741065430698</v>
      </c>
      <c r="L62" s="52">
        <v>227129894</v>
      </c>
      <c r="M62" s="34">
        <v>471140055</v>
      </c>
      <c r="N62" s="9">
        <f>L62/M62</f>
        <v>0.48208572289613544</v>
      </c>
      <c r="O62" s="14" t="s">
        <v>84</v>
      </c>
    </row>
    <row r="63" spans="2:15" s="10" customFormat="1" ht="30" customHeight="1" x14ac:dyDescent="0.2">
      <c r="B63" s="46" t="s">
        <v>90</v>
      </c>
      <c r="C63" s="47" t="s">
        <v>20</v>
      </c>
      <c r="D63" s="37" t="s">
        <v>9</v>
      </c>
      <c r="E63" s="18">
        <v>16004000</v>
      </c>
      <c r="F63" s="18">
        <v>1430094</v>
      </c>
      <c r="G63" s="18">
        <v>2674165</v>
      </c>
      <c r="H63" s="18">
        <v>3507005</v>
      </c>
      <c r="I63" s="18">
        <v>4015654</v>
      </c>
      <c r="J63" s="49">
        <f t="shared" si="0"/>
        <v>11626918</v>
      </c>
      <c r="K63" s="38">
        <f t="shared" si="3"/>
        <v>0.34537561888713758</v>
      </c>
      <c r="L63" s="52">
        <v>3170550</v>
      </c>
      <c r="M63" s="34">
        <v>9914009</v>
      </c>
      <c r="N63" s="9">
        <f t="shared" si="2"/>
        <v>0.31980503548060124</v>
      </c>
      <c r="O63" s="14" t="s">
        <v>150</v>
      </c>
    </row>
    <row r="64" spans="2:15" s="10" customFormat="1" ht="30" customHeight="1" x14ac:dyDescent="0.2">
      <c r="B64" s="46" t="s">
        <v>90</v>
      </c>
      <c r="C64" s="47" t="s">
        <v>66</v>
      </c>
      <c r="D64" s="37" t="s">
        <v>9</v>
      </c>
      <c r="E64" s="18">
        <v>19927000</v>
      </c>
      <c r="F64" s="18">
        <v>2018677</v>
      </c>
      <c r="G64" s="18">
        <v>2931431</v>
      </c>
      <c r="H64" s="18">
        <v>4197831</v>
      </c>
      <c r="I64" s="18">
        <v>7402273</v>
      </c>
      <c r="J64" s="49">
        <f t="shared" si="0"/>
        <v>16550212</v>
      </c>
      <c r="K64" s="38">
        <f t="shared" si="3"/>
        <v>0.44726152148383358</v>
      </c>
      <c r="L64" s="52">
        <v>5985934</v>
      </c>
      <c r="M64" s="34">
        <v>14860877</v>
      </c>
      <c r="N64" s="9">
        <f t="shared" si="2"/>
        <v>0.40279816594942547</v>
      </c>
      <c r="O64" s="14" t="s">
        <v>150</v>
      </c>
    </row>
    <row r="65" spans="2:15" s="10" customFormat="1" ht="30" customHeight="1" x14ac:dyDescent="0.2">
      <c r="B65" s="46" t="s">
        <v>90</v>
      </c>
      <c r="C65" s="47" t="s">
        <v>66</v>
      </c>
      <c r="D65" s="37" t="s">
        <v>56</v>
      </c>
      <c r="E65" s="18">
        <v>58977000</v>
      </c>
      <c r="F65" s="18">
        <v>12085006</v>
      </c>
      <c r="G65" s="18">
        <v>11026496</v>
      </c>
      <c r="H65" s="18">
        <v>12443694</v>
      </c>
      <c r="I65" s="18">
        <v>19950451</v>
      </c>
      <c r="J65" s="49">
        <f t="shared" si="0"/>
        <v>55505647</v>
      </c>
      <c r="K65" s="38">
        <f t="shared" si="3"/>
        <v>0.35943101428941093</v>
      </c>
      <c r="L65" s="52">
        <v>19546282</v>
      </c>
      <c r="M65" s="34">
        <v>55130731</v>
      </c>
      <c r="N65" s="9">
        <f t="shared" si="2"/>
        <v>0.35454421962952026</v>
      </c>
      <c r="O65" s="14" t="s">
        <v>150</v>
      </c>
    </row>
    <row r="66" spans="2:15" s="10" customFormat="1" ht="30" customHeight="1" x14ac:dyDescent="0.2">
      <c r="B66" s="46" t="s">
        <v>90</v>
      </c>
      <c r="C66" s="47" t="s">
        <v>67</v>
      </c>
      <c r="D66" s="37" t="s">
        <v>9</v>
      </c>
      <c r="E66" s="18">
        <v>36268000</v>
      </c>
      <c r="F66" s="18">
        <v>2680481</v>
      </c>
      <c r="G66" s="18">
        <v>4859355</v>
      </c>
      <c r="H66" s="18">
        <v>8337209</v>
      </c>
      <c r="I66" s="18">
        <v>8110865</v>
      </c>
      <c r="J66" s="49">
        <f t="shared" si="0"/>
        <v>23987910</v>
      </c>
      <c r="K66" s="38">
        <f t="shared" si="3"/>
        <v>0.33812303781363195</v>
      </c>
      <c r="L66" s="52">
        <v>8380974</v>
      </c>
      <c r="M66" s="34">
        <v>21308964</v>
      </c>
      <c r="N66" s="9">
        <f t="shared" si="2"/>
        <v>0.39330743625077219</v>
      </c>
      <c r="O66" s="14" t="s">
        <v>84</v>
      </c>
    </row>
    <row r="67" spans="2:15" s="10" customFormat="1" ht="30" customHeight="1" x14ac:dyDescent="0.2">
      <c r="B67" s="46" t="s">
        <v>90</v>
      </c>
      <c r="C67" s="47" t="s">
        <v>67</v>
      </c>
      <c r="D67" s="37" t="s">
        <v>56</v>
      </c>
      <c r="E67" s="18">
        <v>52315000</v>
      </c>
      <c r="F67" s="18">
        <v>10209837</v>
      </c>
      <c r="G67" s="18">
        <v>9174708</v>
      </c>
      <c r="H67" s="18">
        <v>9002110</v>
      </c>
      <c r="I67" s="18">
        <v>19977048</v>
      </c>
      <c r="J67" s="49">
        <f t="shared" si="0"/>
        <v>48363703</v>
      </c>
      <c r="K67" s="38">
        <f t="shared" si="3"/>
        <v>0.41305869403755124</v>
      </c>
      <c r="L67" s="52">
        <v>18479400</v>
      </c>
      <c r="M67" s="34">
        <v>52339081</v>
      </c>
      <c r="N67" s="9">
        <f t="shared" si="2"/>
        <v>0.3530707770738275</v>
      </c>
      <c r="O67" s="14" t="s">
        <v>150</v>
      </c>
    </row>
    <row r="68" spans="2:15" s="10" customFormat="1" ht="30" customHeight="1" x14ac:dyDescent="0.2">
      <c r="B68" s="46" t="s">
        <v>90</v>
      </c>
      <c r="C68" s="47" t="s">
        <v>68</v>
      </c>
      <c r="D68" s="37" t="s">
        <v>9</v>
      </c>
      <c r="E68" s="18">
        <v>4096000</v>
      </c>
      <c r="F68" s="18">
        <v>406464</v>
      </c>
      <c r="G68" s="18">
        <v>913096</v>
      </c>
      <c r="H68" s="18">
        <v>1015524</v>
      </c>
      <c r="I68" s="18">
        <v>1471579</v>
      </c>
      <c r="J68" s="49">
        <f t="shared" si="0"/>
        <v>3806663</v>
      </c>
      <c r="K68" s="38">
        <f t="shared" si="3"/>
        <v>0.3865797944288738</v>
      </c>
      <c r="L68" s="52">
        <v>844247</v>
      </c>
      <c r="M68" s="34">
        <v>2656327</v>
      </c>
      <c r="N68" s="9">
        <f t="shared" si="2"/>
        <v>0.31782495152140533</v>
      </c>
      <c r="O68" s="14" t="s">
        <v>150</v>
      </c>
    </row>
    <row r="69" spans="2:15" s="10" customFormat="1" ht="30" customHeight="1" x14ac:dyDescent="0.2">
      <c r="B69" s="46" t="s">
        <v>90</v>
      </c>
      <c r="C69" s="47" t="s">
        <v>68</v>
      </c>
      <c r="D69" s="37" t="s">
        <v>56</v>
      </c>
      <c r="E69" s="18">
        <v>18909000</v>
      </c>
      <c r="F69" s="18">
        <v>189216</v>
      </c>
      <c r="G69" s="18">
        <v>570091</v>
      </c>
      <c r="H69" s="18">
        <v>3932079</v>
      </c>
      <c r="I69" s="18">
        <v>14094689</v>
      </c>
      <c r="J69" s="49">
        <f t="shared" si="0"/>
        <v>18786075</v>
      </c>
      <c r="K69" s="38">
        <f t="shared" si="3"/>
        <v>0.7502732209894829</v>
      </c>
      <c r="L69" s="52">
        <v>7505975</v>
      </c>
      <c r="M69" s="34">
        <v>19321804</v>
      </c>
      <c r="N69" s="9">
        <f t="shared" si="2"/>
        <v>0.38847174932527007</v>
      </c>
      <c r="O69" s="14" t="s">
        <v>151</v>
      </c>
    </row>
    <row r="70" spans="2:15" s="10" customFormat="1" ht="30" customHeight="1" x14ac:dyDescent="0.2">
      <c r="B70" s="46" t="s">
        <v>90</v>
      </c>
      <c r="C70" s="47" t="s">
        <v>88</v>
      </c>
      <c r="D70" s="37" t="s">
        <v>9</v>
      </c>
      <c r="E70" s="18">
        <v>15105000</v>
      </c>
      <c r="F70" s="18">
        <v>256765</v>
      </c>
      <c r="G70" s="18">
        <v>1035976</v>
      </c>
      <c r="H70" s="18">
        <v>4583131</v>
      </c>
      <c r="I70" s="18">
        <v>4304063</v>
      </c>
      <c r="J70" s="49">
        <f t="shared" si="0"/>
        <v>10179935</v>
      </c>
      <c r="K70" s="38">
        <f t="shared" si="3"/>
        <v>0.42279867209368233</v>
      </c>
      <c r="L70" s="18">
        <v>468765</v>
      </c>
      <c r="M70" s="34">
        <v>557297</v>
      </c>
      <c r="N70" s="9">
        <f t="shared" si="2"/>
        <v>0.84114036142308324</v>
      </c>
      <c r="O70" s="14" t="s">
        <v>84</v>
      </c>
    </row>
    <row r="71" spans="2:15" ht="30" customHeight="1" x14ac:dyDescent="0.2">
      <c r="B71" s="46" t="s">
        <v>91</v>
      </c>
      <c r="C71" s="47" t="s">
        <v>31</v>
      </c>
      <c r="D71" s="37" t="s">
        <v>9</v>
      </c>
      <c r="E71" s="18">
        <v>2215000</v>
      </c>
      <c r="F71" s="18">
        <v>644493</v>
      </c>
      <c r="G71" s="18">
        <v>77844</v>
      </c>
      <c r="H71" s="18">
        <v>826150</v>
      </c>
      <c r="I71" s="18">
        <v>241143</v>
      </c>
      <c r="J71" s="49">
        <f t="shared" si="0"/>
        <v>1789630</v>
      </c>
      <c r="K71" s="38">
        <f t="shared" si="3"/>
        <v>0.134744612014774</v>
      </c>
      <c r="L71" s="52">
        <v>149319</v>
      </c>
      <c r="M71" s="34">
        <v>1620153</v>
      </c>
      <c r="N71" s="9">
        <f t="shared" si="2"/>
        <v>9.2163517889977065E-2</v>
      </c>
      <c r="O71" s="14" t="s">
        <v>150</v>
      </c>
    </row>
    <row r="72" spans="2:15" s="10" customFormat="1" ht="30" customHeight="1" x14ac:dyDescent="0.2">
      <c r="B72" s="46" t="s">
        <v>91</v>
      </c>
      <c r="C72" s="47" t="s">
        <v>31</v>
      </c>
      <c r="D72" s="37" t="s">
        <v>51</v>
      </c>
      <c r="E72" s="18">
        <v>355237000</v>
      </c>
      <c r="F72" s="18">
        <v>34868264</v>
      </c>
      <c r="G72" s="18">
        <v>82196170</v>
      </c>
      <c r="H72" s="18">
        <v>90228656</v>
      </c>
      <c r="I72" s="18">
        <v>146820246</v>
      </c>
      <c r="J72" s="49">
        <f t="shared" ref="J72:J135" si="4">G72+H72+F72+I72</f>
        <v>354113336</v>
      </c>
      <c r="K72" s="38">
        <f t="shared" si="3"/>
        <v>0.41461371564950039</v>
      </c>
      <c r="L72" s="52">
        <v>147774959</v>
      </c>
      <c r="M72" s="34">
        <v>354411097</v>
      </c>
      <c r="N72" s="9">
        <f t="shared" si="2"/>
        <v>0.41695917608358635</v>
      </c>
      <c r="O72" s="14" t="s">
        <v>84</v>
      </c>
    </row>
    <row r="73" spans="2:15" ht="30" customHeight="1" x14ac:dyDescent="0.2">
      <c r="B73" s="46" t="s">
        <v>91</v>
      </c>
      <c r="C73" s="47" t="s">
        <v>147</v>
      </c>
      <c r="D73" s="37" t="s">
        <v>9</v>
      </c>
      <c r="E73" s="18">
        <v>11386000</v>
      </c>
      <c r="F73" s="18">
        <v>1438350</v>
      </c>
      <c r="G73" s="18">
        <v>2477469</v>
      </c>
      <c r="H73" s="18">
        <v>3083589</v>
      </c>
      <c r="I73" s="18">
        <v>2121313</v>
      </c>
      <c r="J73" s="49">
        <f t="shared" si="4"/>
        <v>9120721</v>
      </c>
      <c r="K73" s="38">
        <f t="shared" si="3"/>
        <v>0.23258172243181213</v>
      </c>
      <c r="L73" s="52">
        <v>3332279</v>
      </c>
      <c r="M73" s="34">
        <v>8915826</v>
      </c>
      <c r="N73" s="9">
        <f t="shared" si="2"/>
        <v>0.37374876988402422</v>
      </c>
      <c r="O73" s="14" t="s">
        <v>84</v>
      </c>
    </row>
    <row r="74" spans="2:15" s="10" customFormat="1" ht="30" customHeight="1" x14ac:dyDescent="0.2">
      <c r="B74" s="46" t="s">
        <v>91</v>
      </c>
      <c r="C74" s="47" t="s">
        <v>92</v>
      </c>
      <c r="D74" s="37" t="s">
        <v>51</v>
      </c>
      <c r="E74" s="18">
        <v>19000</v>
      </c>
      <c r="F74" s="18">
        <v>2600</v>
      </c>
      <c r="G74" s="18">
        <v>3600</v>
      </c>
      <c r="H74" s="18">
        <v>1900</v>
      </c>
      <c r="I74" s="18">
        <v>3200</v>
      </c>
      <c r="J74" s="49">
        <f t="shared" si="4"/>
        <v>11300</v>
      </c>
      <c r="K74" s="38">
        <f t="shared" ref="K74:K105" si="5">I74/J74</f>
        <v>0.2831858407079646</v>
      </c>
      <c r="L74" s="52">
        <v>3500</v>
      </c>
      <c r="M74" s="34">
        <v>13100</v>
      </c>
      <c r="N74" s="9">
        <f t="shared" si="2"/>
        <v>0.26717557251908397</v>
      </c>
      <c r="O74" s="14" t="s">
        <v>84</v>
      </c>
    </row>
    <row r="75" spans="2:15" ht="30" customHeight="1" x14ac:dyDescent="0.2">
      <c r="B75" s="46" t="s">
        <v>91</v>
      </c>
      <c r="C75" s="47" t="s">
        <v>32</v>
      </c>
      <c r="D75" s="37" t="s">
        <v>9</v>
      </c>
      <c r="E75" s="18">
        <v>65635000</v>
      </c>
      <c r="F75" s="18">
        <v>8558204</v>
      </c>
      <c r="G75" s="18">
        <v>11616224</v>
      </c>
      <c r="H75" s="18">
        <v>21851181</v>
      </c>
      <c r="I75" s="18">
        <v>15480517</v>
      </c>
      <c r="J75" s="49">
        <f t="shared" si="4"/>
        <v>57506126</v>
      </c>
      <c r="K75" s="38">
        <f t="shared" si="5"/>
        <v>0.26919770251955416</v>
      </c>
      <c r="L75" s="52">
        <v>18745289</v>
      </c>
      <c r="M75" s="34">
        <v>64674912</v>
      </c>
      <c r="N75" s="9">
        <f t="shared" si="2"/>
        <v>0.28983864717125551</v>
      </c>
      <c r="O75" s="14" t="s">
        <v>84</v>
      </c>
    </row>
    <row r="76" spans="2:15" s="10" customFormat="1" ht="30" customHeight="1" x14ac:dyDescent="0.2">
      <c r="B76" s="46" t="s">
        <v>91</v>
      </c>
      <c r="C76" s="47" t="s">
        <v>32</v>
      </c>
      <c r="D76" s="37" t="s">
        <v>51</v>
      </c>
      <c r="E76" s="18">
        <v>329000</v>
      </c>
      <c r="F76" s="18">
        <v>1100</v>
      </c>
      <c r="G76" s="18">
        <v>56846</v>
      </c>
      <c r="H76" s="18">
        <v>54601</v>
      </c>
      <c r="I76" s="18">
        <v>158739</v>
      </c>
      <c r="J76" s="49">
        <f t="shared" si="4"/>
        <v>271286</v>
      </c>
      <c r="K76" s="38">
        <f t="shared" si="5"/>
        <v>0.58513524472328093</v>
      </c>
      <c r="L76" s="52">
        <v>50410</v>
      </c>
      <c r="M76" s="34">
        <v>207589</v>
      </c>
      <c r="N76" s="9">
        <f t="shared" ref="N76:N140" si="6">L76/M76</f>
        <v>0.24283560304255042</v>
      </c>
      <c r="O76" s="14" t="s">
        <v>150</v>
      </c>
    </row>
    <row r="77" spans="2:15" s="10" customFormat="1" ht="30" customHeight="1" x14ac:dyDescent="0.2">
      <c r="B77" s="46" t="s">
        <v>91</v>
      </c>
      <c r="C77" s="47" t="s">
        <v>20</v>
      </c>
      <c r="D77" s="37" t="s">
        <v>9</v>
      </c>
      <c r="E77" s="18">
        <v>2937000</v>
      </c>
      <c r="F77" s="18">
        <v>445432</v>
      </c>
      <c r="G77" s="18">
        <v>104990</v>
      </c>
      <c r="H77" s="18">
        <v>1835181</v>
      </c>
      <c r="I77" s="18">
        <v>356678</v>
      </c>
      <c r="J77" s="49">
        <f t="shared" si="4"/>
        <v>2742281</v>
      </c>
      <c r="K77" s="38">
        <f t="shared" si="5"/>
        <v>0.1300661748376625</v>
      </c>
      <c r="L77" s="52">
        <v>1149810</v>
      </c>
      <c r="M77" s="34">
        <v>2422604</v>
      </c>
      <c r="N77" s="9">
        <f t="shared" si="6"/>
        <v>0.47461739516652329</v>
      </c>
      <c r="O77" s="14" t="s">
        <v>84</v>
      </c>
    </row>
    <row r="78" spans="2:15" ht="30" customHeight="1" x14ac:dyDescent="0.2">
      <c r="B78" s="46" t="s">
        <v>93</v>
      </c>
      <c r="C78" s="47" t="s">
        <v>33</v>
      </c>
      <c r="D78" s="37" t="s">
        <v>9</v>
      </c>
      <c r="E78" s="18">
        <v>643000</v>
      </c>
      <c r="F78" s="18">
        <v>54670</v>
      </c>
      <c r="G78" s="18">
        <v>213060</v>
      </c>
      <c r="H78" s="18">
        <v>319826</v>
      </c>
      <c r="I78" s="18">
        <v>9990</v>
      </c>
      <c r="J78" s="49">
        <f t="shared" si="4"/>
        <v>597546</v>
      </c>
      <c r="K78" s="38">
        <f t="shared" si="5"/>
        <v>1.6718378166701811E-2</v>
      </c>
      <c r="L78" s="52">
        <v>3415</v>
      </c>
      <c r="M78" s="34">
        <v>625572</v>
      </c>
      <c r="N78" s="9">
        <f t="shared" si="6"/>
        <v>5.4590039196127701E-3</v>
      </c>
      <c r="O78" s="14" t="s">
        <v>150</v>
      </c>
    </row>
    <row r="79" spans="2:15" s="10" customFormat="1" ht="30" customHeight="1" x14ac:dyDescent="0.2">
      <c r="B79" s="46" t="s">
        <v>93</v>
      </c>
      <c r="C79" s="47" t="s">
        <v>33</v>
      </c>
      <c r="D79" s="37" t="s">
        <v>51</v>
      </c>
      <c r="E79" s="18">
        <v>68066000</v>
      </c>
      <c r="F79" s="18">
        <v>7070997</v>
      </c>
      <c r="G79" s="18">
        <v>15609019</v>
      </c>
      <c r="H79" s="18">
        <v>15187437</v>
      </c>
      <c r="I79" s="18">
        <v>28771366</v>
      </c>
      <c r="J79" s="49">
        <f t="shared" si="4"/>
        <v>66638819</v>
      </c>
      <c r="K79" s="38">
        <f t="shared" si="5"/>
        <v>0.43175083880163001</v>
      </c>
      <c r="L79" s="52">
        <v>26685730</v>
      </c>
      <c r="M79" s="34">
        <v>64682201</v>
      </c>
      <c r="N79" s="9">
        <f t="shared" si="6"/>
        <v>0.41256682035294379</v>
      </c>
      <c r="O79" s="14" t="s">
        <v>150</v>
      </c>
    </row>
    <row r="80" spans="2:15" s="10" customFormat="1" ht="30" customHeight="1" x14ac:dyDescent="0.2">
      <c r="B80" s="46" t="s">
        <v>93</v>
      </c>
      <c r="C80" s="47" t="s">
        <v>34</v>
      </c>
      <c r="D80" s="37" t="s">
        <v>9</v>
      </c>
      <c r="E80" s="18">
        <v>686000</v>
      </c>
      <c r="F80" s="18">
        <v>91650</v>
      </c>
      <c r="G80" s="18">
        <v>108290</v>
      </c>
      <c r="H80" s="18">
        <v>74170</v>
      </c>
      <c r="I80" s="18">
        <v>270698</v>
      </c>
      <c r="J80" s="49">
        <f t="shared" si="4"/>
        <v>544808</v>
      </c>
      <c r="K80" s="38">
        <f t="shared" si="5"/>
        <v>0.49686862160614381</v>
      </c>
      <c r="L80" s="52">
        <v>186800</v>
      </c>
      <c r="M80" s="34">
        <v>649374</v>
      </c>
      <c r="N80" s="9">
        <f t="shared" si="6"/>
        <v>0.28766165568686153</v>
      </c>
      <c r="O80" s="14" t="s">
        <v>150</v>
      </c>
    </row>
    <row r="81" spans="2:15" ht="30" customHeight="1" x14ac:dyDescent="0.2">
      <c r="B81" s="46" t="s">
        <v>94</v>
      </c>
      <c r="C81" s="47" t="s">
        <v>35</v>
      </c>
      <c r="D81" s="37" t="s">
        <v>9</v>
      </c>
      <c r="E81" s="18">
        <v>43808000</v>
      </c>
      <c r="F81" s="18">
        <v>5415603</v>
      </c>
      <c r="G81" s="18">
        <v>9966915</v>
      </c>
      <c r="H81" s="18">
        <v>12535205</v>
      </c>
      <c r="I81" s="18">
        <v>11757133</v>
      </c>
      <c r="J81" s="49">
        <f t="shared" si="4"/>
        <v>39674856</v>
      </c>
      <c r="K81" s="38">
        <f t="shared" si="5"/>
        <v>0.29633713100307157</v>
      </c>
      <c r="L81" s="52">
        <v>17481397</v>
      </c>
      <c r="M81" s="34">
        <v>41930726</v>
      </c>
      <c r="N81" s="9">
        <f t="shared" si="6"/>
        <v>0.41691138379049292</v>
      </c>
      <c r="O81" s="14" t="s">
        <v>84</v>
      </c>
    </row>
    <row r="82" spans="2:15" s="10" customFormat="1" ht="30" customHeight="1" x14ac:dyDescent="0.2">
      <c r="B82" s="46" t="s">
        <v>94</v>
      </c>
      <c r="C82" s="47" t="s">
        <v>35</v>
      </c>
      <c r="D82" s="37" t="s">
        <v>51</v>
      </c>
      <c r="E82" s="18">
        <v>2488789730</v>
      </c>
      <c r="F82" s="18">
        <v>284758267</v>
      </c>
      <c r="G82" s="18">
        <v>441405682</v>
      </c>
      <c r="H82" s="18">
        <v>542098009</v>
      </c>
      <c r="I82" s="18">
        <v>1208326677</v>
      </c>
      <c r="J82" s="49">
        <f t="shared" si="4"/>
        <v>2476588635</v>
      </c>
      <c r="K82" s="38">
        <f t="shared" si="5"/>
        <v>0.4878996293221704</v>
      </c>
      <c r="L82" s="52">
        <v>1092086638</v>
      </c>
      <c r="M82" s="34">
        <v>2461153876</v>
      </c>
      <c r="N82" s="9">
        <f>L82/M82</f>
        <v>0.44372952404541161</v>
      </c>
      <c r="O82" s="14" t="s">
        <v>150</v>
      </c>
    </row>
    <row r="83" spans="2:15" ht="30" customHeight="1" x14ac:dyDescent="0.2">
      <c r="B83" s="46" t="s">
        <v>94</v>
      </c>
      <c r="C83" s="47" t="s">
        <v>36</v>
      </c>
      <c r="D83" s="37" t="s">
        <v>9</v>
      </c>
      <c r="E83" s="18">
        <v>21616000</v>
      </c>
      <c r="F83" s="18">
        <v>3157794</v>
      </c>
      <c r="G83" s="18">
        <v>4182148</v>
      </c>
      <c r="H83" s="18">
        <v>7045108</v>
      </c>
      <c r="I83" s="18">
        <v>4519658</v>
      </c>
      <c r="J83" s="49">
        <f t="shared" si="4"/>
        <v>18904708</v>
      </c>
      <c r="K83" s="38">
        <f t="shared" si="5"/>
        <v>0.23907579000955742</v>
      </c>
      <c r="L83" s="52">
        <v>4941439</v>
      </c>
      <c r="M83" s="34">
        <v>18728351</v>
      </c>
      <c r="N83" s="9">
        <f>L83/M83</f>
        <v>0.26384805581655318</v>
      </c>
      <c r="O83" s="14" t="s">
        <v>84</v>
      </c>
    </row>
    <row r="84" spans="2:15" s="10" customFormat="1" ht="30" customHeight="1" x14ac:dyDescent="0.2">
      <c r="B84" s="46" t="s">
        <v>94</v>
      </c>
      <c r="C84" s="47" t="s">
        <v>36</v>
      </c>
      <c r="D84" s="37" t="s">
        <v>51</v>
      </c>
      <c r="E84" s="18">
        <v>4832000</v>
      </c>
      <c r="F84" s="18">
        <v>367132</v>
      </c>
      <c r="G84" s="18">
        <v>1080432</v>
      </c>
      <c r="H84" s="18">
        <v>1261666</v>
      </c>
      <c r="I84" s="18">
        <v>1472407</v>
      </c>
      <c r="J84" s="49">
        <f t="shared" si="4"/>
        <v>4181637</v>
      </c>
      <c r="K84" s="38">
        <f t="shared" si="5"/>
        <v>0.35211258174729176</v>
      </c>
      <c r="L84" s="52">
        <v>1546087</v>
      </c>
      <c r="M84" s="34">
        <v>4428927</v>
      </c>
      <c r="N84" s="9">
        <f t="shared" si="6"/>
        <v>0.34908839093532135</v>
      </c>
      <c r="O84" s="14" t="s">
        <v>84</v>
      </c>
    </row>
    <row r="85" spans="2:15" ht="30" customHeight="1" x14ac:dyDescent="0.2">
      <c r="B85" s="46" t="s">
        <v>94</v>
      </c>
      <c r="C85" s="47" t="s">
        <v>66</v>
      </c>
      <c r="D85" s="37" t="s">
        <v>9</v>
      </c>
      <c r="E85" s="18">
        <v>375881000</v>
      </c>
      <c r="F85" s="18">
        <v>37023939</v>
      </c>
      <c r="G85" s="18">
        <v>47325363</v>
      </c>
      <c r="H85" s="18">
        <v>109124396</v>
      </c>
      <c r="I85" s="18">
        <v>90494278</v>
      </c>
      <c r="J85" s="49">
        <f t="shared" si="4"/>
        <v>283967976</v>
      </c>
      <c r="K85" s="38">
        <f t="shared" si="5"/>
        <v>0.31867775822721645</v>
      </c>
      <c r="L85" s="52">
        <v>176404132</v>
      </c>
      <c r="M85" s="34">
        <v>339503822</v>
      </c>
      <c r="N85" s="9">
        <f>L85/M85</f>
        <v>0.51959395025602984</v>
      </c>
      <c r="O85" s="14" t="s">
        <v>84</v>
      </c>
    </row>
    <row r="86" spans="2:15" s="10" customFormat="1" ht="30" customHeight="1" x14ac:dyDescent="0.2">
      <c r="B86" s="46" t="s">
        <v>94</v>
      </c>
      <c r="C86" s="47" t="s">
        <v>66</v>
      </c>
      <c r="D86" s="37" t="s">
        <v>51</v>
      </c>
      <c r="E86" s="18">
        <v>1235644000</v>
      </c>
      <c r="F86" s="18">
        <v>171170098</v>
      </c>
      <c r="G86" s="18">
        <v>229331636</v>
      </c>
      <c r="H86" s="18">
        <v>295827112</v>
      </c>
      <c r="I86" s="18">
        <v>538953285</v>
      </c>
      <c r="J86" s="49">
        <f t="shared" si="4"/>
        <v>1235282131</v>
      </c>
      <c r="K86" s="38">
        <f t="shared" si="5"/>
        <v>0.43629975005280797</v>
      </c>
      <c r="L86" s="52">
        <v>458655066</v>
      </c>
      <c r="M86" s="34">
        <v>1153948928</v>
      </c>
      <c r="N86" s="9">
        <f t="shared" si="6"/>
        <v>0.39746565456318012</v>
      </c>
      <c r="O86" s="14" t="s">
        <v>150</v>
      </c>
    </row>
    <row r="87" spans="2:15" ht="30" customHeight="1" x14ac:dyDescent="0.2">
      <c r="B87" s="46" t="s">
        <v>94</v>
      </c>
      <c r="C87" s="47" t="s">
        <v>67</v>
      </c>
      <c r="D87" s="37" t="s">
        <v>9</v>
      </c>
      <c r="E87" s="18">
        <v>333487000</v>
      </c>
      <c r="F87" s="18">
        <v>38241598</v>
      </c>
      <c r="G87" s="18">
        <v>56604604</v>
      </c>
      <c r="H87" s="18">
        <v>92671978</v>
      </c>
      <c r="I87" s="18">
        <v>69040612</v>
      </c>
      <c r="J87" s="49">
        <f t="shared" si="4"/>
        <v>256558792</v>
      </c>
      <c r="K87" s="38">
        <f t="shared" si="5"/>
        <v>0.26910249873643</v>
      </c>
      <c r="L87" s="52">
        <v>195617924</v>
      </c>
      <c r="M87" s="34">
        <v>364165188</v>
      </c>
      <c r="N87" s="9">
        <f t="shared" si="6"/>
        <v>0.53716810515122604</v>
      </c>
      <c r="O87" s="14" t="s">
        <v>84</v>
      </c>
    </row>
    <row r="88" spans="2:15" s="10" customFormat="1" ht="30" customHeight="1" x14ac:dyDescent="0.2">
      <c r="B88" s="46" t="s">
        <v>94</v>
      </c>
      <c r="C88" s="47" t="s">
        <v>67</v>
      </c>
      <c r="D88" s="37" t="s">
        <v>51</v>
      </c>
      <c r="E88" s="18">
        <v>1106008000</v>
      </c>
      <c r="F88" s="18">
        <v>160356306</v>
      </c>
      <c r="G88" s="18">
        <v>189464906</v>
      </c>
      <c r="H88" s="18">
        <v>255587846</v>
      </c>
      <c r="I88" s="18">
        <v>500323972</v>
      </c>
      <c r="J88" s="49">
        <f t="shared" si="4"/>
        <v>1105733030</v>
      </c>
      <c r="K88" s="38">
        <f t="shared" si="5"/>
        <v>0.45248170980295305</v>
      </c>
      <c r="L88" s="52">
        <v>395089707</v>
      </c>
      <c r="M88" s="34">
        <v>1035406360</v>
      </c>
      <c r="N88" s="9">
        <f t="shared" si="6"/>
        <v>0.38157937044157231</v>
      </c>
      <c r="O88" s="14" t="s">
        <v>150</v>
      </c>
    </row>
    <row r="89" spans="2:15" ht="30" customHeight="1" x14ac:dyDescent="0.2">
      <c r="B89" s="46" t="s">
        <v>94</v>
      </c>
      <c r="C89" s="47" t="s">
        <v>68</v>
      </c>
      <c r="D89" s="37" t="s">
        <v>9</v>
      </c>
      <c r="E89" s="18">
        <v>75340000</v>
      </c>
      <c r="F89" s="18">
        <v>10484341</v>
      </c>
      <c r="G89" s="18">
        <v>18258329</v>
      </c>
      <c r="H89" s="18">
        <v>13800266</v>
      </c>
      <c r="I89" s="18">
        <v>30154917</v>
      </c>
      <c r="J89" s="49">
        <f t="shared" si="4"/>
        <v>72697853</v>
      </c>
      <c r="K89" s="38">
        <f t="shared" si="5"/>
        <v>0.41479790331634692</v>
      </c>
      <c r="L89" s="52">
        <v>30708551</v>
      </c>
      <c r="M89" s="34">
        <v>77247872</v>
      </c>
      <c r="N89" s="9">
        <f t="shared" si="6"/>
        <v>0.39753264659510623</v>
      </c>
      <c r="O89" s="14" t="s">
        <v>84</v>
      </c>
    </row>
    <row r="90" spans="2:15" s="10" customFormat="1" ht="30" customHeight="1" x14ac:dyDescent="0.2">
      <c r="B90" s="46" t="s">
        <v>94</v>
      </c>
      <c r="C90" s="47" t="s">
        <v>68</v>
      </c>
      <c r="D90" s="37" t="s">
        <v>51</v>
      </c>
      <c r="E90" s="18">
        <v>695585000</v>
      </c>
      <c r="F90" s="18">
        <v>118826686</v>
      </c>
      <c r="G90" s="18">
        <v>118853715</v>
      </c>
      <c r="H90" s="18">
        <v>181708513</v>
      </c>
      <c r="I90" s="18">
        <v>276062237</v>
      </c>
      <c r="J90" s="49">
        <f t="shared" si="4"/>
        <v>695451151</v>
      </c>
      <c r="K90" s="38">
        <f t="shared" si="5"/>
        <v>0.39695417370874408</v>
      </c>
      <c r="L90" s="52">
        <v>256591195</v>
      </c>
      <c r="M90" s="34">
        <v>693081111</v>
      </c>
      <c r="N90" s="9">
        <f t="shared" si="6"/>
        <v>0.37021813309813317</v>
      </c>
      <c r="O90" s="14" t="s">
        <v>150</v>
      </c>
    </row>
    <row r="91" spans="2:15" ht="30" customHeight="1" x14ac:dyDescent="0.2">
      <c r="B91" s="46" t="s">
        <v>94</v>
      </c>
      <c r="C91" s="47" t="s">
        <v>69</v>
      </c>
      <c r="D91" s="37" t="s">
        <v>9</v>
      </c>
      <c r="E91" s="18">
        <v>17659000</v>
      </c>
      <c r="F91" s="18">
        <v>2251503</v>
      </c>
      <c r="G91" s="18">
        <v>1695245</v>
      </c>
      <c r="H91" s="18">
        <v>3380999</v>
      </c>
      <c r="I91" s="18">
        <v>3752327</v>
      </c>
      <c r="J91" s="49">
        <f t="shared" si="4"/>
        <v>11080074</v>
      </c>
      <c r="K91" s="38">
        <f t="shared" si="5"/>
        <v>0.33865540970213737</v>
      </c>
      <c r="L91" s="52">
        <v>3280833</v>
      </c>
      <c r="M91" s="34">
        <v>10171678</v>
      </c>
      <c r="N91" s="9">
        <f t="shared" si="6"/>
        <v>0.32254589655708726</v>
      </c>
      <c r="O91" s="14" t="s">
        <v>150</v>
      </c>
    </row>
    <row r="92" spans="2:15" s="10" customFormat="1" ht="30" customHeight="1" x14ac:dyDescent="0.2">
      <c r="B92" s="46" t="s">
        <v>94</v>
      </c>
      <c r="C92" s="47" t="s">
        <v>69</v>
      </c>
      <c r="D92" s="37" t="s">
        <v>51</v>
      </c>
      <c r="E92" s="18">
        <v>265526000</v>
      </c>
      <c r="F92" s="18">
        <v>41530174</v>
      </c>
      <c r="G92" s="18">
        <v>46287585</v>
      </c>
      <c r="H92" s="18">
        <v>63371167</v>
      </c>
      <c r="I92" s="18">
        <v>114276391</v>
      </c>
      <c r="J92" s="49">
        <f t="shared" si="4"/>
        <v>265465317</v>
      </c>
      <c r="K92" s="38">
        <f t="shared" si="5"/>
        <v>0.4304757860327193</v>
      </c>
      <c r="L92" s="52">
        <v>91685943</v>
      </c>
      <c r="M92" s="34">
        <v>244779417</v>
      </c>
      <c r="N92" s="9">
        <f t="shared" si="6"/>
        <v>0.37456557468637158</v>
      </c>
      <c r="O92" s="14" t="s">
        <v>150</v>
      </c>
    </row>
    <row r="93" spans="2:15" ht="30" customHeight="1" x14ac:dyDescent="0.2">
      <c r="B93" s="46" t="s">
        <v>94</v>
      </c>
      <c r="C93" s="47" t="s">
        <v>81</v>
      </c>
      <c r="D93" s="37" t="s">
        <v>9</v>
      </c>
      <c r="E93" s="18">
        <v>3864000</v>
      </c>
      <c r="F93" s="18">
        <v>278179</v>
      </c>
      <c r="G93" s="18">
        <v>554750</v>
      </c>
      <c r="H93" s="18">
        <v>955401</v>
      </c>
      <c r="I93" s="18">
        <v>1122586</v>
      </c>
      <c r="J93" s="49">
        <f t="shared" si="4"/>
        <v>2910916</v>
      </c>
      <c r="K93" s="38">
        <f t="shared" si="5"/>
        <v>0.38564699221825705</v>
      </c>
      <c r="L93" s="52">
        <v>1449772</v>
      </c>
      <c r="M93" s="34">
        <v>2683698</v>
      </c>
      <c r="N93" s="9">
        <f t="shared" si="6"/>
        <v>0.54021428640629465</v>
      </c>
      <c r="O93" s="14" t="s">
        <v>84</v>
      </c>
    </row>
    <row r="94" spans="2:15" s="10" customFormat="1" ht="30" customHeight="1" x14ac:dyDescent="0.2">
      <c r="B94" s="46" t="s">
        <v>94</v>
      </c>
      <c r="C94" s="47" t="s">
        <v>81</v>
      </c>
      <c r="D94" s="37" t="s">
        <v>51</v>
      </c>
      <c r="E94" s="18">
        <v>29269000</v>
      </c>
      <c r="F94" s="18">
        <v>4980983</v>
      </c>
      <c r="G94" s="18">
        <v>4438674</v>
      </c>
      <c r="H94" s="18">
        <v>8416593</v>
      </c>
      <c r="I94" s="18">
        <v>11415712</v>
      </c>
      <c r="J94" s="49">
        <f t="shared" si="4"/>
        <v>29251962</v>
      </c>
      <c r="K94" s="38">
        <f t="shared" si="5"/>
        <v>0.39025457506064037</v>
      </c>
      <c r="L94" s="52">
        <v>7696131</v>
      </c>
      <c r="M94" s="34">
        <v>25726763</v>
      </c>
      <c r="N94" s="9">
        <f t="shared" si="6"/>
        <v>0.29914882801229209</v>
      </c>
      <c r="O94" s="14" t="s">
        <v>150</v>
      </c>
    </row>
    <row r="95" spans="2:15" ht="30" customHeight="1" x14ac:dyDescent="0.2">
      <c r="B95" s="46" t="s">
        <v>94</v>
      </c>
      <c r="C95" s="47" t="s">
        <v>136</v>
      </c>
      <c r="D95" s="37" t="s">
        <v>9</v>
      </c>
      <c r="E95" s="18">
        <v>0</v>
      </c>
      <c r="F95" s="18">
        <v>0</v>
      </c>
      <c r="G95" s="18">
        <v>0</v>
      </c>
      <c r="H95" s="18">
        <v>0</v>
      </c>
      <c r="I95" s="18">
        <v>0</v>
      </c>
      <c r="J95" s="49">
        <f t="shared" si="4"/>
        <v>0</v>
      </c>
      <c r="K95" s="38" t="e">
        <f t="shared" si="5"/>
        <v>#DIV/0!</v>
      </c>
      <c r="L95" s="52">
        <v>0</v>
      </c>
      <c r="M95" s="34">
        <v>0</v>
      </c>
      <c r="N95" s="9" t="e">
        <f t="shared" si="6"/>
        <v>#DIV/0!</v>
      </c>
      <c r="O95" s="14" t="s">
        <v>84</v>
      </c>
    </row>
    <row r="96" spans="2:15" s="10" customFormat="1" ht="30" customHeight="1" x14ac:dyDescent="0.2">
      <c r="B96" s="46" t="s">
        <v>95</v>
      </c>
      <c r="C96" s="47" t="s">
        <v>37</v>
      </c>
      <c r="D96" s="37" t="s">
        <v>9</v>
      </c>
      <c r="E96" s="18">
        <v>22877000</v>
      </c>
      <c r="F96" s="18">
        <v>3964756</v>
      </c>
      <c r="G96" s="18">
        <v>6942268</v>
      </c>
      <c r="H96" s="18">
        <v>8204441</v>
      </c>
      <c r="I96" s="18">
        <v>2379796</v>
      </c>
      <c r="J96" s="49">
        <f t="shared" si="4"/>
        <v>21491261</v>
      </c>
      <c r="K96" s="38">
        <f t="shared" si="5"/>
        <v>0.11073319522758576</v>
      </c>
      <c r="L96" s="52">
        <v>2910291</v>
      </c>
      <c r="M96" s="34">
        <v>16200513</v>
      </c>
      <c r="N96" s="9">
        <f t="shared" si="6"/>
        <v>0.17964190393230139</v>
      </c>
      <c r="O96" s="14" t="s">
        <v>84</v>
      </c>
    </row>
    <row r="97" spans="2:15" ht="30" customHeight="1" x14ac:dyDescent="0.2">
      <c r="B97" s="46" t="s">
        <v>95</v>
      </c>
      <c r="C97" s="47" t="s">
        <v>37</v>
      </c>
      <c r="D97" s="37" t="s">
        <v>51</v>
      </c>
      <c r="E97" s="18">
        <v>322417000</v>
      </c>
      <c r="F97" s="18">
        <v>37755737</v>
      </c>
      <c r="G97" s="18">
        <v>65004953</v>
      </c>
      <c r="H97" s="18">
        <v>77610944</v>
      </c>
      <c r="I97" s="18">
        <v>134598763</v>
      </c>
      <c r="J97" s="49">
        <f t="shared" si="4"/>
        <v>314970397</v>
      </c>
      <c r="K97" s="38">
        <f t="shared" si="5"/>
        <v>0.42733782057619846</v>
      </c>
      <c r="L97" s="52">
        <v>128064320</v>
      </c>
      <c r="M97" s="34">
        <v>307564328</v>
      </c>
      <c r="N97" s="9">
        <f t="shared" si="6"/>
        <v>0.41638222752542359</v>
      </c>
      <c r="O97" s="14" t="s">
        <v>150</v>
      </c>
    </row>
    <row r="98" spans="2:15" s="10" customFormat="1" ht="30" customHeight="1" x14ac:dyDescent="0.2">
      <c r="B98" s="46" t="s">
        <v>95</v>
      </c>
      <c r="C98" s="47" t="s">
        <v>38</v>
      </c>
      <c r="D98" s="37" t="s">
        <v>9</v>
      </c>
      <c r="E98" s="18">
        <v>908000</v>
      </c>
      <c r="F98" s="18">
        <v>32800</v>
      </c>
      <c r="G98" s="18">
        <v>110776</v>
      </c>
      <c r="H98" s="18">
        <v>519314</v>
      </c>
      <c r="I98" s="18">
        <v>48010</v>
      </c>
      <c r="J98" s="49">
        <f t="shared" si="4"/>
        <v>710900</v>
      </c>
      <c r="K98" s="38">
        <f t="shared" si="5"/>
        <v>6.7534111689407789E-2</v>
      </c>
      <c r="L98" s="52">
        <v>143060</v>
      </c>
      <c r="M98" s="34">
        <v>536656</v>
      </c>
      <c r="N98" s="9">
        <f t="shared" si="6"/>
        <v>0.266576726990847</v>
      </c>
      <c r="O98" s="14" t="s">
        <v>84</v>
      </c>
    </row>
    <row r="99" spans="2:15" ht="30" customHeight="1" x14ac:dyDescent="0.2">
      <c r="B99" s="46" t="s">
        <v>95</v>
      </c>
      <c r="C99" s="47" t="s">
        <v>38</v>
      </c>
      <c r="D99" s="37" t="s">
        <v>51</v>
      </c>
      <c r="E99" s="18">
        <v>89000</v>
      </c>
      <c r="F99" s="18">
        <v>0</v>
      </c>
      <c r="G99" s="18">
        <v>0</v>
      </c>
      <c r="H99" s="18">
        <v>1512</v>
      </c>
      <c r="I99" s="18">
        <v>3780</v>
      </c>
      <c r="J99" s="49">
        <f t="shared" si="4"/>
        <v>5292</v>
      </c>
      <c r="K99" s="38">
        <f t="shared" si="5"/>
        <v>0.7142857142857143</v>
      </c>
      <c r="L99" s="52">
        <v>2961</v>
      </c>
      <c r="M99" s="34">
        <v>6145</v>
      </c>
      <c r="N99" s="9">
        <f t="shared" si="6"/>
        <v>0.4818551668022783</v>
      </c>
      <c r="O99" s="14" t="s">
        <v>150</v>
      </c>
    </row>
    <row r="100" spans="2:15" s="10" customFormat="1" ht="30" customHeight="1" x14ac:dyDescent="0.2">
      <c r="B100" s="46" t="s">
        <v>95</v>
      </c>
      <c r="C100" s="47" t="s">
        <v>39</v>
      </c>
      <c r="D100" s="37" t="s">
        <v>9</v>
      </c>
      <c r="E100" s="18">
        <v>66028000</v>
      </c>
      <c r="F100" s="18">
        <v>9131960</v>
      </c>
      <c r="G100" s="18">
        <v>9624387</v>
      </c>
      <c r="H100" s="18">
        <v>17630905</v>
      </c>
      <c r="I100" s="18">
        <v>18116564</v>
      </c>
      <c r="J100" s="49">
        <f t="shared" si="4"/>
        <v>54503816</v>
      </c>
      <c r="K100" s="38">
        <f t="shared" si="5"/>
        <v>0.33239074489756826</v>
      </c>
      <c r="L100" s="52">
        <v>26482412</v>
      </c>
      <c r="M100" s="34">
        <v>55494272</v>
      </c>
      <c r="N100" s="9">
        <f t="shared" si="6"/>
        <v>0.47720982807018353</v>
      </c>
      <c r="O100" s="14" t="s">
        <v>84</v>
      </c>
    </row>
    <row r="101" spans="2:15" ht="30" customHeight="1" x14ac:dyDescent="0.2">
      <c r="B101" s="46" t="s">
        <v>95</v>
      </c>
      <c r="C101" s="47" t="s">
        <v>39</v>
      </c>
      <c r="D101" s="37" t="s">
        <v>51</v>
      </c>
      <c r="E101" s="18">
        <v>38499000</v>
      </c>
      <c r="F101" s="18">
        <v>3327875</v>
      </c>
      <c r="G101" s="18">
        <v>6388379</v>
      </c>
      <c r="H101" s="18">
        <v>12074667</v>
      </c>
      <c r="I101" s="18">
        <v>14279177</v>
      </c>
      <c r="J101" s="49">
        <f t="shared" si="4"/>
        <v>36070098</v>
      </c>
      <c r="K101" s="38">
        <f t="shared" si="5"/>
        <v>0.3958729748946066</v>
      </c>
      <c r="L101" s="52">
        <v>15252080</v>
      </c>
      <c r="M101" s="34">
        <v>35269698</v>
      </c>
      <c r="N101" s="9">
        <f t="shared" si="6"/>
        <v>0.43244146859437244</v>
      </c>
      <c r="O101" s="14" t="s">
        <v>84</v>
      </c>
    </row>
    <row r="102" spans="2:15" s="10" customFormat="1" ht="30" customHeight="1" x14ac:dyDescent="0.2">
      <c r="B102" s="46" t="s">
        <v>95</v>
      </c>
      <c r="C102" s="47" t="s">
        <v>52</v>
      </c>
      <c r="D102" s="37" t="s">
        <v>9</v>
      </c>
      <c r="E102" s="18">
        <v>72812000</v>
      </c>
      <c r="F102" s="18">
        <v>8391304</v>
      </c>
      <c r="G102" s="18">
        <v>13277340</v>
      </c>
      <c r="H102" s="18">
        <v>21641355</v>
      </c>
      <c r="I102" s="18">
        <v>17042604</v>
      </c>
      <c r="J102" s="49">
        <f t="shared" si="4"/>
        <v>60352603</v>
      </c>
      <c r="K102" s="38">
        <f t="shared" si="5"/>
        <v>0.28238390977104999</v>
      </c>
      <c r="L102" s="52">
        <v>17453890</v>
      </c>
      <c r="M102" s="34">
        <v>56099096</v>
      </c>
      <c r="N102" s="9">
        <f t="shared" si="6"/>
        <v>0.3111260473787314</v>
      </c>
      <c r="O102" s="14" t="s">
        <v>84</v>
      </c>
    </row>
    <row r="103" spans="2:15" ht="30" customHeight="1" x14ac:dyDescent="0.2">
      <c r="B103" s="46" t="s">
        <v>95</v>
      </c>
      <c r="C103" s="47" t="s">
        <v>52</v>
      </c>
      <c r="D103" s="37" t="s">
        <v>51</v>
      </c>
      <c r="E103" s="18">
        <v>218048000</v>
      </c>
      <c r="F103" s="18">
        <v>21719318</v>
      </c>
      <c r="G103" s="18">
        <v>37165717</v>
      </c>
      <c r="H103" s="18">
        <v>47097037</v>
      </c>
      <c r="I103" s="18">
        <v>101629741</v>
      </c>
      <c r="J103" s="49">
        <f t="shared" si="4"/>
        <v>207611813</v>
      </c>
      <c r="K103" s="38">
        <f t="shared" si="5"/>
        <v>0.48951810367360937</v>
      </c>
      <c r="L103" s="52">
        <v>84457276</v>
      </c>
      <c r="M103" s="34">
        <v>208351661</v>
      </c>
      <c r="N103" s="9">
        <f t="shared" si="6"/>
        <v>0.40535926421052149</v>
      </c>
      <c r="O103" s="14" t="s">
        <v>150</v>
      </c>
    </row>
    <row r="104" spans="2:15" s="10" customFormat="1" ht="30" customHeight="1" x14ac:dyDescent="0.2">
      <c r="B104" s="46" t="s">
        <v>95</v>
      </c>
      <c r="C104" s="47" t="s">
        <v>96</v>
      </c>
      <c r="D104" s="37" t="s">
        <v>9</v>
      </c>
      <c r="E104" s="18">
        <v>18131000</v>
      </c>
      <c r="F104" s="18">
        <v>3460758</v>
      </c>
      <c r="G104" s="18">
        <v>3427918</v>
      </c>
      <c r="H104" s="18">
        <v>5656159</v>
      </c>
      <c r="I104" s="18">
        <v>3910317</v>
      </c>
      <c r="J104" s="49">
        <f t="shared" si="4"/>
        <v>16455152</v>
      </c>
      <c r="K104" s="38">
        <f t="shared" si="5"/>
        <v>0.23763481491997157</v>
      </c>
      <c r="L104" s="52">
        <v>3432326</v>
      </c>
      <c r="M104" s="34">
        <v>17112047</v>
      </c>
      <c r="N104" s="9">
        <f t="shared" si="6"/>
        <v>0.20057950986226253</v>
      </c>
      <c r="O104" s="14" t="s">
        <v>150</v>
      </c>
    </row>
    <row r="105" spans="2:15" ht="30" customHeight="1" x14ac:dyDescent="0.2">
      <c r="B105" s="46" t="s">
        <v>95</v>
      </c>
      <c r="C105" s="47" t="s">
        <v>96</v>
      </c>
      <c r="D105" s="37" t="s">
        <v>51</v>
      </c>
      <c r="E105" s="18">
        <v>66868000</v>
      </c>
      <c r="F105" s="18">
        <v>6300611</v>
      </c>
      <c r="G105" s="18">
        <v>11994451</v>
      </c>
      <c r="H105" s="18">
        <v>14601083</v>
      </c>
      <c r="I105" s="18">
        <v>32362933</v>
      </c>
      <c r="J105" s="49">
        <f t="shared" si="4"/>
        <v>65259078</v>
      </c>
      <c r="K105" s="38">
        <f t="shared" si="5"/>
        <v>0.49591465267100465</v>
      </c>
      <c r="L105" s="52">
        <v>31622117</v>
      </c>
      <c r="M105" s="34">
        <v>64368854</v>
      </c>
      <c r="N105" s="9">
        <f t="shared" si="6"/>
        <v>0.49126425336079466</v>
      </c>
      <c r="O105" s="14" t="s">
        <v>150</v>
      </c>
    </row>
    <row r="106" spans="2:15" s="10" customFormat="1" ht="30" customHeight="1" x14ac:dyDescent="0.2">
      <c r="B106" s="46" t="s">
        <v>95</v>
      </c>
      <c r="C106" s="47" t="s">
        <v>53</v>
      </c>
      <c r="D106" s="37" t="s">
        <v>9</v>
      </c>
      <c r="E106" s="18">
        <v>877000</v>
      </c>
      <c r="F106" s="18">
        <v>33900</v>
      </c>
      <c r="G106" s="18">
        <v>41380</v>
      </c>
      <c r="H106" s="18">
        <v>361440</v>
      </c>
      <c r="I106" s="18">
        <v>258880</v>
      </c>
      <c r="J106" s="49">
        <f t="shared" si="4"/>
        <v>695600</v>
      </c>
      <c r="K106" s="38">
        <f t="shared" ref="K106:K137" si="7">I106/J106</f>
        <v>0.37216791259344451</v>
      </c>
      <c r="L106" s="52">
        <v>256570</v>
      </c>
      <c r="M106" s="34">
        <v>736870</v>
      </c>
      <c r="N106" s="9">
        <f t="shared" si="6"/>
        <v>0.34818896141788919</v>
      </c>
      <c r="O106" s="14" t="s">
        <v>150</v>
      </c>
    </row>
    <row r="107" spans="2:15" ht="30" customHeight="1" x14ac:dyDescent="0.2">
      <c r="B107" s="46" t="s">
        <v>95</v>
      </c>
      <c r="C107" s="47" t="s">
        <v>53</v>
      </c>
      <c r="D107" s="37" t="s">
        <v>51</v>
      </c>
      <c r="E107" s="18">
        <v>16931000</v>
      </c>
      <c r="F107" s="18">
        <v>852324</v>
      </c>
      <c r="G107" s="18">
        <v>3677292</v>
      </c>
      <c r="H107" s="18">
        <v>4260490</v>
      </c>
      <c r="I107" s="18">
        <v>6926425</v>
      </c>
      <c r="J107" s="49">
        <f t="shared" si="4"/>
        <v>15716531</v>
      </c>
      <c r="K107" s="38">
        <f t="shared" si="7"/>
        <v>0.44070953062097484</v>
      </c>
      <c r="L107" s="52">
        <v>5884381</v>
      </c>
      <c r="M107" s="34">
        <v>14515927</v>
      </c>
      <c r="N107" s="9">
        <f t="shared" si="6"/>
        <v>0.40537411079567981</v>
      </c>
      <c r="O107" s="14" t="s">
        <v>150</v>
      </c>
    </row>
    <row r="108" spans="2:15" s="10" customFormat="1" ht="30" customHeight="1" x14ac:dyDescent="0.2">
      <c r="B108" s="46" t="s">
        <v>95</v>
      </c>
      <c r="C108" s="47" t="s">
        <v>82</v>
      </c>
      <c r="D108" s="37" t="s">
        <v>9</v>
      </c>
      <c r="E108" s="18">
        <v>310000</v>
      </c>
      <c r="F108" s="18">
        <v>50920</v>
      </c>
      <c r="G108" s="18">
        <v>0</v>
      </c>
      <c r="H108" s="18">
        <v>2940</v>
      </c>
      <c r="I108" s="18">
        <v>62980</v>
      </c>
      <c r="J108" s="49">
        <f t="shared" si="4"/>
        <v>116840</v>
      </c>
      <c r="K108" s="38">
        <f t="shared" si="7"/>
        <v>0.53902773022937345</v>
      </c>
      <c r="L108" s="52">
        <v>116988</v>
      </c>
      <c r="M108" s="34">
        <v>116988</v>
      </c>
      <c r="N108" s="9">
        <f t="shared" si="6"/>
        <v>1</v>
      </c>
      <c r="O108" s="14" t="s">
        <v>84</v>
      </c>
    </row>
    <row r="109" spans="2:15" ht="30" customHeight="1" x14ac:dyDescent="0.2">
      <c r="B109" s="46" t="s">
        <v>95</v>
      </c>
      <c r="C109" s="47" t="s">
        <v>82</v>
      </c>
      <c r="D109" s="37" t="s">
        <v>51</v>
      </c>
      <c r="E109" s="18">
        <v>53000</v>
      </c>
      <c r="F109" s="18">
        <v>315</v>
      </c>
      <c r="G109" s="18">
        <v>613</v>
      </c>
      <c r="H109" s="18">
        <v>29264</v>
      </c>
      <c r="I109" s="18">
        <v>3912</v>
      </c>
      <c r="J109" s="49">
        <f t="shared" si="4"/>
        <v>34104</v>
      </c>
      <c r="K109" s="38">
        <f t="shared" si="7"/>
        <v>0.11470795214637579</v>
      </c>
      <c r="L109" s="52">
        <v>18350</v>
      </c>
      <c r="M109" s="34">
        <v>33964</v>
      </c>
      <c r="N109" s="9">
        <f t="shared" si="6"/>
        <v>0.54027794134966434</v>
      </c>
      <c r="O109" s="14" t="s">
        <v>84</v>
      </c>
    </row>
    <row r="110" spans="2:15" s="10" customFormat="1" ht="30" customHeight="1" x14ac:dyDescent="0.2">
      <c r="B110" s="46" t="s">
        <v>95</v>
      </c>
      <c r="C110" s="47" t="s">
        <v>128</v>
      </c>
      <c r="D110" s="37" t="s">
        <v>9</v>
      </c>
      <c r="E110" s="18">
        <v>92075000</v>
      </c>
      <c r="F110" s="18">
        <v>18413332</v>
      </c>
      <c r="G110" s="18">
        <v>17832562</v>
      </c>
      <c r="H110" s="18">
        <v>19334811</v>
      </c>
      <c r="I110" s="18">
        <v>22629077</v>
      </c>
      <c r="J110" s="49">
        <f t="shared" si="4"/>
        <v>78209782</v>
      </c>
      <c r="K110" s="38">
        <f t="shared" si="7"/>
        <v>0.28933819301529318</v>
      </c>
      <c r="L110" s="52">
        <v>23788308</v>
      </c>
      <c r="M110" s="34">
        <v>79570610</v>
      </c>
      <c r="N110" s="9">
        <f t="shared" si="6"/>
        <v>0.29895847222988486</v>
      </c>
      <c r="O110" s="14" t="s">
        <v>84</v>
      </c>
    </row>
    <row r="111" spans="2:15" ht="30" customHeight="1" x14ac:dyDescent="0.2">
      <c r="B111" s="46" t="s">
        <v>95</v>
      </c>
      <c r="C111" s="47" t="s">
        <v>128</v>
      </c>
      <c r="D111" s="37" t="s">
        <v>51</v>
      </c>
      <c r="E111" s="18">
        <v>180158000</v>
      </c>
      <c r="F111" s="18">
        <v>17794977</v>
      </c>
      <c r="G111" s="18">
        <v>32028128</v>
      </c>
      <c r="H111" s="18">
        <v>49651007</v>
      </c>
      <c r="I111" s="18">
        <v>73550793</v>
      </c>
      <c r="J111" s="49">
        <f t="shared" si="4"/>
        <v>173024905</v>
      </c>
      <c r="K111" s="38">
        <f t="shared" si="7"/>
        <v>0.42508789702846533</v>
      </c>
      <c r="L111" s="52">
        <v>67858879</v>
      </c>
      <c r="M111" s="34">
        <v>168869653</v>
      </c>
      <c r="N111" s="9">
        <f t="shared" si="6"/>
        <v>0.40184176253385206</v>
      </c>
      <c r="O111" s="14" t="s">
        <v>150</v>
      </c>
    </row>
    <row r="112" spans="2:15" s="10" customFormat="1" ht="30" customHeight="1" x14ac:dyDescent="0.2">
      <c r="B112" s="46" t="s">
        <v>97</v>
      </c>
      <c r="C112" s="47" t="s">
        <v>40</v>
      </c>
      <c r="D112" s="37" t="s">
        <v>9</v>
      </c>
      <c r="E112" s="18">
        <v>44624000</v>
      </c>
      <c r="F112" s="18">
        <v>3319576</v>
      </c>
      <c r="G112" s="18">
        <v>5825907</v>
      </c>
      <c r="H112" s="18">
        <v>8119630</v>
      </c>
      <c r="I112" s="18">
        <v>16856904</v>
      </c>
      <c r="J112" s="49">
        <f t="shared" si="4"/>
        <v>34122017</v>
      </c>
      <c r="K112" s="38">
        <f t="shared" si="7"/>
        <v>0.49401839287519256</v>
      </c>
      <c r="L112" s="52">
        <v>12630132</v>
      </c>
      <c r="M112" s="34">
        <v>32423083</v>
      </c>
      <c r="N112" s="9">
        <f t="shared" si="6"/>
        <v>0.38954136471229461</v>
      </c>
      <c r="O112" s="14" t="s">
        <v>153</v>
      </c>
    </row>
    <row r="113" spans="2:15" s="10" customFormat="1" ht="30" customHeight="1" x14ac:dyDescent="0.2">
      <c r="B113" s="46" t="s">
        <v>97</v>
      </c>
      <c r="C113" s="47" t="s">
        <v>40</v>
      </c>
      <c r="D113" s="37" t="s">
        <v>51</v>
      </c>
      <c r="E113" s="18">
        <v>1413612000</v>
      </c>
      <c r="F113" s="18">
        <v>149883465</v>
      </c>
      <c r="G113" s="18">
        <v>295179067</v>
      </c>
      <c r="H113" s="18">
        <v>315832691</v>
      </c>
      <c r="I113" s="18">
        <v>597710901</v>
      </c>
      <c r="J113" s="49">
        <f t="shared" si="4"/>
        <v>1358606124</v>
      </c>
      <c r="K113" s="38">
        <f t="shared" si="7"/>
        <v>0.43994421226383346</v>
      </c>
      <c r="L113" s="52">
        <v>472819601</v>
      </c>
      <c r="M113" s="34">
        <v>1246536989</v>
      </c>
      <c r="N113" s="9">
        <f t="shared" si="6"/>
        <v>0.37930651490679512</v>
      </c>
      <c r="O113" s="14" t="s">
        <v>150</v>
      </c>
    </row>
    <row r="114" spans="2:15" ht="30" customHeight="1" x14ac:dyDescent="0.2">
      <c r="B114" s="46" t="s">
        <v>97</v>
      </c>
      <c r="C114" s="47" t="s">
        <v>41</v>
      </c>
      <c r="D114" s="37" t="s">
        <v>9</v>
      </c>
      <c r="E114" s="18">
        <v>382105000</v>
      </c>
      <c r="F114" s="18">
        <v>35455475</v>
      </c>
      <c r="G114" s="18">
        <v>63645738</v>
      </c>
      <c r="H114" s="18">
        <v>88222724</v>
      </c>
      <c r="I114" s="18">
        <v>123272794</v>
      </c>
      <c r="J114" s="49">
        <f t="shared" si="4"/>
        <v>310596731</v>
      </c>
      <c r="K114" s="38">
        <f t="shared" si="7"/>
        <v>0.39689018491311812</v>
      </c>
      <c r="L114" s="52">
        <v>114346129</v>
      </c>
      <c r="M114" s="34">
        <v>296683262</v>
      </c>
      <c r="N114" s="9">
        <f t="shared" si="6"/>
        <v>0.38541483004187815</v>
      </c>
      <c r="O114" s="14" t="s">
        <v>150</v>
      </c>
    </row>
    <row r="115" spans="2:15" s="10" customFormat="1" ht="30" customHeight="1" x14ac:dyDescent="0.2">
      <c r="B115" s="46" t="s">
        <v>98</v>
      </c>
      <c r="C115" s="47" t="s">
        <v>70</v>
      </c>
      <c r="D115" s="37" t="s">
        <v>9</v>
      </c>
      <c r="E115" s="18">
        <v>38000</v>
      </c>
      <c r="F115" s="18">
        <v>0</v>
      </c>
      <c r="G115" s="18">
        <v>0</v>
      </c>
      <c r="H115" s="18">
        <v>0</v>
      </c>
      <c r="I115" s="18">
        <v>0</v>
      </c>
      <c r="J115" s="49">
        <f t="shared" si="4"/>
        <v>0</v>
      </c>
      <c r="K115" s="38" t="e">
        <f t="shared" si="7"/>
        <v>#DIV/0!</v>
      </c>
      <c r="L115" s="52">
        <v>0</v>
      </c>
      <c r="M115" s="34">
        <v>0</v>
      </c>
      <c r="N115" s="9" t="e">
        <f t="shared" si="6"/>
        <v>#DIV/0!</v>
      </c>
      <c r="O115" s="14" t="s">
        <v>84</v>
      </c>
    </row>
    <row r="116" spans="2:15" s="10" customFormat="1" ht="30" customHeight="1" x14ac:dyDescent="0.2">
      <c r="B116" s="46" t="s">
        <v>98</v>
      </c>
      <c r="C116" s="47" t="s">
        <v>70</v>
      </c>
      <c r="D116" s="37" t="s">
        <v>51</v>
      </c>
      <c r="E116" s="18">
        <v>14524000</v>
      </c>
      <c r="F116" s="18">
        <v>1873930</v>
      </c>
      <c r="G116" s="18">
        <v>2191187</v>
      </c>
      <c r="H116" s="18">
        <v>2210020</v>
      </c>
      <c r="I116" s="18">
        <v>5739275</v>
      </c>
      <c r="J116" s="49">
        <f t="shared" si="4"/>
        <v>12014412</v>
      </c>
      <c r="K116" s="38">
        <f t="shared" si="7"/>
        <v>0.47769919992755366</v>
      </c>
      <c r="L116" s="52">
        <v>5205735</v>
      </c>
      <c r="M116" s="34">
        <v>12123240</v>
      </c>
      <c r="N116" s="9">
        <f t="shared" si="6"/>
        <v>0.42940129866273374</v>
      </c>
      <c r="O116" s="14" t="s">
        <v>150</v>
      </c>
    </row>
    <row r="117" spans="2:15" ht="30" customHeight="1" x14ac:dyDescent="0.2">
      <c r="B117" s="46" t="s">
        <v>98</v>
      </c>
      <c r="C117" s="47" t="s">
        <v>42</v>
      </c>
      <c r="D117" s="37" t="s">
        <v>9</v>
      </c>
      <c r="E117" s="18">
        <v>43162000</v>
      </c>
      <c r="F117" s="18">
        <v>5265795</v>
      </c>
      <c r="G117" s="18">
        <v>14256717</v>
      </c>
      <c r="H117" s="18">
        <v>11368360</v>
      </c>
      <c r="I117" s="18">
        <v>9354718</v>
      </c>
      <c r="J117" s="49">
        <f t="shared" si="4"/>
        <v>40245590</v>
      </c>
      <c r="K117" s="38">
        <f t="shared" si="7"/>
        <v>0.23244082146640166</v>
      </c>
      <c r="L117" s="52">
        <v>6875829</v>
      </c>
      <c r="M117" s="34">
        <v>36177614</v>
      </c>
      <c r="N117" s="9">
        <f t="shared" si="6"/>
        <v>0.19005755879865377</v>
      </c>
      <c r="O117" s="14" t="s">
        <v>150</v>
      </c>
    </row>
    <row r="118" spans="2:15" s="10" customFormat="1" ht="30" customHeight="1" x14ac:dyDescent="0.2">
      <c r="B118" s="46" t="s">
        <v>99</v>
      </c>
      <c r="C118" s="47" t="s">
        <v>43</v>
      </c>
      <c r="D118" s="37" t="s">
        <v>9</v>
      </c>
      <c r="E118" s="18">
        <v>3267000</v>
      </c>
      <c r="F118" s="18">
        <v>55163</v>
      </c>
      <c r="G118" s="18">
        <v>440536</v>
      </c>
      <c r="H118" s="18">
        <v>344808</v>
      </c>
      <c r="I118" s="18">
        <v>1325917</v>
      </c>
      <c r="J118" s="49">
        <f t="shared" si="4"/>
        <v>2166424</v>
      </c>
      <c r="K118" s="38">
        <f t="shared" si="7"/>
        <v>0.61203023969453807</v>
      </c>
      <c r="L118" s="52">
        <v>432499</v>
      </c>
      <c r="M118" s="34">
        <v>2698769</v>
      </c>
      <c r="N118" s="9">
        <f t="shared" si="6"/>
        <v>0.16025788053738574</v>
      </c>
      <c r="O118" s="14" t="s">
        <v>150</v>
      </c>
    </row>
    <row r="119" spans="2:15" s="10" customFormat="1" ht="30" customHeight="1" x14ac:dyDescent="0.2">
      <c r="B119" s="46" t="s">
        <v>99</v>
      </c>
      <c r="C119" s="47" t="s">
        <v>149</v>
      </c>
      <c r="D119" s="37" t="s">
        <v>51</v>
      </c>
      <c r="E119" s="18">
        <v>125257000</v>
      </c>
      <c r="F119" s="18">
        <v>22573953</v>
      </c>
      <c r="G119" s="18">
        <v>20819286</v>
      </c>
      <c r="H119" s="18">
        <v>30982987</v>
      </c>
      <c r="I119" s="18">
        <v>39836981</v>
      </c>
      <c r="J119" s="49">
        <f t="shared" si="4"/>
        <v>114213207</v>
      </c>
      <c r="K119" s="38">
        <f t="shared" si="7"/>
        <v>0.3487948727330632</v>
      </c>
      <c r="L119" s="52">
        <v>29895566</v>
      </c>
      <c r="M119" s="34">
        <v>112077329</v>
      </c>
      <c r="N119" s="9">
        <f t="shared" si="6"/>
        <v>0.26674052876474241</v>
      </c>
      <c r="O119" s="14" t="s">
        <v>150</v>
      </c>
    </row>
    <row r="120" spans="2:15" s="10" customFormat="1" ht="30" customHeight="1" x14ac:dyDescent="0.2">
      <c r="B120" s="46" t="s">
        <v>99</v>
      </c>
      <c r="C120" s="47" t="s">
        <v>10</v>
      </c>
      <c r="D120" s="37" t="s">
        <v>9</v>
      </c>
      <c r="E120" s="18">
        <v>16127000</v>
      </c>
      <c r="F120" s="18">
        <v>1630693</v>
      </c>
      <c r="G120" s="18">
        <v>3828373</v>
      </c>
      <c r="H120" s="18">
        <v>3813312</v>
      </c>
      <c r="I120" s="18">
        <v>3896905</v>
      </c>
      <c r="J120" s="49">
        <f t="shared" si="4"/>
        <v>13169283</v>
      </c>
      <c r="K120" s="38">
        <f t="shared" si="7"/>
        <v>0.29590866867998811</v>
      </c>
      <c r="L120" s="52">
        <v>5661558</v>
      </c>
      <c r="M120" s="34">
        <v>11552910</v>
      </c>
      <c r="N120" s="9">
        <f t="shared" si="6"/>
        <v>0.49005471348777063</v>
      </c>
      <c r="O120" s="14" t="s">
        <v>84</v>
      </c>
    </row>
    <row r="121" spans="2:15" ht="30" customHeight="1" x14ac:dyDescent="0.2">
      <c r="B121" s="46" t="s">
        <v>99</v>
      </c>
      <c r="C121" s="47" t="s">
        <v>83</v>
      </c>
      <c r="D121" s="37" t="s">
        <v>9</v>
      </c>
      <c r="E121" s="18">
        <v>30599000</v>
      </c>
      <c r="F121" s="18">
        <v>1255016</v>
      </c>
      <c r="G121" s="18">
        <v>4163917</v>
      </c>
      <c r="H121" s="18">
        <v>6588496</v>
      </c>
      <c r="I121" s="18">
        <v>11035382</v>
      </c>
      <c r="J121" s="49">
        <f t="shared" si="4"/>
        <v>23042811</v>
      </c>
      <c r="K121" s="38">
        <f t="shared" si="7"/>
        <v>0.4789078033925635</v>
      </c>
      <c r="L121" s="52">
        <v>4677045</v>
      </c>
      <c r="M121" s="34">
        <v>12115012</v>
      </c>
      <c r="N121" s="9">
        <f t="shared" si="6"/>
        <v>0.38605368281929892</v>
      </c>
      <c r="O121" s="14" t="s">
        <v>150</v>
      </c>
    </row>
    <row r="122" spans="2:15" s="10" customFormat="1" ht="30" customHeight="1" x14ac:dyDescent="0.2">
      <c r="B122" s="46" t="s">
        <v>100</v>
      </c>
      <c r="C122" s="47" t="s">
        <v>44</v>
      </c>
      <c r="D122" s="37" t="s">
        <v>9</v>
      </c>
      <c r="E122" s="18">
        <v>56924000</v>
      </c>
      <c r="F122" s="18">
        <v>7350759</v>
      </c>
      <c r="G122" s="18">
        <v>12207909</v>
      </c>
      <c r="H122" s="18">
        <v>15839721</v>
      </c>
      <c r="I122" s="18">
        <v>16905075</v>
      </c>
      <c r="J122" s="49">
        <f t="shared" si="4"/>
        <v>52303464</v>
      </c>
      <c r="K122" s="38">
        <f t="shared" si="7"/>
        <v>0.32321138424024842</v>
      </c>
      <c r="L122" s="52">
        <v>16915707</v>
      </c>
      <c r="M122" s="34">
        <v>49419183</v>
      </c>
      <c r="N122" s="9">
        <f t="shared" si="6"/>
        <v>0.34229030050941961</v>
      </c>
      <c r="O122" s="14" t="s">
        <v>84</v>
      </c>
    </row>
    <row r="123" spans="2:15" s="10" customFormat="1" ht="30" customHeight="1" x14ac:dyDescent="0.2">
      <c r="B123" s="46" t="s">
        <v>100</v>
      </c>
      <c r="C123" s="47" t="s">
        <v>44</v>
      </c>
      <c r="D123" s="37" t="s">
        <v>51</v>
      </c>
      <c r="E123" s="18">
        <v>1271582000</v>
      </c>
      <c r="F123" s="18">
        <v>132975664</v>
      </c>
      <c r="G123" s="18">
        <v>255027539</v>
      </c>
      <c r="H123" s="18">
        <v>287265574</v>
      </c>
      <c r="I123" s="18">
        <v>580819211</v>
      </c>
      <c r="J123" s="49">
        <f t="shared" si="4"/>
        <v>1256087988</v>
      </c>
      <c r="K123" s="38">
        <f t="shared" si="7"/>
        <v>0.46240328428329813</v>
      </c>
      <c r="L123" s="52">
        <v>605116372</v>
      </c>
      <c r="M123" s="34">
        <v>1249488676</v>
      </c>
      <c r="N123" s="9">
        <f t="shared" si="6"/>
        <v>0.48429120137140003</v>
      </c>
      <c r="O123" s="14" t="s">
        <v>84</v>
      </c>
    </row>
    <row r="124" spans="2:15" ht="30" customHeight="1" x14ac:dyDescent="0.2">
      <c r="B124" s="46" t="s">
        <v>100</v>
      </c>
      <c r="C124" s="47" t="s">
        <v>45</v>
      </c>
      <c r="D124" s="37" t="s">
        <v>9</v>
      </c>
      <c r="E124" s="18">
        <v>207058000</v>
      </c>
      <c r="F124" s="18">
        <v>30625757</v>
      </c>
      <c r="G124" s="18">
        <v>38904649</v>
      </c>
      <c r="H124" s="18">
        <v>55806881</v>
      </c>
      <c r="I124" s="18">
        <v>64267561</v>
      </c>
      <c r="J124" s="49">
        <f t="shared" si="4"/>
        <v>189604848</v>
      </c>
      <c r="K124" s="38">
        <f t="shared" si="7"/>
        <v>0.33895526236755297</v>
      </c>
      <c r="L124" s="52">
        <v>85013656</v>
      </c>
      <c r="M124" s="34">
        <v>194854751</v>
      </c>
      <c r="N124" s="9">
        <f t="shared" si="6"/>
        <v>0.4362924463668838</v>
      </c>
      <c r="O124" s="14" t="s">
        <v>84</v>
      </c>
    </row>
    <row r="125" spans="2:15" s="10" customFormat="1" ht="30" customHeight="1" x14ac:dyDescent="0.2">
      <c r="B125" s="46" t="s">
        <v>100</v>
      </c>
      <c r="C125" s="47" t="s">
        <v>46</v>
      </c>
      <c r="D125" s="37" t="s">
        <v>9</v>
      </c>
      <c r="E125" s="18">
        <v>9906000</v>
      </c>
      <c r="F125" s="18">
        <v>428683</v>
      </c>
      <c r="G125" s="18">
        <v>1289456</v>
      </c>
      <c r="H125" s="18">
        <v>3893938</v>
      </c>
      <c r="I125" s="18">
        <v>3267953</v>
      </c>
      <c r="J125" s="49">
        <f t="shared" si="4"/>
        <v>8880030</v>
      </c>
      <c r="K125" s="38">
        <f t="shared" si="7"/>
        <v>0.36801148194319161</v>
      </c>
      <c r="L125" s="52">
        <v>3827284</v>
      </c>
      <c r="M125" s="34">
        <v>9639558</v>
      </c>
      <c r="N125" s="9">
        <f t="shared" si="6"/>
        <v>0.39703936632779219</v>
      </c>
      <c r="O125" s="14" t="s">
        <v>84</v>
      </c>
    </row>
    <row r="126" spans="2:15" s="10" customFormat="1" ht="30" customHeight="1" x14ac:dyDescent="0.2">
      <c r="B126" s="46" t="s">
        <v>100</v>
      </c>
      <c r="C126" s="47" t="s">
        <v>46</v>
      </c>
      <c r="D126" s="37" t="s">
        <v>51</v>
      </c>
      <c r="E126" s="18">
        <v>208789000</v>
      </c>
      <c r="F126" s="18">
        <v>19031477</v>
      </c>
      <c r="G126" s="18">
        <v>44154008</v>
      </c>
      <c r="H126" s="18">
        <v>45871069</v>
      </c>
      <c r="I126" s="18">
        <v>99325612</v>
      </c>
      <c r="J126" s="49">
        <f t="shared" si="4"/>
        <v>208382166</v>
      </c>
      <c r="K126" s="38">
        <f t="shared" si="7"/>
        <v>0.47665121208117206</v>
      </c>
      <c r="L126" s="52">
        <v>88047154</v>
      </c>
      <c r="M126" s="34">
        <v>207650010</v>
      </c>
      <c r="N126" s="9">
        <f t="shared" si="6"/>
        <v>0.42401709491851214</v>
      </c>
      <c r="O126" s="14" t="s">
        <v>150</v>
      </c>
    </row>
    <row r="127" spans="2:15" s="10" customFormat="1" ht="30" customHeight="1" x14ac:dyDescent="0.2">
      <c r="B127" s="46" t="s">
        <v>100</v>
      </c>
      <c r="C127" s="47" t="s">
        <v>29</v>
      </c>
      <c r="D127" s="37" t="s">
        <v>9</v>
      </c>
      <c r="E127" s="18">
        <v>0</v>
      </c>
      <c r="F127" s="18">
        <v>0</v>
      </c>
      <c r="G127" s="18">
        <v>0</v>
      </c>
      <c r="H127" s="18">
        <v>0</v>
      </c>
      <c r="I127" s="18">
        <v>0</v>
      </c>
      <c r="J127" s="49">
        <f t="shared" si="4"/>
        <v>0</v>
      </c>
      <c r="K127" s="38" t="e">
        <f t="shared" si="7"/>
        <v>#DIV/0!</v>
      </c>
      <c r="L127" s="52">
        <v>0</v>
      </c>
      <c r="M127" s="34">
        <v>0</v>
      </c>
      <c r="N127" s="9" t="e">
        <f t="shared" si="6"/>
        <v>#DIV/0!</v>
      </c>
      <c r="O127" s="14" t="s">
        <v>84</v>
      </c>
    </row>
    <row r="128" spans="2:15" s="10" customFormat="1" ht="30" customHeight="1" x14ac:dyDescent="0.2">
      <c r="B128" s="46" t="s">
        <v>100</v>
      </c>
      <c r="C128" s="47" t="s">
        <v>30</v>
      </c>
      <c r="D128" s="37" t="s">
        <v>9</v>
      </c>
      <c r="E128" s="18">
        <v>2698000</v>
      </c>
      <c r="F128" s="18">
        <v>71130</v>
      </c>
      <c r="G128" s="18">
        <v>1650096</v>
      </c>
      <c r="H128" s="18">
        <v>36836</v>
      </c>
      <c r="I128" s="18">
        <v>198653</v>
      </c>
      <c r="J128" s="49">
        <f t="shared" si="4"/>
        <v>1956715</v>
      </c>
      <c r="K128" s="38">
        <f t="shared" si="7"/>
        <v>0.10152372726738437</v>
      </c>
      <c r="L128" s="52">
        <v>82762</v>
      </c>
      <c r="M128" s="34">
        <v>2617711</v>
      </c>
      <c r="N128" s="9">
        <f t="shared" si="6"/>
        <v>3.1616171533068393E-2</v>
      </c>
      <c r="O128" s="14" t="s">
        <v>150</v>
      </c>
    </row>
    <row r="129" spans="2:15" ht="30" customHeight="1" x14ac:dyDescent="0.2">
      <c r="B129" s="46" t="s">
        <v>100</v>
      </c>
      <c r="C129" s="47" t="s">
        <v>133</v>
      </c>
      <c r="D129" s="37" t="s">
        <v>9</v>
      </c>
      <c r="E129" s="18">
        <v>589000</v>
      </c>
      <c r="F129" s="18">
        <v>0</v>
      </c>
      <c r="G129" s="18">
        <v>0</v>
      </c>
      <c r="H129" s="18">
        <v>7668</v>
      </c>
      <c r="I129" s="18">
        <v>338299</v>
      </c>
      <c r="J129" s="49">
        <f t="shared" si="4"/>
        <v>345967</v>
      </c>
      <c r="K129" s="38">
        <f t="shared" si="7"/>
        <v>0.97783603638497318</v>
      </c>
      <c r="L129" s="52">
        <v>273492</v>
      </c>
      <c r="M129" s="34">
        <v>366668</v>
      </c>
      <c r="N129" s="9">
        <f t="shared" si="6"/>
        <v>0.74588456041978024</v>
      </c>
      <c r="O129" s="14" t="s">
        <v>150</v>
      </c>
    </row>
    <row r="130" spans="2:15" s="10" customFormat="1" ht="30" customHeight="1" x14ac:dyDescent="0.2">
      <c r="B130" s="47" t="s">
        <v>47</v>
      </c>
      <c r="C130" s="47" t="s">
        <v>47</v>
      </c>
      <c r="D130" s="37" t="s">
        <v>9</v>
      </c>
      <c r="E130" s="18">
        <v>36310000</v>
      </c>
      <c r="F130" s="18">
        <v>7221522</v>
      </c>
      <c r="G130" s="18">
        <v>9606871</v>
      </c>
      <c r="H130" s="18">
        <v>7590354</v>
      </c>
      <c r="I130" s="18">
        <v>11304290</v>
      </c>
      <c r="J130" s="49">
        <f t="shared" si="4"/>
        <v>35723037</v>
      </c>
      <c r="K130" s="38">
        <f t="shared" si="7"/>
        <v>0.31644258017592403</v>
      </c>
      <c r="L130" s="52">
        <v>9535312</v>
      </c>
      <c r="M130" s="34">
        <v>30437799</v>
      </c>
      <c r="N130" s="9">
        <f t="shared" si="6"/>
        <v>0.31327206017754439</v>
      </c>
      <c r="O130" s="14" t="s">
        <v>150</v>
      </c>
    </row>
    <row r="131" spans="2:15" ht="30" customHeight="1" x14ac:dyDescent="0.2">
      <c r="B131" s="47" t="s">
        <v>47</v>
      </c>
      <c r="C131" s="47" t="s">
        <v>47</v>
      </c>
      <c r="D131" s="37" t="s">
        <v>51</v>
      </c>
      <c r="E131" s="18">
        <v>97301000</v>
      </c>
      <c r="F131" s="18">
        <v>13659199</v>
      </c>
      <c r="G131" s="18">
        <v>18714177</v>
      </c>
      <c r="H131" s="18">
        <v>26620058</v>
      </c>
      <c r="I131" s="18">
        <v>36753526</v>
      </c>
      <c r="J131" s="49">
        <f t="shared" si="4"/>
        <v>95746960</v>
      </c>
      <c r="K131" s="38">
        <f t="shared" si="7"/>
        <v>0.38386102284605172</v>
      </c>
      <c r="L131" s="52">
        <v>36800342</v>
      </c>
      <c r="M131" s="34">
        <v>94891099</v>
      </c>
      <c r="N131" s="9">
        <f t="shared" si="6"/>
        <v>0.38781658541018688</v>
      </c>
      <c r="O131" s="14" t="s">
        <v>84</v>
      </c>
    </row>
    <row r="132" spans="2:15" s="10" customFormat="1" ht="30" customHeight="1" x14ac:dyDescent="0.2">
      <c r="B132" s="47" t="s">
        <v>101</v>
      </c>
      <c r="C132" s="47" t="s">
        <v>48</v>
      </c>
      <c r="D132" s="37" t="s">
        <v>9</v>
      </c>
      <c r="E132" s="18">
        <v>159288000</v>
      </c>
      <c r="F132" s="18">
        <v>15822466</v>
      </c>
      <c r="G132" s="18">
        <v>30390787</v>
      </c>
      <c r="H132" s="18">
        <v>46886359</v>
      </c>
      <c r="I132" s="18">
        <v>57958213</v>
      </c>
      <c r="J132" s="49">
        <f t="shared" si="4"/>
        <v>151057825</v>
      </c>
      <c r="K132" s="38">
        <f t="shared" si="7"/>
        <v>0.38368229517405006</v>
      </c>
      <c r="L132" s="52">
        <v>58472194</v>
      </c>
      <c r="M132" s="34">
        <v>146914295</v>
      </c>
      <c r="N132" s="9">
        <f t="shared" si="6"/>
        <v>0.39800207324957726</v>
      </c>
      <c r="O132" s="14" t="s">
        <v>84</v>
      </c>
    </row>
    <row r="133" spans="2:15" ht="30" customHeight="1" x14ac:dyDescent="0.2">
      <c r="B133" s="47" t="s">
        <v>101</v>
      </c>
      <c r="C133" s="47" t="s">
        <v>137</v>
      </c>
      <c r="D133" s="37" t="s">
        <v>51</v>
      </c>
      <c r="E133" s="18">
        <v>642387000</v>
      </c>
      <c r="F133" s="18">
        <v>27777871</v>
      </c>
      <c r="G133" s="18">
        <v>166027037</v>
      </c>
      <c r="H133" s="18">
        <v>121658662</v>
      </c>
      <c r="I133" s="18">
        <v>325516990</v>
      </c>
      <c r="J133" s="49">
        <f t="shared" si="4"/>
        <v>640980560</v>
      </c>
      <c r="K133" s="38">
        <f t="shared" si="7"/>
        <v>0.50784221911503835</v>
      </c>
      <c r="L133" s="52">
        <v>304442829</v>
      </c>
      <c r="M133" s="34">
        <v>690840730</v>
      </c>
      <c r="N133" s="9">
        <f t="shared" si="6"/>
        <v>0.44068453954647407</v>
      </c>
      <c r="O133" s="14" t="s">
        <v>150</v>
      </c>
    </row>
    <row r="134" spans="2:15" ht="30" customHeight="1" x14ac:dyDescent="0.2">
      <c r="B134" s="47" t="s">
        <v>101</v>
      </c>
      <c r="C134" s="47" t="s">
        <v>49</v>
      </c>
      <c r="D134" s="37" t="s">
        <v>9</v>
      </c>
      <c r="E134" s="18">
        <v>339973000</v>
      </c>
      <c r="F134" s="18">
        <v>24508469</v>
      </c>
      <c r="G134" s="18">
        <v>58881231</v>
      </c>
      <c r="H134" s="18">
        <v>76875262</v>
      </c>
      <c r="I134" s="18">
        <v>157716754</v>
      </c>
      <c r="J134" s="49">
        <f t="shared" si="4"/>
        <v>317981716</v>
      </c>
      <c r="K134" s="38">
        <f t="shared" si="7"/>
        <v>0.49599315326671173</v>
      </c>
      <c r="L134" s="52">
        <v>158801773</v>
      </c>
      <c r="M134" s="34">
        <v>321218860</v>
      </c>
      <c r="N134" s="9">
        <f t="shared" si="6"/>
        <v>0.49437250664546906</v>
      </c>
      <c r="O134" s="14" t="s">
        <v>84</v>
      </c>
    </row>
    <row r="135" spans="2:15" ht="30" customHeight="1" x14ac:dyDescent="0.2">
      <c r="B135" s="47" t="s">
        <v>101</v>
      </c>
      <c r="C135" s="47" t="s">
        <v>49</v>
      </c>
      <c r="D135" s="37" t="s">
        <v>51</v>
      </c>
      <c r="E135" s="18">
        <v>1854140000</v>
      </c>
      <c r="F135" s="18">
        <v>157423560</v>
      </c>
      <c r="G135" s="18">
        <v>365864017</v>
      </c>
      <c r="H135" s="18">
        <v>403313764</v>
      </c>
      <c r="I135" s="18">
        <v>925191303</v>
      </c>
      <c r="J135" s="49">
        <f t="shared" si="4"/>
        <v>1851792644</v>
      </c>
      <c r="K135" s="38">
        <f t="shared" si="7"/>
        <v>0.499619277567451</v>
      </c>
      <c r="L135" s="52">
        <v>839828989</v>
      </c>
      <c r="M135" s="34">
        <v>1871146590</v>
      </c>
      <c r="N135" s="9">
        <f t="shared" si="6"/>
        <v>0.44883121049324093</v>
      </c>
      <c r="O135" s="14" t="s">
        <v>150</v>
      </c>
    </row>
    <row r="136" spans="2:15" ht="30" customHeight="1" x14ac:dyDescent="0.2">
      <c r="B136" s="47" t="s">
        <v>101</v>
      </c>
      <c r="C136" s="47" t="s">
        <v>102</v>
      </c>
      <c r="D136" s="37" t="s">
        <v>9</v>
      </c>
      <c r="E136" s="18">
        <v>1230000</v>
      </c>
      <c r="F136" s="18">
        <v>334410</v>
      </c>
      <c r="G136" s="18">
        <v>245269</v>
      </c>
      <c r="H136" s="18">
        <v>283146</v>
      </c>
      <c r="I136" s="18">
        <v>247690</v>
      </c>
      <c r="J136" s="49">
        <f t="shared" ref="J136:J140" si="8">G136+H136+F136+I136</f>
        <v>1110515</v>
      </c>
      <c r="K136" s="38">
        <f t="shared" si="7"/>
        <v>0.22304066131479539</v>
      </c>
      <c r="L136" s="52">
        <v>625874</v>
      </c>
      <c r="M136" s="34">
        <v>976710</v>
      </c>
      <c r="N136" s="9">
        <f t="shared" si="6"/>
        <v>0.64079818984140635</v>
      </c>
      <c r="O136" s="14" t="s">
        <v>84</v>
      </c>
    </row>
    <row r="137" spans="2:15" s="10" customFormat="1" ht="30" customHeight="1" x14ac:dyDescent="0.2">
      <c r="B137" s="47" t="s">
        <v>101</v>
      </c>
      <c r="C137" s="47" t="s">
        <v>102</v>
      </c>
      <c r="D137" s="37" t="s">
        <v>51</v>
      </c>
      <c r="E137" s="18">
        <v>136461000</v>
      </c>
      <c r="F137" s="18">
        <v>20949394</v>
      </c>
      <c r="G137" s="18">
        <v>37832711</v>
      </c>
      <c r="H137" s="18">
        <v>35927992</v>
      </c>
      <c r="I137" s="18">
        <v>41303519</v>
      </c>
      <c r="J137" s="49">
        <f t="shared" si="8"/>
        <v>136013616</v>
      </c>
      <c r="K137" s="38">
        <f t="shared" si="7"/>
        <v>0.30367194266785763</v>
      </c>
      <c r="L137" s="52">
        <v>50958880</v>
      </c>
      <c r="M137" s="34">
        <v>139401411</v>
      </c>
      <c r="N137" s="9">
        <f t="shared" si="6"/>
        <v>0.36555497992771391</v>
      </c>
      <c r="O137" s="14" t="s">
        <v>84</v>
      </c>
    </row>
    <row r="138" spans="2:15" ht="30" customHeight="1" x14ac:dyDescent="0.2">
      <c r="B138" s="47" t="s">
        <v>101</v>
      </c>
      <c r="C138" s="47" t="s">
        <v>138</v>
      </c>
      <c r="D138" s="37" t="s">
        <v>9</v>
      </c>
      <c r="E138" s="18">
        <v>3256000</v>
      </c>
      <c r="F138" s="18">
        <v>249280</v>
      </c>
      <c r="G138" s="18">
        <v>744976</v>
      </c>
      <c r="H138" s="18">
        <v>975389</v>
      </c>
      <c r="I138" s="18">
        <v>1147632</v>
      </c>
      <c r="J138" s="49">
        <f t="shared" si="8"/>
        <v>3117277</v>
      </c>
      <c r="K138" s="38">
        <f t="shared" ref="K138:K142" si="9">I138/J138</f>
        <v>0.36815207631532265</v>
      </c>
      <c r="L138" s="52">
        <v>1398853</v>
      </c>
      <c r="M138" s="34">
        <v>3396174</v>
      </c>
      <c r="N138" s="9">
        <f t="shared" si="6"/>
        <v>0.41189085129324943</v>
      </c>
      <c r="O138" s="14" t="s">
        <v>84</v>
      </c>
    </row>
    <row r="139" spans="2:15" ht="30" customHeight="1" x14ac:dyDescent="0.2">
      <c r="B139" s="47" t="s">
        <v>101</v>
      </c>
      <c r="C139" s="47" t="s">
        <v>139</v>
      </c>
      <c r="D139" s="37" t="s">
        <v>9</v>
      </c>
      <c r="E139" s="18">
        <v>37000</v>
      </c>
      <c r="F139" s="18">
        <v>0</v>
      </c>
      <c r="G139" s="18">
        <v>0</v>
      </c>
      <c r="H139" s="18">
        <v>36386</v>
      </c>
      <c r="I139" s="18">
        <v>0</v>
      </c>
      <c r="J139" s="49">
        <f t="shared" si="8"/>
        <v>36386</v>
      </c>
      <c r="K139" s="38">
        <f t="shared" si="9"/>
        <v>0</v>
      </c>
      <c r="L139" s="18">
        <v>7044</v>
      </c>
      <c r="M139" s="34">
        <v>174265</v>
      </c>
      <c r="N139" s="9">
        <f t="shared" si="6"/>
        <v>4.0421197601354257E-2</v>
      </c>
      <c r="O139" s="14" t="s">
        <v>84</v>
      </c>
    </row>
    <row r="140" spans="2:15" s="10" customFormat="1" ht="30" customHeight="1" x14ac:dyDescent="0.2">
      <c r="B140" s="47" t="s">
        <v>101</v>
      </c>
      <c r="C140" s="47" t="s">
        <v>136</v>
      </c>
      <c r="D140" s="37" t="s">
        <v>9</v>
      </c>
      <c r="E140" s="18">
        <v>0</v>
      </c>
      <c r="F140" s="18">
        <v>0</v>
      </c>
      <c r="G140" s="18">
        <v>0</v>
      </c>
      <c r="H140" s="18">
        <v>0</v>
      </c>
      <c r="I140" s="18">
        <v>0</v>
      </c>
      <c r="J140" s="49">
        <f t="shared" si="8"/>
        <v>0</v>
      </c>
      <c r="K140" s="38" t="e">
        <f t="shared" si="9"/>
        <v>#DIV/0!</v>
      </c>
      <c r="L140" s="52">
        <v>36586</v>
      </c>
      <c r="M140" s="34">
        <v>509905</v>
      </c>
      <c r="N140" s="9">
        <f t="shared" si="6"/>
        <v>7.1750620213569191E-2</v>
      </c>
      <c r="O140" s="14" t="s">
        <v>84</v>
      </c>
    </row>
    <row r="141" spans="2:15" s="10" customFormat="1" ht="12.75" customHeight="1" x14ac:dyDescent="0.2">
      <c r="B141" s="36"/>
      <c r="C141" s="36"/>
      <c r="D141" s="36"/>
      <c r="E141" s="18"/>
      <c r="F141" s="18"/>
      <c r="G141" s="18"/>
      <c r="H141" s="18"/>
      <c r="I141" s="18"/>
      <c r="J141" s="49"/>
      <c r="K141" s="38"/>
      <c r="L141" s="18"/>
      <c r="M141" s="34"/>
      <c r="N141" s="9"/>
      <c r="O141" s="14"/>
    </row>
    <row r="142" spans="2:15" s="10" customFormat="1" ht="35.25" customHeight="1" x14ac:dyDescent="0.2">
      <c r="B142" s="67" t="s">
        <v>103</v>
      </c>
      <c r="C142" s="67"/>
      <c r="D142" s="67"/>
      <c r="E142" s="39">
        <f>SUBTOTAL(109,E8:E141)</f>
        <v>22420232730</v>
      </c>
      <c r="F142" s="39">
        <f>SUBTOTAL(109,F8:F141)</f>
        <v>2586016217</v>
      </c>
      <c r="G142" s="39">
        <f>SUBTOTAL(109,G8:G141)</f>
        <v>4329764325</v>
      </c>
      <c r="H142" s="39">
        <f>SUBTOTAL(109,H8:H141)</f>
        <v>5280781884</v>
      </c>
      <c r="I142" s="39">
        <f>SUBTOTAL(109,I8:I141)</f>
        <v>9258786788</v>
      </c>
      <c r="J142" s="49">
        <f t="shared" ref="J142" si="10">SUBTOTAL(109,J8:J141)</f>
        <v>21455349214</v>
      </c>
      <c r="K142" s="38">
        <f t="shared" si="9"/>
        <v>0.43153745462965831</v>
      </c>
      <c r="L142" s="39">
        <f>SUBTOTAL(109,L8:L141)</f>
        <v>8886653690</v>
      </c>
      <c r="M142" s="40">
        <f>SUBTOTAL(109,M8:M141)</f>
        <v>21168952751</v>
      </c>
      <c r="N142" s="38"/>
      <c r="O142" s="41"/>
    </row>
    <row r="143" spans="2:15" s="12" customFormat="1" x14ac:dyDescent="0.2">
      <c r="B143" s="28"/>
      <c r="C143" s="11"/>
      <c r="D143" s="10"/>
      <c r="E143" s="6"/>
      <c r="F143" s="17"/>
      <c r="G143" s="6"/>
      <c r="H143" s="6"/>
      <c r="I143" s="6"/>
      <c r="J143" s="6"/>
      <c r="K143" s="6"/>
      <c r="L143" s="35"/>
      <c r="M143" s="6"/>
      <c r="N143" s="24"/>
      <c r="O143" s="6"/>
    </row>
    <row r="144" spans="2:15" s="12" customFormat="1" x14ac:dyDescent="0.2">
      <c r="B144" s="28"/>
      <c r="C144" s="11"/>
      <c r="D144" s="10"/>
      <c r="E144" s="6"/>
      <c r="F144" s="17"/>
      <c r="G144" s="6"/>
      <c r="H144" s="6"/>
      <c r="I144" s="6"/>
      <c r="J144" s="6"/>
      <c r="K144" s="6"/>
      <c r="L144" s="35"/>
      <c r="M144" s="6"/>
      <c r="N144" s="24"/>
      <c r="O144" s="6"/>
    </row>
    <row r="145" spans="2:15" s="12" customFormat="1" x14ac:dyDescent="0.2">
      <c r="B145" s="28"/>
      <c r="C145" s="11"/>
      <c r="D145" s="10"/>
      <c r="E145" s="6"/>
      <c r="F145" s="17"/>
      <c r="G145" s="6"/>
      <c r="H145" s="6"/>
      <c r="I145" s="6"/>
      <c r="J145" s="6"/>
      <c r="K145" s="6"/>
      <c r="L145" s="35"/>
      <c r="M145" s="6"/>
      <c r="N145" s="24"/>
      <c r="O145" s="6"/>
    </row>
    <row r="146" spans="2:15" s="12" customFormat="1" x14ac:dyDescent="0.2">
      <c r="B146" s="28"/>
      <c r="C146" s="11"/>
      <c r="D146" s="10"/>
      <c r="E146" s="6"/>
      <c r="F146" s="17"/>
      <c r="G146" s="6"/>
      <c r="H146" s="6"/>
      <c r="I146" s="6"/>
      <c r="J146" s="6"/>
      <c r="K146" s="6"/>
      <c r="L146" s="35"/>
      <c r="M146" s="6"/>
      <c r="N146" s="24"/>
      <c r="O146" s="6"/>
    </row>
    <row r="147" spans="2:15" s="12" customFormat="1" x14ac:dyDescent="0.2">
      <c r="B147" s="28"/>
      <c r="C147" s="11"/>
      <c r="D147" s="10"/>
      <c r="E147" s="6"/>
      <c r="F147" s="17"/>
      <c r="G147" s="6"/>
      <c r="H147" s="6"/>
      <c r="I147" s="6"/>
      <c r="J147" s="6"/>
      <c r="K147" s="6"/>
      <c r="L147" s="35"/>
      <c r="M147" s="6"/>
      <c r="N147" s="24"/>
      <c r="O147" s="6"/>
    </row>
    <row r="148" spans="2:15" s="12" customFormat="1" x14ac:dyDescent="0.2">
      <c r="B148" s="28"/>
      <c r="C148" s="11"/>
      <c r="D148" s="10"/>
      <c r="E148" s="6"/>
      <c r="F148" s="17"/>
      <c r="G148" s="6"/>
      <c r="H148" s="6"/>
      <c r="I148" s="6"/>
      <c r="J148" s="6"/>
      <c r="K148" s="6"/>
      <c r="L148" s="35"/>
      <c r="M148" s="6"/>
      <c r="N148" s="24"/>
      <c r="O148" s="6"/>
    </row>
    <row r="149" spans="2:15" s="12" customFormat="1" x14ac:dyDescent="0.2">
      <c r="B149" s="28"/>
      <c r="C149" s="11"/>
      <c r="D149" s="10"/>
      <c r="E149" s="6"/>
      <c r="F149" s="17"/>
      <c r="G149" s="6"/>
      <c r="H149" s="6"/>
      <c r="I149" s="6"/>
      <c r="J149" s="6"/>
      <c r="K149" s="6"/>
      <c r="L149" s="35"/>
      <c r="M149" s="6"/>
      <c r="N149" s="24"/>
      <c r="O149" s="6"/>
    </row>
    <row r="150" spans="2:15" s="12" customFormat="1" x14ac:dyDescent="0.2">
      <c r="B150" s="28"/>
      <c r="C150" s="11"/>
      <c r="D150" s="10"/>
      <c r="E150" s="6"/>
      <c r="F150" s="17"/>
      <c r="G150" s="6"/>
      <c r="H150" s="6"/>
      <c r="I150" s="6"/>
      <c r="J150" s="6"/>
      <c r="K150" s="6"/>
      <c r="L150" s="35"/>
      <c r="M150" s="6"/>
      <c r="N150" s="24"/>
      <c r="O150" s="6"/>
    </row>
    <row r="151" spans="2:15" s="12" customFormat="1" x14ac:dyDescent="0.2">
      <c r="B151" s="28"/>
      <c r="C151" s="11"/>
      <c r="D151" s="10"/>
      <c r="E151" s="6"/>
      <c r="F151" s="17"/>
      <c r="G151" s="6"/>
      <c r="H151" s="6"/>
      <c r="I151" s="6"/>
      <c r="J151" s="6"/>
      <c r="K151" s="6"/>
      <c r="L151" s="35"/>
      <c r="M151" s="6"/>
      <c r="N151" s="24"/>
      <c r="O151" s="6"/>
    </row>
    <row r="152" spans="2:15" s="12" customFormat="1" x14ac:dyDescent="0.2">
      <c r="B152" s="28"/>
      <c r="C152" s="11"/>
      <c r="D152" s="10"/>
      <c r="E152" s="6"/>
      <c r="F152" s="17"/>
      <c r="G152" s="6"/>
      <c r="H152" s="6"/>
      <c r="I152" s="6"/>
      <c r="J152" s="6"/>
      <c r="K152" s="6"/>
      <c r="L152" s="35"/>
      <c r="M152" s="6"/>
      <c r="N152" s="24"/>
      <c r="O152" s="6"/>
    </row>
    <row r="153" spans="2:15" s="12" customFormat="1" x14ac:dyDescent="0.2">
      <c r="B153" s="28"/>
      <c r="C153" s="11"/>
      <c r="D153" s="10"/>
      <c r="E153" s="6"/>
      <c r="F153" s="17"/>
      <c r="G153" s="6"/>
      <c r="H153" s="6"/>
      <c r="I153" s="6"/>
      <c r="J153" s="6"/>
      <c r="K153" s="6"/>
      <c r="L153" s="35"/>
      <c r="M153" s="6"/>
      <c r="N153" s="24"/>
      <c r="O153" s="6"/>
    </row>
    <row r="154" spans="2:15" s="12" customFormat="1" x14ac:dyDescent="0.2">
      <c r="B154" s="28"/>
      <c r="C154" s="11"/>
      <c r="D154" s="10"/>
      <c r="E154" s="6"/>
      <c r="F154" s="17"/>
      <c r="G154" s="6"/>
      <c r="H154" s="6"/>
      <c r="I154" s="6"/>
      <c r="J154" s="6"/>
      <c r="K154" s="6"/>
      <c r="L154" s="35"/>
      <c r="M154" s="6"/>
      <c r="N154" s="24"/>
      <c r="O154" s="6"/>
    </row>
    <row r="155" spans="2:15" s="12" customFormat="1" x14ac:dyDescent="0.2">
      <c r="B155" s="28"/>
      <c r="C155" s="11"/>
      <c r="D155" s="10"/>
      <c r="E155" s="6"/>
      <c r="F155" s="17"/>
      <c r="G155" s="6"/>
      <c r="H155" s="6"/>
      <c r="I155" s="6"/>
      <c r="J155" s="6"/>
      <c r="K155" s="6"/>
      <c r="L155" s="35"/>
      <c r="M155" s="6"/>
      <c r="N155" s="24"/>
      <c r="O155" s="6"/>
    </row>
    <row r="156" spans="2:15" s="12" customFormat="1" x14ac:dyDescent="0.2">
      <c r="B156" s="28"/>
      <c r="C156" s="11"/>
      <c r="D156" s="10"/>
      <c r="E156" s="6"/>
      <c r="F156" s="17"/>
      <c r="G156" s="6"/>
      <c r="H156" s="6"/>
      <c r="I156" s="6"/>
      <c r="J156" s="6"/>
      <c r="K156" s="6"/>
      <c r="L156" s="35"/>
      <c r="M156" s="6"/>
      <c r="N156" s="24"/>
      <c r="O156" s="6"/>
    </row>
    <row r="157" spans="2:15" s="12" customFormat="1" x14ac:dyDescent="0.2">
      <c r="B157" s="28"/>
      <c r="C157" s="11"/>
      <c r="D157" s="10"/>
      <c r="E157" s="6"/>
      <c r="F157" s="17"/>
      <c r="G157" s="6"/>
      <c r="H157" s="6"/>
      <c r="I157" s="6"/>
      <c r="J157" s="6"/>
      <c r="K157" s="6"/>
      <c r="L157" s="35"/>
      <c r="M157" s="6"/>
      <c r="N157" s="24"/>
      <c r="O157" s="6"/>
    </row>
    <row r="158" spans="2:15" s="12" customFormat="1" x14ac:dyDescent="0.2">
      <c r="B158" s="28"/>
      <c r="C158" s="11"/>
      <c r="D158" s="10"/>
      <c r="E158" s="6"/>
      <c r="F158" s="17"/>
      <c r="G158" s="6"/>
      <c r="H158" s="6"/>
      <c r="I158" s="6"/>
      <c r="J158" s="6"/>
      <c r="K158" s="6"/>
      <c r="L158" s="35"/>
      <c r="M158" s="6"/>
      <c r="N158" s="24"/>
      <c r="O158" s="6"/>
    </row>
    <row r="159" spans="2:15" s="12" customFormat="1" x14ac:dyDescent="0.2">
      <c r="B159" s="28"/>
      <c r="C159" s="11"/>
      <c r="D159" s="10"/>
      <c r="E159" s="6"/>
      <c r="F159" s="17"/>
      <c r="G159" s="6"/>
      <c r="H159" s="6"/>
      <c r="I159" s="6"/>
      <c r="J159" s="6"/>
      <c r="K159" s="6"/>
      <c r="L159" s="35"/>
      <c r="M159" s="6"/>
      <c r="N159" s="24"/>
      <c r="O159" s="6"/>
    </row>
    <row r="160" spans="2:15" s="12" customFormat="1" x14ac:dyDescent="0.2">
      <c r="B160" s="28"/>
      <c r="C160" s="11"/>
      <c r="D160" s="10"/>
      <c r="E160" s="6"/>
      <c r="F160" s="17"/>
      <c r="G160" s="6"/>
      <c r="H160" s="6"/>
      <c r="I160" s="6"/>
      <c r="J160" s="6"/>
      <c r="K160" s="6"/>
      <c r="L160" s="35"/>
      <c r="M160" s="6"/>
      <c r="N160" s="24"/>
      <c r="O160" s="6"/>
    </row>
    <row r="161" spans="2:15" s="12" customFormat="1" x14ac:dyDescent="0.2">
      <c r="B161" s="28"/>
      <c r="C161" s="11"/>
      <c r="D161" s="10"/>
      <c r="E161" s="6"/>
      <c r="F161" s="17"/>
      <c r="G161" s="6"/>
      <c r="H161" s="6"/>
      <c r="I161" s="6"/>
      <c r="J161" s="6"/>
      <c r="K161" s="6"/>
      <c r="L161" s="35"/>
      <c r="M161" s="6"/>
      <c r="N161" s="24"/>
      <c r="O161" s="6"/>
    </row>
    <row r="162" spans="2:15" s="12" customFormat="1" x14ac:dyDescent="0.2">
      <c r="B162" s="28"/>
      <c r="C162" s="11"/>
      <c r="D162" s="10"/>
      <c r="E162" s="6"/>
      <c r="F162" s="17"/>
      <c r="G162" s="6"/>
      <c r="H162" s="6"/>
      <c r="I162" s="6"/>
      <c r="J162" s="6"/>
      <c r="K162" s="6"/>
      <c r="L162" s="35"/>
      <c r="M162" s="6"/>
      <c r="N162" s="24"/>
      <c r="O162" s="6"/>
    </row>
    <row r="163" spans="2:15" s="12" customFormat="1" x14ac:dyDescent="0.2">
      <c r="B163" s="28"/>
      <c r="C163" s="11"/>
      <c r="D163" s="10"/>
      <c r="E163" s="6"/>
      <c r="F163" s="17"/>
      <c r="G163" s="6"/>
      <c r="H163" s="6"/>
      <c r="I163" s="6"/>
      <c r="J163" s="6"/>
      <c r="K163" s="6"/>
      <c r="L163" s="35"/>
      <c r="M163" s="6"/>
      <c r="N163" s="24"/>
      <c r="O163" s="6"/>
    </row>
    <row r="164" spans="2:15" s="12" customFormat="1" x14ac:dyDescent="0.2">
      <c r="B164" s="28"/>
      <c r="C164" s="11"/>
      <c r="D164" s="10"/>
      <c r="E164" s="6"/>
      <c r="F164" s="17"/>
      <c r="G164" s="6"/>
      <c r="H164" s="6"/>
      <c r="I164" s="6"/>
      <c r="J164" s="6"/>
      <c r="K164" s="6"/>
      <c r="L164" s="35"/>
      <c r="M164" s="6"/>
      <c r="N164" s="24"/>
      <c r="O164" s="6"/>
    </row>
    <row r="165" spans="2:15" s="12" customFormat="1" x14ac:dyDescent="0.2">
      <c r="B165" s="28"/>
      <c r="C165" s="11"/>
      <c r="D165" s="10"/>
      <c r="E165" s="6"/>
      <c r="F165" s="17"/>
      <c r="G165" s="6"/>
      <c r="H165" s="6"/>
      <c r="I165" s="6"/>
      <c r="J165" s="6"/>
      <c r="K165" s="6"/>
      <c r="L165" s="35"/>
      <c r="M165" s="6"/>
      <c r="N165" s="24"/>
      <c r="O165" s="6"/>
    </row>
    <row r="166" spans="2:15" s="12" customFormat="1" x14ac:dyDescent="0.2">
      <c r="B166" s="28"/>
      <c r="C166" s="11"/>
      <c r="D166" s="10"/>
      <c r="E166" s="6"/>
      <c r="F166" s="17"/>
      <c r="G166" s="6"/>
      <c r="H166" s="6"/>
      <c r="I166" s="6"/>
      <c r="J166" s="6"/>
      <c r="K166" s="6"/>
      <c r="L166" s="35"/>
      <c r="M166" s="6"/>
      <c r="N166" s="24"/>
      <c r="O166" s="6"/>
    </row>
    <row r="167" spans="2:15" s="12" customFormat="1" x14ac:dyDescent="0.2">
      <c r="B167" s="28"/>
      <c r="C167" s="11"/>
      <c r="D167" s="10"/>
      <c r="E167" s="6"/>
      <c r="F167" s="17"/>
      <c r="G167" s="6"/>
      <c r="H167" s="6"/>
      <c r="I167" s="6"/>
      <c r="J167" s="6"/>
      <c r="K167" s="6"/>
      <c r="L167" s="35"/>
      <c r="M167" s="6"/>
      <c r="N167" s="24"/>
      <c r="O167" s="6"/>
    </row>
    <row r="168" spans="2:15" s="12" customFormat="1" x14ac:dyDescent="0.2">
      <c r="B168" s="28"/>
      <c r="C168" s="11"/>
      <c r="D168" s="10"/>
      <c r="E168" s="6"/>
      <c r="F168" s="17"/>
      <c r="G168" s="6"/>
      <c r="H168" s="6"/>
      <c r="I168" s="6"/>
      <c r="J168" s="6"/>
      <c r="K168" s="6"/>
      <c r="L168" s="35"/>
      <c r="M168" s="6"/>
      <c r="N168" s="24"/>
      <c r="O168" s="6"/>
    </row>
    <row r="169" spans="2:15" s="12" customFormat="1" x14ac:dyDescent="0.2">
      <c r="B169" s="28"/>
      <c r="C169" s="11"/>
      <c r="D169" s="10"/>
      <c r="E169" s="6"/>
      <c r="F169" s="17"/>
      <c r="G169" s="6"/>
      <c r="H169" s="6"/>
      <c r="I169" s="6"/>
      <c r="J169" s="6"/>
      <c r="K169" s="6"/>
      <c r="L169" s="35"/>
      <c r="M169" s="6"/>
      <c r="N169" s="24"/>
      <c r="O169" s="6"/>
    </row>
    <row r="170" spans="2:15" s="12" customFormat="1" x14ac:dyDescent="0.2">
      <c r="B170" s="28"/>
      <c r="C170" s="11"/>
      <c r="D170" s="10"/>
      <c r="E170" s="6"/>
      <c r="F170" s="17"/>
      <c r="G170" s="6"/>
      <c r="H170" s="6"/>
      <c r="I170" s="6"/>
      <c r="J170" s="6"/>
      <c r="K170" s="6"/>
      <c r="L170" s="35"/>
      <c r="M170" s="6"/>
      <c r="N170" s="24"/>
      <c r="O170" s="6"/>
    </row>
    <row r="171" spans="2:15" s="12" customFormat="1" x14ac:dyDescent="0.2">
      <c r="B171" s="28"/>
      <c r="C171" s="11"/>
      <c r="D171" s="10"/>
      <c r="E171" s="6"/>
      <c r="F171" s="17"/>
      <c r="G171" s="6"/>
      <c r="H171" s="6"/>
      <c r="I171" s="6"/>
      <c r="J171" s="6"/>
      <c r="K171" s="6"/>
      <c r="L171" s="35"/>
      <c r="M171" s="6"/>
      <c r="N171" s="24"/>
      <c r="O171" s="6"/>
    </row>
    <row r="172" spans="2:15" s="12" customFormat="1" x14ac:dyDescent="0.2">
      <c r="B172" s="28"/>
      <c r="C172" s="11"/>
      <c r="D172" s="10"/>
      <c r="E172" s="6"/>
      <c r="F172" s="17"/>
      <c r="G172" s="6"/>
      <c r="H172" s="6"/>
      <c r="I172" s="6"/>
      <c r="J172" s="6"/>
      <c r="K172" s="6"/>
      <c r="L172" s="35"/>
      <c r="M172" s="6"/>
      <c r="N172" s="24"/>
      <c r="O172" s="6"/>
    </row>
    <row r="173" spans="2:15" s="12" customFormat="1" x14ac:dyDescent="0.2">
      <c r="B173" s="28"/>
      <c r="C173" s="11"/>
      <c r="D173" s="10"/>
      <c r="E173" s="6"/>
      <c r="F173" s="17"/>
      <c r="G173" s="6"/>
      <c r="H173" s="6"/>
      <c r="I173" s="6"/>
      <c r="J173" s="6"/>
      <c r="K173" s="6"/>
      <c r="L173" s="35"/>
      <c r="M173" s="6"/>
      <c r="N173" s="24"/>
      <c r="O173" s="6"/>
    </row>
    <row r="174" spans="2:15" s="12" customFormat="1" x14ac:dyDescent="0.2">
      <c r="B174" s="28"/>
      <c r="C174" s="11"/>
      <c r="D174" s="10"/>
      <c r="E174" s="6"/>
      <c r="F174" s="17"/>
      <c r="G174" s="6"/>
      <c r="H174" s="6"/>
      <c r="I174" s="6"/>
      <c r="J174" s="6"/>
      <c r="K174" s="6"/>
      <c r="L174" s="35"/>
      <c r="M174" s="6"/>
      <c r="N174" s="24"/>
      <c r="O174" s="6"/>
    </row>
    <row r="175" spans="2:15" s="12" customFormat="1" x14ac:dyDescent="0.2">
      <c r="B175" s="28"/>
      <c r="C175" s="11"/>
      <c r="D175" s="10"/>
      <c r="E175" s="6"/>
      <c r="F175" s="17"/>
      <c r="G175" s="6"/>
      <c r="H175" s="6"/>
      <c r="I175" s="6"/>
      <c r="J175" s="6"/>
      <c r="K175" s="6"/>
      <c r="L175" s="35"/>
      <c r="M175" s="6"/>
      <c r="N175" s="24"/>
      <c r="O175" s="6"/>
    </row>
    <row r="176" spans="2:15" s="12" customFormat="1" x14ac:dyDescent="0.2">
      <c r="B176" s="28"/>
      <c r="C176" s="11"/>
      <c r="D176" s="10"/>
      <c r="E176" s="6"/>
      <c r="F176" s="17"/>
      <c r="G176" s="6"/>
      <c r="H176" s="6"/>
      <c r="I176" s="6"/>
      <c r="J176" s="6"/>
      <c r="K176" s="6"/>
      <c r="L176" s="35"/>
      <c r="M176" s="6"/>
      <c r="N176" s="24"/>
      <c r="O176" s="6"/>
    </row>
    <row r="177" spans="2:15" s="12" customFormat="1" x14ac:dyDescent="0.2">
      <c r="B177" s="28"/>
      <c r="C177" s="11"/>
      <c r="D177" s="10"/>
      <c r="E177" s="6"/>
      <c r="F177" s="17"/>
      <c r="G177" s="6"/>
      <c r="H177" s="6"/>
      <c r="I177" s="6"/>
      <c r="J177" s="6"/>
      <c r="K177" s="6"/>
      <c r="L177" s="35"/>
      <c r="M177" s="6"/>
      <c r="N177" s="24"/>
      <c r="O177" s="6"/>
    </row>
    <row r="178" spans="2:15" s="12" customFormat="1" x14ac:dyDescent="0.2">
      <c r="B178" s="28"/>
      <c r="C178" s="11"/>
      <c r="D178" s="10"/>
      <c r="E178" s="6"/>
      <c r="F178" s="17"/>
      <c r="G178" s="6"/>
      <c r="H178" s="6"/>
      <c r="I178" s="6"/>
      <c r="J178" s="6"/>
      <c r="K178" s="6"/>
      <c r="L178" s="35"/>
      <c r="M178" s="6"/>
      <c r="N178" s="24"/>
      <c r="O178" s="6"/>
    </row>
    <row r="179" spans="2:15" s="12" customFormat="1" x14ac:dyDescent="0.2">
      <c r="B179" s="28"/>
      <c r="C179" s="11"/>
      <c r="D179" s="10"/>
      <c r="E179" s="6"/>
      <c r="F179" s="17"/>
      <c r="G179" s="6"/>
      <c r="H179" s="6"/>
      <c r="I179" s="6"/>
      <c r="J179" s="6"/>
      <c r="K179" s="6"/>
      <c r="L179" s="35"/>
      <c r="M179" s="6"/>
      <c r="N179" s="24"/>
      <c r="O179" s="6"/>
    </row>
    <row r="180" spans="2:15" s="12" customFormat="1" x14ac:dyDescent="0.2">
      <c r="B180" s="28"/>
      <c r="C180" s="11"/>
      <c r="D180" s="10"/>
      <c r="E180" s="6"/>
      <c r="F180" s="17"/>
      <c r="G180" s="6"/>
      <c r="H180" s="6"/>
      <c r="I180" s="6"/>
      <c r="J180" s="6"/>
      <c r="K180" s="6"/>
      <c r="L180" s="35"/>
      <c r="M180" s="6"/>
      <c r="N180" s="24"/>
      <c r="O180" s="6"/>
    </row>
  </sheetData>
  <autoFilter ref="A7:O141" xr:uid="{00000000-0009-0000-0000-000000000000}"/>
  <mergeCells count="13">
    <mergeCell ref="B142:D142"/>
    <mergeCell ref="B5:B7"/>
    <mergeCell ref="C5:C7"/>
    <mergeCell ref="D5:D7"/>
    <mergeCell ref="E5:K5"/>
    <mergeCell ref="B2:O2"/>
    <mergeCell ref="O5:O7"/>
    <mergeCell ref="E6:E7"/>
    <mergeCell ref="F6:J6"/>
    <mergeCell ref="K6:K7"/>
    <mergeCell ref="N6:N7"/>
    <mergeCell ref="L5:N5"/>
    <mergeCell ref="L6:M6"/>
  </mergeCells>
  <phoneticPr fontId="4"/>
  <printOptions horizontalCentered="1"/>
  <pageMargins left="0.11811023622047245" right="0.11811023622047245" top="0.35433070866141736" bottom="0.15748031496062992"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P25"/>
  <sheetViews>
    <sheetView view="pageBreakPreview" zoomScale="85" zoomScaleNormal="70" zoomScaleSheetLayoutView="85" workbookViewId="0">
      <pane xSplit="4" ySplit="7" topLeftCell="E8" activePane="bottomRight" state="frozen"/>
      <selection pane="topRight" activeCell="D1" sqref="D1"/>
      <selection pane="bottomLeft" activeCell="A9" sqref="A9"/>
      <selection pane="bottomRight" activeCell="B2" sqref="B2:P2"/>
    </sheetView>
  </sheetViews>
  <sheetFormatPr defaultColWidth="9" defaultRowHeight="13" x14ac:dyDescent="0.2"/>
  <cols>
    <col min="1" max="1" width="3.6328125" style="6" customWidth="1"/>
    <col min="2" max="3" width="15.453125" style="28" customWidth="1"/>
    <col min="4" max="4" width="26.453125" style="11" customWidth="1"/>
    <col min="5" max="5" width="11" style="11" customWidth="1"/>
    <col min="6" max="6" width="14.6328125" style="12" customWidth="1"/>
    <col min="7" max="7" width="14.6328125" style="6" customWidth="1"/>
    <col min="8" max="8" width="14.6328125" style="17" customWidth="1"/>
    <col min="9" max="11" width="14.6328125" style="6" customWidth="1"/>
    <col min="12" max="12" width="16.90625" style="6" customWidth="1"/>
    <col min="13" max="13" width="14.26953125" style="6" bestFit="1" customWidth="1"/>
    <col min="14" max="14" width="14.7265625" style="35" bestFit="1" customWidth="1"/>
    <col min="15" max="15" width="16.08984375" style="6" customWidth="1"/>
    <col min="16" max="16" width="42.90625" style="24" customWidth="1"/>
    <col min="17" max="16384" width="9" style="6"/>
  </cols>
  <sheetData>
    <row r="1" spans="2:16" x14ac:dyDescent="0.2">
      <c r="B1" s="4"/>
      <c r="C1" s="4"/>
      <c r="D1" s="26"/>
      <c r="E1" s="26"/>
      <c r="F1" s="3"/>
      <c r="G1" s="1"/>
      <c r="H1" s="19"/>
      <c r="I1" s="1"/>
      <c r="J1" s="1"/>
      <c r="K1" s="1"/>
      <c r="L1" s="1"/>
      <c r="M1" s="1"/>
      <c r="N1" s="31"/>
      <c r="O1" s="1"/>
      <c r="P1" s="13"/>
    </row>
    <row r="2" spans="2:16" ht="25.5" customHeight="1" x14ac:dyDescent="0.2">
      <c r="B2" s="54" t="s">
        <v>143</v>
      </c>
      <c r="C2" s="54"/>
      <c r="D2" s="54"/>
      <c r="E2" s="54"/>
      <c r="F2" s="54"/>
      <c r="G2" s="54"/>
      <c r="H2" s="54"/>
      <c r="I2" s="54"/>
      <c r="J2" s="54"/>
      <c r="K2" s="54"/>
      <c r="L2" s="54"/>
      <c r="M2" s="54"/>
      <c r="N2" s="54"/>
      <c r="O2" s="54"/>
      <c r="P2" s="54"/>
    </row>
    <row r="3" spans="2:16" ht="20.25" customHeight="1" x14ac:dyDescent="0.2">
      <c r="B3" s="29"/>
      <c r="C3" s="29"/>
      <c r="D3" s="27"/>
      <c r="E3" s="27"/>
      <c r="F3" s="29"/>
      <c r="G3" s="29"/>
      <c r="H3" s="20"/>
      <c r="I3" s="29"/>
      <c r="J3" s="29"/>
      <c r="K3" s="29"/>
      <c r="L3" s="29"/>
      <c r="M3" s="29"/>
      <c r="N3" s="32"/>
      <c r="O3" s="29"/>
      <c r="P3" s="13"/>
    </row>
    <row r="4" spans="2:16" x14ac:dyDescent="0.2">
      <c r="B4" s="7" t="s">
        <v>59</v>
      </c>
      <c r="C4" s="7"/>
      <c r="D4" s="8"/>
      <c r="E4" s="8"/>
      <c r="F4" s="5"/>
      <c r="G4" s="30"/>
      <c r="H4" s="21"/>
      <c r="I4" s="30"/>
      <c r="J4" s="30"/>
      <c r="K4" s="3"/>
      <c r="L4" s="3"/>
      <c r="M4" s="3"/>
      <c r="N4" s="33"/>
      <c r="O4" s="3"/>
      <c r="P4" s="23" t="s">
        <v>85</v>
      </c>
    </row>
    <row r="5" spans="2:16" ht="22" customHeight="1" x14ac:dyDescent="0.2">
      <c r="B5" s="68" t="s">
        <v>107</v>
      </c>
      <c r="C5" s="68" t="s">
        <v>120</v>
      </c>
      <c r="D5" s="68" t="s">
        <v>105</v>
      </c>
      <c r="E5" s="68" t="s">
        <v>111</v>
      </c>
      <c r="F5" s="72" t="s">
        <v>141</v>
      </c>
      <c r="G5" s="73"/>
      <c r="H5" s="73"/>
      <c r="I5" s="73"/>
      <c r="J5" s="73"/>
      <c r="K5" s="73"/>
      <c r="L5" s="74"/>
      <c r="M5" s="62" t="s">
        <v>142</v>
      </c>
      <c r="N5" s="63"/>
      <c r="O5" s="64"/>
      <c r="P5" s="55" t="s">
        <v>60</v>
      </c>
    </row>
    <row r="6" spans="2:16" ht="22" customHeight="1" x14ac:dyDescent="0.2">
      <c r="B6" s="58"/>
      <c r="C6" s="58"/>
      <c r="D6" s="58"/>
      <c r="E6" s="58"/>
      <c r="F6" s="58" t="s">
        <v>61</v>
      </c>
      <c r="G6" s="60" t="s">
        <v>58</v>
      </c>
      <c r="H6" s="60"/>
      <c r="I6" s="60"/>
      <c r="J6" s="60"/>
      <c r="K6" s="60"/>
      <c r="L6" s="61" t="s">
        <v>127</v>
      </c>
      <c r="M6" s="65" t="s">
        <v>58</v>
      </c>
      <c r="N6" s="66"/>
      <c r="O6" s="61" t="s">
        <v>127</v>
      </c>
      <c r="P6" s="56"/>
    </row>
    <row r="7" spans="2:16" ht="22" customHeight="1" x14ac:dyDescent="0.2">
      <c r="B7" s="59"/>
      <c r="C7" s="59"/>
      <c r="D7" s="59"/>
      <c r="E7" s="59"/>
      <c r="F7" s="59"/>
      <c r="G7" s="42" t="s">
        <v>0</v>
      </c>
      <c r="H7" s="43" t="s">
        <v>1</v>
      </c>
      <c r="I7" s="42" t="s">
        <v>2</v>
      </c>
      <c r="J7" s="42" t="s">
        <v>3</v>
      </c>
      <c r="K7" s="42" t="s">
        <v>4</v>
      </c>
      <c r="L7" s="61"/>
      <c r="M7" s="44" t="s">
        <v>3</v>
      </c>
      <c r="N7" s="45" t="s">
        <v>86</v>
      </c>
      <c r="O7" s="61"/>
      <c r="P7" s="57"/>
    </row>
    <row r="8" spans="2:16" ht="30" customHeight="1" x14ac:dyDescent="0.2">
      <c r="B8" s="46" t="s">
        <v>72</v>
      </c>
      <c r="C8" s="46" t="s">
        <v>71</v>
      </c>
      <c r="D8" s="47" t="s">
        <v>110</v>
      </c>
      <c r="E8" s="47" t="s">
        <v>9</v>
      </c>
      <c r="F8" s="18">
        <v>231498000</v>
      </c>
      <c r="G8" s="18">
        <v>20896876</v>
      </c>
      <c r="H8" s="18">
        <v>31978848</v>
      </c>
      <c r="I8" s="18">
        <v>57343686</v>
      </c>
      <c r="J8" s="18">
        <v>68383738</v>
      </c>
      <c r="K8" s="49">
        <f t="shared" ref="K8:K14" si="0">H8+I8+G8+J8</f>
        <v>178603148</v>
      </c>
      <c r="L8" s="38">
        <f t="shared" ref="L8:L21" si="1">J8/K8</f>
        <v>0.38288092212126068</v>
      </c>
      <c r="M8" s="52">
        <v>69218243</v>
      </c>
      <c r="N8" s="50">
        <v>162625559</v>
      </c>
      <c r="O8" s="9">
        <f t="shared" ref="O8:O19" si="2">M8/N8</f>
        <v>0.42562954695208766</v>
      </c>
      <c r="P8" s="14" t="s">
        <v>140</v>
      </c>
    </row>
    <row r="9" spans="2:16" ht="30" customHeight="1" x14ac:dyDescent="0.2">
      <c r="B9" s="46" t="s">
        <v>108</v>
      </c>
      <c r="C9" s="46" t="s">
        <v>109</v>
      </c>
      <c r="D9" s="47" t="s">
        <v>55</v>
      </c>
      <c r="E9" s="47" t="s">
        <v>51</v>
      </c>
      <c r="F9" s="18">
        <v>3852603000</v>
      </c>
      <c r="G9" s="18">
        <v>343635119</v>
      </c>
      <c r="H9" s="18">
        <v>541344783</v>
      </c>
      <c r="I9" s="18">
        <v>618525131</v>
      </c>
      <c r="J9" s="18">
        <v>2187749437</v>
      </c>
      <c r="K9" s="49">
        <f t="shared" si="0"/>
        <v>3691254470</v>
      </c>
      <c r="L9" s="38">
        <f t="shared" si="1"/>
        <v>0.59268453442604296</v>
      </c>
      <c r="M9" s="52">
        <v>2063949697</v>
      </c>
      <c r="N9" s="50">
        <v>3617535758</v>
      </c>
      <c r="O9" s="9">
        <f t="shared" si="2"/>
        <v>0.57054023375876195</v>
      </c>
      <c r="P9" s="14" t="s">
        <v>145</v>
      </c>
    </row>
    <row r="10" spans="2:16" s="10" customFormat="1" ht="30" customHeight="1" x14ac:dyDescent="0.2">
      <c r="B10" s="46" t="s">
        <v>108</v>
      </c>
      <c r="C10" s="46" t="s">
        <v>73</v>
      </c>
      <c r="D10" s="47" t="s">
        <v>113</v>
      </c>
      <c r="E10" s="47" t="s">
        <v>9</v>
      </c>
      <c r="F10" s="18">
        <v>666649000</v>
      </c>
      <c r="G10" s="18">
        <v>50020596</v>
      </c>
      <c r="H10" s="18">
        <v>147398697</v>
      </c>
      <c r="I10" s="18">
        <v>167557397</v>
      </c>
      <c r="J10" s="18">
        <v>246197502</v>
      </c>
      <c r="K10" s="49">
        <f t="shared" si="0"/>
        <v>611174192</v>
      </c>
      <c r="L10" s="38">
        <f t="shared" si="1"/>
        <v>0.40282705850904121</v>
      </c>
      <c r="M10" s="52">
        <v>252368089</v>
      </c>
      <c r="N10" s="50">
        <v>603627227</v>
      </c>
      <c r="O10" s="9">
        <f t="shared" si="2"/>
        <v>0.41808599365912963</v>
      </c>
      <c r="P10" s="14" t="s">
        <v>84</v>
      </c>
    </row>
    <row r="11" spans="2:16" s="10" customFormat="1" ht="30" customHeight="1" x14ac:dyDescent="0.2">
      <c r="B11" s="46" t="s">
        <v>108</v>
      </c>
      <c r="C11" s="46" t="s">
        <v>112</v>
      </c>
      <c r="D11" s="47" t="s">
        <v>54</v>
      </c>
      <c r="E11" s="47" t="s">
        <v>51</v>
      </c>
      <c r="F11" s="18">
        <v>35982528000</v>
      </c>
      <c r="G11" s="18">
        <v>2829863569</v>
      </c>
      <c r="H11" s="18">
        <v>5956109994</v>
      </c>
      <c r="I11" s="18">
        <v>5869485027</v>
      </c>
      <c r="J11" s="18">
        <v>20711300953</v>
      </c>
      <c r="K11" s="49">
        <f t="shared" si="0"/>
        <v>35366759543</v>
      </c>
      <c r="L11" s="38">
        <f t="shared" si="1"/>
        <v>0.58561488868717415</v>
      </c>
      <c r="M11" s="52">
        <v>25300870626</v>
      </c>
      <c r="N11" s="50">
        <v>40440604183</v>
      </c>
      <c r="O11" s="9">
        <f t="shared" si="2"/>
        <v>0.62563038157169071</v>
      </c>
      <c r="P11" s="14" t="s">
        <v>84</v>
      </c>
    </row>
    <row r="12" spans="2:16" s="10" customFormat="1" ht="30" customHeight="1" x14ac:dyDescent="0.2">
      <c r="B12" s="46" t="s">
        <v>108</v>
      </c>
      <c r="C12" s="46" t="s">
        <v>112</v>
      </c>
      <c r="D12" s="47" t="s">
        <v>114</v>
      </c>
      <c r="E12" s="47" t="s">
        <v>9</v>
      </c>
      <c r="F12" s="18">
        <v>111548000</v>
      </c>
      <c r="G12" s="18">
        <v>5473474</v>
      </c>
      <c r="H12" s="18">
        <v>20366186</v>
      </c>
      <c r="I12" s="18">
        <v>23643381</v>
      </c>
      <c r="J12" s="18">
        <v>47849644</v>
      </c>
      <c r="K12" s="49">
        <f t="shared" si="0"/>
        <v>97332685</v>
      </c>
      <c r="L12" s="38">
        <f t="shared" si="1"/>
        <v>0.49160920609556802</v>
      </c>
      <c r="M12" s="52">
        <v>41165646</v>
      </c>
      <c r="N12" s="50">
        <v>88395333</v>
      </c>
      <c r="O12" s="9">
        <f t="shared" si="2"/>
        <v>0.4656993146911953</v>
      </c>
      <c r="P12" s="14" t="s">
        <v>145</v>
      </c>
    </row>
    <row r="13" spans="2:16" s="10" customFormat="1" ht="30" customHeight="1" x14ac:dyDescent="0.2">
      <c r="B13" s="46" t="s">
        <v>108</v>
      </c>
      <c r="C13" s="46" t="s">
        <v>112</v>
      </c>
      <c r="D13" s="47" t="s">
        <v>114</v>
      </c>
      <c r="E13" s="47" t="s">
        <v>51</v>
      </c>
      <c r="F13" s="18">
        <v>93985000</v>
      </c>
      <c r="G13" s="18">
        <v>15029744</v>
      </c>
      <c r="H13" s="18">
        <v>18401136</v>
      </c>
      <c r="I13" s="18">
        <v>27489794</v>
      </c>
      <c r="J13" s="18">
        <v>24263108</v>
      </c>
      <c r="K13" s="49">
        <f t="shared" si="0"/>
        <v>85183782</v>
      </c>
      <c r="L13" s="38">
        <f t="shared" si="1"/>
        <v>0.28483248137538669</v>
      </c>
      <c r="M13" s="52">
        <v>22129429</v>
      </c>
      <c r="N13" s="50">
        <v>89259012</v>
      </c>
      <c r="O13" s="9">
        <f t="shared" si="2"/>
        <v>0.24792375026512728</v>
      </c>
      <c r="P13" s="14" t="s">
        <v>145</v>
      </c>
    </row>
    <row r="14" spans="2:16" s="10" customFormat="1" ht="30" customHeight="1" x14ac:dyDescent="0.2">
      <c r="B14" s="46" t="s">
        <v>74</v>
      </c>
      <c r="C14" s="46" t="s">
        <v>75</v>
      </c>
      <c r="D14" s="47" t="s">
        <v>115</v>
      </c>
      <c r="E14" s="47" t="s">
        <v>116</v>
      </c>
      <c r="F14" s="18">
        <v>11150000</v>
      </c>
      <c r="G14" s="18">
        <v>3298294</v>
      </c>
      <c r="H14" s="18">
        <v>1979726</v>
      </c>
      <c r="I14" s="18">
        <v>2993499</v>
      </c>
      <c r="J14" s="18">
        <v>2836084</v>
      </c>
      <c r="K14" s="49">
        <f t="shared" si="0"/>
        <v>11107603</v>
      </c>
      <c r="L14" s="38">
        <f t="shared" si="1"/>
        <v>0.25532817476461844</v>
      </c>
      <c r="M14" s="52">
        <v>3987567</v>
      </c>
      <c r="N14" s="50">
        <v>17743176</v>
      </c>
      <c r="O14" s="9">
        <f t="shared" si="2"/>
        <v>0.22473806267829391</v>
      </c>
      <c r="P14" s="14" t="s">
        <v>84</v>
      </c>
    </row>
    <row r="15" spans="2:16" s="10" customFormat="1" ht="30" customHeight="1" x14ac:dyDescent="0.2">
      <c r="B15" s="46" t="s">
        <v>118</v>
      </c>
      <c r="C15" s="46" t="s">
        <v>119</v>
      </c>
      <c r="D15" s="47" t="s">
        <v>121</v>
      </c>
      <c r="E15" s="47" t="s">
        <v>51</v>
      </c>
      <c r="F15" s="18"/>
      <c r="G15" s="18"/>
      <c r="H15" s="18"/>
      <c r="I15" s="18"/>
      <c r="J15" s="18"/>
      <c r="K15" s="49">
        <v>0</v>
      </c>
      <c r="L15" s="38" t="e">
        <f t="shared" si="1"/>
        <v>#DIV/0!</v>
      </c>
      <c r="M15" s="52">
        <v>0</v>
      </c>
      <c r="N15" s="50">
        <v>0</v>
      </c>
      <c r="O15" s="9" t="e">
        <f t="shared" si="2"/>
        <v>#DIV/0!</v>
      </c>
      <c r="P15" s="14" t="s">
        <v>84</v>
      </c>
    </row>
    <row r="16" spans="2:16" s="10" customFormat="1" ht="30" customHeight="1" x14ac:dyDescent="0.2">
      <c r="B16" s="46" t="s">
        <v>117</v>
      </c>
      <c r="C16" s="46" t="s">
        <v>94</v>
      </c>
      <c r="D16" s="47" t="s">
        <v>122</v>
      </c>
      <c r="E16" s="47" t="s">
        <v>51</v>
      </c>
      <c r="F16" s="18"/>
      <c r="G16" s="18"/>
      <c r="H16" s="18"/>
      <c r="I16" s="18"/>
      <c r="J16" s="18"/>
      <c r="K16" s="49">
        <v>0</v>
      </c>
      <c r="L16" s="38" t="e">
        <f t="shared" si="1"/>
        <v>#DIV/0!</v>
      </c>
      <c r="M16" s="52">
        <v>0</v>
      </c>
      <c r="N16" s="50">
        <v>0</v>
      </c>
      <c r="O16" s="9" t="e">
        <f t="shared" si="2"/>
        <v>#DIV/0!</v>
      </c>
      <c r="P16" s="14" t="s">
        <v>84</v>
      </c>
    </row>
    <row r="17" spans="2:16" s="10" customFormat="1" ht="30" customHeight="1" x14ac:dyDescent="0.2">
      <c r="B17" s="46" t="s">
        <v>117</v>
      </c>
      <c r="C17" s="46" t="s">
        <v>94</v>
      </c>
      <c r="D17" s="47" t="s">
        <v>123</v>
      </c>
      <c r="E17" s="47" t="s">
        <v>51</v>
      </c>
      <c r="F17" s="18"/>
      <c r="G17" s="18"/>
      <c r="H17" s="18"/>
      <c r="I17" s="18"/>
      <c r="J17" s="18"/>
      <c r="K17" s="49">
        <v>0</v>
      </c>
      <c r="L17" s="38" t="e">
        <f t="shared" si="1"/>
        <v>#DIV/0!</v>
      </c>
      <c r="M17" s="52">
        <v>0</v>
      </c>
      <c r="N17" s="50">
        <v>0</v>
      </c>
      <c r="O17" s="9" t="e">
        <f t="shared" si="2"/>
        <v>#DIV/0!</v>
      </c>
      <c r="P17" s="14" t="s">
        <v>84</v>
      </c>
    </row>
    <row r="18" spans="2:16" s="10" customFormat="1" ht="30" customHeight="1" x14ac:dyDescent="0.2">
      <c r="B18" s="46" t="s">
        <v>117</v>
      </c>
      <c r="C18" s="46" t="s">
        <v>94</v>
      </c>
      <c r="D18" s="47" t="s">
        <v>124</v>
      </c>
      <c r="E18" s="47" t="s">
        <v>51</v>
      </c>
      <c r="F18" s="18">
        <v>28000</v>
      </c>
      <c r="G18" s="18">
        <v>0</v>
      </c>
      <c r="H18" s="18">
        <v>3000</v>
      </c>
      <c r="I18" s="18">
        <v>0</v>
      </c>
      <c r="J18" s="18">
        <v>23833</v>
      </c>
      <c r="K18" s="49">
        <f t="shared" ref="K18:K19" si="3">H18+I18+G18+J18</f>
        <v>26833</v>
      </c>
      <c r="L18" s="38">
        <f t="shared" si="1"/>
        <v>0.8881973689114151</v>
      </c>
      <c r="M18" s="52">
        <v>20707</v>
      </c>
      <c r="N18" s="50">
        <v>20707</v>
      </c>
      <c r="O18" s="9">
        <f t="shared" si="2"/>
        <v>1</v>
      </c>
      <c r="P18" s="14" t="s">
        <v>146</v>
      </c>
    </row>
    <row r="19" spans="2:16" s="10" customFormat="1" ht="30" customHeight="1" x14ac:dyDescent="0.2">
      <c r="B19" s="46" t="s">
        <v>117</v>
      </c>
      <c r="C19" s="46" t="s">
        <v>126</v>
      </c>
      <c r="D19" s="47" t="s">
        <v>125</v>
      </c>
      <c r="E19" s="47" t="s">
        <v>76</v>
      </c>
      <c r="F19" s="18">
        <v>291000</v>
      </c>
      <c r="G19" s="18">
        <v>9140</v>
      </c>
      <c r="H19" s="18">
        <v>145002</v>
      </c>
      <c r="I19" s="18">
        <v>43750</v>
      </c>
      <c r="J19" s="18">
        <v>48800</v>
      </c>
      <c r="K19" s="49">
        <f t="shared" si="3"/>
        <v>246692</v>
      </c>
      <c r="L19" s="38">
        <f t="shared" si="1"/>
        <v>0.19781752144374362</v>
      </c>
      <c r="M19" s="52">
        <v>183115</v>
      </c>
      <c r="N19" s="50">
        <v>250849</v>
      </c>
      <c r="O19" s="9">
        <f t="shared" si="2"/>
        <v>0.72998098457637861</v>
      </c>
      <c r="P19" s="14" t="s">
        <v>84</v>
      </c>
    </row>
    <row r="20" spans="2:16" s="10" customFormat="1" ht="12.75" customHeight="1" x14ac:dyDescent="0.2">
      <c r="B20" s="36"/>
      <c r="C20" s="36"/>
      <c r="D20" s="36"/>
      <c r="E20" s="36"/>
      <c r="F20" s="18"/>
      <c r="G20" s="18"/>
      <c r="H20" s="18"/>
      <c r="I20" s="18"/>
      <c r="J20" s="18"/>
      <c r="K20" s="49"/>
      <c r="L20" s="38"/>
      <c r="M20" s="18"/>
      <c r="N20" s="50"/>
      <c r="O20" s="9"/>
      <c r="P20" s="14"/>
    </row>
    <row r="21" spans="2:16" s="10" customFormat="1" ht="35.25" customHeight="1" x14ac:dyDescent="0.2">
      <c r="B21" s="75" t="s">
        <v>103</v>
      </c>
      <c r="C21" s="76"/>
      <c r="D21" s="76"/>
      <c r="E21" s="48"/>
      <c r="F21" s="39">
        <f t="shared" ref="F21:K21" si="4">SUBTOTAL(109,F8:F20)</f>
        <v>40950280000</v>
      </c>
      <c r="G21" s="39">
        <f t="shared" si="4"/>
        <v>3268226812</v>
      </c>
      <c r="H21" s="39">
        <f t="shared" si="4"/>
        <v>6717727372</v>
      </c>
      <c r="I21" s="39">
        <f t="shared" si="4"/>
        <v>6767081665</v>
      </c>
      <c r="J21" s="39">
        <f t="shared" si="4"/>
        <v>23288653099</v>
      </c>
      <c r="K21" s="49">
        <f t="shared" si="4"/>
        <v>40041688948</v>
      </c>
      <c r="L21" s="38">
        <f t="shared" si="1"/>
        <v>0.58161015958252227</v>
      </c>
      <c r="M21" s="39">
        <f>SUBTOTAL(109,M8:M20)</f>
        <v>27753893119</v>
      </c>
      <c r="N21" s="51">
        <f>SUBTOTAL(109,N8:N20)</f>
        <v>45020061804</v>
      </c>
      <c r="O21" s="38"/>
      <c r="P21" s="41"/>
    </row>
    <row r="22" spans="2:16" s="12" customFormat="1" x14ac:dyDescent="0.2">
      <c r="B22" s="28"/>
      <c r="C22" s="28"/>
      <c r="D22" s="11"/>
      <c r="E22" s="11"/>
      <c r="G22" s="6"/>
      <c r="H22" s="17"/>
      <c r="I22" s="6"/>
      <c r="J22" s="6"/>
      <c r="K22" s="6"/>
      <c r="L22" s="6"/>
      <c r="M22" s="6"/>
      <c r="N22" s="35"/>
      <c r="O22" s="6"/>
      <c r="P22" s="24"/>
    </row>
    <row r="23" spans="2:16" s="12" customFormat="1" x14ac:dyDescent="0.2">
      <c r="B23" s="28"/>
      <c r="C23" s="28"/>
      <c r="D23" s="11"/>
      <c r="E23" s="11"/>
      <c r="G23" s="6"/>
      <c r="H23" s="17"/>
      <c r="I23" s="6"/>
      <c r="J23" s="6"/>
      <c r="K23" s="6"/>
      <c r="L23" s="6"/>
      <c r="M23" s="6"/>
      <c r="N23" s="35"/>
      <c r="O23" s="6"/>
      <c r="P23" s="24"/>
    </row>
    <row r="24" spans="2:16" s="12" customFormat="1" x14ac:dyDescent="0.2">
      <c r="B24" s="28"/>
      <c r="C24" s="28"/>
      <c r="D24" s="11"/>
      <c r="E24" s="11"/>
      <c r="G24" s="6"/>
      <c r="H24" s="17"/>
      <c r="I24" s="6"/>
      <c r="J24" s="6"/>
      <c r="K24" s="6"/>
      <c r="L24" s="6"/>
      <c r="M24" s="6"/>
      <c r="N24" s="35"/>
      <c r="O24" s="6"/>
      <c r="P24" s="24"/>
    </row>
    <row r="25" spans="2:16" s="12" customFormat="1" x14ac:dyDescent="0.2">
      <c r="B25" s="28"/>
      <c r="C25" s="28"/>
      <c r="D25" s="11"/>
      <c r="E25" s="11"/>
      <c r="G25" s="6"/>
      <c r="H25" s="17"/>
      <c r="I25" s="6"/>
      <c r="J25" s="6"/>
      <c r="K25" s="6"/>
      <c r="L25" s="6"/>
      <c r="M25" s="6"/>
      <c r="N25" s="35"/>
      <c r="O25" s="6"/>
      <c r="P25" s="24"/>
    </row>
  </sheetData>
  <autoFilter ref="A7:P20" xr:uid="{00000000-0009-0000-0000-000001000000}"/>
  <mergeCells count="14">
    <mergeCell ref="B21:D21"/>
    <mergeCell ref="C5:C7"/>
    <mergeCell ref="F6:F7"/>
    <mergeCell ref="G6:K6"/>
    <mergeCell ref="L6:L7"/>
    <mergeCell ref="B2:P2"/>
    <mergeCell ref="B5:B7"/>
    <mergeCell ref="D5:D7"/>
    <mergeCell ref="E5:E7"/>
    <mergeCell ref="F5:L5"/>
    <mergeCell ref="M5:O5"/>
    <mergeCell ref="P5:P7"/>
    <mergeCell ref="M6:N6"/>
    <mergeCell ref="O6:O7"/>
  </mergeCells>
  <phoneticPr fontId="4"/>
  <printOptions horizontalCentered="1"/>
  <pageMargins left="0.11811023622047245" right="0.11811023622047245" top="0.35433070866141736" bottom="0.15748031496062992" header="0.31496062992125984" footer="0.31496062992125984"/>
  <pageSetup paperSize="9" scale="56"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13" ma:contentTypeDescription="新しいドキュメントを作成します。" ma:contentTypeScope="" ma:versionID="f6ef140aae4e2a4076ea895c4491ae25">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5eea91a8a73bfd0841616f7d3ca0b01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9B8B0-6A26-4C26-84C9-DAE581C3F122}">
  <ds:schemaRefs>
    <ds:schemaRef ds:uri="dfeda864-f912-40e2-b877-24092e6460ca"/>
    <ds:schemaRef ds:uri="ed859667-2623-4808-81b1-cdf61e975d75"/>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20EF69AE-5B51-4C8E-AC9C-B8CDD4CAB81D}">
  <ds:schemaRefs>
    <ds:schemaRef ds:uri="http://schemas.microsoft.com/sharepoint/v3/contenttype/forms"/>
  </ds:schemaRefs>
</ds:datastoreItem>
</file>

<file path=customXml/itemProps3.xml><?xml version="1.0" encoding="utf-8"?>
<ds:datastoreItem xmlns:ds="http://schemas.openxmlformats.org/officeDocument/2006/customXml" ds:itemID="{299877ED-71A0-4C8E-9692-E9367CCD6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一般会計（円単位）</vt:lpstr>
      <vt:lpstr>特別会計（円単位）</vt:lpstr>
      <vt:lpstr>'一般会計（円単位）'!Print_Area</vt:lpstr>
      <vt:lpstr>'特別会計（円単位）'!Print_Area</vt:lpstr>
      <vt:lpstr>'一般会計（円単位）'!Print_Titles</vt:lpstr>
      <vt:lpstr>'特別会計（円単位）'!Print_Titles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