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6年度第１四半期\02　HP掲載データ\"/>
    </mc:Choice>
  </mc:AlternateContent>
  <xr:revisionPtr revIDLastSave="0" documentId="13_ncr:1_{EBDFC6A6-1F5E-46C2-B09F-3283E8E9470A}"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'様式2-4（物品・随契）'!$A$4:$O$53</definedName>
    <definedName name="_xlnm.Print_Area" localSheetId="0">'様式2-4（物品・随契）'!$A$1:$O$53</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8" l="1"/>
  <c r="J5" i="8"/>
  <c r="J43" i="8"/>
  <c r="J16" i="8"/>
  <c r="J42" i="8"/>
  <c r="J15" i="8"/>
  <c r="J51" i="8"/>
  <c r="J14" i="8"/>
  <c r="J39" i="8"/>
  <c r="J35" i="8"/>
  <c r="J13" i="8"/>
  <c r="J12" i="8"/>
  <c r="J11" i="8" l="1"/>
  <c r="J49" i="8"/>
  <c r="J10" i="8"/>
  <c r="J50" i="8" l="1"/>
  <c r="J19" i="8" l="1"/>
  <c r="J22" i="8"/>
  <c r="J44" i="8" l="1"/>
  <c r="J24" i="8"/>
  <c r="J9" i="8"/>
  <c r="J23" i="8"/>
  <c r="J17" i="8"/>
  <c r="J34" i="8"/>
  <c r="J38" i="8"/>
  <c r="J37" i="8"/>
  <c r="J36" i="8"/>
  <c r="J27" i="8"/>
  <c r="J26" i="8"/>
  <c r="J41" i="8"/>
  <c r="J40" i="8"/>
  <c r="J33" i="8"/>
  <c r="J25" i="8"/>
  <c r="J21" i="8"/>
  <c r="J20" i="8"/>
  <c r="J18" i="8"/>
  <c r="J32" i="8"/>
  <c r="J31" i="8"/>
  <c r="J47" i="8"/>
  <c r="J30" i="8"/>
  <c r="J29" i="8"/>
  <c r="J8" i="8"/>
  <c r="J7" i="8"/>
  <c r="J48" i="8"/>
  <c r="J46" i="8"/>
  <c r="J45" i="8"/>
  <c r="J28" i="8"/>
</calcChain>
</file>

<file path=xl/sharedStrings.xml><?xml version="1.0" encoding="utf-8"?>
<sst xmlns="http://schemas.openxmlformats.org/spreadsheetml/2006/main" count="372" uniqueCount="169">
  <si>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</si>
  <si>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</si>
  <si>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</si>
  <si>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</si>
  <si>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</si>
  <si>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</si>
  <si>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</si>
  <si>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</si>
  <si>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</si>
  <si>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</si>
  <si>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</si>
  <si>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</si>
  <si>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</si>
  <si>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</si>
  <si>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</si>
  <si>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</si>
  <si>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</si>
  <si>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</si>
  <si>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</si>
  <si>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</si>
  <si>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</si>
  <si>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</si>
  <si>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</si>
  <si>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</si>
  <si>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</si>
  <si>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</si>
  <si>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</si>
  <si>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不動産・建設経済局長　塩見 英之
東京都千代田区霞が関2-1-3</t>
    <rPh sb="21" eb="23">
      <t>シオミ</t>
    </rPh>
    <rPh sb="24" eb="26">
      <t>ヒデユキ</t>
    </rPh>
    <phoneticPr fontId="1"/>
  </si>
  <si>
    <t>令和６年度　改正半島振興法の施行状況の評価のための調査</t>
    <phoneticPr fontId="1"/>
  </si>
  <si>
    <t>（公財）未来工学研究所
東京都江東区深川２ー６ー１１</t>
    <rPh sb="1" eb="3">
      <t>コウザイ</t>
    </rPh>
    <rPh sb="4" eb="6">
      <t>ミライ</t>
    </rPh>
    <rPh sb="6" eb="8">
      <t>コウガク</t>
    </rPh>
    <rPh sb="8" eb="11">
      <t>ケンキュウジョ</t>
    </rPh>
    <phoneticPr fontId="11"/>
  </si>
  <si>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平成27年に改正された半島振興法が令和６年度末に期限を迎えるため、今後の半島振興施策のあり方を検討していく必要がある。
このため、本調査では、半島振興法の施行状況の評価のために必要となる以下の事項について調査を行う。
○半島税制の効果検証
○半島地域における災害の現況把握と今後の半島施策のあり方の整理と分析
○半島地域における強みの分析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1"/>
  </si>
  <si>
    <t>令和７年地価調査業務</t>
    <rPh sb="0" eb="2">
      <t>レイワ</t>
    </rPh>
    <rPh sb="3" eb="4">
      <t>ネン</t>
    </rPh>
    <rPh sb="4" eb="6">
      <t>チカ</t>
    </rPh>
    <rPh sb="6" eb="8">
      <t>チョウサ</t>
    </rPh>
    <rPh sb="8" eb="10">
      <t>ギョウム</t>
    </rPh>
    <phoneticPr fontId="3"/>
  </si>
  <si>
    <t>（公社）日本不動産鑑定士協会連合
東京都港区虎ノ門3-11-15 SVAX TTビル9階</t>
    <phoneticPr fontId="1"/>
  </si>
  <si>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1"/>
  </si>
  <si>
    <t>望ましい都市像の実現に向けた自動運転技術活用に関する調査検討業務</t>
    <phoneticPr fontId="1"/>
  </si>
  <si>
    <t>支出負担行為担当官
天河　宏文
国土交通省都市局
東京都千代田区霞が関２－１－３</t>
    <phoneticPr fontId="1"/>
  </si>
  <si>
    <t>共同提案体（構成員）
（公社）日本交通計画協会
東京都文京区本郷3－23－1</t>
    <rPh sb="0" eb="2">
      <t>キョウドウ</t>
    </rPh>
    <rPh sb="2" eb="4">
      <t>テイアン</t>
    </rPh>
    <rPh sb="4" eb="5">
      <t>タイ</t>
    </rPh>
    <rPh sb="6" eb="9">
      <t>コウセイイン</t>
    </rPh>
    <rPh sb="12" eb="14">
      <t>コウシャ</t>
    </rPh>
    <rPh sb="15" eb="17">
      <t>ニホン</t>
    </rPh>
    <rPh sb="17" eb="19">
      <t>コウツウ</t>
    </rPh>
    <rPh sb="19" eb="21">
      <t>ケイカク</t>
    </rPh>
    <rPh sb="21" eb="23">
      <t>キョウカイ</t>
    </rPh>
    <phoneticPr fontId="1"/>
  </si>
  <si>
    <t>　本業務は、人口減少・少子高齢化や公共交通の運転手不足等の都市が抱える課題がある中、コンパクト・プラス・ネットワークな都市構造への転換やまちなかに居心地が良く歩きたくなるウォーカブルな空間づくり等の望ましい都市像を実現するためには、自動運転技術の積極的な活用が期待されている。
　一方で、自動運転技術を導入することによるデメリットも想定されており、望ましい都市像の実現に向けては、自動運転技術の活用と併せて、自動運転の導入に伴うデメリットを解消するまちづくり政策や施策を連携して進めていくことが必要である。
　また、望ましい都市像の実現にあたっては、地方公共団体において都市マスタープランや立地適正化計画、都市・地域総合交通戦略などの各種計画をもとに進めているところであり、今後各種計画を策定・改訂する際には、自動運転技術の活用を見据えて計画する必要がある。
　本業務では、平成29 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
　本業務を行うにあたっては、都市交通政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業務については、会計法第２９条の３第４項及び予決令第１０２条の４第３号に基づき、日建設計総合研究所・日建設計・日本交通計画協会・パシフィックコンサルタンツ共同提案体と随意契約を行うものである。</t>
    <phoneticPr fontId="1"/>
  </si>
  <si>
    <t>多様なモビリティの駐車環境の動向に関する調査検討業務</t>
    <phoneticPr fontId="1"/>
  </si>
  <si>
    <t>共同提案体（代表者）
（公社）日本交通計画協会
東京都文京区本郷3－23－1</t>
    <rPh sb="0" eb="2">
      <t>キョウドウ</t>
    </rPh>
    <rPh sb="2" eb="4">
      <t>テイアン</t>
    </rPh>
    <rPh sb="4" eb="5">
      <t>タイ</t>
    </rPh>
    <rPh sb="6" eb="9">
      <t>ダイヒョウシャ</t>
    </rPh>
    <rPh sb="12" eb="14">
      <t>コウシャ</t>
    </rPh>
    <rPh sb="15" eb="17">
      <t>ニホン</t>
    </rPh>
    <rPh sb="17" eb="19">
      <t>コウツウ</t>
    </rPh>
    <rPh sb="19" eb="21">
      <t>ケイカク</t>
    </rPh>
    <rPh sb="21" eb="23">
      <t>キョウカイ</t>
    </rPh>
    <phoneticPr fontId="1"/>
  </si>
  <si>
    <t>　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多様なモビリティの駐車環境の動向に関する調査検討業務公益社団法人日本交通計画協会・株式会社ドーコン東京支店共同提案体と随意契約を行うものである。</t>
    <phoneticPr fontId="1"/>
  </si>
  <si>
    <t>連続立体交差事業及び交通結節点整備のあり方検討業務</t>
    <phoneticPr fontId="1"/>
  </si>
  <si>
    <t>　本業務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及び交通結節点整備のあり方検討業務公益社団法人日本交通計画協会・株式会社トーニチコンサルタント・パシフィックコンサルタンツ株式会社共同提案体と随意契約を行うものである。</t>
    <phoneticPr fontId="1"/>
  </si>
  <si>
    <t>新たなモビリティの動向等を踏まえたまちづくり施策と交通施策の効果・効率的な連携方策のあり方に関する調査検討業務</t>
    <phoneticPr fontId="1"/>
  </si>
  <si>
    <t>　本業務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本交通計画協会・オリエンタルコンサルタンツ・日本工営共同提案体と随意契約を行うものである。</t>
    <phoneticPr fontId="1"/>
  </si>
  <si>
    <t>庭園等の魅力発信および管理技術の普及に関する検討調査</t>
    <phoneticPr fontId="1"/>
  </si>
  <si>
    <t>会計法第２９条の３第４項
　予決令第１０２条の４第３号
本業務は、横浜市で開催される2027年国際園芸博覧会を見据え、国土交通省でこれまで実施してきた海外日本庭園の修復支援により形成した体制やネットワークを強化するとともに、これらを活用した日本庭園の技術の普及・啓発の在り方を検討するとともに、日本の各地域の庭園等が連携した観光等による地域振興に関する取組のネットワークを強化するための検討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</si>
  <si>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都市緑地の機能維持増進事業など新たな都市緑地保全施策の活用推進に向けた検討調査業務</t>
    <phoneticPr fontId="1"/>
  </si>
  <si>
    <t>会計法第２９条の３第４項
　予決令第１０２条の４第３号
本業務は、令和６年２月に閣議決定された都市緑地法等の一部を改正する法律案に定められた萌芽更新等により特別緑地保全地区内の樹林の更新等を図る事業（機能維持増進事業）を実施する上での効果的な手法等の検討を行うとともに、整備後に住民や企業等による主体的な緑地管理活動が持続的に行われる上で必要な支援方策の検討等を行うものである。本業務の履行に当たっては、機能維持増進事業の手法を検討する上で、温室効果ガスの排出削減や生物多様性の向上に関する知見や分析能力が必要であるとともに、住民や企業等による管理活動を持続させるための支援方策を検討する上で、各主体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</si>
  <si>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都市における緑地保全・緑化関連技術の普及方策等検討調査業務</t>
    <phoneticPr fontId="1"/>
  </si>
  <si>
    <t>会計法第２９条の３第４項
　予決令第１０２条の４第３号
本業務は、グリーンインフラの実装に資する緑化技術等について、技術開発を行う企業等と連携し、個々の緑化技術等の特徴等を整理した上で、その支援方策や普及方策に関する方針の検討を行うとともに、都市部の保全緑地において萌芽更新や竹林やスギ林等からの植生転換を適正に実施する上での留意点や課題の整理等を行うものである。本業務の履行に当たっては、グリーンインフラの実装に資する緑化技術等の特徴等を整理する上での知見や分析能力が必要であるとともに、造園業者等の担い手側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１日から令和６年４月２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</si>
  <si>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都市における空閑地等の緑地機能の発揮による都市空間の魅力向上に関する検討調査業務</t>
    <phoneticPr fontId="1"/>
  </si>
  <si>
    <t>会計法第２９条の３第４項
　予決令第１０２条の４第３号
本業務は、具体の空閑地等のエリアにおける課題等を整理し、その対応方針等を検討することを通じて、空閑地等の活用の取組を持続可能なものとするための方策の在り方を検討するものである。本業務の履行に当たっては、空閑地等の活用の取組に関する十分な知識が必要であるとともに、具体的なエリアの選定や空閑地等の活用の取組に対する支援方策の検討を的確に遂行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７日から令和６年４月１日までの期間、庁舎内掲示板及び調達情報公開システムにて本業務に係る企画を募集したところ、１０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</si>
  <si>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6者</t>
    <rPh sb="1" eb="2">
      <t>シャ</t>
    </rPh>
    <phoneticPr fontId="1"/>
  </si>
  <si>
    <t>都市緑化等による温室効果ガス吸収源対策の推進等に関する調査</t>
    <phoneticPr fontId="1"/>
  </si>
  <si>
    <t>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４月９日から令和６年４月３０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</si>
  <si>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地方都市における再開発手法の合理化等に関する検討業務</t>
    <phoneticPr fontId="1"/>
  </si>
  <si>
    <t>共同提案体（構成員）
（公社）街づくり区画整理協会 
東京都千代田区紀尾井町3-32</t>
    <phoneticPr fontId="1"/>
  </si>
  <si>
    <t>会計法第２９条の３第４項
予算決算及び会計令第１０２条の４第３号
人口減少・少子高齢化が進行し、地域活力の減退が懸念されるとともに、経済・産業活動の縮小等社会経済情勢の中、まちづくりとしての地方都市対策が必要とされており、都市計画基本問題小委員会の中間とりまとめ（令和５年４月）においても、「社会の変化に対応した柔軟なまちづくりを進めていくこと」や、「社会ニーズに対応した市街地整備事業の推進に向けた運用の改善等」に取り組むことが重要であると指摘されてきたところ。
これらを踏まえ本業務では、地方都市等における再開発手法の活用施策のあり方について課題・実情を把握し、制度・運用上の見直しを含めた新たな対応方策の検討を行うことを目的としている。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８日から令和６年３月２７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に諮った結果、地方都市における再開発手法の合理化等に関する検討業務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t>
    <phoneticPr fontId="1"/>
  </si>
  <si>
    <t>令和6年度　都市交通システムの海外展開促進に向けた調査・支援業務</t>
    <phoneticPr fontId="1"/>
  </si>
  <si>
    <t>共同提案体（構成員）
（公社）日本交通計画協会
東京都文京区本郷3-23-1</t>
    <rPh sb="6" eb="9">
      <t>コウセイイン</t>
    </rPh>
    <phoneticPr fontId="13"/>
  </si>
  <si>
    <t>会計法第２９条の３第４項
　予決令第１０２条の４第３号
本業務では、都市交通システムの導入可能性がある国・地域に関する情報収集、整理を行い、本邦企業が認識している海外展開に向けた課題、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6年3月18日から4月2日までの期間、庁舎内掲示板および調達情報公開システムにて本調査に関する企画を募集したところ、16者が業務説明書の交付を求め、4月2日までに2者から企画書の提出があった。提出のあった１者の企画書の内容について、評価者3名による書類審査を行い、「企画競争実施委員会」および「企画競争有識者委員会」に諮った結果、令和6年度都市交通システムの海外展開促進に向けた調査・支援業務日本工営・日本交通計画協会共同提案体が、本業務について適切な企画提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3"/>
  </si>
  <si>
    <t>令和６年度下水道分野のウォーターPPPガイドライン策定等業務</t>
    <phoneticPr fontId="1"/>
  </si>
  <si>
    <t>支出負担行為担当官
国土交通省 水管理・国土保全局長
廣瀬　昌由
東京都千代田区霞が関2-1-3</t>
    <rPh sb="27" eb="29">
      <t>ヒロセ</t>
    </rPh>
    <rPh sb="30" eb="31">
      <t>マサ</t>
    </rPh>
    <rPh sb="31" eb="32">
      <t>ヨシ</t>
    </rPh>
    <phoneticPr fontId="1"/>
  </si>
  <si>
    <t>共同提案体
（公財）日本下水道新技術機構　他2者
東京都新宿区水道町3-1</t>
    <phoneticPr fontId="1"/>
  </si>
  <si>
    <t>令和5年6月2日に開催された第19回民間資金等活用事業推進会議（PFI推進会議）において、PPP/PFI推進アクションプラン（令和5年改定版）が決定・公表され、下水道も含む重点分野において10年間で取組む合計575件の事業件数ターゲットの設定や、「ウォーターPPP」等多様な官民連携方式の導入が盛り込まれた。下水道分野では、令和8年度までに6件のコンセッション方式の具体化、令和13年度までに100件のウォーターPPPの具体化が目標とされている。
ウォーターPPP等、PPP/PFI（官民連携）は、職員不足、施設老朽化、使用料収入減少等、地方公共団体が抱える様々な課題を解決するための一つの有効な手段として、下水道事業・経営の持続可能性の確保に資するものと考えられる。
本業務は、複数の具体的なフィールドにおいて、ウォーターPPP（主に管理・更新一体マネジメント方式）の導入検討等を行い、その中で得られた知見を基に、下水道分野におけるウォーターPPPの導入検討フェーズ毎に必要な具体的検討事項等を整理し、それらを解説した｢ウォーターPPPガイドライン｣の策定により、地方公共団体におけるウォーターPPPの導入検討を促進することを目的とする。
本業務の実施に当たっては、そのプロセスを体系的に整理・分析する必要があることから、今般、企画競争による手続きを行った。
その結果、上記相手方の企画提案は、業務の理解度及び実施手順が適切であり、特定テーマに関する企画提案の実現性や、業務執行能力に関する専門性の観点等から他社と比べて最適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
  </si>
  <si>
    <t>処理場特性の分析に基づく下水汚泥資源の肥料利用拡大に向けたロードマップの検討業務</t>
    <phoneticPr fontId="1"/>
  </si>
  <si>
    <t>（公財）日本下水道新技術機構
東京都新宿区水道町3-1</t>
    <phoneticPr fontId="1"/>
  </si>
  <si>
    <t>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
  </si>
  <si>
    <t>令和６年度　持続性ある実践的多自然川づくりに関する方策検討業務</t>
    <phoneticPr fontId="1"/>
  </si>
  <si>
    <t>（公財）リバーフロント研究所
東京都中央区新川1-17-24</t>
    <phoneticPr fontId="1"/>
  </si>
  <si>
    <t>本業務は、多自然川づくりを一層徹底していくために必要となる定量的な環境目標設定の手法確立と河川整備計画への実装方法について検討することを目的としている。
検討にあたっては、流域特性や河川区間ごとの特性を踏まえた上で、実河川を対象に河川整備計画への反映を目指した具体的な目標を設定する必要があり、河川環境や河川計画に係る幅広い知見や高度な分析・評価が求められることから、企画競争を行う必要があった。
企画競争の手続きの結果、上記相手方の企画提案は、業務内容を適切に把握しており、的確性・実現性が高く有効な提案であるとして、企画競争等審査委員会において特定された。
　よって、本業務を適切に行える者として、上記相手方と随意契約を締結するものである。
根拠条文： 会計法第２９条の３第４項、予決令第１０２条の４第３号</t>
    <phoneticPr fontId="1"/>
  </si>
  <si>
    <t>下水道分野の革新的技術等の普及展開方策検討業務</t>
    <phoneticPr fontId="1"/>
  </si>
  <si>
    <t>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
  </si>
  <si>
    <t>令和６年度　渇水時等における下水再生水利用拡大に向けた調査検討業務</t>
    <phoneticPr fontId="1"/>
  </si>
  <si>
    <t>本業務では、渇水時等における下水再生水及び雨水の利用状況やニーズ等を調査するとともに、再生水の利用効果や課題を評価し、利用拡大に向けた検討を行う。また、近年の技術革新等を踏まえた再生水利用マニュアルの改訂に向けた検討を行う。
業務の実施にあたり、渇水時等における下水再生水及び雨水の利用状況やニーズ等を調査するとともに、将来の水不足や人口減少等の社会状況の変化を踏まえた再生水の利用効果や課題を評価し、利用の拡大に向けた検討を行い、さらに水質基準の改正や近年の技術革新等を踏まえた再生水利用マニュアルの改訂に向けた検討を行うことが必要不可欠であるため、今般、企画競争による手続きを行った。
その結果、２社から提案があったが、上記相手方の提案は、マニュアルの改訂等における留意事項が具体的に示されているほか、国際規格の内容を取り入れる際の留意事項が示されていることから極めて説得力が高かったことが特に評価でき、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phoneticPr fontId="1"/>
  </si>
  <si>
    <t>海岸利活用や環境保全の促進施策検討業務</t>
    <phoneticPr fontId="1"/>
  </si>
  <si>
    <t>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根拠条文： 会計法第２９条の３第４項、予決令第１０２条の４第３号</t>
    <phoneticPr fontId="1"/>
  </si>
  <si>
    <t>令和６年度　河川環境教育推進検討業務</t>
    <phoneticPr fontId="1"/>
  </si>
  <si>
    <t>（公財）河川財団
東京都中央区日本橋小伝馬町11-9</t>
    <phoneticPr fontId="1"/>
  </si>
  <si>
    <t>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よって、本業務を適切に行える者として、上記相手方と随意契約を締結するものである。
根拠条文： 会計法第２９条の３第４項、予決令第１０２条の４第３号</t>
    <phoneticPr fontId="1"/>
  </si>
  <si>
    <t>令和６年度　河川に係る活動に関する調査検討業務</t>
    <phoneticPr fontId="1"/>
  </si>
  <si>
    <t>（公社）日本河川協会
東京都千代田区麹町2-6-5</t>
    <phoneticPr fontId="1"/>
  </si>
  <si>
    <t>根拠条文： 会計法第２９条の３第４項、予決令第１０２条の４第３号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上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よって、本業務を適切に行える者として、上記相手方と随意契約を締結するものである。</t>
    <phoneticPr fontId="1"/>
  </si>
  <si>
    <t>治水事業等の効果に係る広報資料等作成業務</t>
    <phoneticPr fontId="1"/>
  </si>
  <si>
    <t>根拠条文： 会計法第２９条の３第４項、予決令第１０２条の４第３号
本業務は、近年激甚化する水害の被害状況を広く国民に周知するとともに、治水事業等による効果や河川行政の役割について発信するため、わかりやすい資料の作成等を行うものである。
本業務の実施にあたっては、国民に対して、治水事業等の取組を効果的に広報するための高度な専門的知見を必要とするため、今般、企画競争による手続きを行った。
その結果、上記相手方の企画提案は、業務理解度及び特定テーマに対する「的確性」で特に優れていると企画競争等審査委員会において認められた。
よって、本業務を適切に行える者として、上記相手方と随意契約を締結するものである。</t>
    <phoneticPr fontId="1"/>
  </si>
  <si>
    <t>令和６年度　戦略的な水環境管理のあり方に関する検討業務</t>
    <phoneticPr fontId="1"/>
  </si>
  <si>
    <t>共同提案体
（公財）日本下水道新技術機構　他1者
東京都新宿区水道町3-1</t>
    <phoneticPr fontId="1"/>
  </si>
  <si>
    <t>根拠条文： 会計法第２９条の３第４項、予決令第１０２条の４第３号
本業務では、地域のニーズ、社会情勢の変化等の多様な評価軸を踏まえ、下水道管理者が、持続発展が可能な水環境の創出に貢献するため、流域関係者と連携して下水道施策を実行する、戦略的な水環境管理のあり方及び実現に向けた施策の検討を行う。 
業務の実施にあたり、地域ごとに異なる望ましい水環境の実現に向けた下水道のあり方や、様々な社会的要請等を踏まえながら流域全体を俯瞰した全体最適による下水処理のあり方についての検討が必要不可欠であるため、今般、企画競争による手続きを行った。
その結果、上記相手方の提案は、留意すべき事項が適切に理解されていたとともに、計画放流水質の柔軟な運用等の検討すべき項目を明確に示した上で、検討の際に必要な整理事項を具体的に示した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</si>
  <si>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令和６年度　水環境改善の推進に向けた検討業務</t>
    <phoneticPr fontId="1"/>
  </si>
  <si>
    <t>根拠条文： 会計法第２９条の３第４項、予決令第１０２条の４第３号
本業務で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
業務の実施にあたり、合流式下水道の雨天時放流水質検査の効率的・効果的実施に向けた検討及び水系水質リスクへの対応についての検討が必要不可欠であるため、今般、企画競争による手続きを行った。
その結果、上記相手方の提案は、留意すべき事項が適切に理解されていたとともに、合流式下水道の雨天時放流水質検査における法定降雨や水系水質リスクへの対応について優先して検討を行うべき物質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</si>
  <si>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令和６年度　雨水管理総合計画の策定推進に向けた検討業務</t>
    <phoneticPr fontId="1"/>
  </si>
  <si>
    <t>根拠条文： 会計法第２９条の３第４項、予決令第１０２条の４第３号
本業務は、気候変動の影響等を考慮した取組を推進するため、『気候変動の影響を反映した計画への見直し』に向け、ハードとソフトを組み合わせた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</si>
  <si>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令和６年度モデル都市・地域の下水道における脱炭素化に向けたエネルギー消費等の調査・方策検討支援業務</t>
    <phoneticPr fontId="1"/>
  </si>
  <si>
    <t>河川管理技術の高度化・効率化に関する検討業務</t>
    <phoneticPr fontId="1"/>
  </si>
  <si>
    <t>共同提案体
（公財）河川財団　他3者
東京都中央区日本橋小伝馬町11-9</t>
    <phoneticPr fontId="1"/>
  </si>
  <si>
    <t>根拠条文： 会計法第２９条の３第４項、予決令第１０２条の４第３号
本業務は、持続的な河川維持管理を行っていくため、堤防及び排水機場等の河川管理施設の点検評価手法の改善方策や診断技術、河川管理施設の操作の遠隔化・自動化、河川上空のドローン活用について検討を行うものである。
　したがって、本業務の実施にあたっては、河川維持管理の現状を踏まえた、河川管理施設等に関する点検評価手法の改善方策および診断技術や河川上空のドローン航行に関する環境整備の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に関する点検評価手法の改善方策および診断技術や河川上空のドローン航行に関する環境整備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phoneticPr fontId="1"/>
  </si>
  <si>
    <t>令和６年度　防災教育の普及・展開に関する広報検討・資料作成等業務</t>
    <phoneticPr fontId="1"/>
  </si>
  <si>
    <t>共同提案体
（公財）河川財団　他1者
東京都中央区日本橋小伝馬町11-9</t>
    <phoneticPr fontId="1"/>
  </si>
  <si>
    <t>根拠条文： 会計法第２９条の３第４項、予決令第１０２条の４第３号
本業務は、(１)小中学の教育現場の実態に応じた防災教育ポータル等の改良、（２）アクティブラーニングに対応した学習教材の作成等、（３）SNS等の広報媒体を用いた広報戦略等の検討を行い、学校及び地域住民を対象とし、防災教育の優先度向上、教育内容の充実等に資するための防災教育の学習教材の改良を行うとともに、利活用促進に向けた、SNS等の広報媒体による広報戦略等の検討・資料作成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phoneticPr fontId="1"/>
  </si>
  <si>
    <t>道路交通情報に関する業務</t>
    <rPh sb="0" eb="2">
      <t>ドウロ</t>
    </rPh>
    <rPh sb="2" eb="4">
      <t>コウツウ</t>
    </rPh>
    <rPh sb="4" eb="6">
      <t>ジョウホウ</t>
    </rPh>
    <rPh sb="7" eb="8">
      <t>カン</t>
    </rPh>
    <rPh sb="10" eb="12">
      <t>ギョウム</t>
    </rPh>
    <phoneticPr fontId="2"/>
  </si>
  <si>
    <t>支出負担行為担当官　丹羽　克彦
国土交通省道路局
東京都千代田区霞が関2-1-3</t>
    <rPh sb="10" eb="12">
      <t>ニワ</t>
    </rPh>
    <rPh sb="13" eb="15">
      <t>カツヒコ</t>
    </rPh>
    <phoneticPr fontId="1"/>
  </si>
  <si>
    <t>（公財）日本道路交通情報センター
東京都千代田区飯田橋1-5-10　教販九段ビル7階</t>
    <phoneticPr fontId="1"/>
  </si>
  <si>
    <t>令和6年度　道路管理情報の集約と活用に関する検討業務</t>
    <phoneticPr fontId="1"/>
  </si>
  <si>
    <t>会計法第２９条の３第４項
　予決令第１０２条の４第３号
本業務は、道路管理者（国土交通省、高速道路会社等）の道路の日常管理、災害対応の迅速化および効率化のために、各種道路管理情報の整理、集約および活用検討を行うとともに、効率的に閲覧するための環境整備の検討を行うことを目的とする。
本業務の実施にあたっては、直轄国道、有料高速道路に関する様々な道路管理情報を効率的に整理・集約を行い、各種既存システム等との連携が可能となるような検討を行うことや、道路管理者が利用しやすい情報表示方法の検討および、それを実装するための要件定義書の作成を行う必要があり、各種データの活用に関して高度な知見及び専門的な技術を要することから、企画競争方式による審査を行った。
その結果、上記相手方の企画提案は、各種道路管理情報の整理、集約に関する現状や課題点を挙げた上で、各種既存システムとの連携による迅速化および効率化を図るための提案がなされていること、道路管理者が利用しやすいようなシステムの構築に向けた要件定義書を作成する旨の提案がなされていることから、業務の目的を考慮した提案内容であると、道路局企画競争有識者委員会において特定された。
以上のことから、左記業者と随意契約を行うものである。</t>
    <phoneticPr fontId="1"/>
  </si>
  <si>
    <t>令和6年度　事業用自動車に係る交通事故分析等業務</t>
    <phoneticPr fontId="1"/>
  </si>
  <si>
    <r>
      <t>（公財）交通事故総合分析センター
東京都千代田区神田猿楽町</t>
    </r>
    <r>
      <rPr>
        <sz val="9"/>
        <color theme="1"/>
        <rFont val="ＭＳ Ｐゴシック"/>
        <family val="3"/>
        <charset val="128"/>
        <scheme val="minor"/>
      </rPr>
      <t>2-7-8　住友水道橋ビル8F</t>
    </r>
    <phoneticPr fontId="1"/>
  </si>
  <si>
    <t>会計法第２９条の３第４項
　予決令第１０２条の４第３号
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以上のことから、左記業者と随意契約を行うものである。</t>
    <phoneticPr fontId="1"/>
  </si>
  <si>
    <t>支出負担行為担当官　
関東地方整備局長　
藤巻　浩之
埼玉県さいたま市中央区新都心2-1</t>
    <phoneticPr fontId="1"/>
  </si>
  <si>
    <t>分任支出負担行為担当官
関東地方整備局荒川下流河川事務所長　
菊田　友弥
東京都北区志茂5-41-1</t>
    <rPh sb="12" eb="14">
      <t>カントウ</t>
    </rPh>
    <rPh sb="14" eb="16">
      <t>チホウ</t>
    </rPh>
    <rPh sb="16" eb="19">
      <t>セイビキョク</t>
    </rPh>
    <phoneticPr fontId="1"/>
  </si>
  <si>
    <t>Ｒ６大型車両の通行適正化に関する啓発活動支援業務
一式</t>
    <rPh sb="25" eb="27">
      <t>イッシキ</t>
    </rPh>
    <phoneticPr fontId="1"/>
  </si>
  <si>
    <t>（公財）日本道路交通情報センター
東京都千代田区飯田橋1-5-10</t>
    <phoneticPr fontId="1"/>
  </si>
  <si>
    <t>1者</t>
    <phoneticPr fontId="1"/>
  </si>
  <si>
    <t>Ｒ６荒川下流広報啓発活動補助業務
一式</t>
    <rPh sb="17" eb="19">
      <t>イッシキ</t>
    </rPh>
    <phoneticPr fontId="1"/>
  </si>
  <si>
    <t xml:space="preserve">（公財）日本生態系協会
東京都豊島区西池袋2-30-20 </t>
    <rPh sb="1" eb="3">
      <t>コウザイ</t>
    </rPh>
    <rPh sb="4" eb="6">
      <t>ニホン</t>
    </rPh>
    <rPh sb="6" eb="9">
      <t>セイタイケイ</t>
    </rPh>
    <rPh sb="9" eb="11">
      <t>キョウカイ</t>
    </rPh>
    <phoneticPr fontId="1"/>
  </si>
  <si>
    <t>会計法第２９条の３第４項
　予決令第１０２条の４第３号
本業務は、住民の河川行政への理解促進や荒川下流域における水防災意識、河川環境保護意識の向上のため、荒川知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公益財団法人日本生態系協会は、企画提案書をふまえ当該業務を実施するのに適切と認められたため、上記業者と契約を行うものである</t>
    <phoneticPr fontId="1"/>
  </si>
  <si>
    <t>単価契約</t>
    <rPh sb="0" eb="2">
      <t>タンカ</t>
    </rPh>
    <rPh sb="2" eb="4">
      <t>ケイヤク</t>
    </rPh>
    <phoneticPr fontId="1"/>
  </si>
  <si>
    <t>令和６年度　地積測量図作成等業務（その１）</t>
    <phoneticPr fontId="1"/>
  </si>
  <si>
    <t>分任支出負担行為担当官
四国地方整備局山鳥坂ダム工事事務所長 
竹内　宏隆
愛媛県大洲市肱川町予子林6-4</t>
    <phoneticPr fontId="1"/>
  </si>
  <si>
    <t>（公社）愛媛県公共嘱託登記土地家屋調査士協会
愛媛県松山市南江戸1-4-14</t>
    <rPh sb="1" eb="3">
      <t>コウシャ</t>
    </rPh>
    <rPh sb="23" eb="26">
      <t>エヒメケン</t>
    </rPh>
    <phoneticPr fontId="1"/>
  </si>
  <si>
    <t>道路交通情報に関する業務（委託）</t>
  </si>
  <si>
    <t>支出負担行為担当官
北海道開発局 開発監理部長
池下 一文
札幌市北区北8条西2丁目</t>
    <rPh sb="24" eb="26">
      <t>イケシタ</t>
    </rPh>
    <rPh sb="27" eb="29">
      <t>カズフミ</t>
    </rPh>
    <phoneticPr fontId="6"/>
  </si>
  <si>
    <t>2010005004175</t>
  </si>
  <si>
    <t>・会計法第29条の3第4項
・本業務は、道路工事等による通行規制に関する情報等について収集整理し、道路利用者への提供等を行うことを主な内容としている。具体的には、委託業務実施要領の5(1)に基づく情報について、本局及び各開発建設部に配置された職員や機器接続により収集し、道路利用者に対し、適時適切に提供するものであ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財）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同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以上のことから、会計法第29条の3第4項及び予決令第102条の4第3号の規定により随意契約を締結するものである。</t>
    <rPh sb="369" eb="371">
      <t>コウザイ</t>
    </rPh>
    <rPh sb="533" eb="534">
      <t>ドウ</t>
    </rPh>
    <phoneticPr fontId="1"/>
  </si>
  <si>
    <t>地域共創推進業務</t>
    <phoneticPr fontId="1"/>
  </si>
  <si>
    <t>（公財）はまなす財団 
北海道札幌市中央区北5条西6丁目2-2</t>
    <rPh sb="1" eb="3">
      <t>コウザイ</t>
    </rPh>
    <phoneticPr fontId="1"/>
  </si>
  <si>
    <t>・会計法第29条の3第4項
・企画提案書の評価において、調査等に必要な優れた情報資料及び技術等を有するとして
特定した者である。（企画競争）</t>
    <phoneticPr fontId="1"/>
  </si>
  <si>
    <t>令和６年度民族共生象徴空間構成施設の管理運営業務</t>
  </si>
  <si>
    <t>支出負担行為担当官
国土交通省北海道局長
橋本 幸
東京都千代田区霞が関2-1-2</t>
    <rPh sb="21" eb="23">
      <t>ハシモト</t>
    </rPh>
    <rPh sb="24" eb="25">
      <t>サチ</t>
    </rPh>
    <phoneticPr fontId="1"/>
  </si>
  <si>
    <t>（公財）アイヌ民族文化財団
北海道札幌市中央区北1条西7丁目</t>
    <phoneticPr fontId="1"/>
  </si>
  <si>
    <t>会計法第２９条の３第４項
　予決令第１０２条の４第３号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t>
    <phoneticPr fontId="1"/>
  </si>
  <si>
    <t>支出負担行為担当官　木村　大
国土交通省大臣官房会計課
東京都千代田区霞が関2-1-3</t>
    <rPh sb="10" eb="12">
      <t>キムラ</t>
    </rPh>
    <rPh sb="13" eb="14">
      <t>ダイ</t>
    </rPh>
    <phoneticPr fontId="3"/>
  </si>
  <si>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</si>
  <si>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</si>
  <si>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鉄道車両における次世代バイオディーゼル燃料の実証・評価</t>
  </si>
  <si>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鉄道車両の内燃機関に関する専門的知識を有し、長期走行試験の実施及び総合的な評価を実施する体制を有すること。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鉄道車両の内燃機関に関する技術開発や保守の実績を有すること。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法人と随意契約することとしたい。</t>
  </si>
  <si>
    <t>洗掘被災橋梁の緊急診断法・補強法の提案</t>
  </si>
  <si>
    <t>会計法第２９条の３第４項
　予決令第１０２条の４第３号
本業務は、鉄道技術開発・普及促進制度において、「洗掘被災橋梁の緊急診断法・補強法の提案」について技術開発を進めるものである。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鉄道河川橋梁の防災・減災に関する専門的知識を有し、緊急診断法及び補強復旧法の提案及び検証試験を実施する体制を有すること。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法人と随意契約することとしたい。</t>
  </si>
  <si>
    <t>洋上風力発電の導入促進に向けた海域の利用に関する調査検討業務</t>
  </si>
  <si>
    <t>会計法第２９条の３第４項
　予決令第１０２条の４第３号
本業務は、再エネ海域利用法に基づく促進区域の指定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</si>
  <si>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港湾におけるサイバーセキュリティ対策の強化に向けたガイドライン策定等業務</t>
  </si>
  <si>
    <t>会計法第２９条の３第４項
　予決令第１０２条の４第３号
標記の業務は、我が国の港湾におけるサイバーセキュリティ対策の強化を図るため、諸外国及び国内の港湾におけるサイバーセキュリティ対策等を調査し、その情報を踏まえてサイバーセキュリティガイドライン等を策定するとともに、港湾運送事業者等を対象に研修を実施するものである。これについて、サイバーセキュリティ対策を検討する際に様々な業種の関係者で成り立っているという港湾の特性を考慮することや、どの主体に対しても有用性に優れたガイドラインにするために検討すべき観点が明確ではなく、仕様を確定することが困難である。
このため、これらの知見を有するものから検討の着眼点について企画提案を募り、優れた提案を仕様に反映させることによって、最適な業務遂行を行う必要がある。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</si>
  <si>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法人土地・建物基本調査の標本設計への不動産登記情報の活用検討等業務</t>
  </si>
  <si>
    <t>会計法第２９条の３第４項
　予決令第１０２条の４第３号
　本業務は、令和５年１月25日に行われた法人土地・建物基本調査（以下「本調査」という）の総務省申請に対する統計委員会の答申及び令和５年３月28日閣議決定された「公的統計の整備に関する基本的な計画」の課題である土地基本調査の作成方法の充実に向けた検討にあたり、法人土地・建物基本調査の標本設計への不動産登記情報の活用検討等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t>
  </si>
  <si>
    <t>水素を燃料とする鉄道車両の技術基準等の見直しにおける安全性検証等に関する調査検討</t>
  </si>
  <si>
    <t>会計法第２９条の３第４項
　予決令第１０２条の４第３号
2050年カーボンニュートラルに向けた水素社会の実現のため、鉄道分野においても水素の利活用を推進することが求められている。特に水素を燃料とした鉄道車両については、社会実装に向けた技術開発や実証実験等の検討が進められている。
一方、当該鉄道車両の構造や機能等は現在の鉄道の技術基準等には示されておらず、また、一部の装置等についてはその構造や機能等が高圧ガス保安法令で規定されていることから、これらの法令規制を鉄道関係法令として整理するために、鉄道の技術基準等の見直しについて検討する必要がある。
本調査検討は、これまでに開発等が行われている水素を燃料とした鉄道車両に関する安全性検証等の実証実験及びシミュレーション等をとりまとめることにより、現行の安全規制と同等以上となる車両の構造や機能等を検証し、それらを新たな鉄道の技術基準等とすることについて検討するものである。
これらの調査目的及び内容に鑑みれば、本請負業務を遂行する者は、鉄道の車両や電気設備等の安全性検証等の研究に関する知見を有していることのみならず、水素を燃料とする鉄道車両の開発に関する実務経験に基づく実践的な知見が求められる。
公益財団法人鉄道総合技術研究所は、多様な鉄道事業者の車両や電気設備等装置に関する安全性検証等を実施するとともに、カーボンニュートラルに向けた研究開発案件として水素を燃料とする鉄道車両の開発に取り組んでいる機関であり、既往の水素を燃料とする鉄道車両開発の知見が同研究所に集約されていることを踏まえると、本調査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</si>
  <si>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事業用自動車の重大事故に関する事故調査分析研究業務【業務委託】</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ギョウム</t>
    </rPh>
    <rPh sb="28" eb="30">
      <t>イタク</t>
    </rPh>
    <phoneticPr fontId="4"/>
  </si>
  <si>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</si>
  <si>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自動運転車の事故に関する事故調査分析研究業務【業務委託】</t>
    <rPh sb="0" eb="4">
      <t>ジドウウンテン</t>
    </rPh>
    <rPh sb="4" eb="5">
      <t>シャ</t>
    </rPh>
    <rPh sb="6" eb="8">
      <t>ジコ</t>
    </rPh>
    <rPh sb="9" eb="10">
      <t>カン</t>
    </rPh>
    <rPh sb="12" eb="22">
      <t>ジコチョウサブンセキケンキュウギョウム</t>
    </rPh>
    <rPh sb="23" eb="27">
      <t>ギョウムイタク</t>
    </rPh>
    <phoneticPr fontId="4"/>
  </si>
  <si>
    <t>令和6年度土木学会特別会員会費
一式</t>
  </si>
  <si>
    <r>
      <t xml:space="preserve">支出負担行為担当官
九州地方整備局副局長
杉中　洋一
</t>
    </r>
    <r>
      <rPr>
        <sz val="9"/>
        <color theme="1"/>
        <rFont val="ＭＳ Ｐゴシック"/>
        <family val="3"/>
        <charset val="128"/>
        <scheme val="minor"/>
      </rPr>
      <t>福岡県福岡市博多区博多駅東2-10-7</t>
    </r>
    <rPh sb="21" eb="23">
      <t>スギナカ</t>
    </rPh>
    <rPh sb="24" eb="26">
      <t>ヨウイチ</t>
    </rPh>
    <rPh sb="27" eb="30">
      <t>フクオカケン</t>
    </rPh>
    <phoneticPr fontId="1"/>
  </si>
  <si>
    <t>会計法第２９条の３第４項
公益社団法人土木学会は、土木工学の進歩および土木事業の発達ならびに土木技術者の資質の向上を図り、もって学術文化の進展と社会の発展に寄与することを目的として設立された法人である。
　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公益社団法人土木学会から得るためには会員となる必要がある。
　本契約は、上記の理由から会計法第２９条の３第４項に基づき、公益社団法人土木学会と随意契約するものである。</t>
  </si>
  <si>
    <t>地域航空会社の協業高度化等に関する調査</t>
  </si>
  <si>
    <t>会計法第２９条の３第４項
　予決令第１０２条の４第３号
本業務の実施にあたっては、地域航空会社における航空機の運用や部品の有効活用等について、地域航空会社等調査関係者との連携を重視した調査を行う必要があること、また、調査、検証の方法及びアウトプットイメージについての提案が必要であることから、企画競争を実施した結果、左記業者と随意契約を行うものである。</t>
  </si>
  <si>
    <t>（公財）航空輸送技術研究センター
東京都港区三田１－３－３９</t>
    <rPh sb="4" eb="6">
      <t>コウクウ</t>
    </rPh>
    <rPh sb="6" eb="8">
      <t>ユソウ</t>
    </rPh>
    <rPh sb="8" eb="10">
      <t>ギジュツ</t>
    </rPh>
    <rPh sb="10" eb="12">
      <t>ケンキュウ</t>
    </rPh>
    <rPh sb="17" eb="20">
      <t>トウキョウト</t>
    </rPh>
    <rPh sb="20" eb="22">
      <t>ミナトク</t>
    </rPh>
    <rPh sb="22" eb="24">
      <t>ミタ</t>
    </rPh>
    <phoneticPr fontId="6"/>
  </si>
  <si>
    <t>（公財）鉄道総合技術研究所
東京都国分寺市光町2-8-38</t>
  </si>
  <si>
    <t>（公財）統計情報研究開発センター
東京都千代田区神田神保町3-6</t>
    <rPh sb="4" eb="6">
      <t>トウケイ</t>
    </rPh>
    <rPh sb="6" eb="8">
      <t>ジョウホウ</t>
    </rPh>
    <rPh sb="8" eb="10">
      <t>ケンキュウ</t>
    </rPh>
    <rPh sb="10" eb="12">
      <t>カイハツ</t>
    </rPh>
    <rPh sb="17" eb="29">
      <t>トウキョウトチヨダクカンダジンボウチョウ</t>
    </rPh>
    <phoneticPr fontId="3"/>
  </si>
  <si>
    <t>（公財）鉄道総合技術研究所
東京都国分寺市光町2-8-38</t>
    <phoneticPr fontId="1"/>
  </si>
  <si>
    <t>（公財）交通事故総合分析センター
東京都千代田区神田猿楽町2-7-8</t>
    <phoneticPr fontId="1"/>
  </si>
  <si>
    <t>（公社）日本港湾協会
東京都港区赤坂3-3-5</t>
    <rPh sb="4" eb="6">
      <t>ニホン</t>
    </rPh>
    <rPh sb="6" eb="8">
      <t>コウワン</t>
    </rPh>
    <rPh sb="8" eb="10">
      <t>キョウカイ</t>
    </rPh>
    <rPh sb="11" eb="14">
      <t>トウキョウト</t>
    </rPh>
    <rPh sb="14" eb="16">
      <t>ミナトク</t>
    </rPh>
    <rPh sb="16" eb="18">
      <t>アカサカ</t>
    </rPh>
    <phoneticPr fontId="3"/>
  </si>
  <si>
    <t>（公社）土木学会 
東京都新宿区四谷1</t>
    <rPh sb="4" eb="6">
      <t>ドボク</t>
    </rPh>
    <phoneticPr fontId="1"/>
  </si>
  <si>
    <t>1者</t>
    <rPh sb="1" eb="2">
      <t>モノ</t>
    </rPh>
    <phoneticPr fontId="1"/>
  </si>
  <si>
    <t>支出負担行為担当官
国土交通省
国土政策局長　黒田　昌義
東京都千代田区霞が関２－１－２</t>
    <phoneticPr fontId="1"/>
  </si>
  <si>
    <t>（公財）都市緑化機構
東京都千代田区神田神保町3-2-4</t>
    <phoneticPr fontId="1"/>
  </si>
  <si>
    <t>（公財）日本道路交通情報センター
東京都千代田区飯田橋1丁目5-10</t>
    <rPh sb="1" eb="3">
      <t>コウザイ</t>
    </rPh>
    <phoneticPr fontId="1"/>
  </si>
  <si>
    <t>会計法第２９条の３第４項
　予決令第１０２条の４第３号
　本業務は、山鳥坂ダム事業において、過年度に（公社）愛媛県公共嘱託登記土地家屋調査士協会が調査等を行った土地について、公共用地の取得に伴う分筆登記、地積更正登記など、土地の表示登記を行うために必要となる地積測量図の作成等を行うものである。地積測量図は土地の表示登記の中核となる書類である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従って、本業務の対象となる土地について地積測量図の作成を行える者は、当該土地の調査等を実施した左記相手方に限定される。</t>
    <rPh sb="51" eb="53">
      <t>コウシャ</t>
    </rPh>
    <rPh sb="328" eb="330">
      <t>サキ</t>
    </rPh>
    <phoneticPr fontId="1"/>
  </si>
  <si>
    <t>会計法第２９条の３第４項
　予決令第１０２条の４第３号
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を行うための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当センターは、現状において、道路利用者の安全と利便を図るため、道路及び道路交通に関する情報の収集・提供を行い、もって道路交通の安全と円滑化に資することができる唯一の団体である。
以上のことから、左記業者と随意契約を行うものである。</t>
    <rPh sb="922" eb="924">
      <t>イジョウ</t>
    </rPh>
    <phoneticPr fontId="1"/>
  </si>
  <si>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へ提案を行い、決定された取組内容の実施及び効果検証を行うとともに、同協議会の運営支援を行うものである。
本業務を遂行するためには、高度な企画力を必要とすることから、配置予定技術者の経験及び能力に加え、特殊車両通行制度について、特殊車両通行許可申請者、荷主及び社会一般のうち特に荷主を対象とした場合の効果的な広報手法について企画提案を求めるために、企画競争により公募を行ったところ、１者から参加表明書及び企画提案書が提出された。
企画提案書をを審査した結果、公益財団法人日本道路交通情報センターは、本業務を遂行するために必要な配置予定技術者の経験・能力を備えており、また、「実施方針・実施フロー・工程計画・その他」及び「特定テーマ」に係る技術力を備えていると認められる。
上記より、公益財団法人日本道路交通情報センターは当該業務の実施にあたり適切と認められるため、契約を行うものである</t>
    <phoneticPr fontId="1"/>
  </si>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</sst>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者&quot;"/>
  </numFmts>
  <fonts count="20" x14ac:knownFonts="1">
    <font>
      <sz val="11"/>
      <color theme="1"/>
      <name val="ＭＳ Ｐゴシック"/>
      <family val="3"/>
      <scheme val="minor"/>
    </font>
    <font>
      <sz val="6"/>
      <name val="ＭＳ Ｐゴシック"/>
      <family val="3"/>
      <scheme val="minor"/>
    </font>
    <font>
      <b/>
      <sz val="11"/>
      <color theme="1"/>
      <name val="AR P教科書体M"/>
      <family val="4"/>
    </font>
    <font>
      <b/>
      <sz val="16"/>
      <color theme="1"/>
      <name val="AR P教科書体M"/>
      <family val="4"/>
    </font>
    <font>
      <sz val="11"/>
      <color rgb="FFFF0000"/>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color rgb="FF000000"/>
      <name val="ＭＳ Ｐゴシック"/>
      <family val="3"/>
    </font>
    <font>
      <sz val="11"/>
      <name val="ＭＳ Ｐゴシック"/>
      <family val="3"/>
      <charset val="128"/>
    </font>
    <font>
      <sz val="6"/>
      <name val="ＭＳ Ｐゴシック"/>
      <family val="3"/>
      <charset val="128"/>
    </font>
    <font>
      <sz val="9"/>
      <color theme="1"/>
      <name val="ＭＳ Ｐゴシック"/>
      <family val="3"/>
      <charset val="128"/>
      <scheme val="minor"/>
    </font>
    <font>
      <sz val="6"/>
      <name val="ＭＳ Ｐゴシック"/>
      <family val="3"/>
    </font>
    <font>
      <sz val="9"/>
      <name val="ＭＳ Ｐゴシック"/>
      <family val="3"/>
      <charset val="128"/>
      <scheme val="minor"/>
    </font>
    <font>
      <sz val="9"/>
      <name val="ＭＳ Ｐゴシック"/>
      <family val="3"/>
      <charset val="128"/>
    </font>
    <font>
      <sz val="9"/>
      <color rgb="FF000000"/>
      <name val="ＭＳ Ｐゴシック"/>
      <family val="3"/>
      <charset val="128"/>
    </font>
    <font>
      <sz val="7.5"/>
      <name val="ＭＳ 明朝"/>
      <family val="1"/>
      <charset val="128"/>
    </font>
    <font>
      <sz val="7.5"/>
      <color theme="1"/>
      <name val="ＭＳ Ｐゴシック"/>
      <family val="3"/>
      <scheme val="minor"/>
    </font>
    <font>
      <sz val="6.5"/>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0" fillId="0" borderId="0">
      <alignment vertical="center"/>
    </xf>
    <xf numFmtId="0" fontId="10" fillId="0" borderId="0">
      <alignment vertical="center"/>
    </xf>
  </cellStyleXfs>
  <cellXfs count="72">
    <xf numFmtId="0" fontId="0" fillId="0" borderId="0" xfId="0">
      <alignment vertical="center"/>
    </xf>
    <xf numFmtId="0" fontId="6" fillId="0" borderId="3" xfId="0" applyFont="1" applyBorder="1">
      <alignment vertical="center"/>
    </xf>
    <xf numFmtId="0" fontId="7" fillId="0" borderId="0" xfId="0" applyFont="1" applyBorder="1">
      <alignment vertical="center"/>
    </xf>
    <xf numFmtId="0" fontId="5" fillId="2" borderId="6" xfId="0" applyFont="1" applyFill="1" applyBorder="1" applyAlignment="1" applyProtection="1">
      <alignment horizontal="left" vertical="center" wrapText="1"/>
      <protection locked="0"/>
    </xf>
    <xf numFmtId="57" fontId="5" fillId="0" borderId="6"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177" fontId="5" fillId="0" borderId="6" xfId="0" applyNumberFormat="1" applyFont="1" applyBorder="1" applyAlignment="1" applyProtection="1">
      <alignment horizontal="center" vertical="center" wrapText="1"/>
      <protection locked="0"/>
    </xf>
    <xf numFmtId="38" fontId="7" fillId="0" borderId="6" xfId="1" applyFont="1" applyBorder="1" applyAlignment="1" applyProtection="1">
      <alignment horizontal="right" vertical="center" shrinkToFit="1"/>
      <protection locked="0"/>
    </xf>
    <xf numFmtId="0" fontId="5" fillId="0" borderId="6" xfId="0" applyFont="1" applyBorder="1" applyAlignment="1" applyProtection="1">
      <alignment horizontal="center" vertical="center"/>
      <protection locked="0"/>
    </xf>
    <xf numFmtId="178" fontId="5" fillId="0" borderId="6" xfId="0" applyNumberFormat="1" applyFont="1" applyBorder="1" applyAlignment="1" applyProtection="1">
      <alignment horizontal="center" vertical="center"/>
      <protection locked="0"/>
    </xf>
    <xf numFmtId="0" fontId="7" fillId="0" borderId="4" xfId="0" applyFont="1" applyBorder="1" applyAlignment="1" applyProtection="1">
      <alignment horizontal="left" vertical="center" wrapText="1"/>
      <protection locked="0"/>
    </xf>
    <xf numFmtId="0" fontId="7" fillId="0" borderId="6" xfId="0" applyFont="1" applyBorder="1" applyAlignment="1" applyProtection="1">
      <alignmen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177" fontId="5" fillId="2" borderId="6" xfId="0" applyNumberFormat="1"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178" fontId="5" fillId="0" borderId="7" xfId="0" applyNumberFormat="1" applyFont="1" applyBorder="1" applyAlignment="1" applyProtection="1">
      <alignment horizontal="center" vertical="center"/>
      <protection locked="0"/>
    </xf>
    <xf numFmtId="38" fontId="7" fillId="0" borderId="6" xfId="1" applyFont="1" applyBorder="1" applyAlignment="1" applyProtection="1">
      <alignment vertical="center" shrinkToFit="1"/>
      <protection locked="0"/>
    </xf>
    <xf numFmtId="0" fontId="5" fillId="0" borderId="4" xfId="0" applyFont="1" applyBorder="1" applyAlignment="1" applyProtection="1">
      <alignment horizontal="left" vertical="center" wrapText="1" shrinkToFit="1"/>
      <protection locked="0"/>
    </xf>
    <xf numFmtId="0" fontId="7" fillId="0" borderId="4" xfId="0" applyFont="1" applyBorder="1" applyAlignment="1" applyProtection="1">
      <alignment vertical="center" wrapText="1"/>
      <protection locked="0"/>
    </xf>
    <xf numFmtId="177" fontId="7" fillId="2" borderId="6" xfId="0" applyNumberFormat="1" applyFont="1" applyFill="1" applyBorder="1" applyAlignment="1" applyProtection="1">
      <alignment horizontal="center" vertical="center" wrapText="1"/>
      <protection locked="0"/>
    </xf>
    <xf numFmtId="0" fontId="12" fillId="0" borderId="4" xfId="0" applyFont="1" applyBorder="1" applyAlignment="1" applyProtection="1">
      <alignment vertical="center" wrapText="1"/>
      <protection locked="0"/>
    </xf>
    <xf numFmtId="0" fontId="12" fillId="2" borderId="6" xfId="0" applyFont="1" applyFill="1" applyBorder="1" applyAlignment="1">
      <alignment vertical="center" wrapText="1"/>
    </xf>
    <xf numFmtId="38" fontId="12" fillId="2" borderId="6" xfId="1" applyFont="1" applyFill="1" applyBorder="1" applyAlignment="1">
      <alignment horizontal="right" vertical="center"/>
    </xf>
    <xf numFmtId="0" fontId="12" fillId="0" borderId="6" xfId="0" applyFont="1" applyBorder="1" applyAlignment="1" applyProtection="1">
      <alignment horizontal="center" vertical="center" wrapText="1"/>
      <protection locked="0"/>
    </xf>
    <xf numFmtId="178" fontId="14" fillId="0" borderId="6" xfId="0" applyNumberFormat="1" applyFont="1" applyBorder="1" applyAlignment="1" applyProtection="1">
      <alignment horizontal="center" vertical="center"/>
      <protection locked="0"/>
    </xf>
    <xf numFmtId="177" fontId="14" fillId="0" borderId="6" xfId="0" applyNumberFormat="1" applyFont="1" applyBorder="1" applyAlignment="1" applyProtection="1">
      <alignment horizontal="center" vertical="center" wrapText="1"/>
      <protection locked="0"/>
    </xf>
    <xf numFmtId="0" fontId="7" fillId="0" borderId="6" xfId="0" applyFont="1" applyBorder="1" applyAlignment="1">
      <alignment vertical="center" wrapText="1"/>
    </xf>
    <xf numFmtId="0" fontId="14" fillId="0" borderId="6" xfId="0" applyFont="1" applyBorder="1" applyAlignment="1" applyProtection="1">
      <alignment horizontal="left" vertical="center" wrapText="1"/>
      <protection locked="0"/>
    </xf>
    <xf numFmtId="0" fontId="14" fillId="0" borderId="6" xfId="0" applyFont="1" applyBorder="1" applyAlignment="1" applyProtection="1">
      <alignment horizontal="center" vertical="center"/>
      <protection locked="0"/>
    </xf>
    <xf numFmtId="0" fontId="7" fillId="0" borderId="5"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57" fontId="5" fillId="0" borderId="7" xfId="0" applyNumberFormat="1" applyFont="1" applyBorder="1" applyAlignment="1" applyProtection="1">
      <alignment horizontal="center" vertical="center"/>
      <protection locked="0"/>
    </xf>
    <xf numFmtId="38" fontId="7" fillId="0" borderId="7" xfId="1" applyFont="1" applyBorder="1" applyAlignment="1" applyProtection="1">
      <alignment vertical="center" shrinkToFit="1"/>
      <protection locked="0"/>
    </xf>
    <xf numFmtId="0" fontId="6" fillId="0" borderId="0" xfId="0" applyFont="1" applyBorder="1">
      <alignment vertical="center"/>
    </xf>
    <xf numFmtId="0" fontId="5" fillId="0" borderId="7" xfId="0" applyFont="1" applyBorder="1" applyAlignment="1" applyProtection="1">
      <alignment horizontal="center" vertical="center"/>
      <protection locked="0"/>
    </xf>
    <xf numFmtId="177" fontId="5" fillId="2" borderId="7" xfId="0" applyNumberFormat="1" applyFont="1" applyFill="1" applyBorder="1" applyAlignment="1" applyProtection="1">
      <alignment horizontal="center" vertical="center" wrapText="1"/>
      <protection locked="0"/>
    </xf>
    <xf numFmtId="10" fontId="9" fillId="0" borderId="6" xfId="2" applyNumberFormat="1" applyFont="1" applyFill="1" applyBorder="1" applyAlignment="1" applyProtection="1">
      <alignment horizontal="center" vertical="center"/>
      <protection locked="0"/>
    </xf>
    <xf numFmtId="10" fontId="9" fillId="0" borderId="7" xfId="2" applyNumberFormat="1" applyFont="1" applyFill="1" applyBorder="1" applyAlignment="1" applyProtection="1">
      <alignment horizontal="center" vertical="center"/>
      <protection locked="0"/>
    </xf>
    <xf numFmtId="177" fontId="14" fillId="0" borderId="6" xfId="0" applyNumberFormat="1" applyFont="1" applyBorder="1" applyAlignment="1">
      <alignment horizontal="center" vertical="center" wrapText="1"/>
    </xf>
    <xf numFmtId="0" fontId="5" fillId="0" borderId="7" xfId="0" applyFont="1" applyFill="1" applyBorder="1" applyAlignment="1">
      <alignment vertical="center" wrapText="1"/>
    </xf>
    <xf numFmtId="0" fontId="7"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0" fontId="7" fillId="0" borderId="12"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57" fontId="5" fillId="0" borderId="8" xfId="0" applyNumberFormat="1" applyFont="1" applyBorder="1" applyAlignment="1" applyProtection="1">
      <alignment horizontal="center" vertical="center"/>
      <protection locked="0"/>
    </xf>
    <xf numFmtId="0" fontId="15" fillId="2" borderId="8" xfId="3" applyFont="1" applyFill="1" applyBorder="1" applyAlignment="1">
      <alignment vertical="center" wrapText="1"/>
    </xf>
    <xf numFmtId="177" fontId="16" fillId="0" borderId="8" xfId="3" applyNumberFormat="1" applyFont="1" applyBorder="1" applyAlignment="1">
      <alignment horizontal="center" vertical="center"/>
    </xf>
    <xf numFmtId="38" fontId="7" fillId="0" borderId="8" xfId="1" applyFont="1" applyBorder="1" applyAlignment="1" applyProtection="1">
      <alignment vertical="center" shrinkToFit="1"/>
      <protection locked="0"/>
    </xf>
    <xf numFmtId="10" fontId="9" fillId="0" borderId="8" xfId="2" applyNumberFormat="1" applyFont="1" applyFill="1" applyBorder="1" applyAlignment="1" applyProtection="1">
      <alignment horizontal="center" vertical="center"/>
      <protection locked="0"/>
    </xf>
    <xf numFmtId="0" fontId="7" fillId="0" borderId="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178" fontId="5" fillId="0" borderId="8" xfId="0" applyNumberFormat="1" applyFont="1" applyBorder="1" applyAlignment="1" applyProtection="1">
      <alignment horizontal="center" vertical="center"/>
      <protection locked="0"/>
    </xf>
    <xf numFmtId="0" fontId="7" fillId="0" borderId="11" xfId="0" applyFont="1" applyBorder="1" applyAlignment="1" applyProtection="1">
      <alignment vertical="center" wrapText="1"/>
      <protection locked="0"/>
    </xf>
    <xf numFmtId="0" fontId="5" fillId="0" borderId="9" xfId="0" applyFont="1" applyBorder="1" applyAlignment="1" applyProtection="1">
      <alignment horizontal="left" vertical="center"/>
      <protection locked="0"/>
    </xf>
    <xf numFmtId="0" fontId="7" fillId="0" borderId="9"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17" fillId="2" borderId="8" xfId="4" applyFont="1" applyFill="1" applyBorder="1" applyAlignment="1">
      <alignment vertical="center" wrapText="1"/>
    </xf>
    <xf numFmtId="0" fontId="18" fillId="0" borderId="6"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0" fillId="0" borderId="0" xfId="0"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5">
    <cellStyle name="パーセント" xfId="2" builtinId="5"/>
    <cellStyle name="桁区切り" xfId="1" builtinId="6"/>
    <cellStyle name="標準" xfId="0" builtinId="0"/>
    <cellStyle name="標準 2" xfId="3" xr:uid="{EF4F73DC-A3B6-45A0-9076-8BED92BC86E0}"/>
    <cellStyle name="標準_１６７調査票４案件best100（再検討）0914提出用" xfId="4" xr:uid="{D12C8CE9-C8C1-4935-BAD0-A4BA6013E7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1"/>
  <sheetViews>
    <sheetView tabSelected="1" view="pageBreakPreview" topLeftCell="B1" zoomScale="90" zoomScaleSheetLayoutView="90"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7.81640625" customWidth="1"/>
    <col min="6" max="6" width="15.453125" customWidth="1"/>
    <col min="7" max="7" width="54.6328125" customWidth="1"/>
    <col min="8" max="9" width="14" customWidth="1"/>
    <col min="10" max="10" width="7.453125" customWidth="1"/>
    <col min="11" max="11" width="10.90625" customWidth="1"/>
    <col min="12" max="14" width="13" customWidth="1"/>
    <col min="15" max="15" width="8.90625" customWidth="1"/>
  </cols>
  <sheetData>
    <row r="1" spans="1:15" ht="32.15" customHeight="1" x14ac:dyDescent="0.2">
      <c r="A1" s="63" t="s">
        <v>18</v>
      </c>
      <c r="B1" s="63"/>
      <c r="C1" s="63"/>
      <c r="D1" s="63"/>
      <c r="E1" s="63"/>
      <c r="F1" s="63"/>
      <c r="G1" s="63"/>
      <c r="H1" s="63"/>
      <c r="I1" s="63"/>
      <c r="J1" s="63"/>
      <c r="K1" s="63"/>
      <c r="L1" s="63"/>
      <c r="M1" s="63"/>
      <c r="N1" s="63"/>
      <c r="O1" s="63"/>
    </row>
    <row r="2" spans="1:15" ht="13.5" thickBot="1" x14ac:dyDescent="0.25"/>
    <row r="3" spans="1:15" ht="68.150000000000006" customHeight="1" x14ac:dyDescent="0.2">
      <c r="A3" s="65" t="s">
        <v>3</v>
      </c>
      <c r="B3" s="67" t="s">
        <v>24</v>
      </c>
      <c r="C3" s="64" t="s">
        <v>1</v>
      </c>
      <c r="D3" s="64" t="s">
        <v>0</v>
      </c>
      <c r="E3" s="64" t="s">
        <v>20</v>
      </c>
      <c r="F3" s="64" t="s">
        <v>19</v>
      </c>
      <c r="G3" s="64" t="s">
        <v>7</v>
      </c>
      <c r="H3" s="64" t="s">
        <v>25</v>
      </c>
      <c r="I3" s="64" t="s">
        <v>26</v>
      </c>
      <c r="J3" s="64" t="s">
        <v>2</v>
      </c>
      <c r="K3" s="64" t="s">
        <v>6</v>
      </c>
      <c r="L3" s="64" t="s">
        <v>8</v>
      </c>
      <c r="M3" s="64"/>
      <c r="N3" s="64"/>
      <c r="O3" s="70" t="s">
        <v>4</v>
      </c>
    </row>
    <row r="4" spans="1:15" ht="29.5" customHeight="1" thickBot="1" x14ac:dyDescent="0.25">
      <c r="A4" s="66"/>
      <c r="B4" s="68"/>
      <c r="C4" s="69"/>
      <c r="D4" s="69"/>
      <c r="E4" s="69"/>
      <c r="F4" s="69"/>
      <c r="G4" s="69"/>
      <c r="H4" s="69"/>
      <c r="I4" s="69"/>
      <c r="J4" s="69"/>
      <c r="K4" s="69"/>
      <c r="L4" s="41" t="s">
        <v>5</v>
      </c>
      <c r="M4" s="41" t="s">
        <v>17</v>
      </c>
      <c r="N4" s="41" t="s">
        <v>10</v>
      </c>
      <c r="O4" s="71"/>
    </row>
    <row r="5" spans="1:15" ht="408.5" customHeight="1" x14ac:dyDescent="0.2">
      <c r="A5" s="1"/>
      <c r="B5" s="45" t="s">
        <v>28</v>
      </c>
      <c r="C5" s="46" t="s">
        <v>162</v>
      </c>
      <c r="D5" s="47">
        <v>45383</v>
      </c>
      <c r="E5" s="48" t="s">
        <v>29</v>
      </c>
      <c r="F5" s="49">
        <v>4010605000134</v>
      </c>
      <c r="G5" s="60" t="s">
        <v>30</v>
      </c>
      <c r="H5" s="50">
        <v>11005500</v>
      </c>
      <c r="I5" s="50">
        <v>10998900</v>
      </c>
      <c r="J5" s="51">
        <f t="shared" ref="J5:J51" si="0">I5/H5</f>
        <v>0.99940029985007495</v>
      </c>
      <c r="K5" s="52" t="s">
        <v>23</v>
      </c>
      <c r="L5" s="53" t="s">
        <v>12</v>
      </c>
      <c r="M5" s="53" t="s">
        <v>21</v>
      </c>
      <c r="N5" s="54" t="s">
        <v>9</v>
      </c>
      <c r="O5" s="55"/>
    </row>
    <row r="6" spans="1:15" ht="272" customHeight="1" x14ac:dyDescent="0.2">
      <c r="A6" s="1"/>
      <c r="B6" s="19" t="s">
        <v>31</v>
      </c>
      <c r="C6" s="3" t="s">
        <v>27</v>
      </c>
      <c r="D6" s="4">
        <v>45383</v>
      </c>
      <c r="E6" s="5" t="s">
        <v>32</v>
      </c>
      <c r="F6" s="6">
        <v>7010405010470</v>
      </c>
      <c r="G6" s="12" t="s">
        <v>33</v>
      </c>
      <c r="H6" s="7">
        <v>44517000</v>
      </c>
      <c r="I6" s="7">
        <v>43287200</v>
      </c>
      <c r="J6" s="38">
        <f t="shared" si="0"/>
        <v>0.97237459846800101</v>
      </c>
      <c r="K6" s="15" t="s">
        <v>23</v>
      </c>
      <c r="L6" s="8" t="s">
        <v>14</v>
      </c>
      <c r="M6" s="8" t="s">
        <v>21</v>
      </c>
      <c r="N6" s="9" t="s">
        <v>9</v>
      </c>
      <c r="O6" s="56"/>
    </row>
    <row r="7" spans="1:15" ht="321" customHeight="1" x14ac:dyDescent="0.2">
      <c r="A7" s="1"/>
      <c r="B7" s="20" t="s">
        <v>45</v>
      </c>
      <c r="C7" s="11" t="s">
        <v>35</v>
      </c>
      <c r="D7" s="4">
        <v>45383</v>
      </c>
      <c r="E7" s="12" t="s">
        <v>163</v>
      </c>
      <c r="F7" s="21">
        <v>9010005011405</v>
      </c>
      <c r="G7" s="12" t="s">
        <v>46</v>
      </c>
      <c r="H7" s="18">
        <v>33990000</v>
      </c>
      <c r="I7" s="18">
        <v>33935000</v>
      </c>
      <c r="J7" s="38">
        <f t="shared" si="0"/>
        <v>0.99838187702265369</v>
      </c>
      <c r="K7" s="15" t="s">
        <v>23</v>
      </c>
      <c r="L7" s="8" t="s">
        <v>12</v>
      </c>
      <c r="M7" s="8" t="s">
        <v>21</v>
      </c>
      <c r="N7" s="9" t="s">
        <v>9</v>
      </c>
      <c r="O7" s="57"/>
    </row>
    <row r="8" spans="1:15" ht="334" customHeight="1" x14ac:dyDescent="0.2">
      <c r="A8" s="1"/>
      <c r="B8" s="20" t="s">
        <v>47</v>
      </c>
      <c r="C8" s="11" t="s">
        <v>35</v>
      </c>
      <c r="D8" s="4">
        <v>45383</v>
      </c>
      <c r="E8" s="12" t="s">
        <v>163</v>
      </c>
      <c r="F8" s="21">
        <v>9010005011405</v>
      </c>
      <c r="G8" s="12" t="s">
        <v>48</v>
      </c>
      <c r="H8" s="18">
        <v>53999000</v>
      </c>
      <c r="I8" s="18">
        <v>53995000</v>
      </c>
      <c r="J8" s="38">
        <f t="shared" si="0"/>
        <v>0.99992592455415841</v>
      </c>
      <c r="K8" s="15" t="s">
        <v>23</v>
      </c>
      <c r="L8" s="8" t="s">
        <v>12</v>
      </c>
      <c r="M8" s="8" t="s">
        <v>21</v>
      </c>
      <c r="N8" s="9" t="s">
        <v>9</v>
      </c>
      <c r="O8" s="57"/>
    </row>
    <row r="9" spans="1:15" ht="388.5" customHeight="1" x14ac:dyDescent="0.2">
      <c r="A9" s="1"/>
      <c r="B9" s="19" t="s">
        <v>100</v>
      </c>
      <c r="C9" s="11" t="s">
        <v>101</v>
      </c>
      <c r="D9" s="4">
        <v>45383</v>
      </c>
      <c r="E9" s="5" t="s">
        <v>102</v>
      </c>
      <c r="F9" s="6">
        <v>2010005004175</v>
      </c>
      <c r="G9" s="12" t="s">
        <v>166</v>
      </c>
      <c r="H9" s="18">
        <v>223530000</v>
      </c>
      <c r="I9" s="18">
        <v>223530000</v>
      </c>
      <c r="J9" s="38">
        <f t="shared" si="0"/>
        <v>1</v>
      </c>
      <c r="K9" s="15" t="s">
        <v>23</v>
      </c>
      <c r="L9" s="8" t="s">
        <v>12</v>
      </c>
      <c r="M9" s="8" t="s">
        <v>21</v>
      </c>
      <c r="N9" s="9" t="s">
        <v>161</v>
      </c>
      <c r="O9" s="57"/>
    </row>
    <row r="10" spans="1:15" ht="368.5" customHeight="1" x14ac:dyDescent="0.2">
      <c r="A10" s="1"/>
      <c r="B10" s="20" t="s">
        <v>120</v>
      </c>
      <c r="C10" s="11" t="s">
        <v>121</v>
      </c>
      <c r="D10" s="4">
        <v>45383</v>
      </c>
      <c r="E10" s="12" t="s">
        <v>164</v>
      </c>
      <c r="F10" s="6" t="s">
        <v>122</v>
      </c>
      <c r="G10" s="12" t="s">
        <v>123</v>
      </c>
      <c r="H10" s="18">
        <v>79090999</v>
      </c>
      <c r="I10" s="18">
        <v>79090999</v>
      </c>
      <c r="J10" s="38">
        <f t="shared" si="0"/>
        <v>1</v>
      </c>
      <c r="K10" s="15" t="s">
        <v>23</v>
      </c>
      <c r="L10" s="8" t="s">
        <v>12</v>
      </c>
      <c r="M10" s="8" t="s">
        <v>21</v>
      </c>
      <c r="N10" s="9" t="s">
        <v>9</v>
      </c>
      <c r="O10" s="57"/>
    </row>
    <row r="11" spans="1:15" ht="147.5" customHeight="1" x14ac:dyDescent="0.2">
      <c r="A11" s="1"/>
      <c r="B11" s="20" t="s">
        <v>127</v>
      </c>
      <c r="C11" s="11" t="s">
        <v>128</v>
      </c>
      <c r="D11" s="4">
        <v>45383</v>
      </c>
      <c r="E11" s="12" t="s">
        <v>129</v>
      </c>
      <c r="F11" s="6">
        <v>1430005001164</v>
      </c>
      <c r="G11" s="12" t="s">
        <v>130</v>
      </c>
      <c r="H11" s="18">
        <v>1695034000</v>
      </c>
      <c r="I11" s="18">
        <v>1695034000</v>
      </c>
      <c r="J11" s="38">
        <f t="shared" si="0"/>
        <v>1</v>
      </c>
      <c r="K11" s="15" t="s">
        <v>23</v>
      </c>
      <c r="L11" s="8" t="s">
        <v>12</v>
      </c>
      <c r="M11" s="8" t="s">
        <v>21</v>
      </c>
      <c r="N11" s="9" t="s">
        <v>9</v>
      </c>
      <c r="O11" s="57"/>
    </row>
    <row r="12" spans="1:15" ht="372" customHeight="1" x14ac:dyDescent="0.2">
      <c r="A12" s="1"/>
      <c r="B12" s="20" t="s">
        <v>134</v>
      </c>
      <c r="C12" s="11" t="s">
        <v>131</v>
      </c>
      <c r="D12" s="4">
        <v>45383</v>
      </c>
      <c r="E12" s="12" t="s">
        <v>155</v>
      </c>
      <c r="F12" s="6">
        <v>3012405002559</v>
      </c>
      <c r="G12" s="62" t="s">
        <v>135</v>
      </c>
      <c r="H12" s="18">
        <v>82585328</v>
      </c>
      <c r="I12" s="18">
        <v>81691000</v>
      </c>
      <c r="J12" s="38">
        <f t="shared" si="0"/>
        <v>0.98917086095486595</v>
      </c>
      <c r="K12" s="15" t="s">
        <v>23</v>
      </c>
      <c r="L12" s="8" t="s">
        <v>12</v>
      </c>
      <c r="M12" s="8" t="s">
        <v>21</v>
      </c>
      <c r="N12" s="9">
        <v>1</v>
      </c>
      <c r="O12" s="57"/>
    </row>
    <row r="13" spans="1:15" ht="408" customHeight="1" x14ac:dyDescent="0.2">
      <c r="A13" s="1"/>
      <c r="B13" s="20" t="s">
        <v>136</v>
      </c>
      <c r="C13" s="11" t="s">
        <v>131</v>
      </c>
      <c r="D13" s="4">
        <v>45383</v>
      </c>
      <c r="E13" s="12" t="s">
        <v>155</v>
      </c>
      <c r="F13" s="14">
        <v>3012405002559</v>
      </c>
      <c r="G13" s="61" t="s">
        <v>137</v>
      </c>
      <c r="H13" s="18">
        <v>49500000</v>
      </c>
      <c r="I13" s="18">
        <v>49500000</v>
      </c>
      <c r="J13" s="38">
        <f t="shared" si="0"/>
        <v>1</v>
      </c>
      <c r="K13" s="15" t="s">
        <v>23</v>
      </c>
      <c r="L13" s="8" t="s">
        <v>12</v>
      </c>
      <c r="M13" s="8" t="s">
        <v>21</v>
      </c>
      <c r="N13" s="9">
        <v>1</v>
      </c>
      <c r="O13" s="57"/>
    </row>
    <row r="14" spans="1:15" ht="285.5" customHeight="1" x14ac:dyDescent="0.2">
      <c r="A14" s="1"/>
      <c r="B14" s="20" t="s">
        <v>142</v>
      </c>
      <c r="C14" s="11" t="s">
        <v>131</v>
      </c>
      <c r="D14" s="4">
        <v>45383</v>
      </c>
      <c r="E14" s="12" t="s">
        <v>156</v>
      </c>
      <c r="F14" s="14">
        <v>1010005018944</v>
      </c>
      <c r="G14" s="12" t="s">
        <v>143</v>
      </c>
      <c r="H14" s="18">
        <v>29434021</v>
      </c>
      <c r="I14" s="18">
        <v>28809000</v>
      </c>
      <c r="J14" s="38">
        <f t="shared" si="0"/>
        <v>0.97876535455349445</v>
      </c>
      <c r="K14" s="15" t="s">
        <v>23</v>
      </c>
      <c r="L14" s="8" t="s">
        <v>12</v>
      </c>
      <c r="M14" s="8" t="s">
        <v>21</v>
      </c>
      <c r="N14" s="9">
        <v>1</v>
      </c>
      <c r="O14" s="57"/>
    </row>
    <row r="15" spans="1:15" ht="116" customHeight="1" x14ac:dyDescent="0.2">
      <c r="A15" s="1"/>
      <c r="B15" s="10" t="s">
        <v>146</v>
      </c>
      <c r="C15" s="12" t="s">
        <v>132</v>
      </c>
      <c r="D15" s="4">
        <v>45383</v>
      </c>
      <c r="E15" s="12" t="s">
        <v>158</v>
      </c>
      <c r="F15" s="6">
        <v>2010005018547</v>
      </c>
      <c r="G15" s="12" t="s">
        <v>147</v>
      </c>
      <c r="H15" s="18">
        <v>179413500</v>
      </c>
      <c r="I15" s="18">
        <v>174420000</v>
      </c>
      <c r="J15" s="38">
        <f t="shared" si="0"/>
        <v>0.97216764624735597</v>
      </c>
      <c r="K15" s="15" t="s">
        <v>23</v>
      </c>
      <c r="L15" s="8" t="s">
        <v>12</v>
      </c>
      <c r="M15" s="8" t="s">
        <v>21</v>
      </c>
      <c r="N15" s="9">
        <v>1</v>
      </c>
      <c r="O15" s="57"/>
    </row>
    <row r="16" spans="1:15" ht="160" customHeight="1" x14ac:dyDescent="0.2">
      <c r="A16" s="1"/>
      <c r="B16" s="10" t="s">
        <v>149</v>
      </c>
      <c r="C16" s="12" t="s">
        <v>150</v>
      </c>
      <c r="D16" s="4">
        <v>45383</v>
      </c>
      <c r="E16" s="12" t="s">
        <v>160</v>
      </c>
      <c r="F16" s="14">
        <v>5011105004847</v>
      </c>
      <c r="G16" s="12" t="s">
        <v>151</v>
      </c>
      <c r="H16" s="18">
        <v>1200000</v>
      </c>
      <c r="I16" s="18">
        <v>1200000</v>
      </c>
      <c r="J16" s="38">
        <f t="shared" si="0"/>
        <v>1</v>
      </c>
      <c r="K16" s="15" t="s">
        <v>23</v>
      </c>
      <c r="L16" s="8" t="s">
        <v>14</v>
      </c>
      <c r="M16" s="8" t="s">
        <v>21</v>
      </c>
      <c r="N16" s="9">
        <v>1</v>
      </c>
      <c r="O16" s="44"/>
    </row>
    <row r="17" spans="1:15" ht="210.5" customHeight="1" x14ac:dyDescent="0.2">
      <c r="A17" s="1"/>
      <c r="B17" s="10" t="s">
        <v>94</v>
      </c>
      <c r="C17" s="11" t="s">
        <v>63</v>
      </c>
      <c r="D17" s="4">
        <v>45386</v>
      </c>
      <c r="E17" s="12" t="s">
        <v>95</v>
      </c>
      <c r="F17" s="14">
        <v>9010005000135</v>
      </c>
      <c r="G17" s="12" t="s">
        <v>96</v>
      </c>
      <c r="H17" s="18">
        <v>40040000</v>
      </c>
      <c r="I17" s="18">
        <v>39930000</v>
      </c>
      <c r="J17" s="38">
        <f t="shared" si="0"/>
        <v>0.99725274725274726</v>
      </c>
      <c r="K17" s="15" t="s">
        <v>23</v>
      </c>
      <c r="L17" s="8" t="s">
        <v>12</v>
      </c>
      <c r="M17" s="8" t="s">
        <v>21</v>
      </c>
      <c r="N17" s="9">
        <v>1</v>
      </c>
      <c r="O17" s="44"/>
    </row>
    <row r="18" spans="1:15" ht="341.5" customHeight="1" x14ac:dyDescent="0.2">
      <c r="A18" s="1"/>
      <c r="B18" s="20" t="s">
        <v>62</v>
      </c>
      <c r="C18" s="11" t="s">
        <v>63</v>
      </c>
      <c r="D18" s="4">
        <v>45390</v>
      </c>
      <c r="E18" s="12" t="s">
        <v>64</v>
      </c>
      <c r="F18" s="6">
        <v>4011105003503</v>
      </c>
      <c r="G18" s="12" t="s">
        <v>65</v>
      </c>
      <c r="H18" s="18">
        <v>129954000</v>
      </c>
      <c r="I18" s="18">
        <v>129944100</v>
      </c>
      <c r="J18" s="38">
        <f t="shared" si="0"/>
        <v>0.99992381919756224</v>
      </c>
      <c r="K18" s="15" t="s">
        <v>23</v>
      </c>
      <c r="L18" s="8" t="s">
        <v>12</v>
      </c>
      <c r="M18" s="8" t="s">
        <v>21</v>
      </c>
      <c r="N18" s="9">
        <v>4</v>
      </c>
      <c r="O18" s="57"/>
    </row>
    <row r="19" spans="1:15" ht="153.5" customHeight="1" x14ac:dyDescent="0.2">
      <c r="A19" s="1"/>
      <c r="B19" s="20" t="s">
        <v>113</v>
      </c>
      <c r="C19" s="11" t="s">
        <v>109</v>
      </c>
      <c r="D19" s="4">
        <v>45391</v>
      </c>
      <c r="E19" s="29" t="s">
        <v>114</v>
      </c>
      <c r="F19" s="27">
        <v>6013305001887</v>
      </c>
      <c r="G19" s="12" t="s">
        <v>115</v>
      </c>
      <c r="H19" s="18">
        <v>16368000</v>
      </c>
      <c r="I19" s="18">
        <v>16346000</v>
      </c>
      <c r="J19" s="38">
        <f t="shared" si="0"/>
        <v>0.99865591397849462</v>
      </c>
      <c r="K19" s="15" t="s">
        <v>23</v>
      </c>
      <c r="L19" s="8" t="s">
        <v>12</v>
      </c>
      <c r="M19" s="8" t="s">
        <v>21</v>
      </c>
      <c r="N19" s="9" t="s">
        <v>112</v>
      </c>
      <c r="O19" s="57"/>
    </row>
    <row r="20" spans="1:15" ht="329" customHeight="1" x14ac:dyDescent="0.2">
      <c r="A20" s="1"/>
      <c r="B20" s="20" t="s">
        <v>66</v>
      </c>
      <c r="C20" s="11" t="s">
        <v>63</v>
      </c>
      <c r="D20" s="4">
        <v>45394</v>
      </c>
      <c r="E20" s="12" t="s">
        <v>67</v>
      </c>
      <c r="F20" s="14">
        <v>4011105003503</v>
      </c>
      <c r="G20" s="12" t="s">
        <v>68</v>
      </c>
      <c r="H20" s="18">
        <v>80014000</v>
      </c>
      <c r="I20" s="18">
        <v>79970000</v>
      </c>
      <c r="J20" s="38">
        <f t="shared" si="0"/>
        <v>0.99945009623315917</v>
      </c>
      <c r="K20" s="15" t="s">
        <v>23</v>
      </c>
      <c r="L20" s="8" t="s">
        <v>12</v>
      </c>
      <c r="M20" s="8" t="s">
        <v>21</v>
      </c>
      <c r="N20" s="9">
        <v>1</v>
      </c>
      <c r="O20" s="57"/>
    </row>
    <row r="21" spans="1:15" ht="176" customHeight="1" x14ac:dyDescent="0.2">
      <c r="A21" s="1"/>
      <c r="B21" s="20" t="s">
        <v>69</v>
      </c>
      <c r="C21" s="11" t="s">
        <v>63</v>
      </c>
      <c r="D21" s="4">
        <v>45394</v>
      </c>
      <c r="E21" s="12" t="s">
        <v>70</v>
      </c>
      <c r="F21" s="14">
        <v>1010005018655</v>
      </c>
      <c r="G21" s="12" t="s">
        <v>71</v>
      </c>
      <c r="H21" s="18">
        <v>28743000</v>
      </c>
      <c r="I21" s="18">
        <v>28710000</v>
      </c>
      <c r="J21" s="38">
        <f t="shared" si="0"/>
        <v>0.99885189437428246</v>
      </c>
      <c r="K21" s="15" t="s">
        <v>23</v>
      </c>
      <c r="L21" s="8" t="s">
        <v>12</v>
      </c>
      <c r="M21" s="8" t="s">
        <v>21</v>
      </c>
      <c r="N21" s="9">
        <v>1</v>
      </c>
      <c r="O21" s="57"/>
    </row>
    <row r="22" spans="1:15" ht="248.5" customHeight="1" x14ac:dyDescent="0.2">
      <c r="A22" s="1"/>
      <c r="B22" s="20" t="s">
        <v>110</v>
      </c>
      <c r="C22" s="11" t="s">
        <v>108</v>
      </c>
      <c r="D22" s="4">
        <v>45394</v>
      </c>
      <c r="E22" s="28" t="s">
        <v>111</v>
      </c>
      <c r="F22" s="6">
        <v>2010005004175</v>
      </c>
      <c r="G22" s="12" t="s">
        <v>167</v>
      </c>
      <c r="H22" s="18">
        <v>10956000</v>
      </c>
      <c r="I22" s="18">
        <v>10956000</v>
      </c>
      <c r="J22" s="38">
        <f t="shared" si="0"/>
        <v>1</v>
      </c>
      <c r="K22" s="15" t="s">
        <v>23</v>
      </c>
      <c r="L22" s="8" t="s">
        <v>12</v>
      </c>
      <c r="M22" s="8" t="s">
        <v>21</v>
      </c>
      <c r="N22" s="9" t="s">
        <v>112</v>
      </c>
      <c r="O22" s="57"/>
    </row>
    <row r="23" spans="1:15" ht="181" customHeight="1" x14ac:dyDescent="0.2">
      <c r="A23" s="1"/>
      <c r="B23" s="10" t="s">
        <v>97</v>
      </c>
      <c r="C23" s="11" t="s">
        <v>63</v>
      </c>
      <c r="D23" s="4">
        <v>45397</v>
      </c>
      <c r="E23" s="12" t="s">
        <v>98</v>
      </c>
      <c r="F23" s="14">
        <v>9010005000135</v>
      </c>
      <c r="G23" s="12" t="s">
        <v>99</v>
      </c>
      <c r="H23" s="18">
        <v>14025000</v>
      </c>
      <c r="I23" s="18">
        <v>13992000</v>
      </c>
      <c r="J23" s="38">
        <f t="shared" si="0"/>
        <v>0.99764705882352944</v>
      </c>
      <c r="K23" s="15" t="s">
        <v>23</v>
      </c>
      <c r="L23" s="8" t="s">
        <v>12</v>
      </c>
      <c r="M23" s="8" t="s">
        <v>21</v>
      </c>
      <c r="N23" s="9">
        <v>1</v>
      </c>
      <c r="O23" s="44"/>
    </row>
    <row r="24" spans="1:15" ht="241.5" customHeight="1" x14ac:dyDescent="0.2">
      <c r="A24" s="1"/>
      <c r="B24" s="20" t="s">
        <v>103</v>
      </c>
      <c r="C24" s="11" t="s">
        <v>101</v>
      </c>
      <c r="D24" s="4">
        <v>45398</v>
      </c>
      <c r="E24" s="5" t="s">
        <v>102</v>
      </c>
      <c r="F24" s="6">
        <v>2010005004175</v>
      </c>
      <c r="G24" s="12" t="s">
        <v>104</v>
      </c>
      <c r="H24" s="18">
        <v>17996000</v>
      </c>
      <c r="I24" s="18">
        <v>17996000</v>
      </c>
      <c r="J24" s="38">
        <f t="shared" si="0"/>
        <v>1</v>
      </c>
      <c r="K24" s="15" t="s">
        <v>23</v>
      </c>
      <c r="L24" s="8" t="s">
        <v>12</v>
      </c>
      <c r="M24" s="8" t="s">
        <v>21</v>
      </c>
      <c r="N24" s="9" t="s">
        <v>161</v>
      </c>
      <c r="O24" s="57"/>
    </row>
    <row r="25" spans="1:15" ht="294" customHeight="1" x14ac:dyDescent="0.2">
      <c r="A25" s="1"/>
      <c r="B25" s="20" t="s">
        <v>72</v>
      </c>
      <c r="C25" s="11" t="s">
        <v>63</v>
      </c>
      <c r="D25" s="4">
        <v>45406</v>
      </c>
      <c r="E25" s="12" t="s">
        <v>67</v>
      </c>
      <c r="F25" s="14">
        <v>4011105003503</v>
      </c>
      <c r="G25" s="12" t="s">
        <v>73</v>
      </c>
      <c r="H25" s="18">
        <v>27016000</v>
      </c>
      <c r="I25" s="18">
        <v>26928000</v>
      </c>
      <c r="J25" s="38">
        <f t="shared" si="0"/>
        <v>0.99674267100977199</v>
      </c>
      <c r="K25" s="15" t="s">
        <v>23</v>
      </c>
      <c r="L25" s="8" t="s">
        <v>12</v>
      </c>
      <c r="M25" s="8" t="s">
        <v>21</v>
      </c>
      <c r="N25" s="9">
        <v>1</v>
      </c>
      <c r="O25" s="57"/>
    </row>
    <row r="26" spans="1:15" ht="204" customHeight="1" x14ac:dyDescent="0.2">
      <c r="A26" s="1"/>
      <c r="B26" s="10" t="s">
        <v>81</v>
      </c>
      <c r="C26" s="11" t="s">
        <v>63</v>
      </c>
      <c r="D26" s="4">
        <v>45407</v>
      </c>
      <c r="E26" s="12" t="s">
        <v>82</v>
      </c>
      <c r="F26" s="6">
        <v>5010005016762</v>
      </c>
      <c r="G26" s="12" t="s">
        <v>83</v>
      </c>
      <c r="H26" s="18">
        <v>29997000</v>
      </c>
      <c r="I26" s="18">
        <v>29975000</v>
      </c>
      <c r="J26" s="38">
        <f t="shared" si="0"/>
        <v>0.99926659332599932</v>
      </c>
      <c r="K26" s="15" t="s">
        <v>23</v>
      </c>
      <c r="L26" s="8" t="s">
        <v>14</v>
      </c>
      <c r="M26" s="8" t="s">
        <v>21</v>
      </c>
      <c r="N26" s="9">
        <v>1</v>
      </c>
      <c r="O26" s="57"/>
    </row>
    <row r="27" spans="1:15" ht="148" customHeight="1" x14ac:dyDescent="0.2">
      <c r="A27" s="1"/>
      <c r="B27" s="10" t="s">
        <v>84</v>
      </c>
      <c r="C27" s="11" t="s">
        <v>63</v>
      </c>
      <c r="D27" s="4">
        <v>45407</v>
      </c>
      <c r="E27" s="12" t="s">
        <v>82</v>
      </c>
      <c r="F27" s="6">
        <v>5010005016762</v>
      </c>
      <c r="G27" s="12" t="s">
        <v>85</v>
      </c>
      <c r="H27" s="18">
        <v>11869000</v>
      </c>
      <c r="I27" s="18">
        <v>11770000</v>
      </c>
      <c r="J27" s="38">
        <f t="shared" si="0"/>
        <v>0.99165894346617234</v>
      </c>
      <c r="K27" s="15" t="s">
        <v>23</v>
      </c>
      <c r="L27" s="8" t="s">
        <v>14</v>
      </c>
      <c r="M27" s="8" t="s">
        <v>21</v>
      </c>
      <c r="N27" s="9">
        <v>1</v>
      </c>
      <c r="O27" s="57"/>
    </row>
    <row r="28" spans="1:15" ht="361.5" customHeight="1" x14ac:dyDescent="0.2">
      <c r="A28" s="1"/>
      <c r="B28" s="20" t="s">
        <v>34</v>
      </c>
      <c r="C28" s="11" t="s">
        <v>35</v>
      </c>
      <c r="D28" s="4">
        <v>45408</v>
      </c>
      <c r="E28" s="12" t="s">
        <v>36</v>
      </c>
      <c r="F28" s="6">
        <v>8010005003758</v>
      </c>
      <c r="G28" s="12" t="s">
        <v>37</v>
      </c>
      <c r="H28" s="18">
        <v>19965000</v>
      </c>
      <c r="I28" s="18">
        <v>19965000</v>
      </c>
      <c r="J28" s="38">
        <f t="shared" si="0"/>
        <v>1</v>
      </c>
      <c r="K28" s="15" t="s">
        <v>23</v>
      </c>
      <c r="L28" s="8" t="s">
        <v>14</v>
      </c>
      <c r="M28" s="8" t="s">
        <v>21</v>
      </c>
      <c r="N28" s="9">
        <v>2</v>
      </c>
      <c r="O28" s="57"/>
    </row>
    <row r="29" spans="1:15" ht="305" customHeight="1" x14ac:dyDescent="0.2">
      <c r="A29" s="1"/>
      <c r="B29" s="20" t="s">
        <v>49</v>
      </c>
      <c r="C29" s="11" t="s">
        <v>35</v>
      </c>
      <c r="D29" s="4">
        <v>45408</v>
      </c>
      <c r="E29" s="12" t="s">
        <v>163</v>
      </c>
      <c r="F29" s="21">
        <v>9010005011405</v>
      </c>
      <c r="G29" s="12" t="s">
        <v>50</v>
      </c>
      <c r="H29" s="18">
        <v>51997000</v>
      </c>
      <c r="I29" s="18">
        <v>51977200</v>
      </c>
      <c r="J29" s="38">
        <f t="shared" si="0"/>
        <v>0.9996192088005077</v>
      </c>
      <c r="K29" s="15" t="s">
        <v>23</v>
      </c>
      <c r="L29" s="8" t="s">
        <v>12</v>
      </c>
      <c r="M29" s="8" t="s">
        <v>21</v>
      </c>
      <c r="N29" s="9" t="s">
        <v>9</v>
      </c>
      <c r="O29" s="57"/>
    </row>
    <row r="30" spans="1:15" ht="285.5" customHeight="1" x14ac:dyDescent="0.2">
      <c r="A30" s="1"/>
      <c r="B30" s="20" t="s">
        <v>51</v>
      </c>
      <c r="C30" s="11" t="s">
        <v>35</v>
      </c>
      <c r="D30" s="4">
        <v>45408</v>
      </c>
      <c r="E30" s="12" t="s">
        <v>163</v>
      </c>
      <c r="F30" s="21">
        <v>9010005011405</v>
      </c>
      <c r="G30" s="12" t="s">
        <v>52</v>
      </c>
      <c r="H30" s="18">
        <v>15994000</v>
      </c>
      <c r="I30" s="18">
        <v>15994000</v>
      </c>
      <c r="J30" s="38">
        <f t="shared" si="0"/>
        <v>1</v>
      </c>
      <c r="K30" s="15" t="s">
        <v>23</v>
      </c>
      <c r="L30" s="8" t="s">
        <v>12</v>
      </c>
      <c r="M30" s="8" t="s">
        <v>21</v>
      </c>
      <c r="N30" s="9" t="s">
        <v>53</v>
      </c>
      <c r="O30" s="57"/>
    </row>
    <row r="31" spans="1:15" ht="310" customHeight="1" x14ac:dyDescent="0.2">
      <c r="A31" s="1"/>
      <c r="B31" s="20" t="s">
        <v>56</v>
      </c>
      <c r="C31" s="11" t="s">
        <v>35</v>
      </c>
      <c r="D31" s="4">
        <v>45408</v>
      </c>
      <c r="E31" s="12" t="s">
        <v>57</v>
      </c>
      <c r="F31" s="6">
        <v>4010005018652</v>
      </c>
      <c r="G31" s="12" t="s">
        <v>58</v>
      </c>
      <c r="H31" s="18">
        <v>14982000</v>
      </c>
      <c r="I31" s="18">
        <v>14960000</v>
      </c>
      <c r="J31" s="38">
        <f t="shared" si="0"/>
        <v>0.99853157121879588</v>
      </c>
      <c r="K31" s="15" t="s">
        <v>23</v>
      </c>
      <c r="L31" s="8" t="s">
        <v>14</v>
      </c>
      <c r="M31" s="8" t="s">
        <v>21</v>
      </c>
      <c r="N31" s="9">
        <v>1</v>
      </c>
      <c r="O31" s="57"/>
    </row>
    <row r="32" spans="1:15" ht="355.5" customHeight="1" x14ac:dyDescent="0.2">
      <c r="A32" s="1"/>
      <c r="B32" s="22" t="s">
        <v>59</v>
      </c>
      <c r="C32" s="11" t="s">
        <v>35</v>
      </c>
      <c r="D32" s="4">
        <v>45408</v>
      </c>
      <c r="E32" s="23" t="s">
        <v>60</v>
      </c>
      <c r="F32" s="40">
        <v>8010005003758</v>
      </c>
      <c r="G32" s="23" t="s">
        <v>61</v>
      </c>
      <c r="H32" s="24">
        <v>13981000</v>
      </c>
      <c r="I32" s="24">
        <v>13981000</v>
      </c>
      <c r="J32" s="38">
        <f t="shared" si="0"/>
        <v>1</v>
      </c>
      <c r="K32" s="25" t="s">
        <v>23</v>
      </c>
      <c r="L32" s="30" t="s">
        <v>14</v>
      </c>
      <c r="M32" s="30" t="s">
        <v>21</v>
      </c>
      <c r="N32" s="26">
        <v>2</v>
      </c>
      <c r="O32" s="58"/>
    </row>
    <row r="33" spans="1:15" ht="229.5" customHeight="1" x14ac:dyDescent="0.2">
      <c r="A33" s="1"/>
      <c r="B33" s="20" t="s">
        <v>74</v>
      </c>
      <c r="C33" s="11" t="s">
        <v>63</v>
      </c>
      <c r="D33" s="4">
        <v>45412</v>
      </c>
      <c r="E33" s="12" t="s">
        <v>67</v>
      </c>
      <c r="F33" s="14">
        <v>4011105003503</v>
      </c>
      <c r="G33" s="12" t="s">
        <v>75</v>
      </c>
      <c r="H33" s="18">
        <v>30030000</v>
      </c>
      <c r="I33" s="18">
        <v>30030000</v>
      </c>
      <c r="J33" s="38">
        <f t="shared" si="0"/>
        <v>1</v>
      </c>
      <c r="K33" s="15" t="s">
        <v>23</v>
      </c>
      <c r="L33" s="8" t="s">
        <v>12</v>
      </c>
      <c r="M33" s="8" t="s">
        <v>21</v>
      </c>
      <c r="N33" s="9">
        <v>2</v>
      </c>
      <c r="O33" s="57"/>
    </row>
    <row r="34" spans="1:15" ht="331" customHeight="1" x14ac:dyDescent="0.2">
      <c r="A34" s="1"/>
      <c r="B34" s="10" t="s">
        <v>93</v>
      </c>
      <c r="C34" s="11" t="s">
        <v>63</v>
      </c>
      <c r="D34" s="4">
        <v>45412</v>
      </c>
      <c r="E34" s="12" t="s">
        <v>87</v>
      </c>
      <c r="F34" s="14">
        <v>4011105003503</v>
      </c>
      <c r="G34" s="12" t="s">
        <v>168</v>
      </c>
      <c r="H34" s="18">
        <v>49995000</v>
      </c>
      <c r="I34" s="18">
        <v>49951000</v>
      </c>
      <c r="J34" s="38">
        <f t="shared" si="0"/>
        <v>0.99911991199119909</v>
      </c>
      <c r="K34" s="15" t="s">
        <v>23</v>
      </c>
      <c r="L34" s="8" t="s">
        <v>12</v>
      </c>
      <c r="M34" s="8" t="s">
        <v>21</v>
      </c>
      <c r="N34" s="9">
        <v>1</v>
      </c>
      <c r="O34" s="44"/>
    </row>
    <row r="35" spans="1:15" ht="202" customHeight="1" x14ac:dyDescent="0.2">
      <c r="A35" s="1"/>
      <c r="B35" s="20" t="s">
        <v>138</v>
      </c>
      <c r="C35" s="11" t="s">
        <v>131</v>
      </c>
      <c r="D35" s="4">
        <v>45412</v>
      </c>
      <c r="E35" s="12" t="s">
        <v>159</v>
      </c>
      <c r="F35" s="14">
        <v>7010405000967</v>
      </c>
      <c r="G35" s="12" t="s">
        <v>139</v>
      </c>
      <c r="H35" s="18">
        <v>81367000</v>
      </c>
      <c r="I35" s="18">
        <v>81367000</v>
      </c>
      <c r="J35" s="38">
        <f t="shared" si="0"/>
        <v>1</v>
      </c>
      <c r="K35" s="15" t="s">
        <v>23</v>
      </c>
      <c r="L35" s="8" t="s">
        <v>14</v>
      </c>
      <c r="M35" s="8" t="s">
        <v>21</v>
      </c>
      <c r="N35" s="9">
        <v>1</v>
      </c>
      <c r="O35" s="57"/>
    </row>
    <row r="36" spans="1:15" ht="211" customHeight="1" x14ac:dyDescent="0.2">
      <c r="A36" s="1"/>
      <c r="B36" s="10" t="s">
        <v>86</v>
      </c>
      <c r="C36" s="11" t="s">
        <v>63</v>
      </c>
      <c r="D36" s="4">
        <v>45413</v>
      </c>
      <c r="E36" s="12" t="s">
        <v>87</v>
      </c>
      <c r="F36" s="14">
        <v>4011105003503</v>
      </c>
      <c r="G36" s="12" t="s">
        <v>88</v>
      </c>
      <c r="H36" s="18">
        <v>49830000</v>
      </c>
      <c r="I36" s="18">
        <v>49786000</v>
      </c>
      <c r="J36" s="38">
        <f t="shared" si="0"/>
        <v>0.99911699779249452</v>
      </c>
      <c r="K36" s="15" t="s">
        <v>23</v>
      </c>
      <c r="L36" s="8" t="s">
        <v>12</v>
      </c>
      <c r="M36" s="8" t="s">
        <v>21</v>
      </c>
      <c r="N36" s="9">
        <v>1</v>
      </c>
      <c r="O36" s="57"/>
    </row>
    <row r="37" spans="1:15" ht="202" customHeight="1" x14ac:dyDescent="0.2">
      <c r="A37" s="1"/>
      <c r="B37" s="10" t="s">
        <v>89</v>
      </c>
      <c r="C37" s="11" t="s">
        <v>63</v>
      </c>
      <c r="D37" s="4">
        <v>45413</v>
      </c>
      <c r="E37" s="12" t="s">
        <v>87</v>
      </c>
      <c r="F37" s="14">
        <v>4011105003503</v>
      </c>
      <c r="G37" s="12" t="s">
        <v>90</v>
      </c>
      <c r="H37" s="18">
        <v>34980000</v>
      </c>
      <c r="I37" s="18">
        <v>34980000</v>
      </c>
      <c r="J37" s="38">
        <f t="shared" si="0"/>
        <v>1</v>
      </c>
      <c r="K37" s="15" t="s">
        <v>23</v>
      </c>
      <c r="L37" s="8" t="s">
        <v>12</v>
      </c>
      <c r="M37" s="8" t="s">
        <v>21</v>
      </c>
      <c r="N37" s="9">
        <v>1</v>
      </c>
      <c r="O37" s="57"/>
    </row>
    <row r="38" spans="1:15" ht="232" customHeight="1" x14ac:dyDescent="0.2">
      <c r="A38" s="1"/>
      <c r="B38" s="10" t="s">
        <v>91</v>
      </c>
      <c r="C38" s="11" t="s">
        <v>63</v>
      </c>
      <c r="D38" s="4">
        <v>45413</v>
      </c>
      <c r="E38" s="12" t="s">
        <v>87</v>
      </c>
      <c r="F38" s="14">
        <v>4011105003503</v>
      </c>
      <c r="G38" s="12" t="s">
        <v>92</v>
      </c>
      <c r="H38" s="18">
        <v>19987000</v>
      </c>
      <c r="I38" s="18">
        <v>19987000</v>
      </c>
      <c r="J38" s="38">
        <f t="shared" si="0"/>
        <v>1</v>
      </c>
      <c r="K38" s="15" t="s">
        <v>23</v>
      </c>
      <c r="L38" s="8" t="s">
        <v>12</v>
      </c>
      <c r="M38" s="8" t="s">
        <v>21</v>
      </c>
      <c r="N38" s="9">
        <v>1</v>
      </c>
      <c r="O38" s="57"/>
    </row>
    <row r="39" spans="1:15" ht="246" customHeight="1" x14ac:dyDescent="0.2">
      <c r="A39" s="1"/>
      <c r="B39" s="20" t="s">
        <v>140</v>
      </c>
      <c r="C39" s="11" t="s">
        <v>131</v>
      </c>
      <c r="D39" s="4">
        <v>45419</v>
      </c>
      <c r="E39" s="12" t="s">
        <v>159</v>
      </c>
      <c r="F39" s="14">
        <v>7010405000967</v>
      </c>
      <c r="G39" s="12" t="s">
        <v>141</v>
      </c>
      <c r="H39" s="18">
        <v>50039000</v>
      </c>
      <c r="I39" s="18">
        <v>47960000</v>
      </c>
      <c r="J39" s="38">
        <f t="shared" si="0"/>
        <v>0.95845240712244451</v>
      </c>
      <c r="K39" s="15" t="s">
        <v>23</v>
      </c>
      <c r="L39" s="8" t="s">
        <v>14</v>
      </c>
      <c r="M39" s="8" t="s">
        <v>21</v>
      </c>
      <c r="N39" s="9">
        <v>2</v>
      </c>
      <c r="O39" s="57"/>
    </row>
    <row r="40" spans="1:15" ht="133.5" customHeight="1" x14ac:dyDescent="0.2">
      <c r="A40" s="1"/>
      <c r="B40" s="20" t="s">
        <v>76</v>
      </c>
      <c r="C40" s="11" t="s">
        <v>63</v>
      </c>
      <c r="D40" s="4">
        <v>45426</v>
      </c>
      <c r="E40" s="12" t="s">
        <v>70</v>
      </c>
      <c r="F40" s="14">
        <v>1010005018655</v>
      </c>
      <c r="G40" s="12" t="s">
        <v>77</v>
      </c>
      <c r="H40" s="18">
        <v>11803000</v>
      </c>
      <c r="I40" s="18">
        <v>11770000</v>
      </c>
      <c r="J40" s="38">
        <f t="shared" si="0"/>
        <v>0.99720410065237652</v>
      </c>
      <c r="K40" s="15" t="s">
        <v>23</v>
      </c>
      <c r="L40" s="8" t="s">
        <v>12</v>
      </c>
      <c r="M40" s="8" t="s">
        <v>21</v>
      </c>
      <c r="N40" s="9">
        <v>1</v>
      </c>
      <c r="O40" s="57"/>
    </row>
    <row r="41" spans="1:15" ht="251" customHeight="1" x14ac:dyDescent="0.2">
      <c r="A41" s="1"/>
      <c r="B41" s="10" t="s">
        <v>78</v>
      </c>
      <c r="C41" s="11" t="s">
        <v>63</v>
      </c>
      <c r="D41" s="4">
        <v>45427</v>
      </c>
      <c r="E41" s="12" t="s">
        <v>79</v>
      </c>
      <c r="F41" s="6">
        <v>9010005000135</v>
      </c>
      <c r="G41" s="12" t="s">
        <v>80</v>
      </c>
      <c r="H41" s="18">
        <v>10989000</v>
      </c>
      <c r="I41" s="18">
        <v>10934000</v>
      </c>
      <c r="J41" s="38">
        <f t="shared" si="0"/>
        <v>0.994994994994995</v>
      </c>
      <c r="K41" s="15" t="s">
        <v>23</v>
      </c>
      <c r="L41" s="8" t="s">
        <v>12</v>
      </c>
      <c r="M41" s="8" t="s">
        <v>21</v>
      </c>
      <c r="N41" s="9">
        <v>1</v>
      </c>
      <c r="O41" s="57"/>
    </row>
    <row r="42" spans="1:15" ht="122" customHeight="1" x14ac:dyDescent="0.2">
      <c r="A42" s="35"/>
      <c r="B42" s="10" t="s">
        <v>148</v>
      </c>
      <c r="C42" s="12" t="s">
        <v>132</v>
      </c>
      <c r="D42" s="4">
        <v>45436</v>
      </c>
      <c r="E42" s="12" t="s">
        <v>158</v>
      </c>
      <c r="F42" s="6">
        <v>2010005018547</v>
      </c>
      <c r="G42" s="12" t="s">
        <v>147</v>
      </c>
      <c r="H42" s="18">
        <v>47229308</v>
      </c>
      <c r="I42" s="18">
        <v>39523000</v>
      </c>
      <c r="J42" s="38">
        <f t="shared" si="0"/>
        <v>0.83683207892861777</v>
      </c>
      <c r="K42" s="15" t="s">
        <v>23</v>
      </c>
      <c r="L42" s="8" t="s">
        <v>12</v>
      </c>
      <c r="M42" s="8" t="s">
        <v>21</v>
      </c>
      <c r="N42" s="9">
        <v>1</v>
      </c>
      <c r="O42" s="57"/>
    </row>
    <row r="43" spans="1:15" ht="102.5" customHeight="1" x14ac:dyDescent="0.2">
      <c r="A43" s="35"/>
      <c r="B43" s="10" t="s">
        <v>152</v>
      </c>
      <c r="C43" s="12" t="s">
        <v>133</v>
      </c>
      <c r="D43" s="4">
        <v>45439</v>
      </c>
      <c r="E43" s="12" t="s">
        <v>154</v>
      </c>
      <c r="F43" s="14">
        <v>1010405000254</v>
      </c>
      <c r="G43" s="12" t="s">
        <v>153</v>
      </c>
      <c r="H43" s="18">
        <v>9996440</v>
      </c>
      <c r="I43" s="18">
        <v>9765272</v>
      </c>
      <c r="J43" s="38">
        <f t="shared" si="0"/>
        <v>0.97687496748842584</v>
      </c>
      <c r="K43" s="15" t="s">
        <v>23</v>
      </c>
      <c r="L43" s="8" t="s">
        <v>12</v>
      </c>
      <c r="M43" s="8" t="s">
        <v>21</v>
      </c>
      <c r="N43" s="9">
        <v>1</v>
      </c>
      <c r="O43" s="44"/>
    </row>
    <row r="44" spans="1:15" ht="338.5" customHeight="1" x14ac:dyDescent="0.2">
      <c r="A44" s="35"/>
      <c r="B44" s="20" t="s">
        <v>105</v>
      </c>
      <c r="C44" s="11" t="s">
        <v>101</v>
      </c>
      <c r="D44" s="4">
        <v>45440</v>
      </c>
      <c r="E44" s="12" t="s">
        <v>106</v>
      </c>
      <c r="F44" s="14">
        <v>2010005018547</v>
      </c>
      <c r="G44" s="12" t="s">
        <v>107</v>
      </c>
      <c r="H44" s="18">
        <v>24926000</v>
      </c>
      <c r="I44" s="18">
        <v>24750000</v>
      </c>
      <c r="J44" s="38">
        <f t="shared" si="0"/>
        <v>0.99293909973521621</v>
      </c>
      <c r="K44" s="15" t="s">
        <v>23</v>
      </c>
      <c r="L44" s="8" t="s">
        <v>12</v>
      </c>
      <c r="M44" s="8" t="s">
        <v>21</v>
      </c>
      <c r="N44" s="9" t="s">
        <v>161</v>
      </c>
      <c r="O44" s="57"/>
    </row>
    <row r="45" spans="1:15" ht="246" customHeight="1" x14ac:dyDescent="0.2">
      <c r="A45" s="35"/>
      <c r="B45" s="20" t="s">
        <v>38</v>
      </c>
      <c r="C45" s="11" t="s">
        <v>35</v>
      </c>
      <c r="D45" s="4">
        <v>45447</v>
      </c>
      <c r="E45" s="12" t="s">
        <v>39</v>
      </c>
      <c r="F45" s="6">
        <v>8010005003758</v>
      </c>
      <c r="G45" s="12" t="s">
        <v>40</v>
      </c>
      <c r="H45" s="18">
        <v>14969900</v>
      </c>
      <c r="I45" s="18">
        <v>14960000</v>
      </c>
      <c r="J45" s="38">
        <f t="shared" si="0"/>
        <v>0.99933867293702694</v>
      </c>
      <c r="K45" s="15" t="s">
        <v>23</v>
      </c>
      <c r="L45" s="8" t="s">
        <v>14</v>
      </c>
      <c r="M45" s="8" t="s">
        <v>21</v>
      </c>
      <c r="N45" s="9">
        <v>2</v>
      </c>
      <c r="O45" s="57"/>
    </row>
    <row r="46" spans="1:15" ht="246.5" customHeight="1" x14ac:dyDescent="0.2">
      <c r="A46" s="35"/>
      <c r="B46" s="20" t="s">
        <v>41</v>
      </c>
      <c r="C46" s="11" t="s">
        <v>35</v>
      </c>
      <c r="D46" s="4">
        <v>45447</v>
      </c>
      <c r="E46" s="12" t="s">
        <v>39</v>
      </c>
      <c r="F46" s="6">
        <v>8010005003758</v>
      </c>
      <c r="G46" s="12" t="s">
        <v>42</v>
      </c>
      <c r="H46" s="18">
        <v>19974900</v>
      </c>
      <c r="I46" s="18">
        <v>19954000</v>
      </c>
      <c r="J46" s="38">
        <f t="shared" si="0"/>
        <v>0.99895368687703068</v>
      </c>
      <c r="K46" s="15" t="s">
        <v>23</v>
      </c>
      <c r="L46" s="8" t="s">
        <v>14</v>
      </c>
      <c r="M46" s="8" t="s">
        <v>21</v>
      </c>
      <c r="N46" s="9">
        <v>1</v>
      </c>
      <c r="O46" s="57"/>
    </row>
    <row r="47" spans="1:15" ht="304" customHeight="1" x14ac:dyDescent="0.2">
      <c r="A47" s="35"/>
      <c r="B47" s="20" t="s">
        <v>54</v>
      </c>
      <c r="C47" s="11" t="s">
        <v>35</v>
      </c>
      <c r="D47" s="4">
        <v>45447</v>
      </c>
      <c r="E47" s="12" t="s">
        <v>163</v>
      </c>
      <c r="F47" s="21">
        <v>9010005011405</v>
      </c>
      <c r="G47" s="12" t="s">
        <v>55</v>
      </c>
      <c r="H47" s="18">
        <v>9999000</v>
      </c>
      <c r="I47" s="18">
        <v>9999000</v>
      </c>
      <c r="J47" s="38">
        <f t="shared" si="0"/>
        <v>1</v>
      </c>
      <c r="K47" s="15" t="s">
        <v>23</v>
      </c>
      <c r="L47" s="8" t="s">
        <v>12</v>
      </c>
      <c r="M47" s="8" t="s">
        <v>21</v>
      </c>
      <c r="N47" s="9" t="s">
        <v>9</v>
      </c>
      <c r="O47" s="57"/>
    </row>
    <row r="48" spans="1:15" ht="242" customHeight="1" x14ac:dyDescent="0.2">
      <c r="A48" s="35"/>
      <c r="B48" s="20" t="s">
        <v>43</v>
      </c>
      <c r="C48" s="11" t="s">
        <v>35</v>
      </c>
      <c r="D48" s="4">
        <v>45449</v>
      </c>
      <c r="E48" s="12" t="s">
        <v>36</v>
      </c>
      <c r="F48" s="6">
        <v>8010005003758</v>
      </c>
      <c r="G48" s="12" t="s">
        <v>44</v>
      </c>
      <c r="H48" s="18">
        <v>20999000</v>
      </c>
      <c r="I48" s="18">
        <v>20999000</v>
      </c>
      <c r="J48" s="38">
        <f t="shared" si="0"/>
        <v>1</v>
      </c>
      <c r="K48" s="15" t="s">
        <v>23</v>
      </c>
      <c r="L48" s="8" t="s">
        <v>14</v>
      </c>
      <c r="M48" s="8" t="s">
        <v>21</v>
      </c>
      <c r="N48" s="9">
        <v>4</v>
      </c>
      <c r="O48" s="57"/>
    </row>
    <row r="49" spans="1:15" ht="74" customHeight="1" x14ac:dyDescent="0.2">
      <c r="A49" s="35"/>
      <c r="B49" s="20" t="s">
        <v>124</v>
      </c>
      <c r="C49" s="11" t="s">
        <v>121</v>
      </c>
      <c r="D49" s="4">
        <v>45456</v>
      </c>
      <c r="E49" s="12" t="s">
        <v>125</v>
      </c>
      <c r="F49" s="14">
        <v>9430005010380</v>
      </c>
      <c r="G49" s="12" t="s">
        <v>126</v>
      </c>
      <c r="H49" s="18">
        <v>3897300</v>
      </c>
      <c r="I49" s="18">
        <v>3796554</v>
      </c>
      <c r="J49" s="38">
        <f t="shared" si="0"/>
        <v>0.97414979601262408</v>
      </c>
      <c r="K49" s="15" t="s">
        <v>23</v>
      </c>
      <c r="L49" s="8" t="s">
        <v>12</v>
      </c>
      <c r="M49" s="8" t="s">
        <v>21</v>
      </c>
      <c r="N49" s="9" t="s">
        <v>9</v>
      </c>
      <c r="O49" s="57"/>
    </row>
    <row r="50" spans="1:15" ht="162" customHeight="1" x14ac:dyDescent="0.2">
      <c r="A50" s="35"/>
      <c r="B50" s="20" t="s">
        <v>117</v>
      </c>
      <c r="C50" s="11" t="s">
        <v>118</v>
      </c>
      <c r="D50" s="4">
        <v>45463</v>
      </c>
      <c r="E50" s="42" t="s">
        <v>119</v>
      </c>
      <c r="F50" s="6">
        <v>9500005006917</v>
      </c>
      <c r="G50" s="12" t="s">
        <v>165</v>
      </c>
      <c r="H50" s="18">
        <v>1192312</v>
      </c>
      <c r="I50" s="18">
        <v>1192312</v>
      </c>
      <c r="J50" s="38">
        <f t="shared" si="0"/>
        <v>1</v>
      </c>
      <c r="K50" s="15" t="s">
        <v>23</v>
      </c>
      <c r="L50" s="43" t="s">
        <v>14</v>
      </c>
      <c r="M50" s="8" t="s">
        <v>21</v>
      </c>
      <c r="N50" s="9" t="s">
        <v>9</v>
      </c>
      <c r="O50" s="57" t="s">
        <v>116</v>
      </c>
    </row>
    <row r="51" spans="1:15" ht="352.5" customHeight="1" thickBot="1" x14ac:dyDescent="0.25">
      <c r="A51" s="35"/>
      <c r="B51" s="31" t="s">
        <v>144</v>
      </c>
      <c r="C51" s="32" t="s">
        <v>131</v>
      </c>
      <c r="D51" s="33">
        <v>45467</v>
      </c>
      <c r="E51" s="13" t="s">
        <v>157</v>
      </c>
      <c r="F51" s="37">
        <v>3012405002559</v>
      </c>
      <c r="G51" s="13" t="s">
        <v>145</v>
      </c>
      <c r="H51" s="34">
        <v>4999485</v>
      </c>
      <c r="I51" s="34">
        <v>4983000</v>
      </c>
      <c r="J51" s="39">
        <f t="shared" si="0"/>
        <v>0.99670266037401856</v>
      </c>
      <c r="K51" s="16" t="s">
        <v>23</v>
      </c>
      <c r="L51" s="36" t="s">
        <v>12</v>
      </c>
      <c r="M51" s="36" t="s">
        <v>21</v>
      </c>
      <c r="N51" s="17">
        <v>1</v>
      </c>
      <c r="O51" s="59"/>
    </row>
    <row r="52" spans="1:15" x14ac:dyDescent="0.2">
      <c r="B52" s="2" t="s">
        <v>11</v>
      </c>
    </row>
    <row r="53" spans="1:15" x14ac:dyDescent="0.2">
      <c r="B53" s="2" t="s">
        <v>13</v>
      </c>
    </row>
    <row r="58" spans="1:15" x14ac:dyDescent="0.2">
      <c r="L58" t="s">
        <v>12</v>
      </c>
      <c r="M58" t="s">
        <v>21</v>
      </c>
    </row>
    <row r="59" spans="1:15" x14ac:dyDescent="0.2">
      <c r="L59" t="s">
        <v>14</v>
      </c>
      <c r="M59" t="s">
        <v>22</v>
      </c>
    </row>
    <row r="60" spans="1:15" x14ac:dyDescent="0.2">
      <c r="L60" t="s">
        <v>15</v>
      </c>
    </row>
    <row r="61" spans="1:15" x14ac:dyDescent="0.2">
      <c r="L61" t="s">
        <v>16</v>
      </c>
    </row>
  </sheetData>
  <autoFilter ref="A4:O53" xr:uid="{00000000-0009-0000-0000-000004000000}">
    <sortState xmlns:xlrd2="http://schemas.microsoft.com/office/spreadsheetml/2017/richdata2" ref="A6:O53">
      <sortCondition ref="D4:D53"/>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20">
    <dataValidation type="list" showDropDown="1" showInputMessage="1" showErrorMessage="1" sqref="L58" xr:uid="{00000000-0002-0000-0400-000000000000}">
      <formula1>$L$57:$L$61</formula1>
    </dataValidation>
    <dataValidation type="list" allowBlank="1" showInputMessage="1" showErrorMessage="1" sqref="L39:L41 L34:L35" xr:uid="{2CE83134-73F1-495C-B6EA-68F83485EEB6}">
      <formula1>$L$20:$L$23</formula1>
    </dataValidation>
    <dataValidation type="list" allowBlank="1" showInputMessage="1" showErrorMessage="1" sqref="M39:M41 M34:M35" xr:uid="{2F3DB2F2-A6FF-40EF-B268-F06AAF9092A2}">
      <formula1>$M$20:$M$21</formula1>
    </dataValidation>
    <dataValidation type="list" allowBlank="1" showInputMessage="1" showErrorMessage="1" sqref="L18:L33" xr:uid="{52C204DC-9019-4A44-BC12-C8B52620839D}">
      <formula1>$L$28:$L$31</formula1>
    </dataValidation>
    <dataValidation type="list" allowBlank="1" showInputMessage="1" showErrorMessage="1" sqref="M18:M33" xr:uid="{F1EA636E-D984-440F-9231-785AE601F0DC}">
      <formula1>$M$28:$M$29</formula1>
    </dataValidation>
    <dataValidation type="list" allowBlank="1" showInputMessage="1" showErrorMessage="1" sqref="M7:M15" xr:uid="{B207E2C0-09CF-4C12-AE95-D4B6B597A82D}">
      <formula1>$M$40:$M$41</formula1>
    </dataValidation>
    <dataValidation type="list" allowBlank="1" showInputMessage="1" showErrorMessage="1" sqref="M16" xr:uid="{E751556A-657E-4BA0-AB49-65D8D5BFCE17}">
      <formula1>$M$36:$M$37</formula1>
    </dataValidation>
    <dataValidation type="list" allowBlank="1" showInputMessage="1" showErrorMessage="1" sqref="M17" xr:uid="{E96D86DE-BCA6-4FEA-91DE-23D284624FB1}">
      <formula1>$M$13:$M$14</formula1>
    </dataValidation>
    <dataValidation type="list" allowBlank="1" showInputMessage="1" showErrorMessage="1" sqref="L17" xr:uid="{C72BF5D0-2446-4207-94C4-F9A6D7ECA058}">
      <formula1>$L$13:$L$16</formula1>
    </dataValidation>
    <dataValidation type="list" allowBlank="1" showInputMessage="1" showErrorMessage="1" sqref="M36:M37" xr:uid="{4BD3CED0-A8E4-4FA7-9B1F-C3BF367B80DF}">
      <formula1>$M$14:$M$15</formula1>
    </dataValidation>
    <dataValidation type="list" allowBlank="1" showInputMessage="1" showErrorMessage="1" sqref="L36:L37" xr:uid="{45823E16-5A82-44F1-BDF6-0257CB100D9B}">
      <formula1>$L$14:$L$17</formula1>
    </dataValidation>
    <dataValidation type="list" allowBlank="1" showInputMessage="1" showErrorMessage="1" sqref="M38" xr:uid="{79E438D9-C06D-415A-8720-F6C9BBBF5869}">
      <formula1>$L$56:$L$57</formula1>
    </dataValidation>
    <dataValidation type="list" allowBlank="1" showInputMessage="1" showErrorMessage="1" sqref="L38" xr:uid="{DE98B9B9-F28C-475C-BAF6-894CD7DACA34}">
      <formula1>$K$56:$K$59</formula1>
    </dataValidation>
    <dataValidation type="list" allowBlank="1" showInputMessage="1" showErrorMessage="1" sqref="L7:L15" xr:uid="{5963542F-7574-4D69-B943-303F781CBE0C}">
      <formula1>$L$40:$L$41</formula1>
    </dataValidation>
    <dataValidation type="list" allowBlank="1" showInputMessage="1" showErrorMessage="1" sqref="L5:M5" xr:uid="{DFD11D67-A598-4A96-98B6-4B21F591ECEF}">
      <formula1>#REF!</formula1>
    </dataValidation>
    <dataValidation type="list" allowBlank="1" showInputMessage="1" showErrorMessage="1" sqref="M42:M51" xr:uid="{84685A6D-27CF-43F7-B499-000B874497C7}">
      <formula1>$M$24:$M$25</formula1>
    </dataValidation>
    <dataValidation type="list" allowBlank="1" showInputMessage="1" showErrorMessage="1" sqref="L42:L51" xr:uid="{FEC19153-7AD9-4689-9697-358EE24DD2EA}">
      <formula1>$L$24:$L$27</formula1>
    </dataValidation>
    <dataValidation type="list" allowBlank="1" showInputMessage="1" showErrorMessage="1" sqref="M6" xr:uid="{A76AC4DD-8F2F-4728-8450-F05CBCCA1633}">
      <formula1>$M$37:$M$37</formula1>
    </dataValidation>
    <dataValidation type="list" allowBlank="1" showInputMessage="1" showErrorMessage="1" sqref="L6" xr:uid="{02C26BCB-DDA4-4EF6-BFD7-D24DE0380A1B}">
      <formula1>$L$37:$L$39</formula1>
    </dataValidation>
    <dataValidation type="list" allowBlank="1" showInputMessage="1" showErrorMessage="1" sqref="L16" xr:uid="{3FE55323-249A-480F-8336-69DFC530EF9A}">
      <formula1>$L$36:$L$38</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2024-10-02T05:57:12Z</cp:lastPrinted>
  <dcterms:created xsi:type="dcterms:W3CDTF">2010-08-24T08:00:05Z</dcterms:created>
  <dcterms:modified xsi:type="dcterms:W3CDTF">2024-10-02T06:16:16Z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