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4.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3.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7.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4.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58.xml"/>
  <Override ContentType="application/vnd.openxmlformats-officedocument.spreadsheetml.comments+xml" PartName="/xl/comments59.xml"/>
  <Override ContentType="application/vnd.openxmlformats-officedocument.spreadsheetml.comments+xml" PartName="/xl/comments60.xml"/>
  <Override ContentType="application/vnd.openxmlformats-officedocument.spreadsheetml.comments+xml" PartName="/xl/comments61.xml"/>
  <Override ContentType="application/vnd.openxmlformats-officedocument.spreadsheetml.comments+xml" PartName="/xl/comments62.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6.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71.xml"/>
  <Override ContentType="application/vnd.openxmlformats-officedocument.spreadsheetml.comments+xml" PartName="/xl/comments72.xml"/>
  <Override ContentType="application/vnd.openxmlformats-officedocument.spreadsheetml.comments+xml" PartName="/xl/comments73.xml"/>
  <Override ContentType="application/vnd.openxmlformats-officedocument.spreadsheetml.comments+xml" PartName="/xl/comments74.xml"/>
  <Override ContentType="application/vnd.openxmlformats-officedocument.spreadsheetml.comments+xml" PartName="/xl/comments75.xml"/>
  <Override ContentType="application/vnd.openxmlformats-officedocument.spreadsheetml.comments+xml" PartName="/xl/comments76.xml"/>
  <Override ContentType="application/vnd.openxmlformats-officedocument.spreadsheetml.comments+xml" PartName="/xl/comments77.xml"/>
  <Override ContentType="application/vnd.openxmlformats-officedocument.spreadsheetml.comments+xml" PartName="/xl/comments78.xml"/>
  <Override ContentType="application/vnd.openxmlformats-officedocument.spreadsheetml.comments+xml" PartName="/xl/comments79.xml"/>
  <Override ContentType="application/vnd.openxmlformats-officedocument.spreadsheetml.comments+xml" PartName="/xl/comments80.xml"/>
  <Override ContentType="application/vnd.openxmlformats-officedocument.spreadsheetml.comments+xml" PartName="/xl/comments81.xml"/>
  <Override ContentType="application/vnd.openxmlformats-officedocument.spreadsheetml.comments+xml" PartName="/xl/comments82.xml"/>
  <Override ContentType="application/vnd.openxmlformats-officedocument.spreadsheetml.comments+xml" PartName="/xl/comments83.xml"/>
  <Override ContentType="application/vnd.openxmlformats-officedocument.spreadsheetml.comments+xml" PartName="/xl/comments84.xml"/>
  <Override ContentType="application/vnd.openxmlformats-officedocument.spreadsheetml.comments+xml" PartName="/xl/comments85.xml"/>
  <Override ContentType="application/vnd.openxmlformats-officedocument.spreadsheetml.comments+xml" PartName="/xl/comments86.xml"/>
  <Override ContentType="application/vnd.openxmlformats-officedocument.spreadsheetml.comments+xml" PartName="/xl/comments87.xml"/>
  <Override ContentType="application/vnd.openxmlformats-officedocument.spreadsheetml.comments+xml" PartName="/xl/comments88.xml"/>
  <Override ContentType="application/vnd.openxmlformats-officedocument.spreadsheetml.comments+xml" PartName="/xl/comments89.xml"/>
  <Override ContentType="application/vnd.openxmlformats-officedocument.spreadsheetml.comments+xml" PartName="/xl/comments90.xml"/>
  <Override ContentType="application/vnd.openxmlformats-officedocument.spreadsheetml.comments+xml" PartName="/xl/comments91.xml"/>
  <Override ContentType="application/vnd.openxmlformats-officedocument.spreadsheetml.comments+xml" PartName="/xl/comments92.xml"/>
  <Override ContentType="application/vnd.openxmlformats-officedocument.spreadsheetml.comments+xml" PartName="/xl/comments93.xml"/>
  <Override ContentType="application/vnd.openxmlformats-officedocument.spreadsheetml.comments+xml" PartName="/xl/comments94.xml"/>
  <Override ContentType="application/vnd.openxmlformats-officedocument.spreadsheetml.comments+xml" PartName="/xl/comments95.xml"/>
  <Override ContentType="application/vnd.openxmlformats-officedocument.spreadsheetml.comments+xml" PartName="/xl/comments96.xml"/>
  <Override ContentType="application/vnd.openxmlformats-officedocument.spreadsheetml.comments+xml" PartName="/xl/comments97.xml"/>
  <Override ContentType="application/vnd.openxmlformats-officedocument.spreadsheetml.comments+xml" PartName="/xl/comments98.xml"/>
  <Override ContentType="application/vnd.openxmlformats-officedocument.spreadsheetml.comments+xml" PartName="/xl/comments99.xml"/>
  <Override ContentType="application/vnd.openxmlformats-officedocument.spreadsheetml.comments+xml" PartName="/xl/comments100.xml"/>
  <Override ContentType="application/vnd.openxmlformats-officedocument.spreadsheetml.comments+xml" PartName="/xl/comments101.xml"/>
  <Override ContentType="application/vnd.openxmlformats-officedocument.spreadsheetml.comments+xml" PartName="/xl/comments102.xml"/>
  <Override ContentType="application/vnd.openxmlformats-officedocument.spreadsheetml.comments+xml" PartName="/xl/comments103.xml"/>
  <Override ContentType="application/vnd.openxmlformats-officedocument.spreadsheetml.comments+xml" PartName="/xl/comments104.xml"/>
  <Override ContentType="application/vnd.openxmlformats-officedocument.spreadsheetml.comments+xml" PartName="/xl/comments105.xml"/>
  <Override ContentType="application/vnd.openxmlformats-officedocument.spreadsheetml.comments+xml" PartName="/xl/comments106.xml"/>
  <Override ContentType="application/vnd.openxmlformats-officedocument.spreadsheetml.comments+xml" PartName="/xl/comments107.xml"/>
  <Override ContentType="application/vnd.openxmlformats-officedocument.spreadsheetml.comments+xml" PartName="/xl/comments108.xml"/>
  <Override ContentType="application/vnd.openxmlformats-officedocument.spreadsheetml.comments+xml" PartName="/xl/comments109.xml"/>
  <Override ContentType="application/vnd.openxmlformats-officedocument.spreadsheetml.comments+xml" PartName="/xl/comments110.xml"/>
  <Override ContentType="application/vnd.openxmlformats-officedocument.spreadsheetml.comments+xml" PartName="/xl/comments111.xml"/>
  <Override ContentType="application/vnd.openxmlformats-officedocument.spreadsheetml.comments+xml" PartName="/xl/comments112.xml"/>
  <Override ContentType="application/vnd.openxmlformats-officedocument.spreadsheetml.comments+xml" PartName="/xl/comments113.xml"/>
  <Override ContentType="application/vnd.openxmlformats-officedocument.spreadsheetml.comments+xml" PartName="/xl/comments114.xml"/>
  <Override ContentType="application/vnd.openxmlformats-officedocument.spreadsheetml.comments+xml" PartName="/xl/comments115.xml"/>
  <Override ContentType="application/vnd.openxmlformats-officedocument.spreadsheetml.comments+xml" PartName="/xl/comments116.xml"/>
  <Override ContentType="application/vnd.openxmlformats-officedocument.spreadsheetml.comments+xml" PartName="/xl/comments117.xml"/>
  <Override ContentType="application/vnd.openxmlformats-officedocument.spreadsheetml.comments+xml" PartName="/xl/comments118.xml"/>
  <Override ContentType="application/vnd.openxmlformats-officedocument.spreadsheetml.comments+xml" PartName="/xl/comments119.xml"/>
  <Override ContentType="application/vnd.openxmlformats-officedocument.spreadsheetml.comments+xml" PartName="/xl/comments120.xml"/>
  <Override ContentType="application/vnd.openxmlformats-officedocument.spreadsheetml.comments+xml" PartName="/xl/comments121.xml"/>
  <Override ContentType="application/vnd.openxmlformats-officedocument.spreadsheetml.comments+xml" PartName="/xl/comments122.xml"/>
  <Override ContentType="application/vnd.openxmlformats-officedocument.spreadsheetml.comments+xml" PartName="/xl/comments123.xml"/>
  <Override ContentType="application/vnd.openxmlformats-officedocument.spreadsheetml.comments+xml" PartName="/xl/comments124.xml"/>
  <Override ContentType="application/vnd.openxmlformats-officedocument.spreadsheetml.comments+xml" PartName="/xl/comments125.xml"/>
  <Override ContentType="application/vnd.openxmlformats-officedocument.spreadsheetml.comments+xml" PartName="/xl/comments126.xml"/>
  <Override ContentType="application/vnd.openxmlformats-officedocument.spreadsheetml.comments+xml" PartName="/xl/comments127.xml"/>
  <Override ContentType="application/vnd.openxmlformats-officedocument.spreadsheetml.comments+xml" PartName="/xl/comments128.xml"/>
  <Override ContentType="application/vnd.openxmlformats-officedocument.spreadsheetml.comments+xml" PartName="/xl/comments129.xml"/>
  <Override ContentType="application/vnd.openxmlformats-officedocument.spreadsheetml.comments+xml" PartName="/xl/comments130.xml"/>
  <Override ContentType="application/vnd.openxmlformats-officedocument.spreadsheetml.comments+xml" PartName="/xl/comments131.xml"/>
  <Override ContentType="application/vnd.openxmlformats-officedocument.spreadsheetml.comments+xml" PartName="/xl/comments132.xml"/>
  <Override ContentType="application/vnd.openxmlformats-officedocument.spreadsheetml.comments+xml" PartName="/xl/comments133.xml"/>
  <Override ContentType="application/vnd.openxmlformats-officedocument.spreadsheetml.comments+xml" PartName="/xl/comments134.xml"/>
  <Override ContentType="application/vnd.openxmlformats-officedocument.spreadsheetml.comments+xml" PartName="/xl/comments135.xml"/>
  <Override ContentType="application/vnd.openxmlformats-officedocument.spreadsheetml.comments+xml" PartName="/xl/comments136.xml"/>
  <Override ContentType="application/vnd.openxmlformats-officedocument.spreadsheetml.comments+xml" PartName="/xl/comments137.xml"/>
  <Override ContentType="application/vnd.openxmlformats-officedocument.spreadsheetml.comments+xml" PartName="/xl/comments138.xml"/>
  <Override ContentType="application/vnd.openxmlformats-officedocument.spreadsheetml.comments+xml" PartName="/xl/comments139.xml"/>
  <Override ContentType="application/vnd.openxmlformats-officedocument.spreadsheetml.comments+xml" PartName="/xl/comments140.xml"/>
  <Override ContentType="application/vnd.openxmlformats-officedocument.spreadsheetml.comments+xml" PartName="/xl/comments141.xml"/>
  <Override ContentType="application/vnd.openxmlformats-officedocument.spreadsheetml.comments+xml" PartName="/xl/comments142.xml"/>
  <Override ContentType="application/vnd.openxmlformats-officedocument.spreadsheetml.comments+xml" PartName="/xl/comments143.xml"/>
  <Override ContentType="application/vnd.openxmlformats-officedocument.spreadsheetml.comments+xml" PartName="/xl/comments144.xml"/>
  <Override ContentType="application/vnd.openxmlformats-officedocument.spreadsheetml.comments+xml" PartName="/xl/comments145.xml"/>
  <Override ContentType="application/vnd.openxmlformats-officedocument.spreadsheetml.comments+xml" PartName="/xl/comments146.xml"/>
  <Override ContentType="application/vnd.openxmlformats-officedocument.spreadsheetml.comments+xml" PartName="/xl/comments147.xml"/>
  <Override ContentType="application/vnd.openxmlformats-officedocument.spreadsheetml.comments+xml" PartName="/xl/comments148.xml"/>
  <Override ContentType="application/vnd.openxmlformats-officedocument.spreadsheetml.comments+xml" PartName="/xl/comments149.xml"/>
  <Override ContentType="application/vnd.openxmlformats-officedocument.spreadsheetml.comments+xml" PartName="/xl/comments150.xml"/>
  <Override ContentType="application/vnd.openxmlformats-officedocument.spreadsheetml.comments+xml" PartName="/xl/comments151.xml"/>
  <Override ContentType="application/vnd.openxmlformats-officedocument.spreadsheetml.comments+xml" PartName="/xl/comments152.xml"/>
  <Override ContentType="application/vnd.openxmlformats-officedocument.spreadsheetml.comments+xml" PartName="/xl/comments153.xml"/>
  <Override ContentType="application/vnd.openxmlformats-officedocument.spreadsheetml.comments+xml" PartName="/xl/comments154.xml"/>
  <Override ContentType="application/vnd.openxmlformats-officedocument.spreadsheetml.comments+xml" PartName="/xl/comments155.xml"/>
  <Override ContentType="application/vnd.openxmlformats-officedocument.spreadsheetml.comments+xml" PartName="/xl/comments156.xml"/>
  <Override ContentType="application/vnd.openxmlformats-officedocument.spreadsheetml.comments+xml" PartName="/xl/comments157.xml"/>
  <Override ContentType="application/vnd.openxmlformats-officedocument.spreadsheetml.comments+xml" PartName="/xl/comments158.xml"/>
  <Override ContentType="application/vnd.openxmlformats-officedocument.spreadsheetml.comments+xml" PartName="/xl/comments159.xml"/>
  <Override ContentType="application/vnd.openxmlformats-officedocument.spreadsheetml.comments+xml" PartName="/xl/comments160.xml"/>
  <Override ContentType="application/vnd.openxmlformats-officedocument.spreadsheetml.comments+xml" PartName="/xl/comments161.xml"/>
  <Override ContentType="application/vnd.openxmlformats-officedocument.spreadsheetml.comments+xml" PartName="/xl/comments162.xml"/>
  <Override ContentType="application/vnd.openxmlformats-officedocument.spreadsheetml.comments+xml" PartName="/xl/comments163.xml"/>
  <Override ContentType="application/vnd.openxmlformats-officedocument.spreadsheetml.comments+xml" PartName="/xl/comments164.xml"/>
  <Override ContentType="application/vnd.openxmlformats-officedocument.spreadsheetml.comments+xml" PartName="/xl/comments165.xml"/>
  <Override ContentType="application/vnd.openxmlformats-officedocument.spreadsheetml.comments+xml" PartName="/xl/comments166.xml"/>
  <Override ContentType="application/vnd.openxmlformats-officedocument.spreadsheetml.comments+xml" PartName="/xl/comments167.xml"/>
  <Override ContentType="application/vnd.openxmlformats-officedocument.spreadsheetml.comments+xml" PartName="/xl/comments168.xml"/>
  <Override ContentType="application/vnd.openxmlformats-officedocument.spreadsheetml.comments+xml" PartName="/xl/comments169.xml"/>
  <Override ContentType="application/vnd.openxmlformats-officedocument.spreadsheetml.comments+xml" PartName="/xl/comments170.xml"/>
  <Override ContentType="application/vnd.openxmlformats-officedocument.spreadsheetml.comments+xml" PartName="/xl/comments171.xml"/>
  <Override ContentType="application/vnd.openxmlformats-officedocument.spreadsheetml.comments+xml" PartName="/xl/comments172.xml"/>
  <Override ContentType="application/vnd.openxmlformats-officedocument.spreadsheetml.comments+xml" PartName="/xl/comments173.xml"/>
  <Override ContentType="application/vnd.openxmlformats-officedocument.spreadsheetml.comments+xml" PartName="/xl/comments174.xml"/>
  <Override ContentType="application/vnd.openxmlformats-officedocument.spreadsheetml.comments+xml" PartName="/xl/comments175.xml"/>
  <Override ContentType="application/vnd.openxmlformats-officedocument.spreadsheetml.comments+xml" PartName="/xl/comments176.xml"/>
  <Override ContentType="application/vnd.openxmlformats-officedocument.spreadsheetml.comments+xml" PartName="/xl/comments177.xml"/>
  <Override ContentType="application/vnd.openxmlformats-officedocument.spreadsheetml.comments+xml" PartName="/xl/comments178.xml"/>
  <Override ContentType="application/vnd.openxmlformats-officedocument.spreadsheetml.comments+xml" PartName="/xl/comments179.xml"/>
  <Override ContentType="application/vnd.openxmlformats-officedocument.spreadsheetml.comments+xml" PartName="/xl/comments180.xml"/>
  <Override ContentType="application/vnd.openxmlformats-officedocument.spreadsheetml.comments+xml" PartName="/xl/comments181.xml"/>
  <Override ContentType="application/vnd.openxmlformats-officedocument.spreadsheetml.comments+xml" PartName="/xl/comments182.xml"/>
  <Override ContentType="application/vnd.openxmlformats-officedocument.spreadsheetml.comments+xml" PartName="/xl/comments183.xml"/>
  <Override ContentType="application/vnd.openxmlformats-officedocument.spreadsheetml.comments+xml" PartName="/xl/comments184.xml"/>
  <Override ContentType="application/vnd.openxmlformats-officedocument.spreadsheetml.comments+xml" PartName="/xl/comments185.xml"/>
  <Override ContentType="application/vnd.openxmlformats-officedocument.spreadsheetml.comments+xml" PartName="/xl/comments186.xml"/>
  <Override ContentType="application/vnd.openxmlformats-officedocument.spreadsheetml.comments+xml" PartName="/xl/comments187.xml"/>
  <Override ContentType="application/vnd.openxmlformats-officedocument.spreadsheetml.comments+xml" PartName="/xl/comments188.xml"/>
  <Override ContentType="application/vnd.openxmlformats-officedocument.spreadsheetml.comments+xml" PartName="/xl/comments189.xml"/>
  <Override ContentType="application/vnd.openxmlformats-officedocument.spreadsheetml.comments+xml" PartName="/xl/comments190.xml"/>
  <Override ContentType="application/vnd.openxmlformats-officedocument.spreadsheetml.comments+xml" PartName="/xl/comments191.xml"/>
  <Override ContentType="application/vnd.openxmlformats-officedocument.spreadsheetml.comments+xml" PartName="/xl/comments192.xml"/>
  <Override ContentType="application/vnd.openxmlformats-officedocument.spreadsheetml.comments+xml" PartName="/xl/comments193.xml"/>
  <Override ContentType="application/vnd.openxmlformats-officedocument.spreadsheetml.comments+xml" PartName="/xl/comments194.xml"/>
  <Override ContentType="application/vnd.openxmlformats-officedocument.spreadsheetml.comments+xml" PartName="/xl/comments195.xml"/>
  <Override ContentType="application/vnd.openxmlformats-officedocument.spreadsheetml.comments+xml" PartName="/xl/comments196.xml"/>
  <Override ContentType="application/vnd.openxmlformats-officedocument.spreadsheetml.comments+xml" PartName="/xl/comments197.xml"/>
  <Override ContentType="application/vnd.openxmlformats-officedocument.spreadsheetml.comments+xml" PartName="/xl/comments198.xml"/>
  <Override ContentType="application/vnd.openxmlformats-officedocument.spreadsheetml.comments+xml" PartName="/xl/comments199.xml"/>
  <Override ContentType="application/vnd.openxmlformats-officedocument.spreadsheetml.comments+xml" PartName="/xl/comments200.xml"/>
  <Override ContentType="application/vnd.openxmlformats-officedocument.spreadsheetml.comments+xml" PartName="/xl/comments201.xml"/>
  <Override ContentType="application/vnd.openxmlformats-officedocument.spreadsheetml.comments+xml" PartName="/xl/comments202.xml"/>
  <Override ContentType="application/vnd.openxmlformats-officedocument.spreadsheetml.comments+xml" PartName="/xl/comments203.xml"/>
  <Override ContentType="application/vnd.openxmlformats-officedocument.spreadsheetml.comments+xml" PartName="/xl/comments204.xml"/>
  <Override ContentType="application/vnd.openxmlformats-officedocument.spreadsheetml.comments+xml" PartName="/xl/comments205.xml"/>
  <Override ContentType="application/vnd.openxmlformats-officedocument.spreadsheetml.comments+xml" PartName="/xl/comments206.xml"/>
  <Override ContentType="application/vnd.openxmlformats-officedocument.spreadsheetml.comments+xml" PartName="/xl/comments207.xml"/>
  <Override ContentType="application/vnd.openxmlformats-officedocument.spreadsheetml.comments+xml" PartName="/xl/comments208.xml"/>
  <Override ContentType="application/vnd.openxmlformats-officedocument.spreadsheetml.comments+xml" PartName="/xl/comments209.xml"/>
  <Override ContentType="application/vnd.openxmlformats-officedocument.spreadsheetml.comments+xml" PartName="/xl/comments210.xml"/>
  <Override ContentType="application/vnd.openxmlformats-officedocument.spreadsheetml.comments+xml" PartName="/xl/comments211.xml"/>
  <Override ContentType="application/vnd.openxmlformats-officedocument.spreadsheetml.comments+xml" PartName="/xl/comments212.xml"/>
  <Override ContentType="application/vnd.openxmlformats-officedocument.spreadsheetml.comments+xml" PartName="/xl/comments213.xml"/>
  <Override ContentType="application/vnd.openxmlformats-officedocument.spreadsheetml.comments+xml" PartName="/xl/comments214.xml"/>
  <Override ContentType="application/vnd.openxmlformats-officedocument.spreadsheetml.comments+xml" PartName="/xl/comments215.xml"/>
  <Override ContentType="application/vnd.openxmlformats-officedocument.spreadsheetml.comments+xml" PartName="/xl/comments216.xml"/>
  <Override ContentType="application/vnd.openxmlformats-officedocument.spreadsheetml.comments+xml" PartName="/xl/comments217.xml"/>
  <Override ContentType="application/vnd.openxmlformats-officedocument.spreadsheetml.comments+xml" PartName="/xl/comments218.xml"/>
  <Override ContentType="application/vnd.openxmlformats-officedocument.spreadsheetml.comments+xml" PartName="/xl/comments219.xml"/>
  <Override ContentType="application/vnd.openxmlformats-officedocument.spreadsheetml.comments+xml" PartName="/xl/comments220.xml"/>
  <Override ContentType="application/vnd.openxmlformats-officedocument.spreadsheetml.comments+xml" PartName="/xl/comments221.xml"/>
  <Override ContentType="application/vnd.openxmlformats-officedocument.spreadsheetml.comments+xml" PartName="/xl/comments222.xml"/>
  <Override ContentType="application/vnd.openxmlformats-officedocument.spreadsheetml.comments+xml" PartName="/xl/comments223.xml"/>
  <Override ContentType="application/vnd.openxmlformats-officedocument.spreadsheetml.comments+xml" PartName="/xl/comments224.xml"/>
  <Override ContentType="application/vnd.openxmlformats-officedocument.spreadsheetml.comments+xml" PartName="/xl/comments225.xml"/>
  <Override ContentType="application/vnd.openxmlformats-officedocument.spreadsheetml.comments+xml" PartName="/xl/comments226.xml"/>
  <Override ContentType="application/vnd.openxmlformats-officedocument.spreadsheetml.comments+xml" PartName="/xl/comments227.xml"/>
  <Override ContentType="application/vnd.openxmlformats-officedocument.spreadsheetml.comments+xml" PartName="/xl/comments228.xml"/>
  <Override ContentType="application/vnd.openxmlformats-officedocument.spreadsheetml.comments+xml" PartName="/xl/comments229.xml"/>
  <Override ContentType="application/vnd.openxmlformats-officedocument.spreadsheetml.comments+xml" PartName="/xl/comments230.xml"/>
  <Override ContentType="application/vnd.openxmlformats-officedocument.spreadsheetml.comments+xml" PartName="/xl/comments231.xml"/>
  <Override ContentType="application/vnd.openxmlformats-officedocument.spreadsheetml.comments+xml" PartName="/xl/comments232.xml"/>
  <Override ContentType="application/vnd.openxmlformats-officedocument.spreadsheetml.comments+xml" PartName="/xl/comments233.xml"/>
  <Override ContentType="application/vnd.openxmlformats-officedocument.spreadsheetml.comments+xml" PartName="/xl/comments234.xml"/>
  <Override ContentType="application/vnd.openxmlformats-officedocument.spreadsheetml.comments+xml" PartName="/xl/comments235.xml"/>
  <Override ContentType="application/vnd.openxmlformats-officedocument.spreadsheetml.comments+xml" PartName="/xl/comments236.xml"/>
  <Override ContentType="application/vnd.openxmlformats-officedocument.spreadsheetml.comments+xml" PartName="/xl/comments237.xml"/>
  <Override ContentType="application/vnd.openxmlformats-officedocument.spreadsheetml.comments+xml" PartName="/xl/comments238.xml"/>
  <Override ContentType="application/vnd.openxmlformats-officedocument.spreadsheetml.comments+xml" PartName="/xl/comments239.xml"/>
  <Override ContentType="application/vnd.openxmlformats-officedocument.spreadsheetml.comments+xml" PartName="/xl/comments240.xml"/>
  <Override ContentType="application/vnd.openxmlformats-officedocument.spreadsheetml.comments+xml" PartName="/xl/comments241.xml"/>
  <Override ContentType="application/vnd.openxmlformats-officedocument.spreadsheetml.comments+xml" PartName="/xl/comments242.xml"/>
  <Override ContentType="application/vnd.openxmlformats-officedocument.spreadsheetml.comments+xml" PartName="/xl/comments243.xml"/>
  <Override ContentType="application/vnd.openxmlformats-officedocument.spreadsheetml.comments+xml" PartName="/xl/comments244.xml"/>
  <Override ContentType="application/vnd.openxmlformats-officedocument.spreadsheetml.comments+xml" PartName="/xl/comments245.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Override ContentType="application/vnd.openxmlformats-officedocument.spreadsheetml.worksheet+xml" PartName="/xl/worksheets/sheet127.xml"/>
  <Override ContentType="application/vnd.openxmlformats-officedocument.spreadsheetml.worksheet+xml" PartName="/xl/worksheets/sheet128.xml"/>
  <Override ContentType="application/vnd.openxmlformats-officedocument.spreadsheetml.worksheet+xml" PartName="/xl/worksheets/sheet129.xml"/>
  <Override ContentType="application/vnd.openxmlformats-officedocument.spreadsheetml.worksheet+xml" PartName="/xl/worksheets/sheet130.xml"/>
  <Override ContentType="application/vnd.openxmlformats-officedocument.spreadsheetml.worksheet+xml" PartName="/xl/worksheets/sheet131.xml"/>
  <Override ContentType="application/vnd.openxmlformats-officedocument.spreadsheetml.worksheet+xml" PartName="/xl/worksheets/sheet132.xml"/>
  <Override ContentType="application/vnd.openxmlformats-officedocument.spreadsheetml.worksheet+xml" PartName="/xl/worksheets/sheet133.xml"/>
  <Override ContentType="application/vnd.openxmlformats-officedocument.spreadsheetml.worksheet+xml" PartName="/xl/worksheets/sheet134.xml"/>
  <Override ContentType="application/vnd.openxmlformats-officedocument.spreadsheetml.worksheet+xml" PartName="/xl/worksheets/sheet135.xml"/>
  <Override ContentType="application/vnd.openxmlformats-officedocument.spreadsheetml.worksheet+xml" PartName="/xl/worksheets/sheet136.xml"/>
  <Override ContentType="application/vnd.openxmlformats-officedocument.spreadsheetml.worksheet+xml" PartName="/xl/worksheets/sheet137.xml"/>
  <Override ContentType="application/vnd.openxmlformats-officedocument.spreadsheetml.worksheet+xml" PartName="/xl/worksheets/sheet138.xml"/>
  <Override ContentType="application/vnd.openxmlformats-officedocument.spreadsheetml.worksheet+xml" PartName="/xl/worksheets/sheet139.xml"/>
  <Override ContentType="application/vnd.openxmlformats-officedocument.spreadsheetml.worksheet+xml" PartName="/xl/worksheets/sheet140.xml"/>
  <Override ContentType="application/vnd.openxmlformats-officedocument.spreadsheetml.worksheet+xml" PartName="/xl/worksheets/sheet141.xml"/>
  <Override ContentType="application/vnd.openxmlformats-officedocument.spreadsheetml.worksheet+xml" PartName="/xl/worksheets/sheet142.xml"/>
  <Override ContentType="application/vnd.openxmlformats-officedocument.spreadsheetml.worksheet+xml" PartName="/xl/worksheets/sheet143.xml"/>
  <Override ContentType="application/vnd.openxmlformats-officedocument.spreadsheetml.worksheet+xml" PartName="/xl/worksheets/sheet144.xml"/>
  <Override ContentType="application/vnd.openxmlformats-officedocument.spreadsheetml.worksheet+xml" PartName="/xl/worksheets/sheet145.xml"/>
  <Override ContentType="application/vnd.openxmlformats-officedocument.spreadsheetml.worksheet+xml" PartName="/xl/worksheets/sheet146.xml"/>
  <Override ContentType="application/vnd.openxmlformats-officedocument.spreadsheetml.worksheet+xml" PartName="/xl/worksheets/sheet147.xml"/>
  <Override ContentType="application/vnd.openxmlformats-officedocument.spreadsheetml.worksheet+xml" PartName="/xl/worksheets/sheet148.xml"/>
  <Override ContentType="application/vnd.openxmlformats-officedocument.spreadsheetml.worksheet+xml" PartName="/xl/worksheets/sheet149.xml"/>
  <Override ContentType="application/vnd.openxmlformats-officedocument.spreadsheetml.worksheet+xml" PartName="/xl/worksheets/sheet150.xml"/>
  <Override ContentType="application/vnd.openxmlformats-officedocument.spreadsheetml.worksheet+xml" PartName="/xl/worksheets/sheet151.xml"/>
  <Override ContentType="application/vnd.openxmlformats-officedocument.spreadsheetml.worksheet+xml" PartName="/xl/worksheets/sheet152.xml"/>
  <Override ContentType="application/vnd.openxmlformats-officedocument.spreadsheetml.worksheet+xml" PartName="/xl/worksheets/sheet153.xml"/>
  <Override ContentType="application/vnd.openxmlformats-officedocument.spreadsheetml.worksheet+xml" PartName="/xl/worksheets/sheet154.xml"/>
  <Override ContentType="application/vnd.openxmlformats-officedocument.spreadsheetml.worksheet+xml" PartName="/xl/worksheets/sheet155.xml"/>
  <Override ContentType="application/vnd.openxmlformats-officedocument.spreadsheetml.worksheet+xml" PartName="/xl/worksheets/sheet156.xml"/>
  <Override ContentType="application/vnd.openxmlformats-officedocument.spreadsheetml.worksheet+xml" PartName="/xl/worksheets/sheet157.xml"/>
  <Override ContentType="application/vnd.openxmlformats-officedocument.spreadsheetml.worksheet+xml" PartName="/xl/worksheets/sheet158.xml"/>
  <Override ContentType="application/vnd.openxmlformats-officedocument.spreadsheetml.worksheet+xml" PartName="/xl/worksheets/sheet159.xml"/>
  <Override ContentType="application/vnd.openxmlformats-officedocument.spreadsheetml.worksheet+xml" PartName="/xl/worksheets/sheet160.xml"/>
  <Override ContentType="application/vnd.openxmlformats-officedocument.spreadsheetml.worksheet+xml" PartName="/xl/worksheets/sheet161.xml"/>
  <Override ContentType="application/vnd.openxmlformats-officedocument.spreadsheetml.worksheet+xml" PartName="/xl/worksheets/sheet162.xml"/>
  <Override ContentType="application/vnd.openxmlformats-officedocument.spreadsheetml.worksheet+xml" PartName="/xl/worksheets/sheet163.xml"/>
  <Override ContentType="application/vnd.openxmlformats-officedocument.spreadsheetml.worksheet+xml" PartName="/xl/worksheets/sheet164.xml"/>
  <Override ContentType="application/vnd.openxmlformats-officedocument.spreadsheetml.worksheet+xml" PartName="/xl/worksheets/sheet165.xml"/>
  <Override ContentType="application/vnd.openxmlformats-officedocument.spreadsheetml.worksheet+xml" PartName="/xl/worksheets/sheet166.xml"/>
  <Override ContentType="application/vnd.openxmlformats-officedocument.spreadsheetml.worksheet+xml" PartName="/xl/worksheets/sheet167.xml"/>
  <Override ContentType="application/vnd.openxmlformats-officedocument.spreadsheetml.worksheet+xml" PartName="/xl/worksheets/sheet168.xml"/>
  <Override ContentType="application/vnd.openxmlformats-officedocument.spreadsheetml.worksheet+xml" PartName="/xl/worksheets/sheet169.xml"/>
  <Override ContentType="application/vnd.openxmlformats-officedocument.spreadsheetml.worksheet+xml" PartName="/xl/worksheets/sheet170.xml"/>
  <Override ContentType="application/vnd.openxmlformats-officedocument.spreadsheetml.worksheet+xml" PartName="/xl/worksheets/sheet171.xml"/>
  <Override ContentType="application/vnd.openxmlformats-officedocument.spreadsheetml.worksheet+xml" PartName="/xl/worksheets/sheet172.xml"/>
  <Override ContentType="application/vnd.openxmlformats-officedocument.spreadsheetml.worksheet+xml" PartName="/xl/worksheets/sheet173.xml"/>
  <Override ContentType="application/vnd.openxmlformats-officedocument.spreadsheetml.worksheet+xml" PartName="/xl/worksheets/sheet174.xml"/>
  <Override ContentType="application/vnd.openxmlformats-officedocument.spreadsheetml.worksheet+xml" PartName="/xl/worksheets/sheet175.xml"/>
  <Override ContentType="application/vnd.openxmlformats-officedocument.spreadsheetml.worksheet+xml" PartName="/xl/worksheets/sheet176.xml"/>
  <Override ContentType="application/vnd.openxmlformats-officedocument.spreadsheetml.worksheet+xml" PartName="/xl/worksheets/sheet177.xml"/>
  <Override ContentType="application/vnd.openxmlformats-officedocument.spreadsheetml.worksheet+xml" PartName="/xl/worksheets/sheet178.xml"/>
  <Override ContentType="application/vnd.openxmlformats-officedocument.spreadsheetml.worksheet+xml" PartName="/xl/worksheets/sheet179.xml"/>
  <Override ContentType="application/vnd.openxmlformats-officedocument.spreadsheetml.worksheet+xml" PartName="/xl/worksheets/sheet180.xml"/>
  <Override ContentType="application/vnd.openxmlformats-officedocument.spreadsheetml.worksheet+xml" PartName="/xl/worksheets/sheet181.xml"/>
  <Override ContentType="application/vnd.openxmlformats-officedocument.spreadsheetml.worksheet+xml" PartName="/xl/worksheets/sheet182.xml"/>
  <Override ContentType="application/vnd.openxmlformats-officedocument.spreadsheetml.worksheet+xml" PartName="/xl/worksheets/sheet183.xml"/>
  <Override ContentType="application/vnd.openxmlformats-officedocument.spreadsheetml.worksheet+xml" PartName="/xl/worksheets/sheet184.xml"/>
  <Override ContentType="application/vnd.openxmlformats-officedocument.spreadsheetml.worksheet+xml" PartName="/xl/worksheets/sheet185.xml"/>
  <Override ContentType="application/vnd.openxmlformats-officedocument.spreadsheetml.worksheet+xml" PartName="/xl/worksheets/sheet186.xml"/>
  <Override ContentType="application/vnd.openxmlformats-officedocument.spreadsheetml.worksheet+xml" PartName="/xl/worksheets/sheet187.xml"/>
  <Override ContentType="application/vnd.openxmlformats-officedocument.spreadsheetml.worksheet+xml" PartName="/xl/worksheets/sheet188.xml"/>
  <Override ContentType="application/vnd.openxmlformats-officedocument.spreadsheetml.worksheet+xml" PartName="/xl/worksheets/sheet189.xml"/>
  <Override ContentType="application/vnd.openxmlformats-officedocument.spreadsheetml.worksheet+xml" PartName="/xl/worksheets/sheet190.xml"/>
  <Override ContentType="application/vnd.openxmlformats-officedocument.spreadsheetml.worksheet+xml" PartName="/xl/worksheets/sheet191.xml"/>
  <Override ContentType="application/vnd.openxmlformats-officedocument.spreadsheetml.worksheet+xml" PartName="/xl/worksheets/sheet192.xml"/>
  <Override ContentType="application/vnd.openxmlformats-officedocument.spreadsheetml.worksheet+xml" PartName="/xl/worksheets/sheet193.xml"/>
  <Override ContentType="application/vnd.openxmlformats-officedocument.spreadsheetml.worksheet+xml" PartName="/xl/worksheets/sheet194.xml"/>
  <Override ContentType="application/vnd.openxmlformats-officedocument.spreadsheetml.worksheet+xml" PartName="/xl/worksheets/sheet195.xml"/>
  <Override ContentType="application/vnd.openxmlformats-officedocument.spreadsheetml.worksheet+xml" PartName="/xl/worksheets/sheet196.xml"/>
  <Override ContentType="application/vnd.openxmlformats-officedocument.spreadsheetml.worksheet+xml" PartName="/xl/worksheets/sheet197.xml"/>
  <Override ContentType="application/vnd.openxmlformats-officedocument.spreadsheetml.worksheet+xml" PartName="/xl/worksheets/sheet198.xml"/>
  <Override ContentType="application/vnd.openxmlformats-officedocument.spreadsheetml.worksheet+xml" PartName="/xl/worksheets/sheet199.xml"/>
  <Override ContentType="application/vnd.openxmlformats-officedocument.spreadsheetml.worksheet+xml" PartName="/xl/worksheets/sheet200.xml"/>
  <Override ContentType="application/vnd.openxmlformats-officedocument.spreadsheetml.worksheet+xml" PartName="/xl/worksheets/sheet201.xml"/>
  <Override ContentType="application/vnd.openxmlformats-officedocument.spreadsheetml.worksheet+xml" PartName="/xl/worksheets/sheet202.xml"/>
  <Override ContentType="application/vnd.openxmlformats-officedocument.spreadsheetml.worksheet+xml" PartName="/xl/worksheets/sheet203.xml"/>
  <Override ContentType="application/vnd.openxmlformats-officedocument.spreadsheetml.worksheet+xml" PartName="/xl/worksheets/sheet204.xml"/>
  <Override ContentType="application/vnd.openxmlformats-officedocument.spreadsheetml.worksheet+xml" PartName="/xl/worksheets/sheet205.xml"/>
  <Override ContentType="application/vnd.openxmlformats-officedocument.spreadsheetml.worksheet+xml" PartName="/xl/worksheets/sheet206.xml"/>
  <Override ContentType="application/vnd.openxmlformats-officedocument.spreadsheetml.worksheet+xml" PartName="/xl/worksheets/sheet207.xml"/>
  <Override ContentType="application/vnd.openxmlformats-officedocument.spreadsheetml.worksheet+xml" PartName="/xl/worksheets/sheet208.xml"/>
  <Override ContentType="application/vnd.openxmlformats-officedocument.spreadsheetml.worksheet+xml" PartName="/xl/worksheets/sheet209.xml"/>
  <Override ContentType="application/vnd.openxmlformats-officedocument.spreadsheetml.worksheet+xml" PartName="/xl/worksheets/sheet210.xml"/>
  <Override ContentType="application/vnd.openxmlformats-officedocument.spreadsheetml.worksheet+xml" PartName="/xl/worksheets/sheet211.xml"/>
  <Override ContentType="application/vnd.openxmlformats-officedocument.spreadsheetml.worksheet+xml" PartName="/xl/worksheets/sheet212.xml"/>
  <Override ContentType="application/vnd.openxmlformats-officedocument.spreadsheetml.worksheet+xml" PartName="/xl/worksheets/sheet213.xml"/>
  <Override ContentType="application/vnd.openxmlformats-officedocument.spreadsheetml.worksheet+xml" PartName="/xl/worksheets/sheet214.xml"/>
  <Override ContentType="application/vnd.openxmlformats-officedocument.spreadsheetml.worksheet+xml" PartName="/xl/worksheets/sheet215.xml"/>
  <Override ContentType="application/vnd.openxmlformats-officedocument.spreadsheetml.worksheet+xml" PartName="/xl/worksheets/sheet216.xml"/>
  <Override ContentType="application/vnd.openxmlformats-officedocument.spreadsheetml.worksheet+xml" PartName="/xl/worksheets/sheet217.xml"/>
  <Override ContentType="application/vnd.openxmlformats-officedocument.spreadsheetml.worksheet+xml" PartName="/xl/worksheets/sheet218.xml"/>
  <Override ContentType="application/vnd.openxmlformats-officedocument.spreadsheetml.worksheet+xml" PartName="/xl/worksheets/sheet219.xml"/>
  <Override ContentType="application/vnd.openxmlformats-officedocument.spreadsheetml.worksheet+xml" PartName="/xl/worksheets/sheet220.xml"/>
  <Override ContentType="application/vnd.openxmlformats-officedocument.spreadsheetml.worksheet+xml" PartName="/xl/worksheets/sheet221.xml"/>
  <Override ContentType="application/vnd.openxmlformats-officedocument.spreadsheetml.worksheet+xml" PartName="/xl/worksheets/sheet222.xml"/>
  <Override ContentType="application/vnd.openxmlformats-officedocument.spreadsheetml.worksheet+xml" PartName="/xl/worksheets/sheet223.xml"/>
  <Override ContentType="application/vnd.openxmlformats-officedocument.spreadsheetml.worksheet+xml" PartName="/xl/worksheets/sheet224.xml"/>
  <Override ContentType="application/vnd.openxmlformats-officedocument.spreadsheetml.worksheet+xml" PartName="/xl/worksheets/sheet225.xml"/>
  <Override ContentType="application/vnd.openxmlformats-officedocument.spreadsheetml.worksheet+xml" PartName="/xl/worksheets/sheet226.xml"/>
  <Override ContentType="application/vnd.openxmlformats-officedocument.spreadsheetml.worksheet+xml" PartName="/xl/worksheets/sheet227.xml"/>
  <Override ContentType="application/vnd.openxmlformats-officedocument.spreadsheetml.worksheet+xml" PartName="/xl/worksheets/sheet228.xml"/>
  <Override ContentType="application/vnd.openxmlformats-officedocument.spreadsheetml.worksheet+xml" PartName="/xl/worksheets/sheet229.xml"/>
  <Override ContentType="application/vnd.openxmlformats-officedocument.spreadsheetml.worksheet+xml" PartName="/xl/worksheets/sheet230.xml"/>
  <Override ContentType="application/vnd.openxmlformats-officedocument.spreadsheetml.worksheet+xml" PartName="/xl/worksheets/sheet231.xml"/>
  <Override ContentType="application/vnd.openxmlformats-officedocument.spreadsheetml.worksheet+xml" PartName="/xl/worksheets/sheet232.xml"/>
  <Override ContentType="application/vnd.openxmlformats-officedocument.spreadsheetml.worksheet+xml" PartName="/xl/worksheets/sheet233.xml"/>
  <Override ContentType="application/vnd.openxmlformats-officedocument.spreadsheetml.worksheet+xml" PartName="/xl/worksheets/sheet234.xml"/>
  <Override ContentType="application/vnd.openxmlformats-officedocument.spreadsheetml.worksheet+xml" PartName="/xl/worksheets/sheet235.xml"/>
  <Override ContentType="application/vnd.openxmlformats-officedocument.spreadsheetml.worksheet+xml" PartName="/xl/worksheets/sheet236.xml"/>
  <Override ContentType="application/vnd.openxmlformats-officedocument.spreadsheetml.worksheet+xml" PartName="/xl/worksheets/sheet237.xml"/>
  <Override ContentType="application/vnd.openxmlformats-officedocument.spreadsheetml.worksheet+xml" PartName="/xl/worksheets/sheet238.xml"/>
  <Override ContentType="application/vnd.openxmlformats-officedocument.spreadsheetml.worksheet+xml" PartName="/xl/worksheets/sheet239.xml"/>
  <Override ContentType="application/vnd.openxmlformats-officedocument.spreadsheetml.worksheet+xml" PartName="/xl/worksheets/sheet240.xml"/>
  <Override ContentType="application/vnd.openxmlformats-officedocument.spreadsheetml.worksheet+xml" PartName="/xl/worksheets/sheet241.xml"/>
  <Override ContentType="application/vnd.openxmlformats-officedocument.spreadsheetml.worksheet+xml" PartName="/xl/worksheets/sheet242.xml"/>
  <Override ContentType="application/vnd.openxmlformats-officedocument.spreadsheetml.worksheet+xml" PartName="/xl/worksheets/sheet243.xml"/>
  <Override ContentType="application/vnd.openxmlformats-officedocument.spreadsheetml.worksheet+xml" PartName="/xl/worksheets/sheet244.xml"/>
  <Override ContentType="application/vnd.openxmlformats-officedocument.spreadsheetml.worksheet+xml" PartName="/xl/worksheets/sheet245.xml"/>
  <Override ContentType="application/vnd.openxmlformats-officedocument.spreadsheetml.worksheet+xml" PartName="/xl/worksheets/sheet246.xml"/>
  <Override ContentType="application/vnd.openxmlformats-officedocument.spreadsheetml.worksheet+xml" PartName="/xl/worksheets/sheet247.xml"/>
  <Override ContentType="application/vnd.openxmlformats-officedocument.spreadsheetml.worksheet+xml" PartName="/xl/worksheets/sheet24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U:\文書管理\会計課長\02.作業中フォルダ\20_調査係\テレワーク用\35⑤-1調達改善計画\令和5年度\05_令和5年度自己評価（年間）\08_HP公表\〇個別案件の分析（競争性のない随意契約、一者応札）\●一者応札\一者応札案件一覧表\"/>
    </mc:Choice>
  </mc:AlternateContent>
  <xr:revisionPtr revIDLastSave="0" documentId="13_ncr:1_{783076F5-A161-414A-9C0A-6F5B13354F79}" xr6:coauthVersionLast="47" xr6:coauthVersionMax="47" xr10:uidLastSave="{00000000-0000-0000-0000-000000000000}"/>
  <bookViews>
    <workbookView xWindow="28680" yWindow="1005" windowWidth="29040" windowHeight="15720" tabRatio="909" firstSheet="1" activeTab="1" xr2:uid="{00000000-000D-0000-FFFF-FFFF00000000}"/>
  </bookViews>
  <sheets>
    <sheet name="様式3" sheetId="1" state="hidden" r:id="rId1"/>
    <sheet name="R5集計" sheetId="425" r:id="rId2"/>
    <sheet name="不動建１" sheetId="427" state="hidden" r:id="rId3"/>
    <sheet name="不動建２" sheetId="428" state="hidden" r:id="rId4"/>
    <sheet name="東北１" sheetId="429" state="hidden" r:id="rId5"/>
    <sheet name="東北２" sheetId="430" state="hidden" r:id="rId6"/>
    <sheet name="東北３" sheetId="431" state="hidden" r:id="rId7"/>
    <sheet name="東北４" sheetId="432" state="hidden" r:id="rId8"/>
    <sheet name="東北５" sheetId="433" state="hidden" r:id="rId9"/>
    <sheet name="東北６" sheetId="434" state="hidden" r:id="rId10"/>
    <sheet name="東北7" sheetId="526" state="hidden" r:id="rId11"/>
    <sheet name="関東１" sheetId="435" state="hidden" r:id="rId12"/>
    <sheet name="関東２" sheetId="436" state="hidden" r:id="rId13"/>
    <sheet name="関東３" sheetId="437" state="hidden" r:id="rId14"/>
    <sheet name="関東４" sheetId="438" state="hidden" r:id="rId15"/>
    <sheet name="関東５" sheetId="439" state="hidden" r:id="rId16"/>
    <sheet name="関東６" sheetId="440" state="hidden" r:id="rId17"/>
    <sheet name="関東７" sheetId="441" state="hidden" r:id="rId18"/>
    <sheet name="関東８" sheetId="442" state="hidden" r:id="rId19"/>
    <sheet name="関東９" sheetId="443" state="hidden" r:id="rId20"/>
    <sheet name="関東１０" sheetId="444" state="hidden" r:id="rId21"/>
    <sheet name="関東１１" sheetId="445" state="hidden" r:id="rId22"/>
    <sheet name="関東１２" sheetId="446" state="hidden" r:id="rId23"/>
    <sheet name="関東１３" sheetId="447" state="hidden" r:id="rId24"/>
    <sheet name="関東１４" sheetId="448" state="hidden" r:id="rId25"/>
    <sheet name="関東１５" sheetId="449" state="hidden" r:id="rId26"/>
    <sheet name="関東１６" sheetId="450" state="hidden" r:id="rId27"/>
    <sheet name="関東１７" sheetId="451" state="hidden" r:id="rId28"/>
    <sheet name="関東１８" sheetId="452" state="hidden" r:id="rId29"/>
    <sheet name="関東１９" sheetId="453" state="hidden" r:id="rId30"/>
    <sheet name="関東２０" sheetId="454" state="hidden" r:id="rId31"/>
    <sheet name="関東２１" sheetId="507" state="hidden" r:id="rId32"/>
    <sheet name="関東２２" sheetId="508" state="hidden" r:id="rId33"/>
    <sheet name="関東２３" sheetId="509" state="hidden" r:id="rId34"/>
    <sheet name="関東２４" sheetId="510" state="hidden" r:id="rId35"/>
    <sheet name="関東２５" sheetId="530" state="hidden" r:id="rId36"/>
    <sheet name="関東２６" sheetId="531" state="hidden" r:id="rId37"/>
    <sheet name="関東２７" sheetId="532" state="hidden" r:id="rId38"/>
    <sheet name="関東２８" sheetId="533" state="hidden" r:id="rId39"/>
    <sheet name="関東２９" sheetId="534" state="hidden" r:id="rId40"/>
    <sheet name="関東３０" sheetId="535" state="hidden" r:id="rId41"/>
    <sheet name="北陸1" sheetId="536" state="hidden" r:id="rId42"/>
    <sheet name="北陸2" sheetId="537" state="hidden" r:id="rId43"/>
    <sheet name="北陸3" sheetId="538" state="hidden" r:id="rId44"/>
    <sheet name="北陸4" sheetId="539" state="hidden" r:id="rId45"/>
    <sheet name="北陸5" sheetId="540" state="hidden" r:id="rId46"/>
    <sheet name="北陸6" sheetId="541" state="hidden" r:id="rId47"/>
    <sheet name="北陸7" sheetId="542" state="hidden" r:id="rId48"/>
    <sheet name="北陸8" sheetId="543" state="hidden" r:id="rId49"/>
    <sheet name="中部１" sheetId="544" state="hidden" r:id="rId50"/>
    <sheet name="中部２" sheetId="545" state="hidden" r:id="rId51"/>
    <sheet name="中部３" sheetId="546" state="hidden" r:id="rId52"/>
    <sheet name="中部４" sheetId="547" state="hidden" r:id="rId53"/>
    <sheet name="中部５" sheetId="548" state="hidden" r:id="rId54"/>
    <sheet name="中部６" sheetId="549" state="hidden" r:id="rId55"/>
    <sheet name="中部７" sheetId="550" state="hidden" r:id="rId56"/>
    <sheet name="中部８" sheetId="551" state="hidden" r:id="rId57"/>
    <sheet name="中部９" sheetId="552" state="hidden" r:id="rId58"/>
    <sheet name="近畿１" sheetId="553" state="hidden" r:id="rId59"/>
    <sheet name="中国１" sheetId="554" state="hidden" r:id="rId60"/>
    <sheet name="中国２" sheetId="555" state="hidden" r:id="rId61"/>
    <sheet name="中国３" sheetId="556" state="hidden" r:id="rId62"/>
    <sheet name="中国４" sheetId="557" state="hidden" r:id="rId63"/>
    <sheet name="中国５" sheetId="558" state="hidden" r:id="rId64"/>
    <sheet name="中国６" sheetId="559" state="hidden" r:id="rId65"/>
    <sheet name="四国１" sheetId="560" state="hidden" r:id="rId66"/>
    <sheet name="四国２" sheetId="561" state="hidden" r:id="rId67"/>
    <sheet name="四国３" sheetId="562" state="hidden" r:id="rId68"/>
    <sheet name="四国４" sheetId="563" state="hidden" r:id="rId69"/>
    <sheet name="四国５" sheetId="564" state="hidden" r:id="rId70"/>
    <sheet name="四国６" sheetId="565" state="hidden" r:id="rId71"/>
    <sheet name="九州1" sheetId="566" state="hidden" r:id="rId72"/>
    <sheet name="九州２" sheetId="567" state="hidden" r:id="rId73"/>
    <sheet name="九州３" sheetId="568" state="hidden" r:id="rId74"/>
    <sheet name="九州4" sheetId="569" state="hidden" r:id="rId75"/>
    <sheet name="九州５" sheetId="570" state="hidden" r:id="rId76"/>
    <sheet name="九州６" sheetId="571" state="hidden" r:id="rId77"/>
    <sheet name="九州７" sheetId="572" state="hidden" r:id="rId78"/>
    <sheet name="九州８" sheetId="573" state="hidden" r:id="rId79"/>
    <sheet name="九州９" sheetId="574" state="hidden" r:id="rId80"/>
    <sheet name="九州１０" sheetId="575" state="hidden" r:id="rId81"/>
    <sheet name="九州１１" sheetId="576" state="hidden" r:id="rId82"/>
    <sheet name="地理院" sheetId="577" state="hidden" r:id="rId83"/>
    <sheet name="本局①" sheetId="578" state="hidden" r:id="rId84"/>
    <sheet name="本局②" sheetId="579" state="hidden" r:id="rId85"/>
    <sheet name="本局③" sheetId="580" state="hidden" r:id="rId86"/>
    <sheet name="本局④" sheetId="581" state="hidden" r:id="rId87"/>
    <sheet name="本局⑤" sheetId="582" state="hidden" r:id="rId88"/>
    <sheet name="本局⑥" sheetId="583" state="hidden" r:id="rId89"/>
    <sheet name="本局⑦" sheetId="584" state="hidden" r:id="rId90"/>
    <sheet name="本局⑧" sheetId="585" state="hidden" r:id="rId91"/>
    <sheet name="本局⑨" sheetId="586" state="hidden" r:id="rId92"/>
    <sheet name="本局⑩" sheetId="587" state="hidden" r:id="rId93"/>
    <sheet name="本局⑪" sheetId="588" state="hidden" r:id="rId94"/>
    <sheet name="本局⑫" sheetId="589" state="hidden" r:id="rId95"/>
    <sheet name="札幌①" sheetId="590" state="hidden" r:id="rId96"/>
    <sheet name="札幌②" sheetId="591" state="hidden" r:id="rId97"/>
    <sheet name="札幌③" sheetId="592" state="hidden" r:id="rId98"/>
    <sheet name="旭川①" sheetId="593" state="hidden" r:id="rId99"/>
    <sheet name="旭川②" sheetId="594" state="hidden" r:id="rId100"/>
    <sheet name="室蘭①" sheetId="595" state="hidden" r:id="rId101"/>
    <sheet name="会計課（運）" sheetId="596" state="hidden" r:id="rId102"/>
    <sheet name="自動車１" sheetId="597" state="hidden" r:id="rId103"/>
    <sheet name="自動車２" sheetId="598" state="hidden" r:id="rId104"/>
    <sheet name="自動車３" sheetId="599" state="hidden" r:id="rId105"/>
    <sheet name="航空1" sheetId="600" state="hidden" r:id="rId106"/>
    <sheet name="航空2" sheetId="601" state="hidden" r:id="rId107"/>
    <sheet name="航空3" sheetId="602" state="hidden" r:id="rId108"/>
    <sheet name="航空4" sheetId="603" state="hidden" r:id="rId109"/>
    <sheet name="航空5" sheetId="604" state="hidden" r:id="rId110"/>
    <sheet name="航空6" sheetId="605" state="hidden" r:id="rId111"/>
    <sheet name="航空7" sheetId="606" state="hidden" r:id="rId112"/>
    <sheet name="航空8" sheetId="607" state="hidden" r:id="rId113"/>
    <sheet name="航空9" sheetId="608" state="hidden" r:id="rId114"/>
    <sheet name="航空10" sheetId="609" state="hidden" r:id="rId115"/>
    <sheet name="航空11（修正）" sheetId="610" state="hidden" r:id="rId116"/>
    <sheet name="航空12（修正）" sheetId="611" state="hidden" r:id="rId117"/>
    <sheet name="航空13" sheetId="612" state="hidden" r:id="rId118"/>
    <sheet name="航空14" sheetId="613" state="hidden" r:id="rId119"/>
    <sheet name="航空15" sheetId="614" state="hidden" r:id="rId120"/>
    <sheet name="航空16" sheetId="615" state="hidden" r:id="rId121"/>
    <sheet name="航空17" sheetId="616" state="hidden" r:id="rId122"/>
    <sheet name="航空18" sheetId="617" state="hidden" r:id="rId123"/>
    <sheet name="航空19" sheetId="618" state="hidden" r:id="rId124"/>
    <sheet name="航空20" sheetId="619" state="hidden" r:id="rId125"/>
    <sheet name="航空21" sheetId="620" state="hidden" r:id="rId126"/>
    <sheet name="航空22（修正）" sheetId="621" state="hidden" r:id="rId127"/>
    <sheet name="航空23（修正）" sheetId="622" state="hidden" r:id="rId128"/>
    <sheet name="航空24" sheetId="623" state="hidden" r:id="rId129"/>
    <sheet name="航空25" sheetId="624" state="hidden" r:id="rId130"/>
    <sheet name="航空26" sheetId="625" state="hidden" r:id="rId131"/>
    <sheet name="航空27" sheetId="626" state="hidden" r:id="rId132"/>
    <sheet name="航空28" sheetId="627" state="hidden" r:id="rId133"/>
    <sheet name="航空29" sheetId="628" state="hidden" r:id="rId134"/>
    <sheet name="航空30" sheetId="629" state="hidden" r:id="rId135"/>
    <sheet name="航空31" sheetId="630" state="hidden" r:id="rId136"/>
    <sheet name="航空32" sheetId="631" state="hidden" r:id="rId137"/>
    <sheet name="航空33" sheetId="632" state="hidden" r:id="rId138"/>
    <sheet name="航空34" sheetId="633" state="hidden" r:id="rId139"/>
    <sheet name="航空35" sheetId="634" state="hidden" r:id="rId140"/>
    <sheet name="航空36" sheetId="635" state="hidden" r:id="rId141"/>
    <sheet name="航空37" sheetId="636" state="hidden" r:id="rId142"/>
    <sheet name="航空38" sheetId="637" state="hidden" r:id="rId143"/>
    <sheet name="航空39" sheetId="638" state="hidden" r:id="rId144"/>
    <sheet name="航空40" sheetId="639" state="hidden" r:id="rId145"/>
    <sheet name="航空41" sheetId="640" state="hidden" r:id="rId146"/>
    <sheet name="航空42" sheetId="641" state="hidden" r:id="rId147"/>
    <sheet name="航空43" sheetId="642" state="hidden" r:id="rId148"/>
    <sheet name="航空44" sheetId="643" state="hidden" r:id="rId149"/>
    <sheet name="航空45" sheetId="644" state="hidden" r:id="rId150"/>
    <sheet name="航空46" sheetId="645" state="hidden" r:id="rId151"/>
    <sheet name="航空47" sheetId="646" state="hidden" r:id="rId152"/>
    <sheet name="東京航空1" sheetId="647" state="hidden" r:id="rId153"/>
    <sheet name="東京航空2" sheetId="648" state="hidden" r:id="rId154"/>
    <sheet name="東京航空3" sheetId="649" state="hidden" r:id="rId155"/>
    <sheet name="大阪航空1" sheetId="650" state="hidden" r:id="rId156"/>
    <sheet name="大阪航空2" sheetId="651" state="hidden" r:id="rId157"/>
    <sheet name="大阪航空3" sheetId="652" state="hidden" r:id="rId158"/>
    <sheet name="大阪航空4" sheetId="653" state="hidden" r:id="rId159"/>
    <sheet name="大阪航空5" sheetId="654" state="hidden" r:id="rId160"/>
    <sheet name="大阪航空6" sheetId="655" state="hidden" r:id="rId161"/>
    <sheet name="大阪航空7" sheetId="656" state="hidden" r:id="rId162"/>
    <sheet name="大阪航空8（修正）" sheetId="657" state="hidden" r:id="rId163"/>
    <sheet name="大阪航空9" sheetId="658" state="hidden" r:id="rId164"/>
    <sheet name="大阪航空10（修正）" sheetId="659" state="hidden" r:id="rId165"/>
    <sheet name="大阪航空11" sheetId="660" state="hidden" r:id="rId166"/>
    <sheet name="大阪航空12" sheetId="661" state="hidden" r:id="rId167"/>
    <sheet name="大阪航空13" sheetId="662" state="hidden" r:id="rId168"/>
    <sheet name="大阪航空14" sheetId="663" state="hidden" r:id="rId169"/>
    <sheet name="大阪航空15" sheetId="664" state="hidden" r:id="rId170"/>
    <sheet name="大阪航空16" sheetId="665" state="hidden" r:id="rId171"/>
    <sheet name="大阪航空17" sheetId="666" state="hidden" r:id="rId172"/>
    <sheet name="大阪航空18" sheetId="667" state="hidden" r:id="rId173"/>
    <sheet name="大阪航空19" sheetId="668" state="hidden" r:id="rId174"/>
    <sheet name="大阪航空20" sheetId="669" state="hidden" r:id="rId175"/>
    <sheet name="大阪航空21" sheetId="670" state="hidden" r:id="rId176"/>
    <sheet name="大阪航空22" sheetId="671" state="hidden" r:id="rId177"/>
    <sheet name="国総研（横）" sheetId="672" state="hidden" r:id="rId178"/>
    <sheet name="国総研（横）2" sheetId="673" state="hidden" r:id="rId179"/>
    <sheet name="（修正）国総研（横）３" sheetId="674" state="hidden" r:id="rId180"/>
    <sheet name="国総研（横）４" sheetId="675" state="hidden" r:id="rId181"/>
    <sheet name="北陸地整（港）" sheetId="676" state="hidden" r:id="rId182"/>
    <sheet name="中部地整（港）" sheetId="677" state="hidden" r:id="rId183"/>
    <sheet name="近畿地整（港）" sheetId="678" state="hidden" r:id="rId184"/>
    <sheet name="九州地整（港）１" sheetId="679" state="hidden" r:id="rId185"/>
    <sheet name="九州地整（港）２" sheetId="680" state="hidden" r:id="rId186"/>
    <sheet name="九州地整（港）３" sheetId="681" state="hidden" r:id="rId187"/>
    <sheet name="九州地整（港）４" sheetId="682" state="hidden" r:id="rId188"/>
    <sheet name="観光庁１" sheetId="683" state="hidden" r:id="rId189"/>
    <sheet name="観光庁２" sheetId="684" state="hidden" r:id="rId190"/>
    <sheet name="観光庁３" sheetId="685" state="hidden" r:id="rId191"/>
    <sheet name="気象１" sheetId="686" state="hidden" r:id="rId192"/>
    <sheet name="気象２" sheetId="687" state="hidden" r:id="rId193"/>
    <sheet name="気象3" sheetId="688" state="hidden" r:id="rId194"/>
    <sheet name="気象4" sheetId="689" state="hidden" r:id="rId195"/>
    <sheet name="海保1" sheetId="690" state="hidden" r:id="rId196"/>
    <sheet name="海保２" sheetId="691" state="hidden" r:id="rId197"/>
    <sheet name="海保3" sheetId="692" state="hidden" r:id="rId198"/>
    <sheet name="海保4" sheetId="693" state="hidden" r:id="rId199"/>
    <sheet name="海保5" sheetId="694" state="hidden" r:id="rId200"/>
    <sheet name="海保6" sheetId="695" state="hidden" r:id="rId201"/>
    <sheet name="海保7" sheetId="696" state="hidden" r:id="rId202"/>
    <sheet name="海保8" sheetId="697" state="hidden" r:id="rId203"/>
    <sheet name="海保9" sheetId="698" state="hidden" r:id="rId204"/>
    <sheet name="海保10" sheetId="699" state="hidden" r:id="rId205"/>
    <sheet name="海保11" sheetId="700" state="hidden" r:id="rId206"/>
    <sheet name="海保12" sheetId="701" state="hidden" r:id="rId207"/>
    <sheet name="海保13" sheetId="702" state="hidden" r:id="rId208"/>
    <sheet name="海保14" sheetId="703" state="hidden" r:id="rId209"/>
    <sheet name="海保15" sheetId="704" state="hidden" r:id="rId210"/>
    <sheet name="海保16" sheetId="705" state="hidden" r:id="rId211"/>
    <sheet name="海保17" sheetId="706" state="hidden" r:id="rId212"/>
    <sheet name="海保18" sheetId="707" state="hidden" r:id="rId213"/>
    <sheet name="海保19" sheetId="708" state="hidden" r:id="rId214"/>
    <sheet name="海保20" sheetId="709" state="hidden" r:id="rId215"/>
    <sheet name="海保21" sheetId="710" state="hidden" r:id="rId216"/>
    <sheet name="海保22" sheetId="711" state="hidden" r:id="rId217"/>
    <sheet name="海保23" sheetId="712" state="hidden" r:id="rId218"/>
    <sheet name="海保24" sheetId="713" state="hidden" r:id="rId219"/>
    <sheet name="海保25" sheetId="714" state="hidden" r:id="rId220"/>
    <sheet name="海保26" sheetId="715" state="hidden" r:id="rId221"/>
    <sheet name="海保27" sheetId="716" state="hidden" r:id="rId222"/>
    <sheet name="海保28" sheetId="717" state="hidden" r:id="rId223"/>
    <sheet name="海保29" sheetId="718" state="hidden" r:id="rId224"/>
    <sheet name="海保30" sheetId="719" state="hidden" r:id="rId225"/>
    <sheet name="海保31" sheetId="720" state="hidden" r:id="rId226"/>
    <sheet name="海保32" sheetId="721" state="hidden" r:id="rId227"/>
    <sheet name="海保33" sheetId="722" state="hidden" r:id="rId228"/>
    <sheet name="海保34" sheetId="723" state="hidden" r:id="rId229"/>
    <sheet name="海保35" sheetId="724" state="hidden" r:id="rId230"/>
    <sheet name="海保36" sheetId="725" state="hidden" r:id="rId231"/>
    <sheet name="海保37" sheetId="726" state="hidden" r:id="rId232"/>
    <sheet name="二管1" sheetId="727" state="hidden" r:id="rId233"/>
    <sheet name="二管２" sheetId="728" state="hidden" r:id="rId234"/>
    <sheet name="二管３" sheetId="729" state="hidden" r:id="rId235"/>
    <sheet name="三管1" sheetId="730" state="hidden" r:id="rId236"/>
    <sheet name="三管2" sheetId="731" state="hidden" r:id="rId237"/>
    <sheet name="三管3" sheetId="732" state="hidden" r:id="rId238"/>
    <sheet name="三管4" sheetId="733" state="hidden" r:id="rId239"/>
    <sheet name="八管1" sheetId="734" state="hidden" r:id="rId240"/>
    <sheet name="八管2" sheetId="735" state="hidden" r:id="rId241"/>
    <sheet name="十管" sheetId="736" state="hidden" r:id="rId242"/>
    <sheet name="十一管1" sheetId="737" state="hidden" r:id="rId243"/>
    <sheet name="十一管2" sheetId="738" state="hidden" r:id="rId244"/>
    <sheet name="十一管3" sheetId="739" state="hidden" r:id="rId245"/>
    <sheet name="十一管4" sheetId="740" state="hidden" r:id="rId246"/>
    <sheet name="十一管5" sheetId="741" state="hidden" r:id="rId247"/>
    <sheet name="補足事項" sheetId="161" state="hidden" r:id="rId248"/>
  </sheets>
  <externalReferences>
    <externalReference r:id="rId249"/>
  </externalReferences>
  <definedNames>
    <definedName name="_xlnm._FilterDatabase" localSheetId="1" hidden="1">'R5集計'!$A$2:$AW$2</definedName>
    <definedName name="_xlnm.Print_Area" localSheetId="179">'（修正）国総研（横）３'!$A$1:$G$31</definedName>
    <definedName name="_xlnm.Print_Area" localSheetId="98">旭川①!$A$1:$G$31</definedName>
    <definedName name="_xlnm.Print_Area" localSheetId="99">旭川②!$A$1:$G$31</definedName>
    <definedName name="_xlnm.Print_Area" localSheetId="101">'会計課（運）'!$A$1:$G$31</definedName>
    <definedName name="_xlnm.Print_Area" localSheetId="195">海保1!$A$1:$G$31</definedName>
    <definedName name="_xlnm.Print_Area" localSheetId="204">海保10!$A$1:$G$31</definedName>
    <definedName name="_xlnm.Print_Area" localSheetId="205">海保11!$A$1:$G$31</definedName>
    <definedName name="_xlnm.Print_Area" localSheetId="206">海保12!$A$1:$G$31</definedName>
    <definedName name="_xlnm.Print_Area" localSheetId="207">海保13!$A$1:$G$31</definedName>
    <definedName name="_xlnm.Print_Area" localSheetId="208">海保14!$A$1:$G$31</definedName>
    <definedName name="_xlnm.Print_Area" localSheetId="209">海保15!$A$1:$G$31</definedName>
    <definedName name="_xlnm.Print_Area" localSheetId="210">海保16!$A$1:$G$31</definedName>
    <definedName name="_xlnm.Print_Area" localSheetId="211">海保17!$A$1:$G$31</definedName>
    <definedName name="_xlnm.Print_Area" localSheetId="212">海保18!$A$1:$G$31</definedName>
    <definedName name="_xlnm.Print_Area" localSheetId="213">海保19!$A$1:$G$31</definedName>
    <definedName name="_xlnm.Print_Area" localSheetId="196">海保２!$A$1:$G$31</definedName>
    <definedName name="_xlnm.Print_Area" localSheetId="214">海保20!$A$1:$G$31</definedName>
    <definedName name="_xlnm.Print_Area" localSheetId="215">海保21!$A$1:$G$31</definedName>
    <definedName name="_xlnm.Print_Area" localSheetId="216">海保22!$A$1:$G$31</definedName>
    <definedName name="_xlnm.Print_Area" localSheetId="217">海保23!$A$1:$G$31</definedName>
    <definedName name="_xlnm.Print_Area" localSheetId="218">海保24!$A$1:$G$31</definedName>
    <definedName name="_xlnm.Print_Area" localSheetId="219">海保25!$A$1:$G$31</definedName>
    <definedName name="_xlnm.Print_Area" localSheetId="220">海保26!$A$1:$G$31</definedName>
    <definedName name="_xlnm.Print_Area" localSheetId="221">海保27!$A$1:$G$31</definedName>
    <definedName name="_xlnm.Print_Area" localSheetId="222">海保28!$A$1:$G$31</definedName>
    <definedName name="_xlnm.Print_Area" localSheetId="223">海保29!$A$1:$G$31</definedName>
    <definedName name="_xlnm.Print_Area" localSheetId="197">海保3!$A$1:$G$31</definedName>
    <definedName name="_xlnm.Print_Area" localSheetId="224">海保30!$A$1:$G$31</definedName>
    <definedName name="_xlnm.Print_Area" localSheetId="225">海保31!$A$1:$G$31</definedName>
    <definedName name="_xlnm.Print_Area" localSheetId="226">海保32!$A$1:$G$31</definedName>
    <definedName name="_xlnm.Print_Area" localSheetId="227">海保33!$A$1:$G$31</definedName>
    <definedName name="_xlnm.Print_Area" localSheetId="228">海保34!$A$1:$G$31</definedName>
    <definedName name="_xlnm.Print_Area" localSheetId="229">海保35!$A$1:$G$31</definedName>
    <definedName name="_xlnm.Print_Area" localSheetId="230">海保36!$A$1:$G$31</definedName>
    <definedName name="_xlnm.Print_Area" localSheetId="231">海保37!$A$1:$G$31</definedName>
    <definedName name="_xlnm.Print_Area" localSheetId="198">海保4!$A$1:$G$31</definedName>
    <definedName name="_xlnm.Print_Area" localSheetId="199">海保5!$A$1:$G$31</definedName>
    <definedName name="_xlnm.Print_Area" localSheetId="200">海保6!$A$1:$G$31</definedName>
    <definedName name="_xlnm.Print_Area" localSheetId="201">海保7!$A$1:$G$31</definedName>
    <definedName name="_xlnm.Print_Area" localSheetId="202">海保8!$A$1:$G$31</definedName>
    <definedName name="_xlnm.Print_Area" localSheetId="203">海保9!$A$1:$G$31</definedName>
    <definedName name="_xlnm.Print_Area" localSheetId="188">観光庁１!$A$1:$G$31</definedName>
    <definedName name="_xlnm.Print_Area" localSheetId="189">観光庁２!$A$1:$G$31</definedName>
    <definedName name="_xlnm.Print_Area" localSheetId="190">観光庁３!$A$1:$G$31</definedName>
    <definedName name="_xlnm.Print_Area" localSheetId="11">関東１!$A$1:$G$31</definedName>
    <definedName name="_xlnm.Print_Area" localSheetId="31">関東２１!$A$1:$G$31</definedName>
    <definedName name="_xlnm.Print_Area" localSheetId="32">関東２２!$A$1:$G$31</definedName>
    <definedName name="_xlnm.Print_Area" localSheetId="33">関東２３!$A$1:$G$31</definedName>
    <definedName name="_xlnm.Print_Area" localSheetId="34">関東２４!$A$1:$G$31</definedName>
    <definedName name="_xlnm.Print_Area" localSheetId="35">関東２５!$A$1:$G$34</definedName>
    <definedName name="_xlnm.Print_Area" localSheetId="36">関東２６!$A$1:$G$37</definedName>
    <definedName name="_xlnm.Print_Area" localSheetId="37">関東２７!$A$1:$G$31</definedName>
    <definedName name="_xlnm.Print_Area" localSheetId="38">関東２８!$A$1:$G$31</definedName>
    <definedName name="_xlnm.Print_Area" localSheetId="39">関東２９!$A$1:$G$31</definedName>
    <definedName name="_xlnm.Print_Area" localSheetId="40">関東３０!$A$1:$G$31</definedName>
    <definedName name="_xlnm.Print_Area" localSheetId="191">気象１!$A$1:$G$31</definedName>
    <definedName name="_xlnm.Print_Area" localSheetId="192">気象２!$A$1:$G$31</definedName>
    <definedName name="_xlnm.Print_Area" localSheetId="193">気象3!$A$1:$G$31</definedName>
    <definedName name="_xlnm.Print_Area" localSheetId="194">気象4!$A$1:$G$31</definedName>
    <definedName name="_xlnm.Print_Area" localSheetId="58">近畿１!$A$1:$H$31</definedName>
    <definedName name="_xlnm.Print_Area" localSheetId="183">'近畿地整（港）'!$A$1:$G$31</definedName>
    <definedName name="_xlnm.Print_Area" localSheetId="71">九州1!$A$1:$G$31</definedName>
    <definedName name="_xlnm.Print_Area" localSheetId="80">九州１０!$A$1:$G$31</definedName>
    <definedName name="_xlnm.Print_Area" localSheetId="81">九州１１!$A$1:$G$31</definedName>
    <definedName name="_xlnm.Print_Area" localSheetId="72">九州２!$A$1:$G$31</definedName>
    <definedName name="_xlnm.Print_Area" localSheetId="73">九州３!$A$1:$G$31</definedName>
    <definedName name="_xlnm.Print_Area" localSheetId="74">九州4!$A$1:$G$31</definedName>
    <definedName name="_xlnm.Print_Area" localSheetId="75">九州５!$A$1:$G$31</definedName>
    <definedName name="_xlnm.Print_Area" localSheetId="76">九州６!$A$1:$G$31</definedName>
    <definedName name="_xlnm.Print_Area" localSheetId="77">九州７!$A$1:$G$31</definedName>
    <definedName name="_xlnm.Print_Area" localSheetId="78">九州８!$A$1:$G$31</definedName>
    <definedName name="_xlnm.Print_Area" localSheetId="79">九州９!$A$1:$G$31</definedName>
    <definedName name="_xlnm.Print_Area" localSheetId="184">'九州地整（港）１'!$A$1:$G$31</definedName>
    <definedName name="_xlnm.Print_Area" localSheetId="185">'九州地整（港）２'!$A$1:$G$31</definedName>
    <definedName name="_xlnm.Print_Area" localSheetId="186">'九州地整（港）３'!$A$1:$G$31</definedName>
    <definedName name="_xlnm.Print_Area" localSheetId="187">'九州地整（港）４'!$A$1:$G$31</definedName>
    <definedName name="_xlnm.Print_Area" localSheetId="105">航空1!$A$1:$G$31</definedName>
    <definedName name="_xlnm.Print_Area" localSheetId="114">航空10!$A$1:$G$31</definedName>
    <definedName name="_xlnm.Print_Area" localSheetId="115">'航空11（修正）'!$A$1:$G$31</definedName>
    <definedName name="_xlnm.Print_Area" localSheetId="116">'航空12（修正）'!$A$1:$G$31</definedName>
    <definedName name="_xlnm.Print_Area" localSheetId="117">航空13!$A$1:$G$31</definedName>
    <definedName name="_xlnm.Print_Area" localSheetId="118">航空14!$A$1:$G$31</definedName>
    <definedName name="_xlnm.Print_Area" localSheetId="119">航空15!$A$1:$G$31</definedName>
    <definedName name="_xlnm.Print_Area" localSheetId="120">航空16!$A$1:$G$31</definedName>
    <definedName name="_xlnm.Print_Area" localSheetId="121">航空17!$A$1:$G$31</definedName>
    <definedName name="_xlnm.Print_Area" localSheetId="122">航空18!$A$1:$G$31</definedName>
    <definedName name="_xlnm.Print_Area" localSheetId="123">航空19!$A$1:$G$31</definedName>
    <definedName name="_xlnm.Print_Area" localSheetId="106">航空2!$A$1:$G$31</definedName>
    <definedName name="_xlnm.Print_Area" localSheetId="124">航空20!$A$1:$G$31</definedName>
    <definedName name="_xlnm.Print_Area" localSheetId="125">航空21!$A$1:$G$31</definedName>
    <definedName name="_xlnm.Print_Area" localSheetId="126">'航空22（修正）'!$A$1:$G$31</definedName>
    <definedName name="_xlnm.Print_Area" localSheetId="127">'航空23（修正）'!$A$1:$G$31</definedName>
    <definedName name="_xlnm.Print_Area" localSheetId="128">航空24!$A$1:$G$31</definedName>
    <definedName name="_xlnm.Print_Area" localSheetId="129">航空25!$A$1:$G$31</definedName>
    <definedName name="_xlnm.Print_Area" localSheetId="130">航空26!$A$1:$G$31</definedName>
    <definedName name="_xlnm.Print_Area" localSheetId="131">航空27!$A$1:$G$31</definedName>
    <definedName name="_xlnm.Print_Area" localSheetId="132">航空28!$A$1:$G$31</definedName>
    <definedName name="_xlnm.Print_Area" localSheetId="133">航空29!$A$1:$G$31</definedName>
    <definedName name="_xlnm.Print_Area" localSheetId="107">航空3!$A$1:$G$31</definedName>
    <definedName name="_xlnm.Print_Area" localSheetId="134">航空30!$A$1:$G$33</definedName>
    <definedName name="_xlnm.Print_Area" localSheetId="135">航空31!$A$1:$G$31</definedName>
    <definedName name="_xlnm.Print_Area" localSheetId="136">航空32!$A$1:$G$31</definedName>
    <definedName name="_xlnm.Print_Area" localSheetId="137">航空33!$A$1:$G$31</definedName>
    <definedName name="_xlnm.Print_Area" localSheetId="138">航空34!$A$1:$G$31</definedName>
    <definedName name="_xlnm.Print_Area" localSheetId="139">航空35!$A$1:$G$31</definedName>
    <definedName name="_xlnm.Print_Area" localSheetId="140">航空36!$A$1:$G$31</definedName>
    <definedName name="_xlnm.Print_Area" localSheetId="141">航空37!$A$1:$G$31</definedName>
    <definedName name="_xlnm.Print_Area" localSheetId="142">航空38!$A$1:$G$31</definedName>
    <definedName name="_xlnm.Print_Area" localSheetId="143">航空39!$A$1:$G$31</definedName>
    <definedName name="_xlnm.Print_Area" localSheetId="108">航空4!$A$1:$G$31</definedName>
    <definedName name="_xlnm.Print_Area" localSheetId="144">航空40!$A$1:$G$31</definedName>
    <definedName name="_xlnm.Print_Area" localSheetId="145">航空41!$A$1:$G$31</definedName>
    <definedName name="_xlnm.Print_Area" localSheetId="146">航空42!$A$1:$G$31</definedName>
    <definedName name="_xlnm.Print_Area" localSheetId="147">航空43!$A$1:$G$31</definedName>
    <definedName name="_xlnm.Print_Area" localSheetId="148">航空44!$A$1:$G$31</definedName>
    <definedName name="_xlnm.Print_Area" localSheetId="149">航空45!$A$1:$G$31</definedName>
    <definedName name="_xlnm.Print_Area" localSheetId="150">航空46!$A$1:$G$31</definedName>
    <definedName name="_xlnm.Print_Area" localSheetId="151">航空47!$A$1:$G$31</definedName>
    <definedName name="_xlnm.Print_Area" localSheetId="109">航空5!$A$1:$G$31</definedName>
    <definedName name="_xlnm.Print_Area" localSheetId="110">航空6!$A$1:$G$31</definedName>
    <definedName name="_xlnm.Print_Area" localSheetId="111">航空7!$A$1:$G$31</definedName>
    <definedName name="_xlnm.Print_Area" localSheetId="112">航空8!$A$1:$G$31</definedName>
    <definedName name="_xlnm.Print_Area" localSheetId="113">航空9!$A$1:$G$31</definedName>
    <definedName name="_xlnm.Print_Area" localSheetId="177">'国総研（横）'!$A$1:$G$31</definedName>
    <definedName name="_xlnm.Print_Area" localSheetId="178">'国総研（横）2'!$A$1:$G$31</definedName>
    <definedName name="_xlnm.Print_Area" localSheetId="180">'国総研（横）４'!$A$1:$G$31</definedName>
    <definedName name="_xlnm.Print_Area" localSheetId="95">札幌①!$A$1:$G$31</definedName>
    <definedName name="_xlnm.Print_Area" localSheetId="96">札幌②!$A$1:$G$31</definedName>
    <definedName name="_xlnm.Print_Area" localSheetId="97">札幌③!$A$1:$G$31</definedName>
    <definedName name="_xlnm.Print_Area" localSheetId="235">三管1!$A$1:$G$31</definedName>
    <definedName name="_xlnm.Print_Area" localSheetId="236">三管2!$A$1:$G$31</definedName>
    <definedName name="_xlnm.Print_Area" localSheetId="237">三管3!$A$1:$G$31</definedName>
    <definedName name="_xlnm.Print_Area" localSheetId="238">三管4!$A$1:$G$31</definedName>
    <definedName name="_xlnm.Print_Area" localSheetId="65">四国１!$A$1:$H$31</definedName>
    <definedName name="_xlnm.Print_Area" localSheetId="66">四国２!$A$1:$G$31</definedName>
    <definedName name="_xlnm.Print_Area" localSheetId="67">四国３!$A$1:$G$31</definedName>
    <definedName name="_xlnm.Print_Area" localSheetId="68">四国４!$A$1:$G$31</definedName>
    <definedName name="_xlnm.Print_Area" localSheetId="69">四国５!$A$1:$G$31</definedName>
    <definedName name="_xlnm.Print_Area" localSheetId="70">四国６!$A$1:$G$31</definedName>
    <definedName name="_xlnm.Print_Area" localSheetId="102">自動車１!$A$1:$G$31</definedName>
    <definedName name="_xlnm.Print_Area" localSheetId="103">自動車２!$A$1:$G$31</definedName>
    <definedName name="_xlnm.Print_Area" localSheetId="104">自動車３!$A$1:$G$31</definedName>
    <definedName name="_xlnm.Print_Area" localSheetId="100">室蘭①!$A$1:$G$31</definedName>
    <definedName name="_xlnm.Print_Area" localSheetId="242">十一管1!$A$1:$G$31</definedName>
    <definedName name="_xlnm.Print_Area" localSheetId="243">十一管2!$A$1:$G$31</definedName>
    <definedName name="_xlnm.Print_Area" localSheetId="244">十一管3!$A$1:$G$31</definedName>
    <definedName name="_xlnm.Print_Area" localSheetId="245">十一管4!$A$1:$G$31</definedName>
    <definedName name="_xlnm.Print_Area" localSheetId="246">十一管5!$A$1:$G$31</definedName>
    <definedName name="_xlnm.Print_Area" localSheetId="241">十管!$A$1:$G$31</definedName>
    <definedName name="_xlnm.Print_Area" localSheetId="155">大阪航空1!$A$1:$G$31</definedName>
    <definedName name="_xlnm.Print_Area" localSheetId="156">大阪航空2!$A$1:$G$31</definedName>
    <definedName name="_xlnm.Print_Area" localSheetId="157">大阪航空3!$A$1:$G$31</definedName>
    <definedName name="_xlnm.Print_Area" localSheetId="158">大阪航空4!$A$1:$G$31</definedName>
    <definedName name="_xlnm.Print_Area" localSheetId="159">大阪航空5!$A$1:$G$31</definedName>
    <definedName name="_xlnm.Print_Area" localSheetId="160">大阪航空6!$A$1:$G$31</definedName>
    <definedName name="_xlnm.Print_Area" localSheetId="161">大阪航空7!$A$1:$G$31</definedName>
    <definedName name="_xlnm.Print_Area" localSheetId="162">'大阪航空8（修正）'!$A$1:$G$31</definedName>
    <definedName name="_xlnm.Print_Area" localSheetId="163">大阪航空9!$A$1:$G$31</definedName>
    <definedName name="_xlnm.Print_Area" localSheetId="82">地理院!$A$1:$G$31</definedName>
    <definedName name="_xlnm.Print_Area" localSheetId="59">中国１!$A$1:$G$31</definedName>
    <definedName name="_xlnm.Print_Area" localSheetId="60">中国２!$A$1:$G$31</definedName>
    <definedName name="_xlnm.Print_Area" localSheetId="61">中国３!$A$1:$G$31</definedName>
    <definedName name="_xlnm.Print_Area" localSheetId="62">中国４!$A$1:$G$31</definedName>
    <definedName name="_xlnm.Print_Area" localSheetId="63">中国５!$A$1:$G$31</definedName>
    <definedName name="_xlnm.Print_Area" localSheetId="64">中国６!$A$1:$G$31</definedName>
    <definedName name="_xlnm.Print_Area" localSheetId="49">中部１!$A$1:$G$31</definedName>
    <definedName name="_xlnm.Print_Area" localSheetId="50">中部２!$A$1:$G$31</definedName>
    <definedName name="_xlnm.Print_Area" localSheetId="51">中部３!$A$1:$G$31</definedName>
    <definedName name="_xlnm.Print_Area" localSheetId="52">中部４!$A$1:$G$31</definedName>
    <definedName name="_xlnm.Print_Area" localSheetId="53">中部５!$A$1:$G$31</definedName>
    <definedName name="_xlnm.Print_Area" localSheetId="54">中部６!$A$1:$G$31</definedName>
    <definedName name="_xlnm.Print_Area" localSheetId="55">中部７!$A$1:$G$31</definedName>
    <definedName name="_xlnm.Print_Area" localSheetId="56">中部８!$A$1:$G$31</definedName>
    <definedName name="_xlnm.Print_Area" localSheetId="57">中部９!$A$1:$G$31</definedName>
    <definedName name="_xlnm.Print_Area" localSheetId="182">'中部地整（港）'!$A$1:$G$31</definedName>
    <definedName name="_xlnm.Print_Area" localSheetId="152">東京航空1!$A$1:$G$31</definedName>
    <definedName name="_xlnm.Print_Area" localSheetId="153">東京航空2!$A$1:$G$31</definedName>
    <definedName name="_xlnm.Print_Area" localSheetId="154">東京航空3!$A$1:$G$31</definedName>
    <definedName name="_xlnm.Print_Area" localSheetId="4">東北１!$A$1:$G$31</definedName>
    <definedName name="_xlnm.Print_Area" localSheetId="5">東北２!$A$1:$G$31</definedName>
    <definedName name="_xlnm.Print_Area" localSheetId="6">東北３!$A$1:$G$31</definedName>
    <definedName name="_xlnm.Print_Area" localSheetId="7">東北４!$A$1:$G$31</definedName>
    <definedName name="_xlnm.Print_Area" localSheetId="8">東北５!$A$1:$G$31</definedName>
    <definedName name="_xlnm.Print_Area" localSheetId="9">東北６!$A$1:$G$31</definedName>
    <definedName name="_xlnm.Print_Area" localSheetId="10">東北7!$A$1:$G$31</definedName>
    <definedName name="_xlnm.Print_Area" localSheetId="232">二管1!$A$1:$G$31</definedName>
    <definedName name="_xlnm.Print_Area" localSheetId="233">二管２!$A$1:$G$31</definedName>
    <definedName name="_xlnm.Print_Area" localSheetId="234">二管３!$A$1:$G$31</definedName>
    <definedName name="_xlnm.Print_Area" localSheetId="239">八管1!$A$1:$G$31</definedName>
    <definedName name="_xlnm.Print_Area" localSheetId="240">八管2!$A$1:$G$31</definedName>
    <definedName name="_xlnm.Print_Area" localSheetId="2">不動建１!$A$1:$G$31</definedName>
    <definedName name="_xlnm.Print_Area" localSheetId="3">不動建２!$A$1:$G$31</definedName>
    <definedName name="_xlnm.Print_Area" localSheetId="247">補足事項!$A$1:$M$69</definedName>
    <definedName name="_xlnm.Print_Area" localSheetId="41">北陸1!$A$1:$G$31</definedName>
    <definedName name="_xlnm.Print_Area" localSheetId="42">北陸2!$A$1:$G$31</definedName>
    <definedName name="_xlnm.Print_Area" localSheetId="43">北陸3!$A$1:$G$31</definedName>
    <definedName name="_xlnm.Print_Area" localSheetId="44">北陸4!$A$1:$G$31</definedName>
    <definedName name="_xlnm.Print_Area" localSheetId="45">北陸5!$A$1:$G$31</definedName>
    <definedName name="_xlnm.Print_Area" localSheetId="46">北陸6!$A$1:$G$31</definedName>
    <definedName name="_xlnm.Print_Area" localSheetId="47">北陸7!$A$1:$G$31</definedName>
    <definedName name="_xlnm.Print_Area" localSheetId="48">北陸8!$A$1:$G$31</definedName>
    <definedName name="_xlnm.Print_Area" localSheetId="181">'北陸地整（港）'!$A$1:$G$31</definedName>
    <definedName name="_xlnm.Print_Area" localSheetId="83">本局①!$A$1:$G$31</definedName>
    <definedName name="_xlnm.Print_Area" localSheetId="84">本局②!$A$1:$G$31</definedName>
    <definedName name="_xlnm.Print_Area" localSheetId="85">本局③!$A$1:$G$31</definedName>
    <definedName name="_xlnm.Print_Area" localSheetId="86">本局④!$A$1:$G$31</definedName>
    <definedName name="_xlnm.Print_Area" localSheetId="87">本局⑤!$A$1:$G$31</definedName>
    <definedName name="_xlnm.Print_Area" localSheetId="88">本局⑥!$A$1:$G$31</definedName>
    <definedName name="_xlnm.Print_Area" localSheetId="89">本局⑦!$A$1:$G$31</definedName>
    <definedName name="_xlnm.Print_Area" localSheetId="90">本局⑧!$A$1:$G$31</definedName>
    <definedName name="_xlnm.Print_Area" localSheetId="91">本局⑨!$A$1:$G$31</definedName>
    <definedName name="_xlnm.Print_Area" localSheetId="92">本局⑩!$A$1:$G$31</definedName>
    <definedName name="_xlnm.Print_Area" localSheetId="93">本局⑪!$A$1:$G$31</definedName>
    <definedName name="_xlnm.Print_Area" localSheetId="94">本局⑫!$A$1:$G$31</definedName>
    <definedName name="_xlnm.Print_Area" localSheetId="0">様式3!$A$1:$G$44</definedName>
    <definedName name="_xlnm.Print_Titles" localSheetId="1">'R5集計'!$2:$2</definedName>
    <definedName name="契約方式１">[1]データ!$I$2:$I$15</definedName>
    <definedName name="契約方式２">[1]データ!$J$2:$J$10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425" l="1"/>
  <c r="J4" i="425"/>
  <c r="J5" i="425"/>
  <c r="J6" i="425"/>
  <c r="J7" i="425"/>
  <c r="J8" i="425"/>
  <c r="J9" i="425"/>
  <c r="J10" i="425"/>
  <c r="J248" i="425" s="1"/>
  <c r="J11" i="425"/>
  <c r="J12" i="425"/>
  <c r="J13" i="425"/>
  <c r="J14" i="425"/>
  <c r="J15" i="425"/>
  <c r="J16" i="425"/>
  <c r="J17" i="425"/>
  <c r="J18" i="425"/>
  <c r="J19" i="425"/>
  <c r="J20" i="425"/>
  <c r="J21" i="425"/>
  <c r="J22" i="425"/>
  <c r="J23" i="425"/>
  <c r="J24" i="425"/>
  <c r="J25" i="425"/>
  <c r="J26" i="425"/>
  <c r="J27" i="425"/>
  <c r="J28" i="425"/>
  <c r="J29" i="425"/>
  <c r="J30" i="425"/>
  <c r="J31" i="425"/>
  <c r="J32" i="425"/>
  <c r="J33" i="425"/>
  <c r="J34" i="425"/>
  <c r="J35" i="425"/>
  <c r="J36" i="425"/>
  <c r="J37" i="425"/>
  <c r="J38" i="425"/>
  <c r="J39" i="425"/>
  <c r="J40" i="425"/>
  <c r="J41" i="425"/>
  <c r="J42" i="425"/>
  <c r="J43" i="425"/>
  <c r="J44" i="425"/>
  <c r="J45" i="425"/>
  <c r="J46" i="425"/>
  <c r="J47" i="425"/>
  <c r="J48" i="425"/>
  <c r="J49" i="425"/>
  <c r="J50" i="425"/>
  <c r="J51" i="425"/>
  <c r="J52" i="425"/>
  <c r="J53" i="425"/>
  <c r="J54" i="425"/>
  <c r="J55" i="425"/>
  <c r="J56" i="425"/>
  <c r="J57" i="425"/>
  <c r="J58" i="425"/>
  <c r="J59" i="425"/>
  <c r="J60" i="425"/>
  <c r="J61" i="425"/>
  <c r="J62" i="425"/>
  <c r="J63" i="425"/>
  <c r="J64" i="425"/>
  <c r="J65" i="425"/>
  <c r="J66" i="425"/>
  <c r="J67" i="425"/>
  <c r="J68" i="425"/>
  <c r="J69" i="425"/>
  <c r="J70" i="425"/>
  <c r="J71" i="425"/>
  <c r="J72" i="425"/>
  <c r="J73" i="425"/>
  <c r="J74" i="425"/>
  <c r="J75" i="425"/>
  <c r="J76" i="425"/>
  <c r="J77" i="425"/>
  <c r="J78" i="425"/>
  <c r="J79" i="425"/>
  <c r="J80" i="425"/>
  <c r="J81" i="425"/>
  <c r="J82" i="425"/>
  <c r="J83" i="425"/>
  <c r="J84" i="425"/>
  <c r="J85" i="425"/>
  <c r="J86" i="425"/>
  <c r="J87" i="425"/>
  <c r="J88" i="425"/>
  <c r="J89" i="425"/>
  <c r="J90" i="425"/>
  <c r="J91" i="425"/>
  <c r="J92" i="425"/>
  <c r="J93" i="425"/>
  <c r="J94" i="425"/>
  <c r="J95" i="425"/>
  <c r="J96" i="425"/>
  <c r="J97" i="425"/>
  <c r="J98" i="425"/>
  <c r="J99" i="425"/>
  <c r="J100" i="425"/>
  <c r="J101" i="425"/>
  <c r="J102" i="425"/>
  <c r="J103" i="425"/>
  <c r="J104" i="425"/>
  <c r="J105" i="425"/>
  <c r="J106" i="425"/>
  <c r="J107" i="425"/>
  <c r="J108" i="425"/>
  <c r="J109" i="425"/>
  <c r="J110" i="425"/>
  <c r="J111" i="425"/>
  <c r="J112" i="425"/>
  <c r="J113" i="425"/>
  <c r="J114" i="425"/>
  <c r="J115" i="425"/>
  <c r="J116" i="425"/>
  <c r="J117" i="425"/>
  <c r="J118" i="425"/>
  <c r="J119" i="425"/>
  <c r="J120" i="425"/>
  <c r="J121" i="425"/>
  <c r="J122" i="425"/>
  <c r="J123" i="425"/>
  <c r="J124" i="425"/>
  <c r="J125" i="425"/>
  <c r="J126" i="425"/>
  <c r="J127" i="425"/>
  <c r="J128" i="425"/>
  <c r="J129" i="425"/>
  <c r="J130" i="425"/>
  <c r="J131" i="425"/>
  <c r="J132" i="425"/>
  <c r="J133" i="425"/>
  <c r="J134" i="425"/>
  <c r="J135" i="425"/>
  <c r="J136" i="425"/>
  <c r="J137" i="425"/>
  <c r="J138" i="425"/>
  <c r="J139" i="425"/>
  <c r="J140" i="425"/>
  <c r="J141" i="425"/>
  <c r="J142" i="425"/>
  <c r="J143" i="425"/>
  <c r="J144" i="425"/>
  <c r="J145" i="425"/>
  <c r="J146" i="425"/>
  <c r="J147" i="425"/>
  <c r="J148" i="425"/>
  <c r="J149" i="425"/>
  <c r="J150" i="425"/>
  <c r="J151" i="425"/>
  <c r="J152" i="425"/>
  <c r="J153" i="425"/>
  <c r="J154" i="425"/>
  <c r="J155" i="425"/>
  <c r="J156" i="425"/>
  <c r="J157" i="425"/>
  <c r="J158" i="425"/>
  <c r="J159" i="425"/>
  <c r="J160" i="425"/>
  <c r="J161" i="425"/>
  <c r="J162" i="425"/>
  <c r="J163" i="425"/>
  <c r="J164" i="425"/>
  <c r="J165" i="425"/>
  <c r="J166" i="425"/>
  <c r="J167" i="425"/>
  <c r="J168" i="425"/>
  <c r="J169" i="425"/>
  <c r="J170" i="425"/>
  <c r="J171" i="425"/>
  <c r="J172" i="425"/>
  <c r="J173" i="425"/>
  <c r="J174" i="425"/>
  <c r="J175" i="425"/>
  <c r="J176" i="425"/>
  <c r="J177" i="425"/>
  <c r="J178" i="425"/>
  <c r="J179" i="425"/>
  <c r="J180" i="425"/>
  <c r="J181" i="425"/>
  <c r="J182" i="425"/>
  <c r="J183" i="425"/>
  <c r="J184" i="425"/>
  <c r="J185" i="425"/>
  <c r="J186" i="425"/>
  <c r="J187" i="425"/>
  <c r="J188" i="425"/>
  <c r="J189" i="425"/>
  <c r="J190" i="425"/>
  <c r="J191" i="425"/>
  <c r="J192" i="425"/>
  <c r="J193" i="425"/>
  <c r="J194" i="425"/>
  <c r="J195" i="425"/>
  <c r="J196" i="425"/>
  <c r="J197" i="425"/>
  <c r="J198" i="425"/>
  <c r="J199" i="425"/>
  <c r="J200" i="425"/>
  <c r="J201" i="425"/>
  <c r="J202" i="425"/>
  <c r="J203" i="425"/>
  <c r="J204" i="425"/>
  <c r="J205" i="425"/>
  <c r="J206" i="425"/>
  <c r="J207" i="425"/>
  <c r="J208" i="425"/>
  <c r="J209" i="425"/>
  <c r="J210" i="425"/>
  <c r="J211" i="425"/>
  <c r="J212" i="425"/>
  <c r="J213" i="425"/>
  <c r="J214" i="425"/>
  <c r="J215" i="425"/>
  <c r="J216" i="425"/>
  <c r="J217" i="425"/>
  <c r="J218" i="425"/>
  <c r="J219" i="425"/>
  <c r="J220" i="425"/>
  <c r="J221" i="425"/>
  <c r="J222" i="425"/>
  <c r="J223" i="425"/>
  <c r="J224" i="425"/>
  <c r="J225" i="425"/>
  <c r="J226" i="425"/>
  <c r="J227" i="425"/>
  <c r="J228" i="425"/>
  <c r="J229" i="425"/>
  <c r="J230" i="425"/>
  <c r="J231" i="425"/>
  <c r="J232" i="425"/>
  <c r="J233" i="425"/>
  <c r="J234" i="425"/>
  <c r="J235" i="425"/>
  <c r="J236" i="425"/>
  <c r="J237" i="425"/>
  <c r="J238" i="425"/>
  <c r="J239" i="425"/>
  <c r="J240" i="425"/>
  <c r="J241" i="425"/>
  <c r="J242" i="425"/>
  <c r="J243" i="425"/>
  <c r="J244" i="425"/>
  <c r="J245" i="425"/>
  <c r="J246" i="425"/>
  <c r="J247" i="425"/>
  <c r="AC248" i="425"/>
  <c r="AD248" i="425"/>
  <c r="AE248" i="425"/>
  <c r="AF248" i="425"/>
  <c r="AH248" i="425"/>
  <c r="AI248" i="425"/>
  <c r="AJ248" i="425"/>
  <c r="AM248" i="425"/>
  <c r="AN248" i="425"/>
  <c r="AO248" i="425"/>
  <c r="AP248" i="425"/>
  <c r="AR248" i="425"/>
  <c r="AS248" i="425"/>
  <c r="AT248" i="425"/>
  <c r="E248" i="425"/>
  <c r="I247" i="425"/>
  <c r="H247" i="425"/>
  <c r="G247" i="425"/>
  <c r="I246" i="425"/>
  <c r="H246" i="425"/>
  <c r="G246" i="425"/>
  <c r="I245" i="425"/>
  <c r="H245" i="425"/>
  <c r="G245" i="425"/>
  <c r="I244" i="425"/>
  <c r="H244" i="425"/>
  <c r="G244" i="425"/>
  <c r="I243" i="425"/>
  <c r="H243" i="425"/>
  <c r="G243" i="425"/>
  <c r="I242" i="425"/>
  <c r="H242" i="425"/>
  <c r="G242" i="425"/>
  <c r="I241" i="425"/>
  <c r="H241" i="425"/>
  <c r="G241" i="425"/>
  <c r="I240" i="425"/>
  <c r="H240" i="425"/>
  <c r="G240" i="425"/>
  <c r="I239" i="425"/>
  <c r="H239" i="425"/>
  <c r="G239" i="425"/>
  <c r="I238" i="425"/>
  <c r="H238" i="425"/>
  <c r="G238" i="425"/>
  <c r="I237" i="425"/>
  <c r="H237" i="425"/>
  <c r="G237" i="425"/>
  <c r="I236" i="425"/>
  <c r="H236" i="425"/>
  <c r="G236" i="425"/>
  <c r="I235" i="425"/>
  <c r="H235" i="425"/>
  <c r="G235" i="425"/>
  <c r="I234" i="425"/>
  <c r="H234" i="425"/>
  <c r="G234" i="425"/>
  <c r="I233" i="425"/>
  <c r="H233" i="425"/>
  <c r="G233" i="425"/>
  <c r="I232" i="425"/>
  <c r="H232" i="425"/>
  <c r="G232" i="425"/>
  <c r="I231" i="425"/>
  <c r="H231" i="425"/>
  <c r="G231" i="425"/>
  <c r="I230" i="425"/>
  <c r="H230" i="425"/>
  <c r="G230" i="425"/>
  <c r="I229" i="425"/>
  <c r="H229" i="425"/>
  <c r="G229" i="425"/>
  <c r="I228" i="425"/>
  <c r="H228" i="425"/>
  <c r="G228" i="425"/>
  <c r="I227" i="425"/>
  <c r="H227" i="425"/>
  <c r="G227" i="425"/>
  <c r="I226" i="425"/>
  <c r="H226" i="425"/>
  <c r="G226" i="425"/>
  <c r="I225" i="425"/>
  <c r="H225" i="425"/>
  <c r="G225" i="425"/>
  <c r="I224" i="425"/>
  <c r="H224" i="425"/>
  <c r="G224" i="425"/>
  <c r="I223" i="425"/>
  <c r="H223" i="425"/>
  <c r="G223" i="425"/>
  <c r="I222" i="425"/>
  <c r="H222" i="425"/>
  <c r="G222" i="425"/>
  <c r="I221" i="425"/>
  <c r="H221" i="425"/>
  <c r="G221" i="425"/>
  <c r="I220" i="425"/>
  <c r="H220" i="425"/>
  <c r="G220" i="425"/>
  <c r="I219" i="425"/>
  <c r="H219" i="425"/>
  <c r="G219" i="425"/>
  <c r="I218" i="425"/>
  <c r="H218" i="425"/>
  <c r="G218" i="425"/>
  <c r="I217" i="425"/>
  <c r="H217" i="425"/>
  <c r="G217" i="425"/>
  <c r="I216" i="425"/>
  <c r="H216" i="425"/>
  <c r="G216" i="425"/>
  <c r="I215" i="425"/>
  <c r="H215" i="425"/>
  <c r="G215" i="425"/>
  <c r="I214" i="425"/>
  <c r="H214" i="425"/>
  <c r="G214" i="425"/>
  <c r="I213" i="425"/>
  <c r="H213" i="425"/>
  <c r="G213" i="425"/>
  <c r="I212" i="425"/>
  <c r="H212" i="425"/>
  <c r="G212" i="425"/>
  <c r="I211" i="425"/>
  <c r="H211" i="425"/>
  <c r="G211" i="425"/>
  <c r="I210" i="425"/>
  <c r="H210" i="425"/>
  <c r="G210" i="425"/>
  <c r="I209" i="425"/>
  <c r="H209" i="425"/>
  <c r="G209" i="425"/>
  <c r="I208" i="425"/>
  <c r="H208" i="425"/>
  <c r="G208" i="425"/>
  <c r="I207" i="425"/>
  <c r="H207" i="425"/>
  <c r="G207" i="425"/>
  <c r="I206" i="425"/>
  <c r="H206" i="425"/>
  <c r="G206" i="425"/>
  <c r="I205" i="425"/>
  <c r="H205" i="425"/>
  <c r="G205" i="425"/>
  <c r="I204" i="425"/>
  <c r="H204" i="425"/>
  <c r="G204" i="425"/>
  <c r="I203" i="425"/>
  <c r="H203" i="425"/>
  <c r="G203" i="425"/>
  <c r="I202" i="425"/>
  <c r="H202" i="425"/>
  <c r="G202" i="425"/>
  <c r="I201" i="425"/>
  <c r="H201" i="425"/>
  <c r="G201" i="425"/>
  <c r="I200" i="425"/>
  <c r="H200" i="425"/>
  <c r="G200" i="425"/>
  <c r="I199" i="425"/>
  <c r="H199" i="425"/>
  <c r="G199" i="425"/>
  <c r="I198" i="425"/>
  <c r="H198" i="425"/>
  <c r="G198" i="425"/>
  <c r="I197" i="425"/>
  <c r="H197" i="425"/>
  <c r="G197" i="425"/>
  <c r="I196" i="425"/>
  <c r="H196" i="425"/>
  <c r="G196" i="425"/>
  <c r="I195" i="425"/>
  <c r="H195" i="425"/>
  <c r="G195" i="425"/>
  <c r="I194" i="425"/>
  <c r="H194" i="425"/>
  <c r="G194" i="425"/>
  <c r="I193" i="425"/>
  <c r="H193" i="425"/>
  <c r="G193" i="425"/>
  <c r="I192" i="425"/>
  <c r="H192" i="425"/>
  <c r="G192" i="425"/>
  <c r="I191" i="425"/>
  <c r="H191" i="425"/>
  <c r="G191" i="425"/>
  <c r="I190" i="425"/>
  <c r="H190" i="425"/>
  <c r="G190" i="425"/>
  <c r="I189" i="425"/>
  <c r="H189" i="425"/>
  <c r="G189" i="425"/>
  <c r="I188" i="425"/>
  <c r="H188" i="425"/>
  <c r="G188" i="425"/>
  <c r="I187" i="425"/>
  <c r="H187" i="425"/>
  <c r="G187" i="425"/>
  <c r="I186" i="425"/>
  <c r="H186" i="425"/>
  <c r="G186" i="425"/>
  <c r="I185" i="425"/>
  <c r="H185" i="425"/>
  <c r="G185" i="425"/>
  <c r="I184" i="425"/>
  <c r="H184" i="425"/>
  <c r="G184" i="425"/>
  <c r="I183" i="425"/>
  <c r="H183" i="425"/>
  <c r="G183" i="425"/>
  <c r="I182" i="425"/>
  <c r="H182" i="425"/>
  <c r="G182" i="425"/>
  <c r="I181" i="425"/>
  <c r="H181" i="425"/>
  <c r="G181" i="425"/>
  <c r="I180" i="425"/>
  <c r="H180" i="425"/>
  <c r="G180" i="425"/>
  <c r="I179" i="425"/>
  <c r="H179" i="425"/>
  <c r="G179" i="425"/>
  <c r="I178" i="425"/>
  <c r="H178" i="425"/>
  <c r="G178" i="425"/>
  <c r="I177" i="425"/>
  <c r="H177" i="425"/>
  <c r="G177" i="425"/>
  <c r="I176" i="425"/>
  <c r="H176" i="425"/>
  <c r="G176" i="425"/>
  <c r="I175" i="425"/>
  <c r="H175" i="425"/>
  <c r="G175" i="425"/>
  <c r="I174" i="425"/>
  <c r="H174" i="425"/>
  <c r="G174" i="425"/>
  <c r="I173" i="425"/>
  <c r="H173" i="425"/>
  <c r="G173" i="425"/>
  <c r="I172" i="425"/>
  <c r="H172" i="425"/>
  <c r="G172" i="425"/>
  <c r="I171" i="425"/>
  <c r="H171" i="425"/>
  <c r="G171" i="425"/>
  <c r="I170" i="425"/>
  <c r="H170" i="425"/>
  <c r="G170" i="425"/>
  <c r="I169" i="425"/>
  <c r="H169" i="425"/>
  <c r="G169" i="425"/>
  <c r="I168" i="425"/>
  <c r="H168" i="425"/>
  <c r="G168" i="425"/>
  <c r="I167" i="425"/>
  <c r="H167" i="425"/>
  <c r="G167" i="425"/>
  <c r="I166" i="425"/>
  <c r="H166" i="425"/>
  <c r="G166" i="425"/>
  <c r="I165" i="425"/>
  <c r="H165" i="425"/>
  <c r="G165" i="425"/>
  <c r="I164" i="425"/>
  <c r="H164" i="425"/>
  <c r="G164" i="425"/>
  <c r="I163" i="425"/>
  <c r="H163" i="425"/>
  <c r="G163" i="425"/>
  <c r="I162" i="425"/>
  <c r="H162" i="425"/>
  <c r="G162" i="425"/>
  <c r="I161" i="425"/>
  <c r="H161" i="425"/>
  <c r="G161" i="425"/>
  <c r="I160" i="425"/>
  <c r="H160" i="425"/>
  <c r="G160" i="425"/>
  <c r="I159" i="425"/>
  <c r="H159" i="425"/>
  <c r="G159" i="425"/>
  <c r="I158" i="425"/>
  <c r="H158" i="425"/>
  <c r="G158" i="425"/>
  <c r="I157" i="425"/>
  <c r="H157" i="425"/>
  <c r="G157" i="425"/>
  <c r="I156" i="425"/>
  <c r="H156" i="425"/>
  <c r="G156" i="425"/>
  <c r="I155" i="425"/>
  <c r="H155" i="425"/>
  <c r="G155" i="425"/>
  <c r="I154" i="425"/>
  <c r="H154" i="425"/>
  <c r="G154" i="425"/>
  <c r="I153" i="425"/>
  <c r="H153" i="425"/>
  <c r="G153" i="425"/>
  <c r="I152" i="425"/>
  <c r="H152" i="425"/>
  <c r="G152" i="425"/>
  <c r="I151" i="425"/>
  <c r="H151" i="425"/>
  <c r="G151" i="425"/>
  <c r="I150" i="425"/>
  <c r="H150" i="425"/>
  <c r="G150" i="425"/>
  <c r="I149" i="425"/>
  <c r="H149" i="425"/>
  <c r="G149" i="425"/>
  <c r="I148" i="425"/>
  <c r="H148" i="425"/>
  <c r="G148" i="425"/>
  <c r="I147" i="425"/>
  <c r="H147" i="425"/>
  <c r="G147" i="425"/>
  <c r="I146" i="425"/>
  <c r="H146" i="425"/>
  <c r="G146" i="425"/>
  <c r="I145" i="425"/>
  <c r="H145" i="425"/>
  <c r="G145" i="425"/>
  <c r="I144" i="425"/>
  <c r="H144" i="425"/>
  <c r="G144" i="425"/>
  <c r="I143" i="425"/>
  <c r="H143" i="425"/>
  <c r="G143" i="425"/>
  <c r="I142" i="425"/>
  <c r="H142" i="425"/>
  <c r="G142" i="425"/>
  <c r="I141" i="425"/>
  <c r="H141" i="425"/>
  <c r="G141" i="425"/>
  <c r="I140" i="425"/>
  <c r="H140" i="425"/>
  <c r="G140" i="425"/>
  <c r="I139" i="425"/>
  <c r="H139" i="425"/>
  <c r="G139" i="425"/>
  <c r="I138" i="425"/>
  <c r="H138" i="425"/>
  <c r="G138" i="425"/>
  <c r="I137" i="425"/>
  <c r="H137" i="425"/>
  <c r="G137" i="425"/>
  <c r="I136" i="425"/>
  <c r="H136" i="425"/>
  <c r="G136" i="425"/>
  <c r="I135" i="425"/>
  <c r="H135" i="425"/>
  <c r="G135" i="425"/>
  <c r="I134" i="425"/>
  <c r="H134" i="425"/>
  <c r="G134" i="425"/>
  <c r="I133" i="425"/>
  <c r="H133" i="425"/>
  <c r="G133" i="425"/>
  <c r="I132" i="425"/>
  <c r="H132" i="425"/>
  <c r="G132" i="425"/>
  <c r="I131" i="425"/>
  <c r="H131" i="425"/>
  <c r="G131" i="425"/>
  <c r="I130" i="425"/>
  <c r="H130" i="425"/>
  <c r="G130" i="425"/>
  <c r="I129" i="425"/>
  <c r="H129" i="425"/>
  <c r="G129" i="425"/>
  <c r="I128" i="425"/>
  <c r="H128" i="425"/>
  <c r="G128" i="425"/>
  <c r="I127" i="425"/>
  <c r="H127" i="425"/>
  <c r="G127" i="425"/>
  <c r="I126" i="425"/>
  <c r="H126" i="425"/>
  <c r="G126" i="425"/>
  <c r="I125" i="425"/>
  <c r="H125" i="425"/>
  <c r="G125" i="425"/>
  <c r="I124" i="425"/>
  <c r="H124" i="425"/>
  <c r="G124" i="425"/>
  <c r="I123" i="425"/>
  <c r="H123" i="425"/>
  <c r="G123" i="425"/>
  <c r="I122" i="425"/>
  <c r="H122" i="425"/>
  <c r="G122" i="425"/>
  <c r="I121" i="425"/>
  <c r="H121" i="425"/>
  <c r="G121" i="425"/>
  <c r="I120" i="425"/>
  <c r="H120" i="425"/>
  <c r="G120" i="425"/>
  <c r="I119" i="425"/>
  <c r="H119" i="425"/>
  <c r="G119" i="425"/>
  <c r="I118" i="425"/>
  <c r="H118" i="425"/>
  <c r="G118" i="425"/>
  <c r="I117" i="425"/>
  <c r="H117" i="425"/>
  <c r="G117" i="425"/>
  <c r="I116" i="425"/>
  <c r="H116" i="425"/>
  <c r="G116" i="425"/>
  <c r="I115" i="425"/>
  <c r="H115" i="425"/>
  <c r="G115" i="425"/>
  <c r="I114" i="425"/>
  <c r="H114" i="425"/>
  <c r="G114" i="425"/>
  <c r="I113" i="425"/>
  <c r="H113" i="425"/>
  <c r="G113" i="425"/>
  <c r="I112" i="425"/>
  <c r="H112" i="425"/>
  <c r="G112" i="425"/>
  <c r="I111" i="425"/>
  <c r="H111" i="425"/>
  <c r="G111" i="425"/>
  <c r="I110" i="425"/>
  <c r="H110" i="425"/>
  <c r="G110" i="425"/>
  <c r="I109" i="425"/>
  <c r="H109" i="425"/>
  <c r="G109" i="425"/>
  <c r="I108" i="425"/>
  <c r="H108" i="425"/>
  <c r="G108" i="425"/>
  <c r="I107" i="425"/>
  <c r="H107" i="425"/>
  <c r="G107" i="425"/>
  <c r="I106" i="425"/>
  <c r="H106" i="425"/>
  <c r="G106" i="425"/>
  <c r="I105" i="425"/>
  <c r="H105" i="425"/>
  <c r="G105" i="425"/>
  <c r="I104" i="425"/>
  <c r="H104" i="425"/>
  <c r="G104" i="425"/>
  <c r="I103" i="425"/>
  <c r="H103" i="425"/>
  <c r="G103" i="425"/>
  <c r="I102" i="425"/>
  <c r="H102" i="425"/>
  <c r="G102" i="425"/>
  <c r="H7" i="425"/>
  <c r="D248" i="425"/>
  <c r="G9" i="736" l="1"/>
  <c r="G9" i="735"/>
  <c r="G9" i="734"/>
  <c r="J12" i="726"/>
  <c r="I12" i="726"/>
  <c r="C12" i="726"/>
  <c r="I11" i="726"/>
  <c r="G10" i="726"/>
  <c r="C10" i="726"/>
  <c r="C9" i="726"/>
  <c r="G8" i="726" s="1"/>
  <c r="G9" i="726" s="1"/>
  <c r="C8" i="726"/>
  <c r="C7" i="726"/>
  <c r="C6" i="726"/>
  <c r="C5" i="726"/>
  <c r="C3" i="726"/>
  <c r="J12" i="725"/>
  <c r="I12" i="725"/>
  <c r="C12" i="725"/>
  <c r="I11" i="725"/>
  <c r="G10" i="725"/>
  <c r="C10" i="725"/>
  <c r="C9" i="725"/>
  <c r="G8" i="725" s="1"/>
  <c r="G9" i="725" s="1"/>
  <c r="C8" i="725"/>
  <c r="C7" i="725"/>
  <c r="C6" i="725"/>
  <c r="C5" i="725"/>
  <c r="C3" i="725"/>
  <c r="J12" i="724"/>
  <c r="I12" i="724"/>
  <c r="C12" i="724"/>
  <c r="I11" i="724"/>
  <c r="G10" i="724"/>
  <c r="C10" i="724"/>
  <c r="C9" i="724"/>
  <c r="G8" i="724" s="1"/>
  <c r="G9" i="724" s="1"/>
  <c r="C8" i="724"/>
  <c r="C7" i="724"/>
  <c r="C6" i="724"/>
  <c r="C5" i="724"/>
  <c r="C3" i="724"/>
  <c r="J12" i="723"/>
  <c r="I12" i="723"/>
  <c r="C12" i="723"/>
  <c r="I11" i="723"/>
  <c r="G10" i="723"/>
  <c r="C10" i="723"/>
  <c r="C9" i="723"/>
  <c r="G8" i="723" s="1"/>
  <c r="G9" i="723" s="1"/>
  <c r="C8" i="723"/>
  <c r="C7" i="723"/>
  <c r="C6" i="723"/>
  <c r="C5" i="723"/>
  <c r="C3" i="723"/>
  <c r="J12" i="722"/>
  <c r="I12" i="722"/>
  <c r="C12" i="722"/>
  <c r="I11" i="722"/>
  <c r="G10" i="722"/>
  <c r="C10" i="722"/>
  <c r="C9" i="722"/>
  <c r="G8" i="722" s="1"/>
  <c r="G9" i="722" s="1"/>
  <c r="C8" i="722"/>
  <c r="C7" i="722"/>
  <c r="C6" i="722"/>
  <c r="C5" i="722"/>
  <c r="C3" i="722"/>
  <c r="J12" i="721"/>
  <c r="I12" i="721"/>
  <c r="C12" i="721"/>
  <c r="I11" i="721"/>
  <c r="G10" i="721"/>
  <c r="C10" i="721"/>
  <c r="C9" i="721"/>
  <c r="G8" i="721" s="1"/>
  <c r="G9" i="721" s="1"/>
  <c r="C8" i="721"/>
  <c r="C7" i="721"/>
  <c r="C6" i="721"/>
  <c r="C5" i="721"/>
  <c r="C3" i="721"/>
  <c r="J12" i="720"/>
  <c r="I12" i="720"/>
  <c r="C12" i="720"/>
  <c r="I11" i="720"/>
  <c r="G10" i="720"/>
  <c r="C10" i="720"/>
  <c r="C9" i="720"/>
  <c r="G8" i="720"/>
  <c r="G9" i="720" s="1"/>
  <c r="C8" i="720"/>
  <c r="C7" i="720"/>
  <c r="C6" i="720"/>
  <c r="C5" i="720"/>
  <c r="C3" i="720"/>
  <c r="J12" i="719"/>
  <c r="I12" i="719"/>
  <c r="C12" i="719"/>
  <c r="I11" i="719"/>
  <c r="G10" i="719"/>
  <c r="C10" i="719"/>
  <c r="C9" i="719"/>
  <c r="G8" i="719" s="1"/>
  <c r="G9" i="719" s="1"/>
  <c r="C8" i="719"/>
  <c r="C7" i="719"/>
  <c r="C6" i="719"/>
  <c r="C5" i="719"/>
  <c r="C3" i="719"/>
  <c r="J12" i="718"/>
  <c r="I12" i="718"/>
  <c r="C12" i="718"/>
  <c r="I11" i="718"/>
  <c r="G10" i="718"/>
  <c r="C10" i="718"/>
  <c r="C9" i="718"/>
  <c r="G8" i="718" s="1"/>
  <c r="G9" i="718" s="1"/>
  <c r="C8" i="718"/>
  <c r="C7" i="718"/>
  <c r="C6" i="718"/>
  <c r="C5" i="718"/>
  <c r="C3" i="718"/>
  <c r="J12" i="717"/>
  <c r="I12" i="717"/>
  <c r="C12" i="717"/>
  <c r="I11" i="717"/>
  <c r="G10" i="717"/>
  <c r="C10" i="717"/>
  <c r="C9" i="717"/>
  <c r="G8" i="717"/>
  <c r="G9" i="717" s="1"/>
  <c r="C8" i="717"/>
  <c r="C7" i="717"/>
  <c r="C6" i="717"/>
  <c r="C5" i="717"/>
  <c r="C3" i="717"/>
  <c r="J12" i="716"/>
  <c r="I12" i="716"/>
  <c r="C12" i="716"/>
  <c r="I11" i="716"/>
  <c r="G10" i="716"/>
  <c r="C10" i="716"/>
  <c r="C9" i="716"/>
  <c r="G8" i="716" s="1"/>
  <c r="C8" i="716"/>
  <c r="C7" i="716"/>
  <c r="C6" i="716"/>
  <c r="C5" i="716"/>
  <c r="C3" i="716"/>
  <c r="J12" i="715"/>
  <c r="I12" i="715"/>
  <c r="C12" i="715"/>
  <c r="I11" i="715"/>
  <c r="G10" i="715"/>
  <c r="C10" i="715"/>
  <c r="C9" i="715"/>
  <c r="G8" i="715" s="1"/>
  <c r="G9" i="715" s="1"/>
  <c r="C8" i="715"/>
  <c r="C7" i="715"/>
  <c r="C6" i="715"/>
  <c r="C5" i="715"/>
  <c r="C3" i="715"/>
  <c r="J12" i="714"/>
  <c r="I12" i="714"/>
  <c r="C12" i="714"/>
  <c r="I11" i="714"/>
  <c r="G10" i="714"/>
  <c r="C10" i="714"/>
  <c r="C9" i="714"/>
  <c r="G8" i="714" s="1"/>
  <c r="C8" i="714"/>
  <c r="C7" i="714"/>
  <c r="C6" i="714"/>
  <c r="C5" i="714"/>
  <c r="C3" i="714"/>
  <c r="J12" i="713"/>
  <c r="I12" i="713"/>
  <c r="C12" i="713"/>
  <c r="I11" i="713"/>
  <c r="G10" i="713"/>
  <c r="C10" i="713"/>
  <c r="C9" i="713"/>
  <c r="G8" i="713" s="1"/>
  <c r="G9" i="713" s="1"/>
  <c r="C8" i="713"/>
  <c r="C7" i="713"/>
  <c r="C6" i="713"/>
  <c r="C5" i="713"/>
  <c r="C3" i="713"/>
  <c r="J12" i="712"/>
  <c r="I12" i="712"/>
  <c r="C12" i="712"/>
  <c r="I11" i="712"/>
  <c r="G10" i="712"/>
  <c r="C10" i="712"/>
  <c r="C9" i="712"/>
  <c r="G8" i="712" s="1"/>
  <c r="G9" i="712" s="1"/>
  <c r="C8" i="712"/>
  <c r="C7" i="712"/>
  <c r="C6" i="712"/>
  <c r="C5" i="712"/>
  <c r="C3" i="712"/>
  <c r="J12" i="711"/>
  <c r="I12" i="711"/>
  <c r="C12" i="711"/>
  <c r="I11" i="711"/>
  <c r="G10" i="711"/>
  <c r="C10" i="711"/>
  <c r="C9" i="711"/>
  <c r="G8" i="711" s="1"/>
  <c r="G9" i="711" s="1"/>
  <c r="C8" i="711"/>
  <c r="C7" i="711"/>
  <c r="C6" i="711"/>
  <c r="C5" i="711"/>
  <c r="C3" i="711"/>
  <c r="J12" i="710"/>
  <c r="I12" i="710"/>
  <c r="C12" i="710"/>
  <c r="I11" i="710"/>
  <c r="G10" i="710"/>
  <c r="C10" i="710"/>
  <c r="C9" i="710"/>
  <c r="G8" i="710" s="1"/>
  <c r="G9" i="710" s="1"/>
  <c r="C8" i="710"/>
  <c r="C7" i="710"/>
  <c r="C6" i="710"/>
  <c r="C5" i="710"/>
  <c r="C3" i="710"/>
  <c r="J12" i="709"/>
  <c r="I12" i="709"/>
  <c r="C12" i="709"/>
  <c r="I11" i="709"/>
  <c r="G10" i="709"/>
  <c r="C10" i="709"/>
  <c r="C9" i="709"/>
  <c r="G8" i="709" s="1"/>
  <c r="G9" i="709" s="1"/>
  <c r="C8" i="709"/>
  <c r="C7" i="709"/>
  <c r="C6" i="709"/>
  <c r="C5" i="709"/>
  <c r="C3" i="709"/>
  <c r="C27" i="708"/>
  <c r="C30" i="708" s="1"/>
  <c r="J12" i="708"/>
  <c r="I12" i="708"/>
  <c r="C12" i="708"/>
  <c r="I11" i="708"/>
  <c r="G10" i="708"/>
  <c r="C10" i="708"/>
  <c r="C9" i="708"/>
  <c r="G8" i="708" s="1"/>
  <c r="C8" i="708"/>
  <c r="C7" i="708"/>
  <c r="C6" i="708"/>
  <c r="C28" i="708" s="1"/>
  <c r="C31" i="708" s="1"/>
  <c r="C5" i="708"/>
  <c r="C3" i="708"/>
  <c r="J12" i="707"/>
  <c r="I12" i="707"/>
  <c r="C12" i="707"/>
  <c r="I11" i="707"/>
  <c r="G10" i="707"/>
  <c r="C10" i="707"/>
  <c r="C9" i="707"/>
  <c r="G8" i="707" s="1"/>
  <c r="G9" i="707" s="1"/>
  <c r="C8" i="707"/>
  <c r="C7" i="707"/>
  <c r="C6" i="707"/>
  <c r="C28" i="707" s="1"/>
  <c r="C31" i="707" s="1"/>
  <c r="C5" i="707"/>
  <c r="C27" i="707" s="1"/>
  <c r="C30" i="707" s="1"/>
  <c r="C3" i="707"/>
  <c r="C31" i="706"/>
  <c r="C30" i="706"/>
  <c r="J12" i="706"/>
  <c r="I12" i="706"/>
  <c r="C12" i="706"/>
  <c r="I11" i="706"/>
  <c r="G10" i="706"/>
  <c r="C10" i="706"/>
  <c r="C9" i="706"/>
  <c r="G8" i="706" s="1"/>
  <c r="G9" i="706" s="1"/>
  <c r="C8" i="706"/>
  <c r="C7" i="706"/>
  <c r="C6" i="706"/>
  <c r="C5" i="706"/>
  <c r="C3" i="706"/>
  <c r="J12" i="705"/>
  <c r="I12" i="705"/>
  <c r="C12" i="705"/>
  <c r="I11" i="705"/>
  <c r="G10" i="705"/>
  <c r="C10" i="705"/>
  <c r="C9" i="705"/>
  <c r="G8" i="705"/>
  <c r="C8" i="705"/>
  <c r="C7" i="705"/>
  <c r="C6" i="705"/>
  <c r="C28" i="705" s="1"/>
  <c r="C31" i="705" s="1"/>
  <c r="C5" i="705"/>
  <c r="C27" i="705" s="1"/>
  <c r="C30" i="705" s="1"/>
  <c r="C3" i="705"/>
  <c r="J12" i="704"/>
  <c r="I12" i="704"/>
  <c r="C12" i="704"/>
  <c r="I11" i="704"/>
  <c r="G10" i="704"/>
  <c r="C10" i="704"/>
  <c r="C9" i="704"/>
  <c r="G8" i="704"/>
  <c r="G9" i="704" s="1"/>
  <c r="C8" i="704"/>
  <c r="C7" i="704"/>
  <c r="C6" i="704"/>
  <c r="C28" i="704" s="1"/>
  <c r="C5" i="704"/>
  <c r="C27" i="704" s="1"/>
  <c r="C3" i="704"/>
  <c r="C27" i="703"/>
  <c r="C30" i="703" s="1"/>
  <c r="J12" i="703"/>
  <c r="I12" i="703"/>
  <c r="C12" i="703"/>
  <c r="I11" i="703"/>
  <c r="G10" i="703"/>
  <c r="C10" i="703"/>
  <c r="C9" i="703"/>
  <c r="G8" i="703" s="1"/>
  <c r="C8" i="703"/>
  <c r="C7" i="703"/>
  <c r="C6" i="703"/>
  <c r="C28" i="703" s="1"/>
  <c r="C31" i="703" s="1"/>
  <c r="C5" i="703"/>
  <c r="C3" i="703"/>
  <c r="C27" i="702"/>
  <c r="C30" i="702" s="1"/>
  <c r="J12" i="702"/>
  <c r="I12" i="702"/>
  <c r="C12" i="702"/>
  <c r="I11" i="702"/>
  <c r="G10" i="702"/>
  <c r="C10" i="702"/>
  <c r="C9" i="702"/>
  <c r="G8" i="702" s="1"/>
  <c r="C8" i="702"/>
  <c r="C7" i="702"/>
  <c r="C6" i="702"/>
  <c r="C28" i="702" s="1"/>
  <c r="C31" i="702" s="1"/>
  <c r="C5" i="702"/>
  <c r="C3" i="702"/>
  <c r="J12" i="701"/>
  <c r="I12" i="701"/>
  <c r="C12" i="701"/>
  <c r="I11" i="701"/>
  <c r="G10" i="701"/>
  <c r="C10" i="701"/>
  <c r="C9" i="701"/>
  <c r="G8" i="701" s="1"/>
  <c r="G9" i="701" s="1"/>
  <c r="C8" i="701"/>
  <c r="C7" i="701"/>
  <c r="C6" i="701"/>
  <c r="C28" i="701" s="1"/>
  <c r="C31" i="701" s="1"/>
  <c r="C5" i="701"/>
  <c r="C27" i="701" s="1"/>
  <c r="C30" i="701" s="1"/>
  <c r="C3" i="701"/>
  <c r="J12" i="700"/>
  <c r="I12" i="700"/>
  <c r="C12" i="700"/>
  <c r="I11" i="700"/>
  <c r="G10" i="700"/>
  <c r="C10" i="700"/>
  <c r="C9" i="700"/>
  <c r="G8" i="700" s="1"/>
  <c r="C8" i="700"/>
  <c r="C7" i="700"/>
  <c r="C6" i="700"/>
  <c r="C28" i="700" s="1"/>
  <c r="C31" i="700" s="1"/>
  <c r="C5" i="700"/>
  <c r="C27" i="700" s="1"/>
  <c r="C30" i="700" s="1"/>
  <c r="C3" i="700"/>
  <c r="C31" i="699"/>
  <c r="C30" i="699"/>
  <c r="J12" i="699"/>
  <c r="I12" i="699"/>
  <c r="C12" i="699"/>
  <c r="I11" i="699"/>
  <c r="G10" i="699"/>
  <c r="C10" i="699"/>
  <c r="C9" i="699"/>
  <c r="G8" i="699" s="1"/>
  <c r="C8" i="699"/>
  <c r="C7" i="699"/>
  <c r="C6" i="699"/>
  <c r="C5" i="699"/>
  <c r="C3" i="699"/>
  <c r="J12" i="698"/>
  <c r="I12" i="698"/>
  <c r="C12" i="698"/>
  <c r="I11" i="698"/>
  <c r="G10" i="698"/>
  <c r="C10" i="698"/>
  <c r="C9" i="698"/>
  <c r="G8" i="698" s="1"/>
  <c r="C8" i="698"/>
  <c r="C7" i="698"/>
  <c r="C6" i="698"/>
  <c r="C28" i="698" s="1"/>
  <c r="C31" i="698" s="1"/>
  <c r="C5" i="698"/>
  <c r="C27" i="698" s="1"/>
  <c r="C30" i="698" s="1"/>
  <c r="C3" i="698"/>
  <c r="J12" i="697"/>
  <c r="I12" i="697"/>
  <c r="C12" i="697"/>
  <c r="I11" i="697"/>
  <c r="G10" i="697"/>
  <c r="C10" i="697"/>
  <c r="C9" i="697"/>
  <c r="G8" i="697"/>
  <c r="C8" i="697"/>
  <c r="C7" i="697"/>
  <c r="C6" i="697"/>
  <c r="C5" i="697"/>
  <c r="C3" i="697"/>
  <c r="J12" i="696"/>
  <c r="I12" i="696"/>
  <c r="C12" i="696"/>
  <c r="I11" i="696"/>
  <c r="G10" i="696"/>
  <c r="C10" i="696"/>
  <c r="C9" i="696"/>
  <c r="G8" i="696" s="1"/>
  <c r="G9" i="696" s="1"/>
  <c r="C8" i="696"/>
  <c r="C7" i="696"/>
  <c r="C6" i="696"/>
  <c r="C28" i="696" s="1"/>
  <c r="C31" i="696" s="1"/>
  <c r="C5" i="696"/>
  <c r="C27" i="696" s="1"/>
  <c r="C30" i="696" s="1"/>
  <c r="C3" i="696"/>
  <c r="C27" i="695"/>
  <c r="C30" i="695" s="1"/>
  <c r="J12" i="695"/>
  <c r="I12" i="695"/>
  <c r="C12" i="695"/>
  <c r="I11" i="695"/>
  <c r="G10" i="695"/>
  <c r="C10" i="695"/>
  <c r="C9" i="695"/>
  <c r="G8" i="695" s="1"/>
  <c r="C8" i="695"/>
  <c r="C7" i="695"/>
  <c r="C6" i="695"/>
  <c r="C28" i="695" s="1"/>
  <c r="C31" i="695" s="1"/>
  <c r="C5" i="695"/>
  <c r="C3" i="695"/>
  <c r="J12" i="694"/>
  <c r="I12" i="694"/>
  <c r="C12" i="694"/>
  <c r="I11" i="694"/>
  <c r="G10" i="694"/>
  <c r="C10" i="694"/>
  <c r="C9" i="694"/>
  <c r="G8" i="694" s="1"/>
  <c r="C8" i="694"/>
  <c r="C7" i="694"/>
  <c r="C6" i="694"/>
  <c r="C5" i="694"/>
  <c r="C3" i="694"/>
  <c r="C27" i="693"/>
  <c r="C30" i="693" s="1"/>
  <c r="J12" i="693"/>
  <c r="I12" i="693"/>
  <c r="C12" i="693"/>
  <c r="I11" i="693"/>
  <c r="G10" i="693"/>
  <c r="C10" i="693"/>
  <c r="C9" i="693"/>
  <c r="G8" i="693" s="1"/>
  <c r="C8" i="693"/>
  <c r="C7" i="693"/>
  <c r="C6" i="693"/>
  <c r="C28" i="693" s="1"/>
  <c r="C31" i="693" s="1"/>
  <c r="C5" i="693"/>
  <c r="C3" i="693"/>
  <c r="J12" i="692"/>
  <c r="I12" i="692"/>
  <c r="C12" i="692"/>
  <c r="I11" i="692"/>
  <c r="G10" i="692"/>
  <c r="C10" i="692"/>
  <c r="C9" i="692"/>
  <c r="G8" i="692" s="1"/>
  <c r="C8" i="692"/>
  <c r="C7" i="692"/>
  <c r="C6" i="692"/>
  <c r="C5" i="692"/>
  <c r="C3" i="692"/>
  <c r="J12" i="691"/>
  <c r="I12" i="691"/>
  <c r="C12" i="691"/>
  <c r="I11" i="691"/>
  <c r="G10" i="691"/>
  <c r="C10" i="691"/>
  <c r="C9" i="691"/>
  <c r="G8" i="691" s="1"/>
  <c r="G9" i="691" s="1"/>
  <c r="C8" i="691"/>
  <c r="C7" i="691"/>
  <c r="C6" i="691"/>
  <c r="C28" i="691" s="1"/>
  <c r="C5" i="691"/>
  <c r="C27" i="691" s="1"/>
  <c r="C3" i="691"/>
  <c r="C27" i="690"/>
  <c r="J12" i="690"/>
  <c r="I12" i="690"/>
  <c r="C12" i="690"/>
  <c r="I11" i="690"/>
  <c r="G10" i="690"/>
  <c r="C10" i="690"/>
  <c r="C9" i="690"/>
  <c r="G8" i="690" s="1"/>
  <c r="C8" i="690"/>
  <c r="C7" i="690"/>
  <c r="C6" i="690"/>
  <c r="C28" i="690" s="1"/>
  <c r="C5" i="690"/>
  <c r="C3" i="690"/>
  <c r="G9" i="683"/>
  <c r="G9" i="671"/>
  <c r="G9" i="670"/>
  <c r="G9" i="669"/>
  <c r="G9" i="668"/>
  <c r="G9" i="667"/>
  <c r="G9" i="666"/>
  <c r="G9" i="665"/>
  <c r="G9" i="664"/>
  <c r="G9" i="659"/>
  <c r="G9" i="657"/>
  <c r="G9" i="656"/>
  <c r="G9" i="655"/>
  <c r="G9" i="654"/>
  <c r="G9" i="653"/>
  <c r="G9" i="652"/>
  <c r="G9" i="651"/>
  <c r="G9" i="650"/>
  <c r="G9" i="649"/>
  <c r="G9" i="648"/>
  <c r="G9" i="647"/>
  <c r="G9" i="646"/>
  <c r="G9" i="645"/>
  <c r="G9" i="644"/>
  <c r="G9" i="643"/>
  <c r="G9" i="642"/>
  <c r="G9" i="641"/>
  <c r="G9" i="640"/>
  <c r="G9" i="639"/>
  <c r="G9" i="638"/>
  <c r="G9" i="637"/>
  <c r="G9" i="636"/>
  <c r="G9" i="635"/>
  <c r="G9" i="634"/>
  <c r="G9" i="633"/>
  <c r="G9" i="632"/>
  <c r="G9" i="631"/>
  <c r="G9" i="630"/>
  <c r="G9" i="629"/>
  <c r="G9" i="628"/>
  <c r="G9" i="627"/>
  <c r="G9" i="626"/>
  <c r="G9" i="625"/>
  <c r="G9" i="624"/>
  <c r="G9" i="623"/>
  <c r="G9" i="622"/>
  <c r="G9" i="621"/>
  <c r="G9" i="620"/>
  <c r="G9" i="619"/>
  <c r="G9" i="618"/>
  <c r="G9" i="617"/>
  <c r="G9" i="616"/>
  <c r="G9" i="615"/>
  <c r="G9" i="614"/>
  <c r="G9" i="613"/>
  <c r="G9" i="612"/>
  <c r="G9" i="611"/>
  <c r="G9" i="610"/>
  <c r="G9" i="609"/>
  <c r="C30" i="608"/>
  <c r="C28" i="608"/>
  <c r="C31" i="608" s="1"/>
  <c r="C27" i="608"/>
  <c r="G9" i="608"/>
  <c r="C28" i="607"/>
  <c r="C31" i="607" s="1"/>
  <c r="C27" i="607"/>
  <c r="C30" i="607" s="1"/>
  <c r="G9" i="607"/>
  <c r="C31" i="606"/>
  <c r="C28" i="606"/>
  <c r="C27" i="606"/>
  <c r="C30" i="606" s="1"/>
  <c r="G9" i="606"/>
  <c r="C28" i="605"/>
  <c r="C31" i="605" s="1"/>
  <c r="C27" i="605"/>
  <c r="C30" i="605" s="1"/>
  <c r="G9" i="605"/>
  <c r="C28" i="604"/>
  <c r="C31" i="604" s="1"/>
  <c r="C27" i="604"/>
  <c r="C30" i="604" s="1"/>
  <c r="G9" i="604"/>
  <c r="C28" i="603"/>
  <c r="C31" i="603" s="1"/>
  <c r="C27" i="603"/>
  <c r="C30" i="603" s="1"/>
  <c r="G9" i="603"/>
  <c r="C28" i="602"/>
  <c r="C31" i="602" s="1"/>
  <c r="C27" i="602"/>
  <c r="C30" i="602" s="1"/>
  <c r="G9" i="602"/>
  <c r="G9" i="601"/>
  <c r="G9" i="600"/>
  <c r="H3" i="425"/>
  <c r="G3" i="425"/>
  <c r="G4" i="425"/>
  <c r="I101" i="425"/>
  <c r="H101" i="425"/>
  <c r="G101" i="425"/>
  <c r="I100" i="425"/>
  <c r="H100" i="425"/>
  <c r="G100" i="425"/>
  <c r="I99" i="425"/>
  <c r="H99" i="425"/>
  <c r="G99" i="425"/>
  <c r="I98" i="425"/>
  <c r="H98" i="425"/>
  <c r="G98" i="425"/>
  <c r="I97" i="425"/>
  <c r="H97" i="425"/>
  <c r="G97" i="425"/>
  <c r="I96" i="425"/>
  <c r="H96" i="425"/>
  <c r="G96" i="425"/>
  <c r="I95" i="425"/>
  <c r="H95" i="425"/>
  <c r="G95" i="425"/>
  <c r="I94" i="425"/>
  <c r="H94" i="425"/>
  <c r="G94" i="425"/>
  <c r="I93" i="425"/>
  <c r="H93" i="425"/>
  <c r="G93" i="425"/>
  <c r="I92" i="425"/>
  <c r="H92" i="425"/>
  <c r="G92" i="425"/>
  <c r="I91" i="425"/>
  <c r="H91" i="425"/>
  <c r="G91" i="425"/>
  <c r="I90" i="425"/>
  <c r="H90" i="425"/>
  <c r="G90" i="425"/>
  <c r="I89" i="425"/>
  <c r="H89" i="425"/>
  <c r="G89" i="425"/>
  <c r="I88" i="425"/>
  <c r="H88" i="425"/>
  <c r="G88" i="425"/>
  <c r="I87" i="425"/>
  <c r="H87" i="425"/>
  <c r="G87" i="425"/>
  <c r="I86" i="425"/>
  <c r="H86" i="425"/>
  <c r="G86" i="425"/>
  <c r="I85" i="425"/>
  <c r="H85" i="425"/>
  <c r="G85" i="425"/>
  <c r="I84" i="425"/>
  <c r="H84" i="425"/>
  <c r="G84" i="425"/>
  <c r="I83" i="425"/>
  <c r="H83" i="425"/>
  <c r="G83" i="425"/>
  <c r="I82" i="425"/>
  <c r="H82" i="425"/>
  <c r="G82" i="425"/>
  <c r="I81" i="425"/>
  <c r="H81" i="425"/>
  <c r="G81" i="425"/>
  <c r="I80" i="425"/>
  <c r="H80" i="425"/>
  <c r="G80" i="425"/>
  <c r="I79" i="425"/>
  <c r="H79" i="425"/>
  <c r="G79" i="425"/>
  <c r="I78" i="425"/>
  <c r="H78" i="425"/>
  <c r="G78" i="425"/>
  <c r="I77" i="425"/>
  <c r="H77" i="425"/>
  <c r="G77" i="425"/>
  <c r="I76" i="425"/>
  <c r="H76" i="425"/>
  <c r="G76" i="425"/>
  <c r="I75" i="425"/>
  <c r="H75" i="425"/>
  <c r="G75" i="425"/>
  <c r="I74" i="425"/>
  <c r="H74" i="425"/>
  <c r="G74" i="425"/>
  <c r="I73" i="425"/>
  <c r="H73" i="425"/>
  <c r="G73" i="425"/>
  <c r="I72" i="425"/>
  <c r="H72" i="425"/>
  <c r="G72" i="425"/>
  <c r="I71" i="425"/>
  <c r="H71" i="425"/>
  <c r="G71" i="425"/>
  <c r="I70" i="425"/>
  <c r="H70" i="425"/>
  <c r="G70" i="425"/>
  <c r="I69" i="425"/>
  <c r="H69" i="425"/>
  <c r="G69" i="425"/>
  <c r="I68" i="425"/>
  <c r="H68" i="425"/>
  <c r="G68" i="425"/>
  <c r="I67" i="425"/>
  <c r="H67" i="425"/>
  <c r="G67" i="425"/>
  <c r="I66" i="425"/>
  <c r="H66" i="425"/>
  <c r="G66" i="425"/>
  <c r="I65" i="425"/>
  <c r="H65" i="425"/>
  <c r="G65" i="425"/>
  <c r="I64" i="425"/>
  <c r="H64" i="425"/>
  <c r="G64" i="425"/>
  <c r="I63" i="425"/>
  <c r="H63" i="425"/>
  <c r="G63" i="425"/>
  <c r="I62" i="425"/>
  <c r="H62" i="425"/>
  <c r="G62" i="425"/>
  <c r="I61" i="425"/>
  <c r="H61" i="425"/>
  <c r="G61" i="425"/>
  <c r="I60" i="425"/>
  <c r="H60" i="425"/>
  <c r="G60" i="425"/>
  <c r="I59" i="425"/>
  <c r="H59" i="425"/>
  <c r="G59" i="425"/>
  <c r="I58" i="425"/>
  <c r="H58" i="425"/>
  <c r="G58" i="425"/>
  <c r="I57" i="425"/>
  <c r="H57" i="425"/>
  <c r="G57" i="425"/>
  <c r="I56" i="425"/>
  <c r="H56" i="425"/>
  <c r="G56" i="425"/>
  <c r="I55" i="425"/>
  <c r="H55" i="425"/>
  <c r="G55" i="425"/>
  <c r="I54" i="425"/>
  <c r="H54" i="425"/>
  <c r="G54" i="425"/>
  <c r="I53" i="425"/>
  <c r="H53" i="425"/>
  <c r="G53" i="425"/>
  <c r="I52" i="425"/>
  <c r="H52" i="425"/>
  <c r="G52" i="425"/>
  <c r="I51" i="425"/>
  <c r="H51" i="425"/>
  <c r="G51" i="425"/>
  <c r="I50" i="425"/>
  <c r="H50" i="425"/>
  <c r="G50" i="425"/>
  <c r="I49" i="425"/>
  <c r="H49" i="425"/>
  <c r="G49" i="425"/>
  <c r="I48" i="425"/>
  <c r="H48" i="425"/>
  <c r="G48" i="425"/>
  <c r="I47" i="425"/>
  <c r="H47" i="425"/>
  <c r="G47" i="425"/>
  <c r="I46" i="425"/>
  <c r="H46" i="425"/>
  <c r="G46" i="425"/>
  <c r="I45" i="425"/>
  <c r="H45" i="425"/>
  <c r="G45" i="425"/>
  <c r="I44" i="425"/>
  <c r="H44" i="425"/>
  <c r="G44" i="425"/>
  <c r="I43" i="425"/>
  <c r="H43" i="425"/>
  <c r="G43" i="425"/>
  <c r="I42" i="425"/>
  <c r="H42" i="425"/>
  <c r="G42" i="425"/>
  <c r="I41" i="425"/>
  <c r="H41" i="425"/>
  <c r="G41" i="425"/>
  <c r="I40" i="425"/>
  <c r="H40" i="425"/>
  <c r="G40" i="425"/>
  <c r="I39" i="425"/>
  <c r="H39" i="425"/>
  <c r="G39" i="425"/>
  <c r="I38" i="425"/>
  <c r="H38" i="425"/>
  <c r="G38" i="425"/>
  <c r="I37" i="425"/>
  <c r="H37" i="425"/>
  <c r="G37" i="425"/>
  <c r="I36" i="425"/>
  <c r="H36" i="425"/>
  <c r="G36" i="425"/>
  <c r="I35" i="425"/>
  <c r="H35" i="425"/>
  <c r="G35" i="425"/>
  <c r="I34" i="425"/>
  <c r="H34" i="425"/>
  <c r="G34" i="425"/>
  <c r="I33" i="425"/>
  <c r="H33" i="425"/>
  <c r="G33" i="425"/>
  <c r="I32" i="425"/>
  <c r="H32" i="425"/>
  <c r="G32" i="425"/>
  <c r="I31" i="425"/>
  <c r="H31" i="425"/>
  <c r="G31" i="425"/>
  <c r="I30" i="425"/>
  <c r="H30" i="425"/>
  <c r="G30" i="425"/>
  <c r="I29" i="425"/>
  <c r="H29" i="425"/>
  <c r="G29" i="425"/>
  <c r="I28" i="425"/>
  <c r="H28" i="425"/>
  <c r="G28" i="425"/>
  <c r="I27" i="425"/>
  <c r="H27" i="425"/>
  <c r="G27" i="425"/>
  <c r="I26" i="425"/>
  <c r="H26" i="425"/>
  <c r="G26" i="425"/>
  <c r="I25" i="425"/>
  <c r="H25" i="425"/>
  <c r="G25" i="425"/>
  <c r="I24" i="425"/>
  <c r="H24" i="425"/>
  <c r="G24" i="425"/>
  <c r="I23" i="425"/>
  <c r="H23" i="425"/>
  <c r="G23" i="425"/>
  <c r="I22" i="425"/>
  <c r="H22" i="425"/>
  <c r="G22" i="425"/>
  <c r="I21" i="425"/>
  <c r="H21" i="425"/>
  <c r="G21" i="425"/>
  <c r="I20" i="425"/>
  <c r="H20" i="425"/>
  <c r="G20" i="425"/>
  <c r="I19" i="425"/>
  <c r="H19" i="425"/>
  <c r="G19" i="425"/>
  <c r="I18" i="425"/>
  <c r="H18" i="425"/>
  <c r="G18" i="425"/>
  <c r="I17" i="425"/>
  <c r="H17" i="425"/>
  <c r="G17" i="425"/>
  <c r="I16" i="425"/>
  <c r="H16" i="425"/>
  <c r="G16" i="425"/>
  <c r="I15" i="425"/>
  <c r="H15" i="425"/>
  <c r="G15" i="425"/>
  <c r="I14" i="425"/>
  <c r="H14" i="425"/>
  <c r="G14" i="425"/>
  <c r="I13" i="425"/>
  <c r="H13" i="425"/>
  <c r="G13" i="425"/>
  <c r="I12" i="425"/>
  <c r="H12" i="425"/>
  <c r="G12" i="425"/>
  <c r="I11" i="425"/>
  <c r="H11" i="425"/>
  <c r="G11" i="425"/>
  <c r="I10" i="425"/>
  <c r="H10" i="425"/>
  <c r="G10" i="425"/>
  <c r="I9" i="425"/>
  <c r="H9" i="425"/>
  <c r="G9" i="425"/>
  <c r="I8" i="425"/>
  <c r="H8" i="425"/>
  <c r="G8" i="425"/>
  <c r="I7" i="425"/>
  <c r="G7" i="425"/>
  <c r="I6" i="425"/>
  <c r="H6" i="425"/>
  <c r="G6" i="425"/>
  <c r="I5" i="425"/>
  <c r="H5" i="425"/>
  <c r="G5" i="425"/>
  <c r="I4" i="425"/>
  <c r="H4" i="425"/>
  <c r="I3" i="425"/>
  <c r="I248" i="425" l="1"/>
  <c r="G248" i="425"/>
  <c r="H248" i="425"/>
  <c r="G9" i="693"/>
  <c r="G9" i="698"/>
  <c r="G9" i="714"/>
  <c r="G9" i="716"/>
  <c r="G9" i="700"/>
  <c r="G9" i="690"/>
  <c r="G9" i="695"/>
  <c r="G9" i="697"/>
  <c r="G9" i="703"/>
  <c r="G9" i="692"/>
  <c r="G9" i="699"/>
  <c r="G9" i="702"/>
  <c r="G9" i="705"/>
  <c r="G9" i="708"/>
  <c r="G9" i="694"/>
  <c r="I9" i="594"/>
  <c r="I9" i="593"/>
  <c r="G9" i="592"/>
  <c r="G9" i="591"/>
  <c r="G9" i="590"/>
  <c r="G9" i="589"/>
  <c r="G9" i="588"/>
  <c r="G9" i="587"/>
  <c r="G9" i="586"/>
  <c r="G9" i="585"/>
  <c r="G9" i="584"/>
  <c r="G9" i="583"/>
  <c r="G9" i="582"/>
  <c r="G9" i="581"/>
  <c r="G9" i="580"/>
  <c r="G9" i="579"/>
  <c r="G9" i="578"/>
  <c r="G9" i="572" l="1"/>
  <c r="G9" i="571"/>
  <c r="G9" i="570"/>
  <c r="G9" i="569"/>
  <c r="G9" i="567"/>
  <c r="G9" i="565" l="1"/>
  <c r="G9" i="564"/>
  <c r="G9" i="563"/>
  <c r="G9" i="562"/>
  <c r="G9" i="561"/>
  <c r="G9" i="560"/>
  <c r="G9" i="553" l="1"/>
  <c r="G9" i="552" l="1"/>
  <c r="G9" i="551"/>
  <c r="G9" i="550"/>
  <c r="G9" i="549"/>
  <c r="G9" i="548"/>
  <c r="G9" i="547"/>
  <c r="G9" i="546"/>
  <c r="G9" i="545"/>
  <c r="G9" i="544"/>
  <c r="G9" i="543" l="1"/>
  <c r="G9" i="542"/>
  <c r="G9" i="541"/>
  <c r="G9" i="540"/>
  <c r="G9" i="539"/>
  <c r="G9" i="538"/>
  <c r="G9" i="537"/>
  <c r="G9" i="536"/>
  <c r="G9" i="534" l="1"/>
  <c r="G9" i="533"/>
  <c r="G9" i="532"/>
  <c r="G9" i="508"/>
  <c r="G9" i="507"/>
  <c r="G9" i="454"/>
  <c r="G9" i="453"/>
  <c r="G9" i="449"/>
  <c r="G9" i="447"/>
  <c r="G9" i="446"/>
  <c r="G9" i="429" l="1"/>
  <c r="G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DCC1433-FA58-495B-AF6A-3B7E1CC87807}">
      <text>
        <r>
          <rPr>
            <sz val="11"/>
            <color theme="1"/>
            <rFont val="Meiryo UI"/>
            <family val="3"/>
            <charset val="128"/>
          </rPr>
          <t>【例】
・参加要件の緩和
・業務内容が、小規模であり手間がかかる内容
・業務の実施場所や内容の特殊性</t>
        </r>
      </text>
    </comment>
    <comment ref="T20" authorId="0" shapeId="0" xr:uid="{9888EABD-726D-4DEB-A249-296C9030053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CCE564A-CD7C-49C7-96AE-A7CAE2E502B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0996CCF-E441-4B52-9B09-CF1C124220EF}">
      <text>
        <r>
          <rPr>
            <sz val="9"/>
            <color indexed="81"/>
            <rFont val="Meiryo UI"/>
            <family val="3"/>
            <charset val="128"/>
          </rPr>
          <t>その他の内容を記載願います。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F7AF62B-E6E8-4ED5-B142-472CF2480DBC}">
      <text>
        <r>
          <rPr>
            <sz val="11"/>
            <color theme="1"/>
            <rFont val="Meiryo UI"/>
            <family val="3"/>
            <charset val="128"/>
          </rPr>
          <t>【例】
・参加要件の緩和
・業務内容が、小規模であり手間がかかる内容
・業務の実施場所や内容の特殊性</t>
        </r>
      </text>
    </comment>
    <comment ref="T20" authorId="0" shapeId="0" xr:uid="{46F0E7C9-61F9-4F04-B99B-C5A984A2C3E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3AA1BBD-609A-4682-AF19-F26741863B5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19B231F-7817-41F4-8AA9-2678A3B23D09}">
      <text>
        <r>
          <rPr>
            <sz val="9"/>
            <color indexed="81"/>
            <rFont val="Meiryo UI"/>
            <family val="3"/>
            <charset val="128"/>
          </rPr>
          <t>その他の内容を記載願います。</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0873FBA-CCE8-42C2-B831-F8D374B19F96}">
      <text>
        <r>
          <rPr>
            <sz val="11"/>
            <color theme="1"/>
            <rFont val="Meiryo UI"/>
            <family val="3"/>
            <charset val="128"/>
          </rPr>
          <t>【例】
・参加要件の緩和
・業務内容が、小規模であり手間がかかる内容
・業務の実施場所や内容の特殊性</t>
        </r>
      </text>
    </comment>
    <comment ref="T20" authorId="0" shapeId="0" xr:uid="{03E13D92-362F-46CB-BA1E-CEEDDB82A5E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BCC9FF0-D61C-4105-953D-F70BA8560D12}">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E20DFB8-8A53-48BD-8E98-8FBD4505840C}">
      <text>
        <r>
          <rPr>
            <sz val="9"/>
            <color indexed="81"/>
            <rFont val="Meiryo UI"/>
            <family val="3"/>
            <charset val="128"/>
          </rPr>
          <t>その他の内容を記載願います。</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64ECB4A-12CC-40EE-95A8-4A195A18A739}">
      <text>
        <r>
          <rPr>
            <sz val="11"/>
            <color theme="1"/>
            <rFont val="Meiryo UI"/>
            <family val="3"/>
            <charset val="128"/>
          </rPr>
          <t>【例】
・参加要件の緩和
・業務内容が、小規模であり手間がかかる内容
・業務の実施場所や内容の特殊性</t>
        </r>
      </text>
    </comment>
    <comment ref="T20" authorId="0" shapeId="0" xr:uid="{3E7312C8-9548-4B06-AC87-7B337F79D95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E140723-1CBE-4496-A6BE-C945EE347BC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E7A45AB-6E66-42E0-A5EC-5ACC8A0377D5}">
      <text>
        <r>
          <rPr>
            <sz val="9"/>
            <color indexed="81"/>
            <rFont val="Meiryo UI"/>
            <family val="3"/>
            <charset val="128"/>
          </rPr>
          <t>その他の内容を記載願います。</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52347955-3669-46A9-BBBB-FCDD31F7B16A}">
      <text>
        <r>
          <rPr>
            <sz val="11"/>
            <color theme="1"/>
            <rFont val="Meiryo UI"/>
            <family val="3"/>
            <charset val="128"/>
          </rPr>
          <t>【例】
・参加要件の緩和
・業務内容が、小規模であり手間がかかる内容
・業務の実施場所や内容の特殊性</t>
        </r>
      </text>
    </comment>
    <comment ref="T20" authorId="0" shapeId="0" xr:uid="{48A77588-7F77-4912-97E2-363895ACBB1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3DF5CA9-681F-4839-9B18-036AB2BA5E1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E438793-7973-4EE1-AA07-B6591834D705}">
      <text>
        <r>
          <rPr>
            <sz val="9"/>
            <color indexed="81"/>
            <rFont val="Meiryo UI"/>
            <family val="3"/>
            <charset val="128"/>
          </rPr>
          <t>その他の内容を記載願います。</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495C5AC-CAC0-4AD2-9A2A-F01633982CF5}">
      <text>
        <r>
          <rPr>
            <sz val="11"/>
            <color theme="1"/>
            <rFont val="Meiryo UI"/>
            <family val="3"/>
            <charset val="128"/>
          </rPr>
          <t>【例】
・参加要件の緩和
・業務内容が、小規模であり手間がかかる内容
・業務の実施場所や内容の特殊性</t>
        </r>
      </text>
    </comment>
    <comment ref="T20" authorId="0" shapeId="0" xr:uid="{C0612CC5-375E-43C5-9AB4-C9D2475B0F6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F1E63B1-EC75-48F1-A0F5-FB52AC9B6BD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CDECDB9-5370-4EEE-B8ED-DD4DBCA09164}">
      <text>
        <r>
          <rPr>
            <sz val="9"/>
            <color indexed="81"/>
            <rFont val="Meiryo UI"/>
            <family val="3"/>
            <charset val="128"/>
          </rPr>
          <t>その他の内容を記載願います。</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DD2B6D4-7C8E-4BDD-A882-11E69FF78138}">
      <text>
        <r>
          <rPr>
            <sz val="11"/>
            <color theme="1"/>
            <rFont val="Meiryo UI"/>
            <family val="3"/>
            <charset val="128"/>
          </rPr>
          <t>【例】
・参加要件の緩和
・業務内容が、小規模であり手間がかかる内容
・業務の実施場所や内容の特殊性</t>
        </r>
      </text>
    </comment>
    <comment ref="T20" authorId="0" shapeId="0" xr:uid="{CA37E2C0-F3E1-4827-8282-66634982B7B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3420A61-06EC-419B-BE51-8422D828529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EAAD6E3-E404-4978-AA75-CAD3200C3A67}">
      <text>
        <r>
          <rPr>
            <sz val="9"/>
            <color indexed="81"/>
            <rFont val="Meiryo UI"/>
            <family val="3"/>
            <charset val="128"/>
          </rPr>
          <t>その他の内容を記載願います。</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A69D690-7A79-4563-8118-FE034FAC62ED}">
      <text>
        <r>
          <rPr>
            <sz val="11"/>
            <color theme="1"/>
            <rFont val="Meiryo UI"/>
            <family val="3"/>
            <charset val="128"/>
          </rPr>
          <t>【例】
・参加要件の緩和
・業務内容が、小規模であり手間がかかる内容
・業務の実施場所や内容の特殊性</t>
        </r>
      </text>
    </comment>
    <comment ref="T20" authorId="0" shapeId="0" xr:uid="{D73D2F77-8560-498B-855E-EEAC3BC69EE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F9FF00A-8EC8-49D2-977B-987FDE1732E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E2F5380-695D-4FB5-A71F-49E63BC57B15}">
      <text>
        <r>
          <rPr>
            <sz val="9"/>
            <color indexed="81"/>
            <rFont val="Meiryo UI"/>
            <family val="3"/>
            <charset val="128"/>
          </rPr>
          <t>その他の内容を記載願います。</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E63D2E8-268D-4F60-9599-B75717E90A1A}">
      <text>
        <r>
          <rPr>
            <sz val="11"/>
            <color theme="1"/>
            <rFont val="Meiryo UI"/>
            <family val="3"/>
            <charset val="128"/>
          </rPr>
          <t>【例】
・参加要件の緩和
・業務内容が、小規模であり手間がかかる内容
・業務の実施場所や内容の特殊性</t>
        </r>
      </text>
    </comment>
    <comment ref="T20" authorId="0" shapeId="0" xr:uid="{81379061-03F5-47D4-9DCA-D4F8511C396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EE7A923-BAE5-48B5-83C0-BD87BACF7F22}">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158A8C3-CC7C-460A-96BE-6E1241A96E33}">
      <text>
        <r>
          <rPr>
            <sz val="9"/>
            <color indexed="81"/>
            <rFont val="Meiryo UI"/>
            <family val="3"/>
            <charset val="128"/>
          </rPr>
          <t>その他の内容を記載願います。</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1D4229D-99BA-4897-BD05-DAA9D69CF234}">
      <text>
        <r>
          <rPr>
            <sz val="11"/>
            <color theme="1"/>
            <rFont val="Meiryo UI"/>
            <family val="3"/>
            <charset val="128"/>
          </rPr>
          <t>【例】
・参加要件の緩和
・業務内容が、小規模であり手間がかかる内容
・業務の実施場所や内容の特殊性</t>
        </r>
      </text>
    </comment>
    <comment ref="T20" authorId="0" shapeId="0" xr:uid="{B9A6752D-06E0-4A98-B764-32861EADABB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FA73E81-6151-4C7F-A301-78A404FC86E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64D8310-0FD0-4FC4-8AD5-7BCE8AA6B429}">
      <text>
        <r>
          <rPr>
            <sz val="9"/>
            <color indexed="81"/>
            <rFont val="Meiryo UI"/>
            <family val="3"/>
            <charset val="128"/>
          </rPr>
          <t>その他の内容を記載願います。</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3B59FA1-09C6-4C54-8B91-14E2AB517184}">
      <text>
        <r>
          <rPr>
            <sz val="11"/>
            <color theme="1"/>
            <rFont val="Meiryo UI"/>
            <family val="3"/>
            <charset val="128"/>
          </rPr>
          <t>【例】
・参加要件の緩和
・業務内容が、小規模であり手間がかかる内容
・業務の実施場所や内容の特殊性</t>
        </r>
      </text>
    </comment>
    <comment ref="T20" authorId="0" shapeId="0" xr:uid="{2F019EB2-31EB-4E05-ABB5-264486485F0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84E40D6-DDB7-4D3D-96C5-3FA94E58384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608FE3C-6D27-4906-B351-4BAC1D7FBB20}">
      <text>
        <r>
          <rPr>
            <sz val="9"/>
            <color indexed="81"/>
            <rFont val="Meiryo UI"/>
            <family val="3"/>
            <charset val="128"/>
          </rPr>
          <t>その他の内容を記載願います。</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A789433-4498-400E-8F81-803A2346E0FE}">
      <text>
        <r>
          <rPr>
            <sz val="11"/>
            <color theme="1"/>
            <rFont val="Meiryo UI"/>
            <family val="3"/>
            <charset val="128"/>
          </rPr>
          <t>【例】
・参加要件の緩和
・業務内容が、小規模であり手間がかかる内容
・業務の実施場所や内容の特殊性</t>
        </r>
      </text>
    </comment>
    <comment ref="T20" authorId="0" shapeId="0" xr:uid="{0D81DDFC-17B5-4DA9-B93D-2BFFFBB1734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A744BCB4-4534-4265-B1F8-404B4FBC5D7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47DAB62-EAF2-4FAA-87AE-52107764C5CD}">
      <text>
        <r>
          <rPr>
            <sz val="9"/>
            <color indexed="81"/>
            <rFont val="Meiryo UI"/>
            <family val="3"/>
            <charset val="128"/>
          </rPr>
          <t>その他の内容を記載願います。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F8CC935-006E-44FD-9B71-01CB75C85A56}">
      <text>
        <r>
          <rPr>
            <sz val="11"/>
            <color theme="1"/>
            <rFont val="Meiryo UI"/>
            <family val="3"/>
            <charset val="128"/>
          </rPr>
          <t>【例】
・参加要件の緩和
・業務内容が、小規模であり手間がかかる内容
・業務の実施場所や内容の特殊性</t>
        </r>
      </text>
    </comment>
    <comment ref="T20" authorId="0" shapeId="0" xr:uid="{3D16F40D-6F64-4F69-BAF3-D09A3FD4072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69B7751-D3AF-4323-A294-01CE72D023A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8CF0F90-B101-4AD0-BF8B-A4121A6E8E2A}">
      <text>
        <r>
          <rPr>
            <sz val="9"/>
            <color indexed="81"/>
            <rFont val="Meiryo UI"/>
            <family val="3"/>
            <charset val="128"/>
          </rPr>
          <t>その他の内容を記載願います。</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C67C450-52C5-4DC1-B8C3-DBD2290870D6}">
      <text>
        <r>
          <rPr>
            <sz val="11"/>
            <color theme="1"/>
            <rFont val="Meiryo UI"/>
            <family val="3"/>
            <charset val="128"/>
          </rPr>
          <t>【例】
・参加要件の緩和
・業務内容が、小規模であり手間がかかる内容
・業務の実施場所や内容の特殊性</t>
        </r>
      </text>
    </comment>
    <comment ref="T20" authorId="0" shapeId="0" xr:uid="{66E6B3CA-5EC6-45D6-8B50-087937E4D2C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BD8C4E4-3971-4FA8-9091-49816AE6EA1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4FEC8C3-F8A1-4D5D-B553-A25AD3A009E6}">
      <text>
        <r>
          <rPr>
            <sz val="9"/>
            <color indexed="81"/>
            <rFont val="Meiryo UI"/>
            <family val="3"/>
            <charset val="128"/>
          </rPr>
          <t>その他の内容を記載願います。</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417DD6B-51BC-4DAA-ADFB-AFD19D9447EC}">
      <text>
        <r>
          <rPr>
            <sz val="11"/>
            <color theme="1"/>
            <rFont val="Meiryo UI"/>
            <family val="3"/>
            <charset val="128"/>
          </rPr>
          <t>【例】
・参加要件の緩和
・業務内容が、小規模であり手間がかかる内容
・業務の実施場所や内容の特殊性</t>
        </r>
      </text>
    </comment>
    <comment ref="T20" authorId="0" shapeId="0" xr:uid="{A6B9C0A3-C2E8-4B2D-987F-8A8CE146531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B80122F-F074-46DD-8F1C-BB3F53968CF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6406457-87A4-43A1-B6D6-669A5B43878D}">
      <text>
        <r>
          <rPr>
            <sz val="9"/>
            <color indexed="81"/>
            <rFont val="Meiryo UI"/>
            <family val="3"/>
            <charset val="128"/>
          </rPr>
          <t>その他の内容を記載願います。</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58FCD86-7F6E-494C-BA0F-9619A81AAA23}">
      <text>
        <r>
          <rPr>
            <sz val="11"/>
            <color theme="1"/>
            <rFont val="Meiryo UI"/>
            <family val="3"/>
            <charset val="128"/>
          </rPr>
          <t>【例】
・参加要件の緩和
・業務内容が、小規模であり手間がかかる内容
・業務の実施場所や内容の特殊性</t>
        </r>
      </text>
    </comment>
    <comment ref="T20" authorId="0" shapeId="0" xr:uid="{429DD20A-3432-4F67-9E08-64450D071F7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E73BF3E-29F3-4238-A8D5-E439615F2E34}">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1DCF4BE-0EB5-4443-AA33-E391EA503782}">
      <text>
        <r>
          <rPr>
            <sz val="9"/>
            <color indexed="81"/>
            <rFont val="Meiryo UI"/>
            <family val="3"/>
            <charset val="128"/>
          </rPr>
          <t>その他の内容を記載願います。</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3362277-7948-4398-B4D3-1A5B9DBEDC4C}">
      <text>
        <r>
          <rPr>
            <sz val="11"/>
            <color theme="1"/>
            <rFont val="Meiryo UI"/>
            <family val="3"/>
            <charset val="128"/>
          </rPr>
          <t>【例】
・参加要件の緩和
・業務内容が、小規模であり手間がかかる内容
・業務の実施場所や内容の特殊性</t>
        </r>
      </text>
    </comment>
    <comment ref="T20" authorId="0" shapeId="0" xr:uid="{1241BD33-9FE3-4B08-80F5-2B289AEF178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79CC519-C196-42A8-AA1B-85EAE051827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2005C20-AE11-414D-B82A-CE2336576505}">
      <text>
        <r>
          <rPr>
            <sz val="9"/>
            <color indexed="81"/>
            <rFont val="Meiryo UI"/>
            <family val="3"/>
            <charset val="128"/>
          </rPr>
          <t>その他の内容を記載願います。</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7B6CE8B-1EE8-4194-BD5B-AA89E79B8D34}">
      <text>
        <r>
          <rPr>
            <sz val="11"/>
            <color theme="1"/>
            <rFont val="Meiryo UI"/>
            <family val="3"/>
            <charset val="128"/>
          </rPr>
          <t>【例】
・参加要件の緩和
・業務内容が、小規模であり手間がかかる内容
・業務の実施場所や内容の特殊性</t>
        </r>
      </text>
    </comment>
    <comment ref="T20" authorId="0" shapeId="0" xr:uid="{483D065C-5129-4B2D-88F2-44E9E8B2B9E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C049952-A991-4CA5-9F92-5FEE6BEFFC2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55DB4D7-6215-4915-A060-7F185BE73266}">
      <text>
        <r>
          <rPr>
            <sz val="9"/>
            <color indexed="81"/>
            <rFont val="Meiryo UI"/>
            <family val="3"/>
            <charset val="128"/>
          </rPr>
          <t>その他の内容を記載願います。</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09804CA-3720-41AA-9C5E-09023C084092}">
      <text>
        <r>
          <rPr>
            <sz val="11"/>
            <color theme="1"/>
            <rFont val="Meiryo UI"/>
            <family val="3"/>
            <charset val="128"/>
          </rPr>
          <t>【例】
・参加要件の緩和
・業務内容が、小規模であり手間がかかる内容
・業務の実施場所や内容の特殊性</t>
        </r>
      </text>
    </comment>
    <comment ref="T20" authorId="0" shapeId="0" xr:uid="{15D0B61F-7120-492B-8D1F-A0000E652F7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6F38991-7299-40DF-9C1A-B2E0B827B33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5B0C6FB-DCFF-41FC-BD91-F856CD539B88}">
      <text>
        <r>
          <rPr>
            <sz val="9"/>
            <color indexed="81"/>
            <rFont val="Meiryo UI"/>
            <family val="3"/>
            <charset val="128"/>
          </rPr>
          <t>その他の内容を記載願います。</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EA17BB4-973F-4BA0-A60C-EB76E201056F}">
      <text>
        <r>
          <rPr>
            <sz val="11"/>
            <color theme="1"/>
            <rFont val="Meiryo UI"/>
            <family val="3"/>
            <charset val="128"/>
          </rPr>
          <t>【例】
・参加要件の緩和
・業務内容が、小規模であり手間がかかる内容
・業務の実施場所や内容の特殊性</t>
        </r>
      </text>
    </comment>
    <comment ref="T20" authorId="0" shapeId="0" xr:uid="{FD70D376-7F6D-4910-98C5-EE582E97792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E0F2C53-E33E-4C3B-AD87-B27DBC0CDDA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81FBECA-1788-4C34-BC65-5C7AB3ADDC0C}">
      <text>
        <r>
          <rPr>
            <sz val="9"/>
            <color indexed="81"/>
            <rFont val="Meiryo UI"/>
            <family val="3"/>
            <charset val="128"/>
          </rPr>
          <t>その他の内容を記載願います。</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DF01162-5243-4DE2-83D9-4C5433B95BFC}">
      <text>
        <r>
          <rPr>
            <sz val="11"/>
            <color theme="1"/>
            <rFont val="Meiryo UI"/>
            <family val="3"/>
            <charset val="128"/>
          </rPr>
          <t>【例】
・参加要件の緩和
・業務内容が、小規模であり手間がかかる内容
・業務の実施場所や内容の特殊性</t>
        </r>
      </text>
    </comment>
    <comment ref="T20" authorId="0" shapeId="0" xr:uid="{5D2A691B-6F6A-4F63-B1D9-9BE94CBEC70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D654F1A-2C42-47EE-94DB-18D6D9A47284}">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537D128-130A-48FE-8E09-5A245DBA9E1F}">
      <text>
        <r>
          <rPr>
            <sz val="9"/>
            <color indexed="81"/>
            <rFont val="Meiryo UI"/>
            <family val="3"/>
            <charset val="128"/>
          </rPr>
          <t>その他の内容を記載願います。</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B414A4C-5E6B-42E6-9494-DCCA84D870A4}">
      <text>
        <r>
          <rPr>
            <sz val="11"/>
            <color theme="1"/>
            <rFont val="Meiryo UI"/>
            <family val="3"/>
            <charset val="128"/>
          </rPr>
          <t>【例】
・参加要件の緩和
・業務内容が、小規模であり手間がかかる内容
・業務の実施場所や内容の特殊性</t>
        </r>
      </text>
    </comment>
    <comment ref="T20" authorId="0" shapeId="0" xr:uid="{583EA441-81FB-4E7A-A4B5-CB6EBA15D06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DBCDA4D-BF05-467B-95D5-5BDC2EDEA12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14A352D-046A-4959-B612-F31D2A8F28A7}">
      <text>
        <r>
          <rPr>
            <sz val="9"/>
            <color indexed="81"/>
            <rFont val="Meiryo UI"/>
            <family val="3"/>
            <charset val="128"/>
          </rPr>
          <t>その他の内容を記載願います。</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85076A2-EB2A-4C07-A386-B79B6F65D1A5}">
      <text>
        <r>
          <rPr>
            <sz val="11"/>
            <color theme="1"/>
            <rFont val="Meiryo UI"/>
            <family val="3"/>
            <charset val="128"/>
          </rPr>
          <t>【例】
・参加要件の緩和
・業務内容が、小規模であり手間がかかる内容
・業務の実施場所や内容の特殊性</t>
        </r>
      </text>
    </comment>
    <comment ref="T20" authorId="0" shapeId="0" xr:uid="{8256B22F-EFBB-467E-8CE9-B74CC42CEB6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61957022-948D-4F9C-9C33-D60F8FCD79D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A7766B3-4A65-4A93-891F-E47F933302F2}">
      <text>
        <r>
          <rPr>
            <sz val="9"/>
            <color indexed="81"/>
            <rFont val="Meiryo UI"/>
            <family val="3"/>
            <charset val="128"/>
          </rPr>
          <t>その他の内容を記載願います。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2D6E1CB-D486-4258-BED4-A5BDEAB833D9}">
      <text>
        <r>
          <rPr>
            <sz val="11"/>
            <color theme="1"/>
            <rFont val="Meiryo UI"/>
            <family val="3"/>
            <charset val="128"/>
          </rPr>
          <t>【例】
・参加要件の緩和
・業務内容が、小規模であり手間がかかる内容
・業務の実施場所や内容の特殊性</t>
        </r>
      </text>
    </comment>
    <comment ref="T20" authorId="0" shapeId="0" xr:uid="{4053131C-10EB-49B1-B97B-4992E723459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6EE9AFF-98D1-46C9-BF14-956C570FEB2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A6AC8A6-DA24-408A-A00C-69874AB12A7B}">
      <text>
        <r>
          <rPr>
            <sz val="9"/>
            <color indexed="81"/>
            <rFont val="Meiryo UI"/>
            <family val="3"/>
            <charset val="128"/>
          </rPr>
          <t>その他の内容を記載願います。</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3C09B53-2A03-4ED7-AFC1-BF0A576144D7}">
      <text>
        <r>
          <rPr>
            <sz val="11"/>
            <color theme="1"/>
            <rFont val="Meiryo UI"/>
            <family val="3"/>
            <charset val="128"/>
          </rPr>
          <t>【例】
・参加要件の緩和
・業務内容が、小規模であり手間がかかる内容
・業務の実施場所や内容の特殊性</t>
        </r>
      </text>
    </comment>
    <comment ref="T20" authorId="0" shapeId="0" xr:uid="{FDDFD5B3-E6A2-4F96-AEE2-C4B9AA7A9B0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001E06E-F14D-47AE-94EC-07A1D72869B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53287AE-73D0-4E49-B7EB-B85EB5BC80D6}">
      <text>
        <r>
          <rPr>
            <sz val="9"/>
            <color indexed="81"/>
            <rFont val="Meiryo UI"/>
            <family val="3"/>
            <charset val="128"/>
          </rPr>
          <t>その他の内容を記載願います。</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1EFD611-876E-4FB5-8441-22D5A812F888}">
      <text>
        <r>
          <rPr>
            <sz val="11"/>
            <color theme="1"/>
            <rFont val="Meiryo UI"/>
            <family val="3"/>
            <charset val="128"/>
          </rPr>
          <t>【例】
・参加要件の緩和
・業務内容が、小規模であり手間がかかる内容
・業務の実施場所や内容の特殊性</t>
        </r>
      </text>
    </comment>
    <comment ref="T20" authorId="0" shapeId="0" xr:uid="{FA65B178-6AAD-4542-910A-0E9999DC6C1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6DAD36D-45D6-4FED-828A-2AAE49BB5B8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1338FF53-A3D2-43A6-A2AF-0F514B358B6A}">
      <text>
        <r>
          <rPr>
            <sz val="9"/>
            <color indexed="81"/>
            <rFont val="Meiryo UI"/>
            <family val="3"/>
            <charset val="128"/>
          </rPr>
          <t>その他の内容を記載願います。</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188B7E1-A609-480F-A846-0A0A7152BE11}">
      <text>
        <r>
          <rPr>
            <sz val="11"/>
            <color theme="1"/>
            <rFont val="Meiryo UI"/>
            <family val="3"/>
            <charset val="128"/>
          </rPr>
          <t>【例】
・参加要件の緩和
・業務内容が、小規模であり手間がかかる内容
・業務の実施場所や内容の特殊性</t>
        </r>
      </text>
    </comment>
    <comment ref="T20" authorId="0" shapeId="0" xr:uid="{C71C75A0-065A-45FC-B9CC-567E650130A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2D5C0BB-78FE-46DF-A07D-8E60995ADE7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1BA6B29-5B8B-4D39-975C-E1DD65A8FD91}">
      <text>
        <r>
          <rPr>
            <sz val="9"/>
            <color indexed="81"/>
            <rFont val="Meiryo UI"/>
            <family val="3"/>
            <charset val="128"/>
          </rPr>
          <t>その他の内容を記載願います。</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F2BCDA9-5572-4CCC-A7B6-F706B42D6268}">
      <text>
        <r>
          <rPr>
            <sz val="11"/>
            <color theme="1"/>
            <rFont val="Meiryo UI"/>
            <family val="3"/>
            <charset val="128"/>
          </rPr>
          <t>【例】
・参加要件の緩和
・業務内容が、小規模であり手間がかかる内容
・業務の実施場所や内容の特殊性</t>
        </r>
      </text>
    </comment>
    <comment ref="T20" authorId="0" shapeId="0" xr:uid="{849885C6-86CB-4C0C-8747-6EDB07D4779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BE9022B-69F6-44D3-A6A2-08B03ECB34C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46A4A1A-499A-40DC-ACFE-D9DC63D3684B}">
      <text>
        <r>
          <rPr>
            <sz val="9"/>
            <color indexed="81"/>
            <rFont val="Meiryo UI"/>
            <family val="3"/>
            <charset val="128"/>
          </rPr>
          <t>その他の内容を記載願います。</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4264CC8-2C93-433E-9F1F-2AD79DCA2265}">
      <text>
        <r>
          <rPr>
            <sz val="11"/>
            <color theme="1"/>
            <rFont val="Meiryo UI"/>
            <family val="3"/>
            <charset val="128"/>
          </rPr>
          <t>【例】
・参加要件の緩和
・業務内容が、小規模であり手間がかかる内容
・業務の実施場所や内容の特殊性</t>
        </r>
      </text>
    </comment>
    <comment ref="T20" authorId="0" shapeId="0" xr:uid="{E56CCFCE-830D-4315-963C-CA6CDEE59DC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27E7BDE-E872-470A-91AC-853525F8B0A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F13104E-3438-43E7-8903-8E4E2F6BA626}">
      <text>
        <r>
          <rPr>
            <sz val="9"/>
            <color indexed="81"/>
            <rFont val="Meiryo UI"/>
            <family val="3"/>
            <charset val="128"/>
          </rPr>
          <t>その他の内容を記載願います。</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7E35F33-BC34-4D73-B18A-F48F0B46F21C}">
      <text>
        <r>
          <rPr>
            <sz val="11"/>
            <color theme="1"/>
            <rFont val="Meiryo UI"/>
            <family val="3"/>
            <charset val="128"/>
          </rPr>
          <t>【例】
・参加要件の緩和
・業務内容が、小規模であり手間がかかる内容
・業務の実施場所や内容の特殊性</t>
        </r>
      </text>
    </comment>
    <comment ref="T20" authorId="0" shapeId="0" xr:uid="{F433F5A4-A383-44D2-9FA6-8CBE455C074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54D143A0-714C-4188-A11B-F37BA8993DB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F6F4B18-222C-4EED-B73C-7DDE30C9F2C7}">
      <text>
        <r>
          <rPr>
            <sz val="9"/>
            <color indexed="81"/>
            <rFont val="Meiryo UI"/>
            <family val="3"/>
            <charset val="128"/>
          </rPr>
          <t>その他の内容を記載願います。</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EA5BABA-4BF6-418E-A630-5D7D9174F851}">
      <text>
        <r>
          <rPr>
            <sz val="11"/>
            <color theme="1"/>
            <rFont val="Meiryo UI"/>
            <family val="3"/>
            <charset val="128"/>
          </rPr>
          <t>【例】
・参加要件の緩和
・業務内容が、小規模であり手間がかかる内容
・業務の実施場所や内容の特殊性</t>
        </r>
      </text>
    </comment>
    <comment ref="T20" authorId="0" shapeId="0" xr:uid="{4D570A6E-034E-4213-8C22-9DD5A0973B4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AA4D50B0-2B76-4131-93DA-36EF11EE2E2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69089A3-5B4E-432C-BAE1-4B0D1584349E}">
      <text>
        <r>
          <rPr>
            <sz val="9"/>
            <color indexed="81"/>
            <rFont val="Meiryo UI"/>
            <family val="3"/>
            <charset val="128"/>
          </rPr>
          <t>その他の内容を記載願います。</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2306C71-E92D-4470-84F5-93D84774BF0E}">
      <text>
        <r>
          <rPr>
            <sz val="11"/>
            <color theme="1"/>
            <rFont val="Meiryo UI"/>
            <family val="3"/>
            <charset val="128"/>
          </rPr>
          <t>【例】
・参加要件の緩和
・業務内容が、小規模であり手間がかかる内容
・業務の実施場所や内容の特殊性</t>
        </r>
      </text>
    </comment>
    <comment ref="T20" authorId="0" shapeId="0" xr:uid="{C615CB6F-BB0B-4501-A890-49BB9537ACC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F7C1F2B-781C-4A8A-AC6A-205EE45ED83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EBAF6DA-E870-4F89-9C26-786131FC3E37}">
      <text>
        <r>
          <rPr>
            <sz val="9"/>
            <color indexed="81"/>
            <rFont val="Meiryo UI"/>
            <family val="3"/>
            <charset val="128"/>
          </rPr>
          <t>その他の内容を記載願います。</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C7E8A44-7470-4244-BED8-D63787DDD678}">
      <text>
        <r>
          <rPr>
            <sz val="11"/>
            <color theme="1"/>
            <rFont val="Meiryo UI"/>
            <family val="3"/>
            <charset val="128"/>
          </rPr>
          <t>【例】
・参加要件の緩和
・業務内容が、小規模であり手間がかかる内容
・業務の実施場所や内容の特殊性</t>
        </r>
      </text>
    </comment>
    <comment ref="T20" authorId="0" shapeId="0" xr:uid="{EF2058A6-CCDB-4FB5-8287-A62AD21DE9A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627A815B-E25B-4782-AD4B-EBE92CFB989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92E8012-F3B0-4875-BF69-0FAF43BB2981}">
      <text>
        <r>
          <rPr>
            <sz val="9"/>
            <color indexed="81"/>
            <rFont val="Meiryo UI"/>
            <family val="3"/>
            <charset val="128"/>
          </rPr>
          <t>その他の内容を記載願います。</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6306361-FCD1-4A57-8C36-5A4B3D69164E}">
      <text>
        <r>
          <rPr>
            <sz val="11"/>
            <color theme="1"/>
            <rFont val="Meiryo UI"/>
            <family val="3"/>
            <charset val="128"/>
          </rPr>
          <t>【例】
・参加要件の緩和
・業務内容が、小規模であり手間がかかる内容
・業務の実施場所や内容の特殊性</t>
        </r>
      </text>
    </comment>
    <comment ref="T20" authorId="0" shapeId="0" xr:uid="{6FB4ED9B-AF41-4207-A753-B120DCB0CB4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542E14B-9C77-45F2-B461-776F3E662DF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57D3227-E294-49C7-80FA-AE573AADC975}">
      <text>
        <r>
          <rPr>
            <sz val="9"/>
            <color indexed="81"/>
            <rFont val="Meiryo UI"/>
            <family val="3"/>
            <charset val="128"/>
          </rPr>
          <t>その他の内容を記載願います。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D100A26-5CD8-4602-A1A2-8435230A3CF6}">
      <text>
        <r>
          <rPr>
            <sz val="11"/>
            <color theme="1"/>
            <rFont val="Meiryo UI"/>
            <family val="3"/>
            <charset val="128"/>
          </rPr>
          <t>【例】
・参加要件の緩和
・業務内容が、小規模であり手間がかかる内容
・業務の実施場所や内容の特殊性</t>
        </r>
      </text>
    </comment>
    <comment ref="T20" authorId="0" shapeId="0" xr:uid="{D7459DC1-7D11-4CED-8593-344933DD20B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F535E8E-37D1-48B3-AF42-21434F67316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875368A-D686-4275-96AE-5E1F444C5708}">
      <text>
        <r>
          <rPr>
            <sz val="9"/>
            <color indexed="81"/>
            <rFont val="Meiryo UI"/>
            <family val="3"/>
            <charset val="128"/>
          </rPr>
          <t>その他の内容を記載願います。</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8C70C96-8BF4-44CC-8578-07776F08587A}">
      <text>
        <r>
          <rPr>
            <sz val="11"/>
            <color theme="1"/>
            <rFont val="Meiryo UI"/>
            <family val="3"/>
            <charset val="128"/>
          </rPr>
          <t>【例】
・参加要件の緩和
・業務内容が、小規模であり手間がかかる内容
・業務の実施場所や内容の特殊性</t>
        </r>
      </text>
    </comment>
    <comment ref="T20" authorId="0" shapeId="0" xr:uid="{5E02E0A1-6104-4710-A42F-1BC403942A7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D8DB8E4-9752-432C-828B-EE08223D2F7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0F42363-4013-44D2-B25E-F3F7909CD44F}">
      <text>
        <r>
          <rPr>
            <sz val="9"/>
            <color indexed="81"/>
            <rFont val="Meiryo UI"/>
            <family val="3"/>
            <charset val="128"/>
          </rPr>
          <t>その他の内容を記載願います。</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BD4002E-6694-43A7-A9A8-4530E42803B8}">
      <text>
        <r>
          <rPr>
            <sz val="11"/>
            <color theme="1"/>
            <rFont val="Meiryo UI"/>
            <family val="3"/>
            <charset val="128"/>
          </rPr>
          <t>【例】
・参加要件の緩和
・業務内容が、小規模であり手間がかかる内容
・業務の実施場所や内容の特殊性</t>
        </r>
      </text>
    </comment>
    <comment ref="T20" authorId="0" shapeId="0" xr:uid="{8FFA4922-C92D-45BD-BBA9-A6E85AE18CE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34CFFDE-665C-43E1-B44D-5BCF217C68C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3FBD743-5F7D-4196-BB25-0E47EDA74FF1}">
      <text>
        <r>
          <rPr>
            <sz val="9"/>
            <color indexed="81"/>
            <rFont val="Meiryo UI"/>
            <family val="3"/>
            <charset val="128"/>
          </rPr>
          <t>その他の内容を記載願います。</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7B9DF82-2558-45B1-BF38-3F5A0BB74A00}">
      <text>
        <r>
          <rPr>
            <sz val="11"/>
            <color theme="1"/>
            <rFont val="Meiryo UI"/>
            <family val="3"/>
            <charset val="128"/>
          </rPr>
          <t>【例】
・参加要件の緩和
・業務内容が、小規模であり手間がかかる内容
・業務の実施場所や内容の特殊性</t>
        </r>
      </text>
    </comment>
    <comment ref="T20" authorId="0" shapeId="0" xr:uid="{8F4AE6D0-C149-42EE-B236-F65E78AAD31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4005EC9-186F-4A0C-86E0-B1D0DE00000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96E3E22-EAF1-4852-B4A1-C7CA59FCD379}">
      <text>
        <r>
          <rPr>
            <sz val="9"/>
            <color indexed="81"/>
            <rFont val="Meiryo UI"/>
            <family val="3"/>
            <charset val="128"/>
          </rPr>
          <t>その他の内容を記載願います。</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2" authorId="0" shapeId="0" xr:uid="{4F4F7193-A41F-4ED5-A06E-501CC55ACF6E}">
      <text>
        <r>
          <rPr>
            <sz val="11"/>
            <color theme="1"/>
            <rFont val="Meiryo UI"/>
            <family val="3"/>
            <charset val="128"/>
          </rPr>
          <t>【例】
・参加要件の緩和
・業務内容が、小規模であり手間がかかる内容
・業務の実施場所や内容の特殊性</t>
        </r>
      </text>
    </comment>
    <comment ref="T22" authorId="0" shapeId="0" xr:uid="{FCC2DCE7-97A4-4516-9EEE-B4C3B1D23D23}">
      <text>
        <r>
          <rPr>
            <sz val="11"/>
            <color theme="1"/>
            <rFont val="Meiryo UI"/>
            <family val="3"/>
            <charset val="128"/>
          </rPr>
          <t>【例】
・同種の業務内容の発注時期の重複
・発注時期による業者の確保難
・公告の時期
・準備期間・公示期間の不足</t>
        </r>
      </text>
    </comment>
    <comment ref="U22" authorId="1" shapeId="0" xr:uid="{206D47E9-D613-4940-B2EF-AF88BECFF32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3" authorId="1" shapeId="0" xr:uid="{8C08F0C2-3CE3-4651-A764-8C04F8F9C653}">
      <text>
        <r>
          <rPr>
            <sz val="9"/>
            <color indexed="81"/>
            <rFont val="Meiryo UI"/>
            <family val="3"/>
            <charset val="128"/>
          </rPr>
          <t>その他の内容を記載願います。</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C55AE79-12DD-4C8F-86B3-8C25DAB5F655}">
      <text>
        <r>
          <rPr>
            <sz val="11"/>
            <color theme="1"/>
            <rFont val="Meiryo UI"/>
            <family val="3"/>
            <charset val="128"/>
          </rPr>
          <t>【例】
・参加要件の緩和
・業務内容が、小規模であり手間がかかる内容
・業務の実施場所や内容の特殊性</t>
        </r>
      </text>
    </comment>
    <comment ref="T20" authorId="0" shapeId="0" xr:uid="{425CAF36-5946-4500-8DAF-EA936B0282A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3BEA456-E680-4E82-8207-A296764865C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6E548BB-A542-40D3-AA61-3C39466FE30C}">
      <text>
        <r>
          <rPr>
            <sz val="9"/>
            <color indexed="81"/>
            <rFont val="Meiryo UI"/>
            <family val="3"/>
            <charset val="128"/>
          </rPr>
          <t>その他の内容を記載願います。</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5A321E1-54D7-41A0-BFD6-179F53FB3366}">
      <text>
        <r>
          <rPr>
            <sz val="11"/>
            <color theme="1"/>
            <rFont val="Meiryo UI"/>
            <family val="3"/>
            <charset val="128"/>
          </rPr>
          <t>【例】
・参加要件の緩和
・業務内容が、小規模であり手間がかかる内容
・業務の実施場所や内容の特殊性</t>
        </r>
      </text>
    </comment>
    <comment ref="T20" authorId="0" shapeId="0" xr:uid="{89E381B7-3ECA-4171-B8FA-62890091951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E703E4D-B10D-4E3D-A48F-1F1A0206DCD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A9590FC-D124-4DD5-8786-E51C84876290}">
      <text>
        <r>
          <rPr>
            <sz val="9"/>
            <color indexed="81"/>
            <rFont val="Meiryo UI"/>
            <family val="3"/>
            <charset val="128"/>
          </rPr>
          <t>その他の内容を記載願います。</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81CBEF3-0488-4F96-99A3-9DE2A21B4E47}">
      <text>
        <r>
          <rPr>
            <sz val="11"/>
            <color theme="1"/>
            <rFont val="Meiryo UI"/>
            <family val="3"/>
            <charset val="128"/>
          </rPr>
          <t>【例】
・参加要件の緩和
・業務内容が、小規模であり手間がかかる内容
・業務の実施場所や内容の特殊性</t>
        </r>
      </text>
    </comment>
    <comment ref="T20" authorId="0" shapeId="0" xr:uid="{EFF6B5FB-0C81-4233-8C3A-38FB74F3134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FEA4281-7697-4FE1-BD14-98CA878F0BF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025794D-B5F3-4D4D-AD97-1A1DA10CB83F}">
      <text>
        <r>
          <rPr>
            <sz val="9"/>
            <color indexed="81"/>
            <rFont val="Meiryo UI"/>
            <family val="3"/>
            <charset val="128"/>
          </rPr>
          <t>その他の内容を記載願います。</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832A145-B866-4555-B74E-39A8F95C93A9}">
      <text>
        <r>
          <rPr>
            <sz val="11"/>
            <color theme="1"/>
            <rFont val="Meiryo UI"/>
            <family val="3"/>
            <charset val="128"/>
          </rPr>
          <t>【例】
・参加要件の緩和
・業務内容が、小規模であり手間がかかる内容
・業務の実施場所や内容の特殊性</t>
        </r>
      </text>
    </comment>
    <comment ref="T20" authorId="0" shapeId="0" xr:uid="{F9409DC1-BDFC-484D-8F39-CEEF8271BBC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9FB8531-638D-46B1-92CA-DAC595AA20B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3070DAC-C24B-4863-97CE-C256E68F72AC}">
      <text>
        <r>
          <rPr>
            <sz val="9"/>
            <color indexed="81"/>
            <rFont val="Meiryo UI"/>
            <family val="3"/>
            <charset val="128"/>
          </rPr>
          <t>その他の内容を記載願います。</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32FBD6F-DDC5-43FB-AC4C-130ACFF73AFE}">
      <text>
        <r>
          <rPr>
            <sz val="11"/>
            <color theme="1"/>
            <rFont val="Meiryo UI"/>
            <family val="3"/>
            <charset val="128"/>
          </rPr>
          <t>【例】
・参加要件の緩和
・業務内容が、小規模であり手間がかかる内容
・業務の実施場所や内容の特殊性</t>
        </r>
      </text>
    </comment>
    <comment ref="T20" authorId="0" shapeId="0" xr:uid="{D3E94572-87B7-4E48-B145-8749EC9FF20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A484096-BDCB-46FE-AFC6-4651DA8D7CE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5454EDD-5777-4D5B-A918-DB2328D3D165}">
      <text>
        <r>
          <rPr>
            <sz val="9"/>
            <color indexed="81"/>
            <rFont val="Meiryo UI"/>
            <family val="3"/>
            <charset val="128"/>
          </rPr>
          <t>その他の内容を記載願います。</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8F7C679-DF2F-4AE2-AEF9-B975D1AE9B1E}">
      <text>
        <r>
          <rPr>
            <sz val="11"/>
            <color theme="1"/>
            <rFont val="Meiryo UI"/>
            <family val="3"/>
            <charset val="128"/>
          </rPr>
          <t>【例】
・参加要件の緩和
・業務内容が、小規模であり手間がかかる内容
・業務の実施場所や内容の特殊性</t>
        </r>
      </text>
    </comment>
    <comment ref="T20" authorId="0" shapeId="0" xr:uid="{F3EF23A1-EC3B-43DB-B702-57FB78D9B61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EB3D06F-18B8-4C92-B724-01001763C4E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FDFCD72-A932-4518-9759-BA5876FB7869}">
      <text>
        <r>
          <rPr>
            <sz val="9"/>
            <color indexed="81"/>
            <rFont val="Meiryo UI"/>
            <family val="3"/>
            <charset val="128"/>
          </rPr>
          <t>その他の内容を記載願います。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EDF6E69-67CC-4BA8-93DC-E3B0993D679C}">
      <text>
        <r>
          <rPr>
            <sz val="11"/>
            <color theme="1"/>
            <rFont val="Meiryo UI"/>
            <family val="3"/>
            <charset val="128"/>
          </rPr>
          <t>【例】
・参加要件の緩和
・業務内容が、小規模であり手間がかかる内容
・業務の実施場所や内容の特殊性</t>
        </r>
      </text>
    </comment>
    <comment ref="T20" authorId="0" shapeId="0" xr:uid="{ADAB627E-FD82-48FF-8A66-008750287BF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F109F52-CFA0-40BE-A3D8-618F31EE382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73EAFB8-447B-44E9-B0D6-96DF4E98EF9D}">
      <text>
        <r>
          <rPr>
            <sz val="9"/>
            <color indexed="81"/>
            <rFont val="Meiryo UI"/>
            <family val="3"/>
            <charset val="128"/>
          </rPr>
          <t>その他の内容を記載願います。</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282C7F9-FC48-4AF4-AE8C-7E01039DA00E}">
      <text>
        <r>
          <rPr>
            <sz val="11"/>
            <color theme="1"/>
            <rFont val="Meiryo UI"/>
            <family val="3"/>
            <charset val="128"/>
          </rPr>
          <t>【例】
・参加要件の緩和
・業務内容が、小規模であり手間がかかる内容
・業務の実施場所や内容の特殊性</t>
        </r>
      </text>
    </comment>
    <comment ref="T20" authorId="0" shapeId="0" xr:uid="{2A863C54-1EED-4325-BC75-5550A1B4CE3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41922CF-8DBC-4B52-8CD2-401AB9E2457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7A987AE-ABCD-45CC-9CEE-CC2A460FC477}">
      <text>
        <r>
          <rPr>
            <sz val="9"/>
            <color indexed="81"/>
            <rFont val="Meiryo UI"/>
            <family val="3"/>
            <charset val="128"/>
          </rPr>
          <t>その他の内容を記載願います。</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3D0E06A-86F1-457B-99C7-A6C0E69729FA}">
      <text>
        <r>
          <rPr>
            <sz val="11"/>
            <color theme="1"/>
            <rFont val="Meiryo UI"/>
            <family val="3"/>
            <charset val="128"/>
          </rPr>
          <t>【例】
・参加要件の緩和
・業務内容が、小規模であり手間がかかる内容
・業務の実施場所や内容の特殊性</t>
        </r>
      </text>
    </comment>
    <comment ref="T20" authorId="0" shapeId="0" xr:uid="{A4B47C84-8C05-42C1-833A-2DF8D1DA37C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64DA00D-8F35-4916-B9E4-A1C9654B619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C463537-7A6E-4590-8F11-1ADE791182C9}">
      <text>
        <r>
          <rPr>
            <sz val="9"/>
            <color indexed="81"/>
            <rFont val="Meiryo UI"/>
            <family val="3"/>
            <charset val="128"/>
          </rPr>
          <t>その他の内容を記載願います。</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7BDDFDE-D959-4420-BB4F-1C619CC7D2FE}">
      <text>
        <r>
          <rPr>
            <sz val="11"/>
            <color theme="1"/>
            <rFont val="Meiryo UI"/>
            <family val="3"/>
            <charset val="128"/>
          </rPr>
          <t>【例】
・参加要件の緩和
・業務内容が、小規模であり手間がかかる内容
・業務の実施場所や内容の特殊性</t>
        </r>
      </text>
    </comment>
    <comment ref="T20" authorId="0" shapeId="0" xr:uid="{F4479D3A-2AE4-40B5-B319-64BD97B5ACD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AFD1742D-9524-4A6B-89B1-EF32EC78688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2AEDE3D-1CF8-4317-A72C-20F0A85852E4}">
      <text>
        <r>
          <rPr>
            <sz val="9"/>
            <color indexed="81"/>
            <rFont val="Meiryo UI"/>
            <family val="3"/>
            <charset val="128"/>
          </rPr>
          <t>その他の内容を記載願います。</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834B6E9-FC62-411C-B3EC-CA0A82B0A348}">
      <text>
        <r>
          <rPr>
            <sz val="11"/>
            <color theme="1"/>
            <rFont val="Meiryo UI"/>
            <family val="3"/>
            <charset val="128"/>
          </rPr>
          <t>【例】
・参加要件の緩和
・業務内容が、小規模であり手間がかかる内容
・業務の実施場所や内容の特殊性</t>
        </r>
      </text>
    </comment>
    <comment ref="T20" authorId="0" shapeId="0" xr:uid="{04EAE238-C85E-40AB-B84E-0A67D566047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08B29D5-168F-47D7-89A5-D56BB1C9138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B81D950-EDAB-4341-B785-BC91A2E64E92}">
      <text>
        <r>
          <rPr>
            <sz val="9"/>
            <color indexed="81"/>
            <rFont val="Meiryo UI"/>
            <family val="3"/>
            <charset val="128"/>
          </rPr>
          <t>その他の内容を記載願います。</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D431C14-4479-4B80-86CF-4D27B79AAB5C}">
      <text>
        <r>
          <rPr>
            <sz val="11"/>
            <color theme="1"/>
            <rFont val="Meiryo UI"/>
            <family val="3"/>
            <charset val="128"/>
          </rPr>
          <t>【例】
・参加要件の緩和
・業務内容が、小規模であり手間がかかる内容
・業務の実施場所や内容の特殊性</t>
        </r>
      </text>
    </comment>
    <comment ref="T20" authorId="0" shapeId="0" xr:uid="{270223FA-2588-4370-8E92-8DFD15FD6C5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1857002-9628-41F4-9905-08646790C25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E62AE7D-CB35-430E-AC5B-A95DB31E1FBC}">
      <text>
        <r>
          <rPr>
            <sz val="9"/>
            <color indexed="81"/>
            <rFont val="Meiryo UI"/>
            <family val="3"/>
            <charset val="128"/>
          </rPr>
          <t>その他の内容を記載願います。</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9102C3D-FA78-4361-9B96-8E69D7BB5934}">
      <text>
        <r>
          <rPr>
            <sz val="11"/>
            <color theme="1"/>
            <rFont val="Meiryo UI"/>
            <family val="3"/>
            <charset val="128"/>
          </rPr>
          <t>【例】
・参加要件の緩和
・業務内容が、小規模であり手間がかかる内容
・業務の実施場所や内容の特殊性</t>
        </r>
      </text>
    </comment>
    <comment ref="T20" authorId="0" shapeId="0" xr:uid="{DD477990-0C04-4637-854E-603EC0BCE36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BBF1D44-3AF4-4ED9-A039-E18ABD7F4E7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F127B7B-A39D-4217-93F7-F82F4EBC7958}">
      <text>
        <r>
          <rPr>
            <sz val="9"/>
            <color indexed="81"/>
            <rFont val="Meiryo UI"/>
            <family val="3"/>
            <charset val="128"/>
          </rPr>
          <t>その他の内容を記載願います。</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45C2066-88B8-4E10-B6A2-23E7FEFC5E64}">
      <text>
        <r>
          <rPr>
            <sz val="11"/>
            <color theme="1"/>
            <rFont val="Meiryo UI"/>
            <family val="3"/>
            <charset val="128"/>
          </rPr>
          <t>【例】
・参加要件の緩和
・業務内容が、小規模であり手間がかかる内容
・業務の実施場所や内容の特殊性</t>
        </r>
      </text>
    </comment>
    <comment ref="T20" authorId="0" shapeId="0" xr:uid="{4BD80FDD-856F-4341-A61A-7401CF92430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6A0AE86-1FB2-4215-8872-E33B02E292A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D87800E-3E2A-45CD-9C3F-7AEAA67B71AB}">
      <text>
        <r>
          <rPr>
            <sz val="9"/>
            <color indexed="81"/>
            <rFont val="Meiryo UI"/>
            <family val="3"/>
            <charset val="128"/>
          </rPr>
          <t>その他の内容を記載願います。</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59C5E961-B7D5-4BAF-92F6-BC95BFAE14D6}">
      <text>
        <r>
          <rPr>
            <sz val="11"/>
            <color theme="1"/>
            <rFont val="Meiryo UI"/>
            <family val="3"/>
            <charset val="128"/>
          </rPr>
          <t>【例】
・参加要件の緩和
・業務内容が、小規模であり手間がかかる内容
・業務の実施場所や内容の特殊性</t>
        </r>
      </text>
    </comment>
    <comment ref="T20" authorId="0" shapeId="0" xr:uid="{E3B2A05D-CA6D-4BBA-A7E1-E505F6C3906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D1D55C4-ACF5-4F2A-8A23-5C5AF0E1BE62}">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1544B17-08E1-467D-91A0-5B94941F27BC}">
      <text>
        <r>
          <rPr>
            <sz val="9"/>
            <color indexed="81"/>
            <rFont val="Meiryo UI"/>
            <family val="3"/>
            <charset val="128"/>
          </rPr>
          <t>その他の内容を記載願います。</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66FA30E-AE78-4DED-A633-107EEAE8469A}">
      <text>
        <r>
          <rPr>
            <sz val="11"/>
            <color theme="1"/>
            <rFont val="Meiryo UI"/>
            <family val="3"/>
            <charset val="128"/>
          </rPr>
          <t>【例】
・参加要件の緩和
・業務内容が、小規模であり手間がかかる内容
・業務の実施場所や内容の特殊性</t>
        </r>
      </text>
    </comment>
    <comment ref="T20" authorId="0" shapeId="0" xr:uid="{9857F870-0D15-4B62-A1C8-E5ACE08F719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AD26C651-3B2D-460B-AE90-779AB254A5C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2AB634B-7C49-4399-93C2-90673FB56619}">
      <text>
        <r>
          <rPr>
            <sz val="9"/>
            <color indexed="81"/>
            <rFont val="Meiryo UI"/>
            <family val="3"/>
            <charset val="128"/>
          </rPr>
          <t>その他の内容を記載願います。</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790440B-DCA1-40A6-98D1-5C3F43767322}">
      <text>
        <r>
          <rPr>
            <sz val="11"/>
            <color theme="1"/>
            <rFont val="Meiryo UI"/>
            <family val="3"/>
            <charset val="128"/>
          </rPr>
          <t>【例】
・参加要件の緩和
・業務内容が、小規模であり手間がかかる内容
・業務の実施場所や内容の特殊性</t>
        </r>
      </text>
    </comment>
    <comment ref="T20" authorId="0" shapeId="0" xr:uid="{D96F4735-F498-4178-A7A1-834701045B1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564113B-B5AF-4FBF-B811-91A5E2BF2B7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E50CADD-1648-4D33-8951-951C47EE21E1}">
      <text>
        <r>
          <rPr>
            <sz val="9"/>
            <color indexed="81"/>
            <rFont val="Meiryo UI"/>
            <family val="3"/>
            <charset val="128"/>
          </rPr>
          <t>その他の内容を記載願います。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306DC26-8F82-4039-B5A1-F0A0EFDB03FC}">
      <text>
        <r>
          <rPr>
            <sz val="11"/>
            <color theme="1"/>
            <rFont val="Meiryo UI"/>
            <family val="3"/>
            <charset val="128"/>
          </rPr>
          <t>【例】
・参加要件の緩和
・業務内容が、小規模であり手間がかかる内容
・業務の実施場所や内容の特殊性</t>
        </r>
      </text>
    </comment>
    <comment ref="T20" authorId="0" shapeId="0" xr:uid="{57846F59-07CF-4F6E-871F-4400F9A29DD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A359563-346B-4357-A79E-702F3BB4C6B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348F9779-FF6B-46CB-B74F-19F76940BA01}">
      <text>
        <r>
          <rPr>
            <sz val="9"/>
            <color indexed="81"/>
            <rFont val="Meiryo UI"/>
            <family val="3"/>
            <charset val="128"/>
          </rPr>
          <t>その他の内容を記載願います。</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D9CD958-A1FE-4CF2-AFB8-ED939918315E}">
      <text>
        <r>
          <rPr>
            <sz val="11"/>
            <color theme="1"/>
            <rFont val="Meiryo UI"/>
            <family val="3"/>
            <charset val="128"/>
          </rPr>
          <t>【例】
・参加要件の緩和
・業務内容が、小規模であり手間がかかる内容
・業務の実施場所や内容の特殊性</t>
        </r>
      </text>
    </comment>
    <comment ref="T20" authorId="0" shapeId="0" xr:uid="{E3A41B55-8C8D-4640-8514-B17F6B12321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5EA3A63-2ED9-45E0-AE54-0930FBC3779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738B41C-97D0-4D96-83C8-8B45F1187CEB}">
      <text>
        <r>
          <rPr>
            <sz val="9"/>
            <color indexed="81"/>
            <rFont val="Meiryo UI"/>
            <family val="3"/>
            <charset val="128"/>
          </rPr>
          <t>その他の内容を記載願います。</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2C9AABE-0781-4569-9C90-602204CE111D}">
      <text>
        <r>
          <rPr>
            <sz val="11"/>
            <color theme="1"/>
            <rFont val="Meiryo UI"/>
            <family val="3"/>
            <charset val="128"/>
          </rPr>
          <t>【例】
・参加要件の緩和
・業務内容が、小規模であり手間がかかる内容
・業務の実施場所や内容の特殊性</t>
        </r>
      </text>
    </comment>
    <comment ref="T20" authorId="0" shapeId="0" xr:uid="{E5F6602B-9480-4528-9F48-ADF4A5EA201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BEB448B-BE78-4308-A656-773BDAF63A2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8561D9A-47B5-4A90-82C6-60569130E0BD}">
      <text>
        <r>
          <rPr>
            <sz val="9"/>
            <color indexed="81"/>
            <rFont val="Meiryo UI"/>
            <family val="3"/>
            <charset val="128"/>
          </rPr>
          <t>その他の内容を記載願います。</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47280B3-E1A9-446D-B03D-B7A12443F1CA}">
      <text>
        <r>
          <rPr>
            <sz val="11"/>
            <color theme="1"/>
            <rFont val="Meiryo UI"/>
            <family val="3"/>
            <charset val="128"/>
          </rPr>
          <t>【例】
・参加要件の緩和
・業務内容が、小規模であり手間がかかる内容
・業務の実施場所や内容の特殊性</t>
        </r>
      </text>
    </comment>
    <comment ref="T20" authorId="0" shapeId="0" xr:uid="{53E4B9CE-004F-4290-B97C-11734AB93E9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62C8095F-AF12-4CCB-A0B0-2718548E2D3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49113E1-AAF7-4E1C-B851-E127897290F0}">
      <text>
        <r>
          <rPr>
            <sz val="9"/>
            <color indexed="81"/>
            <rFont val="Meiryo UI"/>
            <family val="3"/>
            <charset val="128"/>
          </rPr>
          <t>その他の内容を記載願います。</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63859A3-0BAF-4425-BD0E-1D6F12216A13}">
      <text>
        <r>
          <rPr>
            <sz val="11"/>
            <color theme="1"/>
            <rFont val="Meiryo UI"/>
            <family val="3"/>
            <charset val="128"/>
          </rPr>
          <t>【例】
・参加要件の緩和
・業務内容が、小規模であり手間がかかる内容
・業務の実施場所や内容の特殊性</t>
        </r>
      </text>
    </comment>
    <comment ref="T20" authorId="0" shapeId="0" xr:uid="{8F599161-7D33-44F9-AC5E-886E075021E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429D525-2EFA-4384-ACC3-2924155DE1B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0E1E042-50EA-496A-A9C8-31F6509D00A1}">
      <text>
        <r>
          <rPr>
            <sz val="9"/>
            <color indexed="81"/>
            <rFont val="Meiryo UI"/>
            <family val="3"/>
            <charset val="128"/>
          </rPr>
          <t>その他の内容を記載願います。</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1DABC8A-EDAE-4775-B827-B5500D7CA28A}">
      <text>
        <r>
          <rPr>
            <sz val="11"/>
            <color theme="1"/>
            <rFont val="Meiryo UI"/>
            <family val="3"/>
            <charset val="128"/>
          </rPr>
          <t>【例】
・参加要件の緩和
・業務内容が、小規模であり手間がかかる内容
・業務の実施場所や内容の特殊性</t>
        </r>
      </text>
    </comment>
    <comment ref="T20" authorId="0" shapeId="0" xr:uid="{AAE26D2C-0EBD-43CB-948B-3436BF08A9F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1CFF838-DA1B-4AAC-A874-EDE5B5BD9A4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1763953-D293-47C7-8F01-1D4E2A1D8708}">
      <text>
        <r>
          <rPr>
            <sz val="9"/>
            <color indexed="81"/>
            <rFont val="Meiryo UI"/>
            <family val="3"/>
            <charset val="128"/>
          </rPr>
          <t>その他の内容を記載願います。</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E3D9956-BB3B-453C-BB9F-949A46E88638}">
      <text>
        <r>
          <rPr>
            <sz val="11"/>
            <color theme="1"/>
            <rFont val="Meiryo UI"/>
            <family val="3"/>
            <charset val="128"/>
          </rPr>
          <t>【例】
・参加要件の緩和
・業務内容が、小規模であり手間がかかる内容
・業務の実施場所や内容の特殊性</t>
        </r>
      </text>
    </comment>
    <comment ref="T20" authorId="0" shapeId="0" xr:uid="{48E607CB-85F9-4AC1-A867-F5576F36901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58BDE9F-682E-42D5-9A85-2DBEE57EE08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77F84A6-11E2-4920-A9C4-D0A641C530CE}">
      <text>
        <r>
          <rPr>
            <sz val="9"/>
            <color indexed="81"/>
            <rFont val="Meiryo UI"/>
            <family val="3"/>
            <charset val="128"/>
          </rPr>
          <t>その他の内容を記載願います。</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DAA54A8-FAFB-4760-8C0C-42B9009B6950}">
      <text>
        <r>
          <rPr>
            <sz val="11"/>
            <color theme="1"/>
            <rFont val="Meiryo UI"/>
            <family val="3"/>
            <charset val="128"/>
          </rPr>
          <t>【例】
・参加要件の緩和
・業務内容が、小規模であり手間がかかる内容
・業務の実施場所や内容の特殊性</t>
        </r>
      </text>
    </comment>
    <comment ref="T20" authorId="0" shapeId="0" xr:uid="{5B45352F-DCD1-4080-8A27-971C498B7FE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AA9490D-8015-445F-98B6-85B97B3D2D9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B7F9513-0902-45F1-9597-29CDA1116780}">
      <text>
        <r>
          <rPr>
            <sz val="9"/>
            <color indexed="81"/>
            <rFont val="Meiryo UI"/>
            <family val="3"/>
            <charset val="128"/>
          </rPr>
          <t>その他の内容を記載願います。</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D234506-6444-472A-B864-1028B2D687F0}">
      <text>
        <r>
          <rPr>
            <sz val="11"/>
            <color theme="1"/>
            <rFont val="Meiryo UI"/>
            <family val="3"/>
            <charset val="128"/>
          </rPr>
          <t>【例】
・参加要件の緩和
・業務内容が、小規模であり手間がかかる内容
・業務の実施場所や内容の特殊性</t>
        </r>
      </text>
    </comment>
    <comment ref="T20" authorId="0" shapeId="0" xr:uid="{5892DC07-7BEF-4995-B1EF-B0E4A10F410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3110E4C-B4BB-48F8-A330-BEBD7E1EF38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ECC09DF-0417-43A8-8F59-240A55B3B156}">
      <text>
        <r>
          <rPr>
            <sz val="9"/>
            <color indexed="81"/>
            <rFont val="Meiryo UI"/>
            <family val="3"/>
            <charset val="128"/>
          </rPr>
          <t>その他の内容を記載願います。</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9920737-D6AB-4E35-91F1-52B5A1919AA6}">
      <text>
        <r>
          <rPr>
            <sz val="11"/>
            <color theme="1"/>
            <rFont val="Meiryo UI"/>
            <family val="3"/>
            <charset val="128"/>
          </rPr>
          <t>【例】
・参加要件の緩和
・業務内容が、小規模であり手間がかかる内容
・業務の実施場所や内容の特殊性</t>
        </r>
      </text>
    </comment>
    <comment ref="T20" authorId="0" shapeId="0" xr:uid="{56EC9AFC-9AE6-4BE3-B7FD-E4833EE71B4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DCAA92B-7D0D-45D2-8599-4387935E93C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2299915-78A8-4805-8CC9-89E04403B0F2}">
      <text>
        <r>
          <rPr>
            <sz val="9"/>
            <color indexed="81"/>
            <rFont val="Meiryo UI"/>
            <family val="3"/>
            <charset val="128"/>
          </rPr>
          <t>その他の内容を記載願います。</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A002169-72A6-4AD0-85C6-B6E2B87F58B1}">
      <text>
        <r>
          <rPr>
            <sz val="11"/>
            <color theme="1"/>
            <rFont val="Meiryo UI"/>
            <family val="3"/>
            <charset val="128"/>
          </rPr>
          <t>【例】
・参加要件の緩和
・業務内容が、小規模であり手間がかかる内容
・業務の実施場所や内容の特殊性</t>
        </r>
      </text>
    </comment>
    <comment ref="T20" authorId="0" shapeId="0" xr:uid="{A3B7F11D-FC88-42B7-AAF1-A001CC810D0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AFDE961-2CEA-489F-8217-BF089E60D5E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FA9D2AB-2194-488A-AD81-DC91A2BD00E2}">
      <text>
        <r>
          <rPr>
            <sz val="9"/>
            <color indexed="81"/>
            <rFont val="Meiryo UI"/>
            <family val="3"/>
            <charset val="128"/>
          </rPr>
          <t>その他の内容を記載願います。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AEC5E51-134A-45BE-A315-B9E52F751AD5}">
      <text>
        <r>
          <rPr>
            <sz val="11"/>
            <color theme="1"/>
            <rFont val="Meiryo UI"/>
            <family val="3"/>
            <charset val="128"/>
          </rPr>
          <t>【例】
・参加要件の緩和
・業務内容が、小規模であり手間がかかる内容
・業務の実施場所や内容の特殊性</t>
        </r>
      </text>
    </comment>
    <comment ref="T20" authorId="0" shapeId="0" xr:uid="{D9BBB0AA-99E7-46BA-8AD2-7E96F84CA87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7D65703-6527-4ADD-9D1E-C54D1FB8378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F776CF3-D8DE-4434-BAAB-9350A5DDDCEB}">
      <text>
        <r>
          <rPr>
            <sz val="9"/>
            <color indexed="81"/>
            <rFont val="Meiryo UI"/>
            <family val="3"/>
            <charset val="128"/>
          </rPr>
          <t>その他の内容を記載願います。</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83EF503-8AA7-4B4B-AECE-995AA7FF7B4E}">
      <text>
        <r>
          <rPr>
            <sz val="11"/>
            <color theme="1"/>
            <rFont val="Meiryo UI"/>
            <family val="3"/>
            <charset val="128"/>
          </rPr>
          <t>【例】
・参加要件の緩和
・業務内容が、小規模であり手間がかかる内容
・業務の実施場所や内容の特殊性</t>
        </r>
      </text>
    </comment>
    <comment ref="T20" authorId="0" shapeId="0" xr:uid="{28CF103B-258C-4A60-879A-75602E2A878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12FB0D6-A7FA-479B-BADC-0223D8C606A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5E0B3B2-72BA-4FAC-B169-F1477F748A9B}">
      <text>
        <r>
          <rPr>
            <sz val="9"/>
            <color indexed="81"/>
            <rFont val="Meiryo UI"/>
            <family val="3"/>
            <charset val="128"/>
          </rPr>
          <t>その他の内容を記載願います。</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　</author>
    <author>石川 佳幸</author>
    <author>ㅤ</author>
  </authors>
  <commentList>
    <comment ref="G9" authorId="0" shapeId="0" xr:uid="{FEE380AF-D07F-4E74-8364-29AADF66B369}">
      <text>
        <r>
          <rPr>
            <b/>
            <sz val="9"/>
            <color indexed="81"/>
            <rFont val="MS P ゴシック"/>
            <family val="3"/>
            <charset val="128"/>
          </rPr>
          <t>修正済</t>
        </r>
        <r>
          <rPr>
            <sz val="9"/>
            <color indexed="81"/>
            <rFont val="MS P ゴシック"/>
            <family val="3"/>
            <charset val="128"/>
          </rPr>
          <t xml:space="preserve">
</t>
        </r>
      </text>
    </comment>
    <comment ref="S20" authorId="1" shapeId="0" xr:uid="{81FA72B4-BFDA-4E47-AD2D-2F2C5C31CEFB}">
      <text>
        <r>
          <rPr>
            <sz val="11"/>
            <color theme="1"/>
            <rFont val="Meiryo UI"/>
            <family val="3"/>
            <charset val="128"/>
          </rPr>
          <t>【例】
・参加要件の緩和
・業務内容が、小規模であり手間がかかる内容
・業務の実施場所や内容の特殊性</t>
        </r>
      </text>
    </comment>
    <comment ref="T20" authorId="1" shapeId="0" xr:uid="{3E8776DD-DA82-4EE6-882A-F29FD4DB6F8B}">
      <text>
        <r>
          <rPr>
            <sz val="11"/>
            <color theme="1"/>
            <rFont val="Meiryo UI"/>
            <family val="3"/>
            <charset val="128"/>
          </rPr>
          <t>【例】
・同種の業務内容の発注時期の重複
・発注時期による業者の確保難
・公告の時期
・準備期間・公示期間の不足</t>
        </r>
      </text>
    </comment>
    <comment ref="U20" authorId="2" shapeId="0" xr:uid="{848D3C47-B858-4516-AE2D-4E771F769D8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2" shapeId="0" xr:uid="{309751F1-2106-40C0-A34B-32EBA37CECC8}">
      <text>
        <r>
          <rPr>
            <sz val="9"/>
            <color indexed="81"/>
            <rFont val="Meiryo UI"/>
            <family val="3"/>
            <charset val="128"/>
          </rPr>
          <t>その他の内容を記載願います。</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FC8FED3-3FD0-43F2-9E30-BF7C73B2CB31}">
      <text>
        <r>
          <rPr>
            <sz val="11"/>
            <color theme="1"/>
            <rFont val="Meiryo UI"/>
            <family val="3"/>
            <charset val="128"/>
          </rPr>
          <t>【例】
・参加要件の緩和
・業務内容が、小規模であり手間がかかる内容
・業務の実施場所や内容の特殊性</t>
        </r>
      </text>
    </comment>
    <comment ref="T20" authorId="0" shapeId="0" xr:uid="{D1AB50AA-B53A-4830-8706-F1B10A4F5A8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57DDCAB-DA77-4F89-93E8-4690DD7BA59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98A2235-D208-4CC8-A2E3-6CF205B179CF}">
      <text>
        <r>
          <rPr>
            <sz val="9"/>
            <color indexed="81"/>
            <rFont val="Meiryo UI"/>
            <family val="3"/>
            <charset val="128"/>
          </rPr>
          <t>その他の内容を記載願います。</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　</author>
    <author>石川 佳幸</author>
    <author>ㅤ</author>
  </authors>
  <commentList>
    <comment ref="G8" authorId="0" shapeId="0" xr:uid="{5DE5E9AC-5B9C-4B70-B0D6-A6AFC9F8AD19}">
      <text>
        <r>
          <rPr>
            <b/>
            <sz val="9"/>
            <color indexed="81"/>
            <rFont val="MS P ゴシック"/>
            <family val="3"/>
            <charset val="128"/>
          </rPr>
          <t>修正済</t>
        </r>
        <r>
          <rPr>
            <sz val="9"/>
            <color indexed="81"/>
            <rFont val="MS P ゴシック"/>
            <family val="3"/>
            <charset val="128"/>
          </rPr>
          <t xml:space="preserve">
</t>
        </r>
      </text>
    </comment>
    <comment ref="G9" authorId="0" shapeId="0" xr:uid="{90647BE7-AA2C-4295-BECB-1B34E90981F7}">
      <text>
        <r>
          <rPr>
            <b/>
            <sz val="9"/>
            <color indexed="81"/>
            <rFont val="MS P ゴシック"/>
            <family val="3"/>
            <charset val="128"/>
          </rPr>
          <t>修正済</t>
        </r>
      </text>
    </comment>
    <comment ref="S20" authorId="1" shapeId="0" xr:uid="{73D41F78-F619-4634-B65B-53E1BF4BBB0E}">
      <text>
        <r>
          <rPr>
            <sz val="11"/>
            <color theme="1"/>
            <rFont val="Meiryo UI"/>
            <family val="3"/>
            <charset val="128"/>
          </rPr>
          <t>【例】
・参加要件の緩和
・業務内容が、小規模であり手間がかかる内容
・業務の実施場所や内容の特殊性</t>
        </r>
      </text>
    </comment>
    <comment ref="T20" authorId="1" shapeId="0" xr:uid="{32641F22-F489-4E38-85E2-6A5DA715218C}">
      <text>
        <r>
          <rPr>
            <sz val="11"/>
            <color theme="1"/>
            <rFont val="Meiryo UI"/>
            <family val="3"/>
            <charset val="128"/>
          </rPr>
          <t>【例】
・同種の業務内容の発注時期の重複
・発注時期による業者の確保難
・公告の時期
・準備期間・公示期間の不足</t>
        </r>
      </text>
    </comment>
    <comment ref="U20" authorId="2" shapeId="0" xr:uid="{90D894FC-969C-4844-9A52-AFFF61731B2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2" shapeId="0" xr:uid="{AD59F561-F877-4669-937B-0F9C0CE81412}">
      <text>
        <r>
          <rPr>
            <sz val="9"/>
            <color indexed="81"/>
            <rFont val="Meiryo UI"/>
            <family val="3"/>
            <charset val="128"/>
          </rPr>
          <t>その他の内容を記載願います。</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1D67B2D-F598-469A-A718-7D09C23AC9C3}">
      <text>
        <r>
          <rPr>
            <sz val="11"/>
            <color theme="1"/>
            <rFont val="Meiryo UI"/>
            <family val="3"/>
            <charset val="128"/>
          </rPr>
          <t>【例】
・参加要件の緩和
・業務内容が、小規模であり手間がかかる内容
・業務の実施場所や内容の特殊性</t>
        </r>
      </text>
    </comment>
    <comment ref="T20" authorId="0" shapeId="0" xr:uid="{15EF7188-FD33-4859-9616-B9A6C209665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A9D29AF-33B3-4CC6-9FC0-2B5DBBAD3A3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5D3FCFA-006C-4C29-B3FF-A944DFD288C5}">
      <text>
        <r>
          <rPr>
            <sz val="9"/>
            <color indexed="81"/>
            <rFont val="Meiryo UI"/>
            <family val="3"/>
            <charset val="128"/>
          </rPr>
          <t>その他の内容を記載願います。</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53EB9F4A-6B69-47D7-9CEB-CD054B0E7845}">
      <text>
        <r>
          <rPr>
            <sz val="11"/>
            <color theme="1"/>
            <rFont val="Meiryo UI"/>
            <family val="3"/>
            <charset val="128"/>
          </rPr>
          <t>【例】
・参加要件の緩和
・業務内容が、小規模であり手間がかかる内容
・業務の実施場所や内容の特殊性</t>
        </r>
      </text>
    </comment>
    <comment ref="T20" authorId="0" shapeId="0" xr:uid="{C0581BFC-3A9B-40F4-854E-2CD648600F0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5196C58-8525-4F13-89B4-7A69C1C496D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48A7A73-4E5F-4637-B495-8529A9C9A8DA}">
      <text>
        <r>
          <rPr>
            <sz val="9"/>
            <color indexed="81"/>
            <rFont val="Meiryo UI"/>
            <family val="3"/>
            <charset val="128"/>
          </rPr>
          <t>その他の内容を記載願います。</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AA4C27F-B733-43CD-BE4A-77AE612C6500}">
      <text>
        <r>
          <rPr>
            <sz val="11"/>
            <color theme="1"/>
            <rFont val="Meiryo UI"/>
            <family val="3"/>
            <charset val="128"/>
          </rPr>
          <t>【例】
・参加要件の緩和
・業務内容が、小規模であり手間がかかる内容
・業務の実施場所や内容の特殊性</t>
        </r>
      </text>
    </comment>
    <comment ref="T20" authorId="0" shapeId="0" xr:uid="{9C50B297-38B4-4B02-B0FF-EC3D066DCA5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AC95F29-DAF0-428C-AFCE-9D59013B884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6DB675D-517F-4CF7-84BA-730565FFD9FB}">
      <text>
        <r>
          <rPr>
            <sz val="9"/>
            <color indexed="81"/>
            <rFont val="Meiryo UI"/>
            <family val="3"/>
            <charset val="128"/>
          </rPr>
          <t>その他の内容を記載願います。</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5245E9E-94E1-4995-90A0-0B807F103B49}">
      <text>
        <r>
          <rPr>
            <sz val="11"/>
            <color theme="1"/>
            <rFont val="Meiryo UI"/>
            <family val="3"/>
            <charset val="128"/>
          </rPr>
          <t>【例】
・参加要件の緩和
・業務内容が、小規模であり手間がかかる内容
・業務の実施場所や内容の特殊性</t>
        </r>
      </text>
    </comment>
    <comment ref="T20" authorId="0" shapeId="0" xr:uid="{CCC33815-747D-4661-A954-CC80F39C20F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B6F48F7-385E-47DF-BE90-A03E5356A17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2B6E765-096B-46F5-B44A-0986C044E121}">
      <text>
        <r>
          <rPr>
            <sz val="9"/>
            <color indexed="81"/>
            <rFont val="Meiryo UI"/>
            <family val="3"/>
            <charset val="128"/>
          </rPr>
          <t>その他の内容を記載願います。</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F56757F-BB83-4CF2-BB63-B0B67A52C15B}">
      <text>
        <r>
          <rPr>
            <sz val="11"/>
            <color theme="1"/>
            <rFont val="Meiryo UI"/>
            <family val="3"/>
            <charset val="128"/>
          </rPr>
          <t>【例】
・参加要件の緩和
・業務内容が、小規模であり手間がかかる内容
・業務の実施場所や内容の特殊性</t>
        </r>
      </text>
    </comment>
    <comment ref="T20" authorId="0" shapeId="0" xr:uid="{7E45E8D1-0034-4F5E-A5D9-CA0E82C3CA1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3047C745-8092-4984-AFDC-960BEE4DF80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061F415-DF65-46F5-B68B-66E53E79464E}">
      <text>
        <r>
          <rPr>
            <sz val="9"/>
            <color indexed="81"/>
            <rFont val="Meiryo UI"/>
            <family val="3"/>
            <charset val="128"/>
          </rPr>
          <t>その他の内容を記載願います。</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76DD0DE-9E8E-4057-834A-EC0FDCC9C8F5}">
      <text>
        <r>
          <rPr>
            <sz val="11"/>
            <color theme="1"/>
            <rFont val="Meiryo UI"/>
            <family val="3"/>
            <charset val="128"/>
          </rPr>
          <t>【例】
・参加要件の緩和
・業務内容が、小規模であり手間がかかる内容
・業務の実施場所や内容の特殊性</t>
        </r>
      </text>
    </comment>
    <comment ref="T20" authorId="0" shapeId="0" xr:uid="{23DEF04B-EFF1-4B8D-8C76-0E1FE836C65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19D6B1B-5811-4560-BEB9-ED49F1E04F5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83375D5-E2EA-43F9-9C12-8998603E82DB}">
      <text>
        <r>
          <rPr>
            <sz val="9"/>
            <color indexed="81"/>
            <rFont val="Meiryo UI"/>
            <family val="3"/>
            <charset val="128"/>
          </rPr>
          <t>その他の内容を記載願います。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D18DD6C-4FCE-45E4-8AFC-FD4D9C4F311A}">
      <text>
        <r>
          <rPr>
            <sz val="11"/>
            <color theme="1"/>
            <rFont val="Meiryo UI"/>
            <family val="3"/>
            <charset val="128"/>
          </rPr>
          <t>【例】
・参加要件の緩和
・業務内容が、小規模であり手間がかかる内容
・業務の実施場所や内容の特殊性</t>
        </r>
      </text>
    </comment>
    <comment ref="T20" authorId="0" shapeId="0" xr:uid="{32908A30-8036-421D-8E59-0974DD2E8FD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90D4D19-DDBF-43F3-A7F4-2F078C2B126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FBED137-A961-479B-A944-3FECBD8D4BA7}">
      <text>
        <r>
          <rPr>
            <sz val="9"/>
            <color indexed="81"/>
            <rFont val="Meiryo UI"/>
            <family val="3"/>
            <charset val="128"/>
          </rPr>
          <t>その他の内容を記載願います。</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B05D94F-8697-40D6-A0AE-EE47C8AE92D0}">
      <text>
        <r>
          <rPr>
            <sz val="11"/>
            <color theme="1"/>
            <rFont val="Meiryo UI"/>
            <family val="3"/>
            <charset val="128"/>
          </rPr>
          <t>【例】
・参加要件の緩和
・業務内容が、小規模であり手間がかかる内容
・業務の実施場所や内容の特殊性</t>
        </r>
      </text>
    </comment>
    <comment ref="T20" authorId="0" shapeId="0" xr:uid="{A58A8919-82B9-4ED4-A8FE-A7E57257C8C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1A4E4B3-944D-4BD6-B947-68C965E71DA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882373D-4E8E-461D-9D1D-B95413FF58D5}">
      <text>
        <r>
          <rPr>
            <sz val="9"/>
            <color indexed="81"/>
            <rFont val="Meiryo UI"/>
            <family val="3"/>
            <charset val="128"/>
          </rPr>
          <t>その他の内容を記載願います。</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B3EEA76-1585-4F5F-8B23-64EBF3B8792B}">
      <text>
        <r>
          <rPr>
            <sz val="11"/>
            <color theme="1"/>
            <rFont val="Meiryo UI"/>
            <family val="3"/>
            <charset val="128"/>
          </rPr>
          <t>【例】
・参加要件の緩和
・業務内容が、小規模であり手間がかかる内容
・業務の実施場所や内容の特殊性</t>
        </r>
      </text>
    </comment>
    <comment ref="T20" authorId="0" shapeId="0" xr:uid="{CF2A2720-324D-453A-9A7C-5849BDEEEE7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58FBF80-EF51-4F86-A49F-6529A79241C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54D1199-0001-4EF7-BF49-43C868F58E04}">
      <text>
        <r>
          <rPr>
            <sz val="9"/>
            <color indexed="81"/>
            <rFont val="Meiryo UI"/>
            <family val="3"/>
            <charset val="128"/>
          </rPr>
          <t>その他の内容を記載願います。</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700E1DA-1218-4904-B792-32C889B9311D}">
      <text>
        <r>
          <rPr>
            <sz val="11"/>
            <color theme="1"/>
            <rFont val="Meiryo UI"/>
            <family val="3"/>
            <charset val="128"/>
          </rPr>
          <t>【例】
・参加要件の緩和
・業務内容が、小規模であり手間がかかる内容
・業務の実施場所や内容の特殊性</t>
        </r>
      </text>
    </comment>
    <comment ref="T20" authorId="0" shapeId="0" xr:uid="{810517E9-B044-4912-AA5C-83D011EFB53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F2DF19C-85AB-4C97-AEDA-800F44BE5C7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7EAADDA-F173-4386-B2D6-5B15B97D223C}">
      <text>
        <r>
          <rPr>
            <sz val="9"/>
            <color indexed="81"/>
            <rFont val="Meiryo UI"/>
            <family val="3"/>
            <charset val="128"/>
          </rPr>
          <t>その他の内容を記載願います。</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B2E12B0-5AA6-469E-B1F5-AE41684E3CF3}">
      <text>
        <r>
          <rPr>
            <sz val="11"/>
            <color theme="1"/>
            <rFont val="Meiryo UI"/>
            <family val="3"/>
            <charset val="128"/>
          </rPr>
          <t>【例】
・参加要件の緩和
・業務内容が、小規模であり手間がかかる内容
・業務の実施場所や内容の特殊性</t>
        </r>
      </text>
    </comment>
    <comment ref="T20" authorId="0" shapeId="0" xr:uid="{DDF16820-CE1D-41AD-AFE3-2C11453C42B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365EFA8-F45E-442C-8DB6-4D99FDC0019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76F81D3-3395-4E26-8E6A-6850BD56D91D}">
      <text>
        <r>
          <rPr>
            <sz val="9"/>
            <color indexed="81"/>
            <rFont val="Meiryo UI"/>
            <family val="3"/>
            <charset val="128"/>
          </rPr>
          <t>その他の内容を記載願います。</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F4ACB1B-FB84-4EF6-9D5B-461BFC49FC1F}">
      <text>
        <r>
          <rPr>
            <sz val="11"/>
            <color theme="1"/>
            <rFont val="Meiryo UI"/>
            <family val="3"/>
            <charset val="128"/>
          </rPr>
          <t>【例】
・参加要件の緩和
・業務内容が、小規模であり手間がかかる内容
・業務の実施場所や内容の特殊性</t>
        </r>
      </text>
    </comment>
    <comment ref="T20" authorId="0" shapeId="0" xr:uid="{13DCA47F-5007-42FA-98BE-60C9E91C20E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57749CDD-5F56-47B0-BE67-73A94D75DA44}">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1ECEFB24-1090-496D-977B-ABCBA9A658EE}">
      <text>
        <r>
          <rPr>
            <sz val="9"/>
            <color indexed="81"/>
            <rFont val="Meiryo UI"/>
            <family val="3"/>
            <charset val="128"/>
          </rPr>
          <t>その他の内容を記載願います。</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1B68DFE-500C-4955-A37C-52155DA37851}">
      <text>
        <r>
          <rPr>
            <sz val="11"/>
            <color theme="1"/>
            <rFont val="Meiryo UI"/>
            <family val="3"/>
            <charset val="128"/>
          </rPr>
          <t>【例】
・参加要件の緩和
・業務内容が、小規模であり手間がかかる内容
・業務の実施場所や内容の特殊性</t>
        </r>
      </text>
    </comment>
    <comment ref="T20" authorId="0" shapeId="0" xr:uid="{87B23ABF-43A5-474F-80E3-897049F0576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B131AF1-59B4-4207-B2DA-DC96ABE50C6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71A8F65-13DD-47F2-835F-BD879257B2FA}">
      <text>
        <r>
          <rPr>
            <sz val="9"/>
            <color indexed="81"/>
            <rFont val="Meiryo UI"/>
            <family val="3"/>
            <charset val="128"/>
          </rPr>
          <t>その他の内容を記載願います。</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3126A38-374A-48DF-8EEC-33B628412225}">
      <text>
        <r>
          <rPr>
            <sz val="11"/>
            <color theme="1"/>
            <rFont val="Meiryo UI"/>
            <family val="3"/>
            <charset val="128"/>
          </rPr>
          <t>【例】
・参加要件の緩和
・業務内容が、小規模であり手間がかかる内容
・業務の実施場所や内容の特殊性</t>
        </r>
      </text>
    </comment>
    <comment ref="T20" authorId="0" shapeId="0" xr:uid="{45A4A8AC-85E8-43FD-85F0-AF8E8F2DB9E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D59AE96-0584-466C-937B-DD5DAA5B0C5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30F4757-A77E-4B97-8A80-5F042ACF5076}">
      <text>
        <r>
          <rPr>
            <sz val="9"/>
            <color indexed="81"/>
            <rFont val="Meiryo UI"/>
            <family val="3"/>
            <charset val="128"/>
          </rPr>
          <t>その他の内容を記載願います。</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7CC2430-F835-4620-886A-ED6443846091}">
      <text>
        <r>
          <rPr>
            <sz val="11"/>
            <color theme="1"/>
            <rFont val="Meiryo UI"/>
            <family val="3"/>
            <charset val="128"/>
          </rPr>
          <t>【例】
・参加要件の緩和
・業務内容が、小規模であり手間がかかる内容
・業務の実施場所や内容の特殊性</t>
        </r>
      </text>
    </comment>
    <comment ref="T20" authorId="0" shapeId="0" xr:uid="{64D2544F-5E7F-4678-B1E0-FCCF5519428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9FB24FE-93EB-4DFB-8976-A65A1948652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1DEAC16-D1D0-41D9-91E9-86CC54852D97}">
      <text>
        <r>
          <rPr>
            <sz val="9"/>
            <color indexed="81"/>
            <rFont val="Meiryo UI"/>
            <family val="3"/>
            <charset val="128"/>
          </rPr>
          <t>その他の内容を記載願います。</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5B4DA45-58E1-4A21-889B-528DA11F4782}">
      <text>
        <r>
          <rPr>
            <sz val="11"/>
            <color theme="1"/>
            <rFont val="Meiryo UI"/>
            <family val="3"/>
            <charset val="128"/>
          </rPr>
          <t>【例】
・参加要件の緩和
・業務内容が、小規模であり手間がかかる内容
・業務の実施場所や内容の特殊性</t>
        </r>
      </text>
    </comment>
    <comment ref="T20" authorId="0" shapeId="0" xr:uid="{A66DE7EB-59E2-4475-9541-5A523F5C0D1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10701A9-61AC-415A-B493-BCA191DD930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30F3E2F-E09A-4F87-BACA-B1ECBEFA83DA}">
      <text>
        <r>
          <rPr>
            <sz val="9"/>
            <color indexed="81"/>
            <rFont val="Meiryo UI"/>
            <family val="3"/>
            <charset val="128"/>
          </rPr>
          <t>その他の内容を記載願います。</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5F1343BE-C192-41EF-8595-DE120EEE8B13}">
      <text>
        <r>
          <rPr>
            <sz val="11"/>
            <color theme="1"/>
            <rFont val="Meiryo UI"/>
            <family val="3"/>
            <charset val="128"/>
          </rPr>
          <t>【例】
・参加要件の緩和
・業務内容が、小規模であり手間がかかる内容
・業務の実施場所や内容の特殊性</t>
        </r>
      </text>
    </comment>
    <comment ref="T20" authorId="0" shapeId="0" xr:uid="{B48BFCCA-3A65-43FB-BBCC-D97E8D26A33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B2C9AC2-C45B-4273-A2E1-7563F9A55E1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1D20384C-92F3-4D6D-B865-D331B54080CE}">
      <text>
        <r>
          <rPr>
            <sz val="9"/>
            <color indexed="81"/>
            <rFont val="Meiryo UI"/>
            <family val="3"/>
            <charset val="128"/>
          </rPr>
          <t>その他の内容を記載願います。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B9343DC-DBB4-436A-91EE-7A3BE624585D}">
      <text>
        <r>
          <rPr>
            <sz val="11"/>
            <color theme="1"/>
            <rFont val="Meiryo UI"/>
            <family val="3"/>
            <charset val="128"/>
          </rPr>
          <t>【例】
・参加要件の緩和
・業務内容が、小規模であり手間がかかる内容
・業務の実施場所や内容の特殊性</t>
        </r>
      </text>
    </comment>
    <comment ref="T20" authorId="0" shapeId="0" xr:uid="{735851B8-69D4-4A39-8D75-5D83862D190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3E2BAA3-C303-4E38-8296-CFCD892450D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A8C3B08-49D0-46A5-9CF8-29AE67B4E3CA}">
      <text>
        <r>
          <rPr>
            <sz val="9"/>
            <color indexed="81"/>
            <rFont val="Meiryo UI"/>
            <family val="3"/>
            <charset val="128"/>
          </rPr>
          <t>その他の内容を記載願います。</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1A0914D-B872-45FA-AD00-FAEC90ACCD7F}">
      <text>
        <r>
          <rPr>
            <sz val="11"/>
            <color theme="1"/>
            <rFont val="Meiryo UI"/>
            <family val="3"/>
            <charset val="128"/>
          </rPr>
          <t>【例】
・参加要件の緩和
・業務内容が、小規模であり手間がかかる内容
・業務の実施場所や内容の特殊性</t>
        </r>
      </text>
    </comment>
    <comment ref="T20" authorId="0" shapeId="0" xr:uid="{60BEF9F5-AD26-4317-87A9-F946ED83CC0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50D3480-8ADC-4D94-9251-30223B0BB1A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C0BABD6-DF89-4AE4-A515-C69C96629A71}">
      <text>
        <r>
          <rPr>
            <sz val="9"/>
            <color indexed="81"/>
            <rFont val="Meiryo UI"/>
            <family val="3"/>
            <charset val="128"/>
          </rPr>
          <t>その他の内容を記載願います。</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EEE7316-2E50-42E2-98D4-CF189607AA84}">
      <text>
        <r>
          <rPr>
            <sz val="11"/>
            <color theme="1"/>
            <rFont val="Meiryo UI"/>
            <family val="3"/>
            <charset val="128"/>
          </rPr>
          <t>【例】
・参加要件の緩和
・業務内容が、小規模であり手間がかかる内容
・業務の実施場所や内容の特殊性</t>
        </r>
      </text>
    </comment>
    <comment ref="T20" authorId="0" shapeId="0" xr:uid="{43270B3B-E410-4DDB-BA66-D04CED56DF6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99F5156-CF13-4107-88CC-72EF00706E6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A2598A6-3300-4AF3-8AF4-6A94BB696178}">
      <text>
        <r>
          <rPr>
            <sz val="9"/>
            <color indexed="81"/>
            <rFont val="Meiryo UI"/>
            <family val="3"/>
            <charset val="128"/>
          </rPr>
          <t>その他の内容を記載願います。</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D7F25A5-0658-4295-86E1-35C861FC20A8}">
      <text>
        <r>
          <rPr>
            <sz val="11"/>
            <color theme="1"/>
            <rFont val="Meiryo UI"/>
            <family val="3"/>
            <charset val="128"/>
          </rPr>
          <t>【例】
・参加要件の緩和
・業務内容が、小規模であり手間がかかる内容
・業務の実施場所や内容の特殊性</t>
        </r>
      </text>
    </comment>
    <comment ref="T20" authorId="0" shapeId="0" xr:uid="{16349E6B-807F-4EF0-A59F-A7E67170844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7FBD826-881F-4F22-BE48-D2143F9CB3A4}">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7E8C8C8-FF25-4EC7-A44B-A7ED315F9400}">
      <text>
        <r>
          <rPr>
            <sz val="9"/>
            <color indexed="81"/>
            <rFont val="Meiryo UI"/>
            <family val="3"/>
            <charset val="128"/>
          </rPr>
          <t>その他の内容を記載願います。</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F3FF5E4-3F97-4DF0-A1BE-93A94058845A}">
      <text>
        <r>
          <rPr>
            <sz val="11"/>
            <color theme="1"/>
            <rFont val="Meiryo UI"/>
            <family val="3"/>
            <charset val="128"/>
          </rPr>
          <t>【例】
・参加要件の緩和
・業務内容が、小規模であり手間がかかる内容
・業務の実施場所や内容の特殊性</t>
        </r>
      </text>
    </comment>
    <comment ref="T20" authorId="0" shapeId="0" xr:uid="{858C7B7D-2B3F-4831-8BE5-1DF5B006480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58809C62-D4FC-4D17-AA33-00A99E3F1E6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10054B2-E852-4464-BE48-E05B118A0E81}">
      <text>
        <r>
          <rPr>
            <sz val="9"/>
            <color indexed="81"/>
            <rFont val="Meiryo UI"/>
            <family val="3"/>
            <charset val="128"/>
          </rPr>
          <t>その他の内容を記載願います。</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7D73F1F-0DBB-4A95-90C2-44F80B530AD8}">
      <text>
        <r>
          <rPr>
            <sz val="11"/>
            <color theme="1"/>
            <rFont val="Meiryo UI"/>
            <family val="3"/>
            <charset val="128"/>
          </rPr>
          <t>【例】
・参加要件の緩和
・業務内容が、小規模であり手間がかかる内容
・業務の実施場所や内容の特殊性</t>
        </r>
      </text>
    </comment>
    <comment ref="T20" authorId="0" shapeId="0" xr:uid="{62C0A4B8-465C-4F7C-9FCD-1403BC588FF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03630B3-B7D8-49A4-9B98-B4C5C253777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B0BF5AF-7437-4BB8-A74E-419A64346E0C}">
      <text>
        <r>
          <rPr>
            <sz val="9"/>
            <color indexed="81"/>
            <rFont val="Meiryo UI"/>
            <family val="3"/>
            <charset val="128"/>
          </rPr>
          <t>その他の内容を記載願います。</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0DD2BA9-D833-4119-B731-F5C27FF5AE9D}">
      <text>
        <r>
          <rPr>
            <sz val="11"/>
            <color theme="1"/>
            <rFont val="Meiryo UI"/>
            <family val="3"/>
            <charset val="128"/>
          </rPr>
          <t>【例】
・参加要件の緩和
・業務内容が、小規模であり手間がかかる内容
・業務の実施場所や内容の特殊性</t>
        </r>
      </text>
    </comment>
    <comment ref="T20" authorId="0" shapeId="0" xr:uid="{920BAA00-0C8A-40D0-B175-535672801FC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0C55070-2F26-4E51-9DF3-956606A3630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80236BA-5FDD-4DAA-94F2-FCD11FC76BCE}">
      <text>
        <r>
          <rPr>
            <sz val="9"/>
            <color indexed="81"/>
            <rFont val="Meiryo UI"/>
            <family val="3"/>
            <charset val="128"/>
          </rPr>
          <t>その他の内容を記載願います。</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F086E69-D809-4143-AE9E-BBAA05B9BCFE}">
      <text>
        <r>
          <rPr>
            <sz val="11"/>
            <color theme="1"/>
            <rFont val="Meiryo UI"/>
            <family val="3"/>
            <charset val="128"/>
          </rPr>
          <t>【例】
・参加要件の緩和
・業務内容が、小規模であり手間がかかる内容
・業務の実施場所や内容の特殊性</t>
        </r>
      </text>
    </comment>
    <comment ref="T20" authorId="0" shapeId="0" xr:uid="{892E02DB-B9C5-433E-88B6-E9491B29A07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9E37D7A-9BA7-4C9E-B8A5-68F088556AB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48E6469-0339-47F5-87F0-E317718C3DE3}">
      <text>
        <r>
          <rPr>
            <sz val="9"/>
            <color indexed="81"/>
            <rFont val="Meiryo UI"/>
            <family val="3"/>
            <charset val="128"/>
          </rPr>
          <t>その他の内容を記載願います。</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9B44E5B-0248-4C92-A833-B4C35F53B1F8}">
      <text>
        <r>
          <rPr>
            <sz val="11"/>
            <color theme="1"/>
            <rFont val="Meiryo UI"/>
            <family val="3"/>
            <charset val="128"/>
          </rPr>
          <t>【例】
・参加要件の緩和
・業務内容が、小規模であり手間がかかる内容
・業務の実施場所や内容の特殊性</t>
        </r>
      </text>
    </comment>
    <comment ref="T20" authorId="0" shapeId="0" xr:uid="{FC5AAD88-927D-4F1F-A7DD-05047F30FF2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7DA097A-81EE-4F7B-9C95-28CE1C6190E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9FB9AAC-DCAA-4C46-917E-A930E74E3201}">
      <text>
        <r>
          <rPr>
            <sz val="9"/>
            <color indexed="81"/>
            <rFont val="Meiryo UI"/>
            <family val="3"/>
            <charset val="128"/>
          </rPr>
          <t>その他の内容を記載願います。</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6B09D82-1462-4515-9353-17E5966C8DC2}">
      <text>
        <r>
          <rPr>
            <sz val="11"/>
            <color theme="1"/>
            <rFont val="Meiryo UI"/>
            <family val="3"/>
            <charset val="128"/>
          </rPr>
          <t>【例】
・参加要件の緩和
・業務内容が、小規模であり手間がかかる内容
・業務の実施場所や内容の特殊性</t>
        </r>
      </text>
    </comment>
    <comment ref="T20" authorId="0" shapeId="0" xr:uid="{D75C70E2-2AFA-4AC0-B0DE-91656730406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1D5FC6E-EC62-460F-A59E-D56DA819B87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0B4252C-3BD3-4628-BEFB-28783F8479F5}">
      <text>
        <r>
          <rPr>
            <sz val="9"/>
            <color indexed="81"/>
            <rFont val="Meiryo UI"/>
            <family val="3"/>
            <charset val="128"/>
          </rPr>
          <t>その他の内容を記載願います。</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7FB23C-2FAD-486C-9D8F-AE1BB3079509}">
      <text>
        <r>
          <rPr>
            <sz val="11"/>
            <color theme="1"/>
            <rFont val="Meiryo UI"/>
            <family val="3"/>
            <charset val="128"/>
          </rPr>
          <t>【例】
・参加要件の緩和
・業務内容が、小規模であり手間がかかる内容
・業務の実施場所や内容の特殊性</t>
        </r>
      </text>
    </comment>
    <comment ref="T20" authorId="0" shapeId="0" xr:uid="{4EC54671-A257-4991-85D5-FFBC016B96F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3DED744D-296B-4238-9933-3CB8B7A088A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80687B7-40DF-401D-B6CD-511AC8561528}">
      <text>
        <r>
          <rPr>
            <sz val="9"/>
            <color indexed="81"/>
            <rFont val="Meiryo UI"/>
            <family val="3"/>
            <charset val="128"/>
          </rPr>
          <t>その他の内容を記載願います。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4719D97-09CE-44DA-8B0D-0FB5FEC06547}">
      <text>
        <r>
          <rPr>
            <sz val="11"/>
            <color theme="1"/>
            <rFont val="Meiryo UI"/>
            <family val="3"/>
            <charset val="128"/>
          </rPr>
          <t>【例】
・参加要件の緩和
・業務内容が、小規模であり手間がかかる内容
・業務の実施場所や内容の特殊性</t>
        </r>
      </text>
    </comment>
    <comment ref="T20" authorId="0" shapeId="0" xr:uid="{B88849B6-856B-43B3-9D64-82AC7496B39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13D8048-2B69-469C-8B3C-0587B301D91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1119FD3-E783-476F-A019-DDD7D738AFC8}">
      <text>
        <r>
          <rPr>
            <sz val="9"/>
            <color indexed="81"/>
            <rFont val="Meiryo UI"/>
            <family val="3"/>
            <charset val="128"/>
          </rPr>
          <t>その他の内容を記載願います。</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FF3234E-D83C-4FDF-8836-7E1FFA26F85F}">
      <text>
        <r>
          <rPr>
            <sz val="11"/>
            <color theme="1"/>
            <rFont val="Meiryo UI"/>
            <family val="3"/>
            <charset val="128"/>
          </rPr>
          <t>【例】
・参加要件の緩和
・業務内容が、小規模であり手間がかかる内容
・業務の実施場所や内容の特殊性</t>
        </r>
      </text>
    </comment>
    <comment ref="T20" authorId="0" shapeId="0" xr:uid="{9F6ACA41-234B-4FAB-8F87-F48998DDF86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2E4A5F9-DFD7-4877-8635-8769919E071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8FC6A30-C0CD-4F11-9B3C-72E67A43CAE9}">
      <text>
        <r>
          <rPr>
            <sz val="9"/>
            <color indexed="81"/>
            <rFont val="Meiryo UI"/>
            <family val="3"/>
            <charset val="128"/>
          </rPr>
          <t>その他の内容を記載願います。</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CBDA5D3-D184-4DF7-B3C5-DFDBA1051AAD}">
      <text>
        <r>
          <rPr>
            <sz val="11"/>
            <color theme="1"/>
            <rFont val="Meiryo UI"/>
            <family val="3"/>
            <charset val="128"/>
          </rPr>
          <t>【例】
・参加要件の緩和
・業務内容が、小規模であり手間がかかる内容
・業務の実施場所や内容の特殊性</t>
        </r>
      </text>
    </comment>
    <comment ref="T20" authorId="0" shapeId="0" xr:uid="{2C0552D4-4900-4089-8269-5B70C611832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3CB29C0-BF85-482E-9C5E-B6FCF12380E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B0EF0D5-BCF3-4B7E-B022-462D9451349F}">
      <text>
        <r>
          <rPr>
            <sz val="9"/>
            <color indexed="81"/>
            <rFont val="Meiryo UI"/>
            <family val="3"/>
            <charset val="128"/>
          </rPr>
          <t>その他の内容を記載願います。</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E41327A-770A-4117-9EEE-43CA72DCBD6B}">
      <text>
        <r>
          <rPr>
            <sz val="11"/>
            <color theme="1"/>
            <rFont val="Meiryo UI"/>
            <family val="3"/>
            <charset val="128"/>
          </rPr>
          <t>【例】
・参加要件の緩和
・業務内容が、小規模であり手間がかかる内容
・業務の実施場所や内容の特殊性</t>
        </r>
      </text>
    </comment>
    <comment ref="T20" authorId="0" shapeId="0" xr:uid="{81A4C83C-4E5E-4694-8759-1F8355C7948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DCB8AD8-F28B-4563-957B-768BD51510C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3972D9CD-F3BA-48C0-871F-05BF6357E4A1}">
      <text>
        <r>
          <rPr>
            <sz val="9"/>
            <color indexed="81"/>
            <rFont val="Meiryo UI"/>
            <family val="3"/>
            <charset val="128"/>
          </rPr>
          <t>その他の内容を記載願います。</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4A8B7DE-F917-4AC3-A8BF-BDF5005AB4F7}">
      <text>
        <r>
          <rPr>
            <sz val="11"/>
            <color theme="1"/>
            <rFont val="Meiryo UI"/>
            <family val="3"/>
            <charset val="128"/>
          </rPr>
          <t>【例】
・参加要件の緩和
・業務内容が、小規模であり手間がかかる内容
・業務の実施場所や内容の特殊性</t>
        </r>
      </text>
    </comment>
    <comment ref="T20" authorId="0" shapeId="0" xr:uid="{9761D6E3-8265-454B-BB87-BBC8D509E6D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A5315C1-B39E-49B2-BE91-2DCF5292DEE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9EDE0B2-5DA3-4560-A2B8-34B2D9D760F5}">
      <text>
        <r>
          <rPr>
            <sz val="9"/>
            <color indexed="81"/>
            <rFont val="Meiryo UI"/>
            <family val="3"/>
            <charset val="128"/>
          </rPr>
          <t>その他の内容を記載願います。</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035C2D1-F52F-4E6E-8CDF-3BC3302E6832}">
      <text>
        <r>
          <rPr>
            <sz val="11"/>
            <color theme="1"/>
            <rFont val="Meiryo UI"/>
            <family val="3"/>
            <charset val="128"/>
          </rPr>
          <t>【例】
・参加要件の緩和
・業務内容が、小規模であり手間がかかる内容
・業務の実施場所や内容の特殊性</t>
        </r>
      </text>
    </comment>
    <comment ref="T20" authorId="0" shapeId="0" xr:uid="{6EA4E196-D01D-4879-B937-253553E891C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7044231-FA1E-4B0E-9A37-9A86431DE9B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C744BC1-3D1D-495B-B8DA-DFDEC14FBF21}">
      <text>
        <r>
          <rPr>
            <sz val="9"/>
            <color indexed="81"/>
            <rFont val="Meiryo UI"/>
            <family val="3"/>
            <charset val="128"/>
          </rPr>
          <t>その他の内容を記載願います。</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084D43F-51F0-4A89-8729-F9F7FA5F0125}">
      <text>
        <r>
          <rPr>
            <sz val="11"/>
            <color theme="1"/>
            <rFont val="Meiryo UI"/>
            <family val="3"/>
            <charset val="128"/>
          </rPr>
          <t>【例】
・参加要件の緩和
・業務内容が、小規模であり手間がかかる内容
・業務の実施場所や内容の特殊性</t>
        </r>
      </text>
    </comment>
    <comment ref="T20" authorId="0" shapeId="0" xr:uid="{75C4EE74-ECE3-4F4C-A8E9-158EC6A944F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5427D3-8460-4520-9D4D-723D0268A944}">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01DD1D1-D764-4D57-A7DA-1D3328E442BF}">
      <text>
        <r>
          <rPr>
            <sz val="9"/>
            <color indexed="81"/>
            <rFont val="Meiryo UI"/>
            <family val="3"/>
            <charset val="128"/>
          </rPr>
          <t>その他の内容を記載願います。</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BD3E49C-1FDA-4302-8DA9-DEFB9DCE9A5B}">
      <text>
        <r>
          <rPr>
            <sz val="11"/>
            <color theme="1"/>
            <rFont val="Meiryo UI"/>
            <family val="3"/>
            <charset val="128"/>
          </rPr>
          <t>【例】
・参加要件の緩和
・業務内容が、小規模であり手間がかかる内容
・業務の実施場所や内容の特殊性</t>
        </r>
      </text>
    </comment>
    <comment ref="T20" authorId="0" shapeId="0" xr:uid="{9A787560-C950-4370-8817-2313748E715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01BB5C1-FA50-4833-B304-35FDECE869D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F90729B-C671-46F2-8F71-D0C869398E2B}">
      <text>
        <r>
          <rPr>
            <sz val="9"/>
            <color indexed="81"/>
            <rFont val="Meiryo UI"/>
            <family val="3"/>
            <charset val="128"/>
          </rPr>
          <t>その他の内容を記載願います。</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6FD7F00-126C-47F6-8A43-F296113D0D88}">
      <text>
        <r>
          <rPr>
            <sz val="11"/>
            <color theme="1"/>
            <rFont val="Meiryo UI"/>
            <family val="3"/>
            <charset val="128"/>
          </rPr>
          <t>【例】
・参加要件の緩和
・業務内容が、小規模であり手間がかかる内容
・業務の実施場所や内容の特殊性</t>
        </r>
      </text>
    </comment>
    <comment ref="T20" authorId="0" shapeId="0" xr:uid="{FA7F21BE-B11E-4DE8-8025-726695E044E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574D3BC8-7981-4794-BF00-2B5F49D318E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9976857-FE5D-4620-8EED-551D9D32A37A}">
      <text>
        <r>
          <rPr>
            <sz val="9"/>
            <color indexed="81"/>
            <rFont val="Meiryo UI"/>
            <family val="3"/>
            <charset val="128"/>
          </rPr>
          <t>その他の内容を記載願います。</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CAFAF3B-D68F-48AE-9C0E-271EBEF6D020}">
      <text>
        <r>
          <rPr>
            <sz val="11"/>
            <color theme="1"/>
            <rFont val="Meiryo UI"/>
            <family val="3"/>
            <charset val="128"/>
          </rPr>
          <t>【例】
・参加要件の緩和
・業務内容が、小規模であり手間がかかる内容
・業務の実施場所や内容の特殊性</t>
        </r>
      </text>
    </comment>
    <comment ref="T20" authorId="0" shapeId="0" xr:uid="{AA87CEEA-5AB6-414B-BCA8-6B5A9002A94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5B7B9E72-084E-442A-9FC1-0A1C77294F2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B60C474-5F97-4DD1-A5B7-69E3B7E40D93}">
      <text>
        <r>
          <rPr>
            <sz val="9"/>
            <color indexed="81"/>
            <rFont val="Meiryo UI"/>
            <family val="3"/>
            <charset val="128"/>
          </rPr>
          <t>その他の内容を記載願います。</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60E083F-8AD9-412A-A2BD-01B43A1E310E}">
      <text>
        <r>
          <rPr>
            <sz val="11"/>
            <color theme="1"/>
            <rFont val="Meiryo UI"/>
            <family val="3"/>
            <charset val="128"/>
          </rPr>
          <t>【例】
・参加要件の緩和
・業務内容が、小規模であり手間がかかる内容
・業務の実施場所や内容の特殊性</t>
        </r>
      </text>
    </comment>
    <comment ref="T20" authorId="0" shapeId="0" xr:uid="{E2A0941E-640A-4610-B85B-45B78A9A51C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8749D5E-E3D9-4231-9BB1-0781D4C028C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92298E0-EA73-4B0A-B0FC-ADED3C0FE20E}">
      <text>
        <r>
          <rPr>
            <sz val="9"/>
            <color indexed="81"/>
            <rFont val="Meiryo UI"/>
            <family val="3"/>
            <charset val="128"/>
          </rPr>
          <t>その他の内容を記載願います。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1AE98B8-4F6E-48F7-A84E-96A0A381AD06}">
      <text>
        <r>
          <rPr>
            <sz val="11"/>
            <color theme="1"/>
            <rFont val="Meiryo UI"/>
            <family val="3"/>
            <charset val="128"/>
          </rPr>
          <t>【例】
・参加要件の緩和
・業務内容が、小規模であり手間がかかる内容
・業務の実施場所や内容の特殊性</t>
        </r>
      </text>
    </comment>
    <comment ref="T20" authorId="0" shapeId="0" xr:uid="{7AF2A1FB-1789-4CEB-A3BF-543905FF2C8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901D92-578C-40B5-9EE1-729F0795E9F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3799414-E42E-4EA2-9F41-F0B30C9FDA92}">
      <text>
        <r>
          <rPr>
            <sz val="9"/>
            <color indexed="81"/>
            <rFont val="Meiryo UI"/>
            <family val="3"/>
            <charset val="128"/>
          </rPr>
          <t>その他の内容を記載願います。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9EA0518-570E-4C78-AC9C-F19F024012CB}">
      <text>
        <r>
          <rPr>
            <sz val="11"/>
            <color theme="1"/>
            <rFont val="Meiryo UI"/>
            <family val="3"/>
            <charset val="128"/>
          </rPr>
          <t>【例】
・参加要件の緩和
・業務内容が、小規模であり手間がかかる内容
・業務の実施場所や内容の特殊性</t>
        </r>
      </text>
    </comment>
    <comment ref="T20" authorId="0" shapeId="0" xr:uid="{53303F3C-10B4-46A1-B166-48296E18B17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D5EACCD-2B35-43E8-A7C8-A1AACCBD406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2228D50-F27C-4861-B01A-003BFF4D149C}">
      <text>
        <r>
          <rPr>
            <sz val="9"/>
            <color indexed="81"/>
            <rFont val="Meiryo UI"/>
            <family val="3"/>
            <charset val="128"/>
          </rPr>
          <t>その他の内容を記載願います。</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1ABD5A8-C1BE-4F12-BFDF-AB62BC0C96FF}">
      <text>
        <r>
          <rPr>
            <sz val="11"/>
            <color theme="1"/>
            <rFont val="Meiryo UI"/>
            <family val="3"/>
            <charset val="128"/>
          </rPr>
          <t>【例】
・参加要件の緩和
・業務内容が、小規模であり手間がかかる内容
・業務の実施場所や内容の特殊性</t>
        </r>
      </text>
    </comment>
    <comment ref="T20" authorId="0" shapeId="0" xr:uid="{70889AEE-ECBB-4640-B1C7-0EA0C5CB01C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CFEB11D-4A1A-4AB1-8292-132DC481D8C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DD3FB93-73FA-4735-951B-EDB0DEA2D78E}">
      <text>
        <r>
          <rPr>
            <sz val="9"/>
            <color indexed="81"/>
            <rFont val="Meiryo UI"/>
            <family val="3"/>
            <charset val="128"/>
          </rPr>
          <t>その他の内容を記載願います。</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D5BB077-BB93-4DDE-989F-1C47D4BC53B3}">
      <text>
        <r>
          <rPr>
            <sz val="11"/>
            <color theme="1"/>
            <rFont val="Meiryo UI"/>
            <family val="3"/>
            <charset val="128"/>
          </rPr>
          <t>【例】
・参加要件の緩和
・業務内容が、小規模であり手間がかかる内容
・業務の実施場所や内容の特殊性</t>
        </r>
      </text>
    </comment>
    <comment ref="T20" authorId="0" shapeId="0" xr:uid="{327150CB-0F06-4899-80E0-28A13EBFDCC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120492E-DA4A-4ED2-A916-66E46084B52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34149E5-AF36-4483-A50B-E8F69ACDCDD7}">
      <text>
        <r>
          <rPr>
            <sz val="9"/>
            <color indexed="81"/>
            <rFont val="Meiryo UI"/>
            <family val="3"/>
            <charset val="128"/>
          </rPr>
          <t>その他の内容を記載願います。</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6DC3115-9060-4D22-9089-8AF3009C20FD}">
      <text>
        <r>
          <rPr>
            <sz val="11"/>
            <color theme="1"/>
            <rFont val="Meiryo UI"/>
            <family val="3"/>
            <charset val="128"/>
          </rPr>
          <t>【例】
・参加要件の緩和
・業務内容が、小規模であり手間がかかる内容
・業務の実施場所や内容の特殊性</t>
        </r>
      </text>
    </comment>
    <comment ref="T20" authorId="0" shapeId="0" xr:uid="{EA2BFCF0-5057-49F0-A6A6-F3B7F3C148C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B55BE20-D44D-4060-99CA-D24235850FD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CB0004D-34BF-46A3-9230-98D48F0A7F7C}">
      <text>
        <r>
          <rPr>
            <sz val="9"/>
            <color indexed="81"/>
            <rFont val="Meiryo UI"/>
            <family val="3"/>
            <charset val="128"/>
          </rPr>
          <t>その他の内容を記載願います。</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F8A5891-760E-4284-A800-A38EAA7C546B}">
      <text>
        <r>
          <rPr>
            <sz val="11"/>
            <color theme="1"/>
            <rFont val="Meiryo UI"/>
            <family val="3"/>
            <charset val="128"/>
          </rPr>
          <t>【例】
・参加要件の緩和
・業務内容が、小規模であり手間がかかる内容
・業務の実施場所や内容の特殊性</t>
        </r>
      </text>
    </comment>
    <comment ref="T20" authorId="0" shapeId="0" xr:uid="{98BCE952-6C17-4B8F-A460-E65372E34AB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C587C08-1219-4342-BEA9-AAF96CD1F2F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A67F344-DBD1-49C7-9EEA-B6E7BC249A7F}">
      <text>
        <r>
          <rPr>
            <sz val="9"/>
            <color indexed="81"/>
            <rFont val="Meiryo UI"/>
            <family val="3"/>
            <charset val="128"/>
          </rPr>
          <t>その他の内容を記載願います。</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72CC729-1EC1-47DA-9BDF-10584262C510}">
      <text>
        <r>
          <rPr>
            <sz val="11"/>
            <color theme="1"/>
            <rFont val="Meiryo UI"/>
            <family val="3"/>
            <charset val="128"/>
          </rPr>
          <t>【例】
・参加要件の緩和
・業務内容が、小規模であり手間がかかる内容
・業務の実施場所や内容の特殊性</t>
        </r>
      </text>
    </comment>
    <comment ref="T20" authorId="0" shapeId="0" xr:uid="{44EBD9EF-541A-4489-A558-9FC2AC6FB0B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7C12DBB-628B-4956-80A6-787C2A517CE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2DF29B3-7E76-4466-B870-71293F36DB50}">
      <text>
        <r>
          <rPr>
            <sz val="9"/>
            <color indexed="81"/>
            <rFont val="Meiryo UI"/>
            <family val="3"/>
            <charset val="128"/>
          </rPr>
          <t>その他の内容を記載願います。</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F555674-7088-489E-B184-58D3FC8228B7}">
      <text>
        <r>
          <rPr>
            <sz val="11"/>
            <color theme="1"/>
            <rFont val="Meiryo UI"/>
            <family val="3"/>
            <charset val="128"/>
          </rPr>
          <t>【例】
・参加要件の緩和
・業務内容が、小規模であり手間がかかる内容
・業務の実施場所や内容の特殊性</t>
        </r>
      </text>
    </comment>
    <comment ref="T20" authorId="0" shapeId="0" xr:uid="{304AE51F-E520-4CA0-BEB4-47929A0A822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4431466-1DFE-401D-A27C-A324EABCC10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2352542-EC3B-40F3-A61C-1DFA23734972}">
      <text>
        <r>
          <rPr>
            <sz val="9"/>
            <color indexed="81"/>
            <rFont val="Meiryo UI"/>
            <family val="3"/>
            <charset val="128"/>
          </rPr>
          <t>その他の内容を記載願います。</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E2722F5-B3F7-417A-9B27-CDCB313D4C7F}">
      <text>
        <r>
          <rPr>
            <sz val="11"/>
            <color theme="1"/>
            <rFont val="Meiryo UI"/>
            <family val="3"/>
            <charset val="128"/>
          </rPr>
          <t>【例】
・参加要件の緩和
・業務内容が、小規模であり手間がかかる内容
・業務の実施場所や内容の特殊性</t>
        </r>
      </text>
    </comment>
    <comment ref="T20" authorId="0" shapeId="0" xr:uid="{AB4C7FE8-BEBD-4083-AB5E-7415963C0C1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6771E19-3F54-423C-B38F-9918933EB0E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3AEDD44-896E-48AC-BE52-6B0A6490C246}">
      <text>
        <r>
          <rPr>
            <sz val="9"/>
            <color indexed="81"/>
            <rFont val="Meiryo UI"/>
            <family val="3"/>
            <charset val="128"/>
          </rPr>
          <t>その他の内容を記載願います。</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8B06B0B-938C-4FAF-B772-7A6679AF00F2}">
      <text>
        <r>
          <rPr>
            <sz val="11"/>
            <color theme="1"/>
            <rFont val="Meiryo UI"/>
            <family val="3"/>
            <charset val="128"/>
          </rPr>
          <t>【例】
・参加要件の緩和
・業務内容が、小規模であり手間がかかる内容
・業務の実施場所や内容の特殊性</t>
        </r>
      </text>
    </comment>
    <comment ref="T20" authorId="0" shapeId="0" xr:uid="{8EB5C8AC-05C2-4109-9107-027163EFD4E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6211F203-982A-49DB-90C3-E1612E463D0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17D77D12-62AA-4920-B47E-F25934088B30}">
      <text>
        <r>
          <rPr>
            <sz val="9"/>
            <color indexed="81"/>
            <rFont val="Meiryo UI"/>
            <family val="3"/>
            <charset val="128"/>
          </rPr>
          <t>その他の内容を記載願います。</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53672198-4D6B-48B5-A443-B9BE9E9844F4}">
      <text>
        <r>
          <rPr>
            <sz val="11"/>
            <color theme="1"/>
            <rFont val="Meiryo UI"/>
            <family val="3"/>
            <charset val="128"/>
          </rPr>
          <t>【例】
・参加要件の緩和
・業務内容が、小規模であり手間がかかる内容
・業務の実施場所や内容の特殊性</t>
        </r>
      </text>
    </comment>
    <comment ref="T20" authorId="0" shapeId="0" xr:uid="{DA9A2FB5-AE19-486B-B80E-B912C03F635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1418344-CD3D-479F-8763-CF1DAAE54B4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BCDDDE6-B451-4794-B073-8A064E5A4C75}">
      <text>
        <r>
          <rPr>
            <sz val="9"/>
            <color indexed="81"/>
            <rFont val="Meiryo UI"/>
            <family val="3"/>
            <charset val="128"/>
          </rPr>
          <t>その他の内容を記載願います。</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6F27B01-3799-440A-8EEE-6BA4C0E00723}">
      <text>
        <r>
          <rPr>
            <sz val="11"/>
            <color theme="1"/>
            <rFont val="Meiryo UI"/>
            <family val="3"/>
            <charset val="128"/>
          </rPr>
          <t>【例】
・参加要件の緩和
・業務内容が、小規模であり手間がかかる内容
・業務の実施場所や内容の特殊性</t>
        </r>
      </text>
    </comment>
    <comment ref="T20" authorId="0" shapeId="0" xr:uid="{2D9EC451-E98E-46C2-B639-681C8D79659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5C323E2-9EAA-4307-8A01-4E78155CE1B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3FCA9CA-D6D6-4081-8438-34B1B93F94FC}">
      <text>
        <r>
          <rPr>
            <sz val="9"/>
            <color indexed="81"/>
            <rFont val="Meiryo UI"/>
            <family val="3"/>
            <charset val="128"/>
          </rPr>
          <t>その他の内容を記載願います。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33F5571-58E7-4AB5-8C67-0A18B3544D8F}">
      <text>
        <r>
          <rPr>
            <sz val="11"/>
            <color theme="1"/>
            <rFont val="Meiryo UI"/>
            <family val="3"/>
            <charset val="128"/>
          </rPr>
          <t>【例】
・参加要件の緩和
・業務内容が、小規模であり手間がかかる内容
・業務の実施場所や内容の特殊性</t>
        </r>
      </text>
    </comment>
    <comment ref="T20" authorId="0" shapeId="0" xr:uid="{E9CCF9A0-1243-4050-86A4-8770132668A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C516BF3-00F9-4756-BC11-C95FC83BABD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022C79B-9CF0-490A-9B73-4A74A056F41E}">
      <text>
        <r>
          <rPr>
            <sz val="9"/>
            <color indexed="81"/>
            <rFont val="Meiryo UI"/>
            <family val="3"/>
            <charset val="128"/>
          </rPr>
          <t>その他の内容を記載願います。</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4B2E5B8-6FAD-410E-B9DD-6E956D538A89}">
      <text>
        <r>
          <rPr>
            <sz val="11"/>
            <color theme="1"/>
            <rFont val="Meiryo UI"/>
            <family val="3"/>
            <charset val="128"/>
          </rPr>
          <t>【例】
・参加要件の緩和
・業務内容が、小規模であり手間がかかる内容
・業務の実施場所や内容の特殊性</t>
        </r>
      </text>
    </comment>
    <comment ref="T20" authorId="0" shapeId="0" xr:uid="{A0DDEDA2-FCC1-4D64-87E1-7DEF83D3D99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F57C38D-2258-46EA-B996-14E2FCB4A274}">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34175A9-5A9E-44FD-981B-4EC0A25C4C1E}">
      <text>
        <r>
          <rPr>
            <sz val="9"/>
            <color indexed="81"/>
            <rFont val="Meiryo UI"/>
            <family val="3"/>
            <charset val="128"/>
          </rPr>
          <t>その他の内容を記載願います。</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B5142EA-C7C5-491D-A2B8-3AFF88C354EE}">
      <text>
        <r>
          <rPr>
            <sz val="11"/>
            <color theme="1"/>
            <rFont val="Meiryo UI"/>
            <family val="3"/>
            <charset val="128"/>
          </rPr>
          <t>【例】
・参加要件の緩和
・業務内容が、小規模であり手間がかかる内容
・業務の実施場所や内容の特殊性</t>
        </r>
      </text>
    </comment>
    <comment ref="T20" authorId="0" shapeId="0" xr:uid="{CC94D795-1B03-4032-8326-0CCE64EB6D7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4797C08-520D-4D67-9126-2A23CE94742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AC27138-8E17-4066-8219-B0340A96BD33}">
      <text>
        <r>
          <rPr>
            <sz val="9"/>
            <color indexed="81"/>
            <rFont val="Meiryo UI"/>
            <family val="3"/>
            <charset val="128"/>
          </rPr>
          <t>その他の内容を記載願います。</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354D866-F649-49F1-AC06-DDA9106CA5A9}">
      <text>
        <r>
          <rPr>
            <sz val="11"/>
            <color theme="1"/>
            <rFont val="Meiryo UI"/>
            <family val="3"/>
            <charset val="128"/>
          </rPr>
          <t>【例】
・参加要件の緩和
・業務内容が、小規模であり手間がかかる内容
・業務の実施場所や内容の特殊性</t>
        </r>
      </text>
    </comment>
    <comment ref="T20" authorId="0" shapeId="0" xr:uid="{A1952E7A-F0B1-4DFF-BFFA-42536FCE7E3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6CCBEE5-BC3E-41AC-AFEA-5EE6EADC7A72}">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FC6360A-2F28-4D49-BC70-975A6267EBFD}">
      <text>
        <r>
          <rPr>
            <sz val="9"/>
            <color indexed="81"/>
            <rFont val="Meiryo UI"/>
            <family val="3"/>
            <charset val="128"/>
          </rPr>
          <t>その他の内容を記載願います。</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D6FA013-FC22-4D0E-BD6D-F932441CF39C}">
      <text>
        <r>
          <rPr>
            <sz val="11"/>
            <color theme="1"/>
            <rFont val="Meiryo UI"/>
            <family val="3"/>
            <charset val="128"/>
          </rPr>
          <t>【例】
・参加要件の緩和
・業務内容が、小規模であり手間がかかる内容
・業務の実施場所や内容の特殊性</t>
        </r>
      </text>
    </comment>
    <comment ref="T20" authorId="0" shapeId="0" xr:uid="{84B960E8-95E1-49F5-999B-A221BE10C27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434D85C-CAD0-4925-938D-5F3261DCB9A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A97F9CD-5E5C-4C7C-B31B-48A0DE216A87}">
      <text>
        <r>
          <rPr>
            <sz val="9"/>
            <color indexed="81"/>
            <rFont val="Meiryo UI"/>
            <family val="3"/>
            <charset val="128"/>
          </rPr>
          <t>その他の内容を記載願います。</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726EF94-1A7D-4674-8130-AE705C8B31D1}">
      <text>
        <r>
          <rPr>
            <sz val="11"/>
            <color theme="1"/>
            <rFont val="Meiryo UI"/>
            <family val="3"/>
            <charset val="128"/>
          </rPr>
          <t>【例】
・参加要件の緩和
・業務内容が、小規模であり手間がかかる内容
・業務の実施場所や内容の特殊性</t>
        </r>
      </text>
    </comment>
    <comment ref="T20" authorId="0" shapeId="0" xr:uid="{15DCC55E-1910-4A8D-85BE-DB9C802FDDD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3E356078-8523-41FB-8422-3F15128B0534}">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1B07175-65EB-4B11-AF70-B2AEB8E3B2B1}">
      <text>
        <r>
          <rPr>
            <sz val="9"/>
            <color indexed="81"/>
            <rFont val="Meiryo UI"/>
            <family val="3"/>
            <charset val="128"/>
          </rPr>
          <t>その他の内容を記載願います。</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068D473-F929-4F66-9B72-7AEDC8826335}">
      <text>
        <r>
          <rPr>
            <sz val="11"/>
            <color theme="1"/>
            <rFont val="Meiryo UI"/>
            <family val="3"/>
            <charset val="128"/>
          </rPr>
          <t>【例】
・参加要件の緩和
・業務内容が、小規模であり手間がかかる内容
・業務の実施場所や内容の特殊性</t>
        </r>
      </text>
    </comment>
    <comment ref="T20" authorId="0" shapeId="0" xr:uid="{B44A056F-CE5A-4DCD-AEA3-A6B4BAC39FC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DBFC851-ABB8-4675-9EB5-0DAAF411341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B61B0CF-0156-4FC6-9931-F2B1E971CDDE}">
      <text>
        <r>
          <rPr>
            <sz val="9"/>
            <color indexed="81"/>
            <rFont val="Meiryo UI"/>
            <family val="3"/>
            <charset val="128"/>
          </rPr>
          <t>その他の内容を記載願います。</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0BC32ED-4361-4A5F-8CCB-36DC14F5D4C2}">
      <text>
        <r>
          <rPr>
            <sz val="11"/>
            <color theme="1"/>
            <rFont val="Meiryo UI"/>
            <family val="3"/>
            <charset val="128"/>
          </rPr>
          <t>【例】
・参加要件の緩和
・業務内容が、小規模であり手間がかかる内容
・業務の実施場所や内容の特殊性</t>
        </r>
      </text>
    </comment>
    <comment ref="T20" authorId="0" shapeId="0" xr:uid="{D9679D89-CD0E-48AF-BFD5-B9EE2E895E5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0F05EDB-75D8-4630-B3FA-F12C567CE83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B3D95F6-84FC-451C-90AD-59DD1F182047}">
      <text>
        <r>
          <rPr>
            <sz val="9"/>
            <color indexed="81"/>
            <rFont val="Meiryo UI"/>
            <family val="3"/>
            <charset val="128"/>
          </rPr>
          <t>その他の内容を記載願います。</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D422FF4-17DD-4660-A3D9-46B74E267794}">
      <text>
        <r>
          <rPr>
            <sz val="11"/>
            <color theme="1"/>
            <rFont val="Meiryo UI"/>
            <family val="3"/>
            <charset val="128"/>
          </rPr>
          <t>【例】
・参加要件の緩和
・業務内容が、小規模であり手間がかかる内容
・業務の実施場所や内容の特殊性</t>
        </r>
      </text>
    </comment>
    <comment ref="T20" authorId="0" shapeId="0" xr:uid="{7588DC76-486D-4AE6-852E-07CFEA66E2E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7161D2C-C34F-442E-8C73-BCE006655C9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49750F9-D0CB-4EFC-90C4-E715B7583738}">
      <text>
        <r>
          <rPr>
            <sz val="9"/>
            <color indexed="81"/>
            <rFont val="Meiryo UI"/>
            <family val="3"/>
            <charset val="128"/>
          </rPr>
          <t>その他の内容を記載願います。</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532BF872-CB1C-4BD3-97AE-49D22FC6CDE6}">
      <text>
        <r>
          <rPr>
            <sz val="11"/>
            <color theme="1"/>
            <rFont val="Meiryo UI"/>
            <family val="3"/>
            <charset val="128"/>
          </rPr>
          <t>【例】
・参加要件の緩和
・業務内容が、小規模であり手間がかかる内容
・業務の実施場所や内容の特殊性</t>
        </r>
      </text>
    </comment>
    <comment ref="T20" authorId="0" shapeId="0" xr:uid="{4A8448F9-11A9-4821-880A-12860DA587A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86B89C4-7573-4D1C-A05B-F1457335BF1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DB117D0-6938-4250-B436-D9CFC710E54B}">
      <text>
        <r>
          <rPr>
            <sz val="9"/>
            <color indexed="81"/>
            <rFont val="Meiryo UI"/>
            <family val="3"/>
            <charset val="128"/>
          </rPr>
          <t>その他の内容を記載願います。</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708D70B-A4FE-4FBA-B331-BE83CD02E98B}">
      <text>
        <r>
          <rPr>
            <sz val="11"/>
            <color theme="1"/>
            <rFont val="Meiryo UI"/>
            <family val="3"/>
            <charset val="128"/>
          </rPr>
          <t>【例】
・参加要件の緩和
・業務内容が、小規模であり手間がかかる内容
・業務の実施場所や内容の特殊性</t>
        </r>
      </text>
    </comment>
    <comment ref="T20" authorId="0" shapeId="0" xr:uid="{D13ED7DB-3BE7-473A-AAFC-2390A662858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335C992-6C68-4352-98C2-70CA46CE639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D748CE6-AC6A-45B0-8383-F704069B7098}">
      <text>
        <r>
          <rPr>
            <sz val="9"/>
            <color indexed="81"/>
            <rFont val="Meiryo UI"/>
            <family val="3"/>
            <charset val="128"/>
          </rPr>
          <t>その他の内容を記載願います。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88BEB62-4A80-45B4-85F9-F4AE28C9CA4E}">
      <text>
        <r>
          <rPr>
            <sz val="11"/>
            <color theme="1"/>
            <rFont val="Meiryo UI"/>
            <family val="3"/>
            <charset val="128"/>
          </rPr>
          <t>【例】
・参加要件の緩和
・業務内容が、小規模であり手間がかかる内容
・業務の実施場所や内容の特殊性</t>
        </r>
      </text>
    </comment>
    <comment ref="T20" authorId="0" shapeId="0" xr:uid="{613ED2F5-A39C-46EB-BDAB-84303A8E54C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B196F59-458D-4C09-96A1-566A8C3A31F2}">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19DCA033-96B1-4C08-A41C-58AA509D76C4}">
      <text>
        <r>
          <rPr>
            <sz val="9"/>
            <color indexed="81"/>
            <rFont val="Meiryo UI"/>
            <family val="3"/>
            <charset val="128"/>
          </rPr>
          <t>その他の内容を記載願います。</t>
        </r>
      </text>
    </comment>
  </commentList>
</comments>
</file>

<file path=xl/comments22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B4B9B9C-17A3-42F5-B386-B1EB8F1B515E}">
      <text>
        <r>
          <rPr>
            <sz val="11"/>
            <color theme="1"/>
            <rFont val="Meiryo UI"/>
            <family val="3"/>
            <charset val="128"/>
          </rPr>
          <t>【例】
・参加要件の緩和
・業務内容が、小規模であり手間がかかる内容
・業務の実施場所や内容の特殊性</t>
        </r>
      </text>
    </comment>
    <comment ref="T20" authorId="0" shapeId="0" xr:uid="{14AD40EC-1ECB-409F-96F4-54E13B4F237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9BD64EA-1AD0-41AC-BA0C-77A6AC94458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A20C48C-2812-4783-8A73-7E0CF0082A82}">
      <text>
        <r>
          <rPr>
            <sz val="9"/>
            <color indexed="81"/>
            <rFont val="Meiryo UI"/>
            <family val="3"/>
            <charset val="128"/>
          </rPr>
          <t>その他の内容を記載願います。</t>
        </r>
      </text>
    </comment>
  </commentList>
</comments>
</file>

<file path=xl/comments22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D7A54A9-2208-419D-803C-70D14C003359}">
      <text>
        <r>
          <rPr>
            <sz val="11"/>
            <color theme="1"/>
            <rFont val="Meiryo UI"/>
            <family val="3"/>
            <charset val="128"/>
          </rPr>
          <t>【例】
・参加要件の緩和
・業務内容が、小規模であり手間がかかる内容
・業務の実施場所や内容の特殊性</t>
        </r>
      </text>
    </comment>
    <comment ref="T20" authorId="0" shapeId="0" xr:uid="{C5927A72-6742-43EF-94B6-707C7D2353E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668756B6-E39A-476A-980F-326DF32F70A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9C4ACC3-BE7C-458F-BC87-DFF63FAEFC26}">
      <text>
        <r>
          <rPr>
            <sz val="9"/>
            <color indexed="81"/>
            <rFont val="Meiryo UI"/>
            <family val="3"/>
            <charset val="128"/>
          </rPr>
          <t>その他の内容を記載願います。</t>
        </r>
      </text>
    </comment>
  </commentList>
</comments>
</file>

<file path=xl/comments22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A4F7738-2A42-4870-A9A7-D13FE3788BAD}">
      <text>
        <r>
          <rPr>
            <sz val="11"/>
            <color theme="1"/>
            <rFont val="Meiryo UI"/>
            <family val="3"/>
            <charset val="128"/>
          </rPr>
          <t>【例】
・参加要件の緩和
・業務内容が、小規模であり手間がかかる内容
・業務の実施場所や内容の特殊性</t>
        </r>
      </text>
    </comment>
    <comment ref="T20" authorId="0" shapeId="0" xr:uid="{2161614D-CE33-4208-AA3A-19A56B26EFC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9F051AC-284E-4CE4-85B5-75AFC55922A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18C69888-E302-4B62-A011-95D6A64DF9CB}">
      <text>
        <r>
          <rPr>
            <sz val="9"/>
            <color indexed="81"/>
            <rFont val="Meiryo UI"/>
            <family val="3"/>
            <charset val="128"/>
          </rPr>
          <t>その他の内容を記載願います。</t>
        </r>
      </text>
    </comment>
  </commentList>
</comments>
</file>

<file path=xl/comments22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B48A8E3-1D17-4601-B170-822A0F15660E}">
      <text>
        <r>
          <rPr>
            <sz val="11"/>
            <color theme="1"/>
            <rFont val="Meiryo UI"/>
            <family val="3"/>
            <charset val="128"/>
          </rPr>
          <t>【例】
・参加要件の緩和
・業務内容が、小規模であり手間がかかる内容
・業務の実施場所や内容の特殊性</t>
        </r>
      </text>
    </comment>
    <comment ref="T20" authorId="0" shapeId="0" xr:uid="{8C12D06E-6726-46CF-A7CF-4BF385FD839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A69778B-B518-4651-9F78-9EFB3E35FDE4}">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3E546D7-8C75-4A85-BBF4-F9D310C5BF0B}">
      <text>
        <r>
          <rPr>
            <sz val="9"/>
            <color indexed="81"/>
            <rFont val="Meiryo UI"/>
            <family val="3"/>
            <charset val="128"/>
          </rPr>
          <t>その他の内容を記載願います。</t>
        </r>
      </text>
    </comment>
  </commentList>
</comments>
</file>

<file path=xl/comments22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248C0E7-9566-4972-A2FD-40F378D54AB1}">
      <text>
        <r>
          <rPr>
            <sz val="11"/>
            <color theme="1"/>
            <rFont val="Meiryo UI"/>
            <family val="3"/>
            <charset val="128"/>
          </rPr>
          <t>【例】
・参加要件の緩和
・業務内容が、小規模であり手間がかかる内容
・業務の実施場所や内容の特殊性</t>
        </r>
      </text>
    </comment>
    <comment ref="T20" authorId="0" shapeId="0" xr:uid="{7B810634-04FC-4303-B2E5-3DC5778C5E5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A4F40A3C-63EF-4827-AABA-257E7A9A7DD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469F2D2-4B38-48A3-B331-01112E7BFCEF}">
      <text>
        <r>
          <rPr>
            <sz val="9"/>
            <color indexed="81"/>
            <rFont val="Meiryo UI"/>
            <family val="3"/>
            <charset val="128"/>
          </rPr>
          <t>その他の内容を記載願います。</t>
        </r>
      </text>
    </comment>
  </commentList>
</comments>
</file>

<file path=xl/comments22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6C02D1A-90D4-4125-B132-EEA1C6089D83}">
      <text>
        <r>
          <rPr>
            <sz val="11"/>
            <color theme="1"/>
            <rFont val="Meiryo UI"/>
            <family val="3"/>
            <charset val="128"/>
          </rPr>
          <t>【例】
・参加要件の緩和
・業務内容が、小規模であり手間がかかる内容
・業務の実施場所や内容の特殊性</t>
        </r>
      </text>
    </comment>
    <comment ref="T20" authorId="0" shapeId="0" xr:uid="{113377FD-4B5F-4ED9-8363-0DAD478F130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6C3CA87-4C26-4EC7-B6CE-0347A504505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B9A8BCB-0DB5-46DA-85E7-512B1A246F48}">
      <text>
        <r>
          <rPr>
            <sz val="9"/>
            <color indexed="81"/>
            <rFont val="Meiryo UI"/>
            <family val="3"/>
            <charset val="128"/>
          </rPr>
          <t>その他の内容を記載願います。</t>
        </r>
      </text>
    </comment>
  </commentList>
</comments>
</file>

<file path=xl/comments22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7C780B5-8E9A-417B-AB08-182BD0DF378D}">
      <text>
        <r>
          <rPr>
            <sz val="11"/>
            <color theme="1"/>
            <rFont val="Meiryo UI"/>
            <family val="3"/>
            <charset val="128"/>
          </rPr>
          <t>【例】
・参加要件の緩和
・業務内容が、小規模であり手間がかかる内容
・業務の実施場所や内容の特殊性</t>
        </r>
      </text>
    </comment>
    <comment ref="T20" authorId="0" shapeId="0" xr:uid="{ABDE8781-885D-4F56-9586-2468C73229F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38E52A9-F18B-45E8-9E9A-F29D412A3C2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35EFC63B-BCCE-42E2-A6EB-280A8EF2F528}">
      <text>
        <r>
          <rPr>
            <sz val="9"/>
            <color indexed="81"/>
            <rFont val="Meiryo UI"/>
            <family val="3"/>
            <charset val="128"/>
          </rPr>
          <t>その他の内容を記載願います。</t>
        </r>
      </text>
    </comment>
  </commentList>
</comments>
</file>

<file path=xl/comments22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F7C3925-FDE9-464C-B3C6-08ECB0B44891}">
      <text>
        <r>
          <rPr>
            <sz val="11"/>
            <color theme="1"/>
            <rFont val="Meiryo UI"/>
            <family val="3"/>
            <charset val="128"/>
          </rPr>
          <t>【例】
・参加要件の緩和
・業務内容が、小規模であり手間がかかる内容
・業務の実施場所や内容の特殊性</t>
        </r>
      </text>
    </comment>
    <comment ref="T20" authorId="0" shapeId="0" xr:uid="{69363544-BB3A-4452-8B99-251E2229225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A6DCC0B-9C06-45D7-8F72-58A99195C7F2}">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2DF9417-6BD3-4C5B-8C0C-6DE6EFEF9AA0}">
      <text>
        <r>
          <rPr>
            <sz val="9"/>
            <color indexed="81"/>
            <rFont val="Meiryo UI"/>
            <family val="3"/>
            <charset val="128"/>
          </rPr>
          <t>その他の内容を記載願います。</t>
        </r>
      </text>
    </comment>
  </commentList>
</comments>
</file>

<file path=xl/comments22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BCFFB13-F268-4BB2-BBD2-35C50B2D7A94}">
      <text>
        <r>
          <rPr>
            <sz val="11"/>
            <color theme="1"/>
            <rFont val="Meiryo UI"/>
            <family val="3"/>
            <charset val="128"/>
          </rPr>
          <t>【例】
・参加要件の緩和
・業務内容が、小規模であり手間がかかる内容
・業務の実施場所や内容の特殊性</t>
        </r>
      </text>
    </comment>
    <comment ref="T20" authorId="0" shapeId="0" xr:uid="{EDF62F3B-C51B-4C05-8BFB-8953893E562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2C50DFC-3849-4346-B2C7-AF37A0F3E32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43907ED-DC09-48AA-B9B1-525AAC1CB4CE}">
      <text>
        <r>
          <rPr>
            <sz val="9"/>
            <color indexed="81"/>
            <rFont val="Meiryo UI"/>
            <family val="3"/>
            <charset val="128"/>
          </rPr>
          <t>その他の内容を記載願います。</t>
        </r>
      </text>
    </comment>
  </commentList>
</comments>
</file>

<file path=xl/comments22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078F6EC-8E80-496C-8868-00A95EEFD494}">
      <text>
        <r>
          <rPr>
            <sz val="11"/>
            <color theme="1"/>
            <rFont val="Meiryo UI"/>
            <family val="3"/>
            <charset val="128"/>
          </rPr>
          <t>【例】
・参加要件の緩和
・業務内容が、小規模であり手間がかかる内容
・業務の実施場所や内容の特殊性</t>
        </r>
      </text>
    </comment>
    <comment ref="T20" authorId="0" shapeId="0" xr:uid="{43C0EA6E-F6C1-4AC4-B7BF-714FE6CCBCA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D1C7E32-4F34-4C7C-92DB-31C33ECB0C84}">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35E7FC1-A357-40C1-90A0-31E87577784E}">
      <text>
        <r>
          <rPr>
            <sz val="9"/>
            <color indexed="81"/>
            <rFont val="Meiryo UI"/>
            <family val="3"/>
            <charset val="128"/>
          </rPr>
          <t>その他の内容を記載願います。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19E3E88-ABE1-451F-9959-71D81E96E042}">
      <text>
        <r>
          <rPr>
            <sz val="11"/>
            <color theme="1"/>
            <rFont val="Meiryo UI"/>
            <family val="3"/>
            <charset val="128"/>
          </rPr>
          <t>【例】
・参加要件の緩和
・業務内容が、小規模であり手間がかかる内容
・業務の実施場所や内容の特殊性</t>
        </r>
      </text>
    </comment>
    <comment ref="T20" authorId="0" shapeId="0" xr:uid="{51E63298-FB79-47AB-9503-4E26B29C7B7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328D557B-ED0D-4BA9-9695-905831B53A3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724AEC2-7613-44A9-BB4B-8A005F571141}">
      <text>
        <r>
          <rPr>
            <sz val="9"/>
            <color indexed="81"/>
            <rFont val="Meiryo UI"/>
            <family val="3"/>
            <charset val="128"/>
          </rPr>
          <t>その他の内容を記載願います。</t>
        </r>
      </text>
    </comment>
  </commentList>
</comments>
</file>

<file path=xl/comments23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14EDA18-464B-4C21-A7C9-EB58DFC88368}">
      <text>
        <r>
          <rPr>
            <sz val="11"/>
            <color theme="1"/>
            <rFont val="Meiryo UI"/>
            <family val="3"/>
            <charset val="128"/>
          </rPr>
          <t>【例】
・参加要件の緩和
・業務内容が、小規模であり手間がかかる内容
・業務の実施場所や内容の特殊性</t>
        </r>
      </text>
    </comment>
    <comment ref="T20" authorId="0" shapeId="0" xr:uid="{C492E511-D909-4FF1-AE9D-848BCFE8AC9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8122FBE-2A5D-4E04-AAAD-CFA67274BCE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3F63098-7EFB-4A3E-8371-2D8E4756BBB1}">
      <text>
        <r>
          <rPr>
            <sz val="9"/>
            <color indexed="81"/>
            <rFont val="Meiryo UI"/>
            <family val="3"/>
            <charset val="128"/>
          </rPr>
          <t>その他の内容を記載願います。</t>
        </r>
      </text>
    </comment>
  </commentList>
</comments>
</file>

<file path=xl/comments23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EB3FA4E-DAC1-4958-8CC4-B86D7FDCD30D}">
      <text>
        <r>
          <rPr>
            <sz val="11"/>
            <color theme="1"/>
            <rFont val="Meiryo UI"/>
            <family val="3"/>
            <charset val="128"/>
          </rPr>
          <t>【例】
・参加要件の緩和
・業務内容が、小規模であり手間がかかる内容
・業務の実施場所や内容の特殊性</t>
        </r>
      </text>
    </comment>
    <comment ref="T20" authorId="0" shapeId="0" xr:uid="{BE8193DC-9355-44E5-B894-F5F0F0A631D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DBD4257-AFB9-4451-AC7C-227A47DBA4F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356B2F6-DCCD-4AE9-98F0-735E09DFBF7D}">
      <text>
        <r>
          <rPr>
            <sz val="9"/>
            <color indexed="81"/>
            <rFont val="Meiryo UI"/>
            <family val="3"/>
            <charset val="128"/>
          </rPr>
          <t>その他の内容を記載願います。</t>
        </r>
      </text>
    </comment>
  </commentList>
</comments>
</file>

<file path=xl/comments23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FE7F3F4-28BE-4D34-9728-00BCA2B88C86}">
      <text>
        <r>
          <rPr>
            <sz val="11"/>
            <color theme="1"/>
            <rFont val="Meiryo UI"/>
            <family val="3"/>
            <charset val="128"/>
          </rPr>
          <t>【例】
・参加要件の緩和
・業務内容が、小規模であり手間がかかる内容
・業務の実施場所や内容の特殊性</t>
        </r>
      </text>
    </comment>
    <comment ref="T20" authorId="0" shapeId="0" xr:uid="{A113EB09-C2A1-492E-A6F6-035CF78B125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C95F5B6-8C29-42BF-95F2-0046636B3F1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4907522-98E2-49D8-BACB-14736C596EE6}">
      <text>
        <r>
          <rPr>
            <sz val="9"/>
            <color indexed="81"/>
            <rFont val="Meiryo UI"/>
            <family val="3"/>
            <charset val="128"/>
          </rPr>
          <t>その他の内容を記載願います。</t>
        </r>
      </text>
    </comment>
  </commentList>
</comments>
</file>

<file path=xl/comments23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226CA34-17FF-4BE0-A49D-99422D04BBBF}">
      <text>
        <r>
          <rPr>
            <sz val="11"/>
            <color theme="1"/>
            <rFont val="Meiryo UI"/>
            <family val="3"/>
            <charset val="128"/>
          </rPr>
          <t>【例】
・参加要件の緩和
・業務内容が、小規模であり手間がかかる内容
・業務の実施場所や内容の特殊性</t>
        </r>
      </text>
    </comment>
    <comment ref="T20" authorId="0" shapeId="0" xr:uid="{1ED899C9-78D4-4727-96F2-0FF36FBBCB6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3585A9D-BAF1-4228-981A-A211D80D6C6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8123EC8-B32D-4B67-BE1B-B9D2FB67C02F}">
      <text>
        <r>
          <rPr>
            <sz val="9"/>
            <color indexed="81"/>
            <rFont val="Meiryo UI"/>
            <family val="3"/>
            <charset val="128"/>
          </rPr>
          <t>その他の内容を記載願います。</t>
        </r>
      </text>
    </comment>
  </commentList>
</comments>
</file>

<file path=xl/comments23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3361925-28C2-420E-9ED6-CCA5728FB03C}">
      <text>
        <r>
          <rPr>
            <sz val="11"/>
            <color theme="1"/>
            <rFont val="Meiryo UI"/>
            <family val="3"/>
            <charset val="128"/>
          </rPr>
          <t>【例】
・参加要件の緩和
・業務内容が、小規模であり手間がかかる内容
・業務の実施場所や内容の特殊性</t>
        </r>
      </text>
    </comment>
    <comment ref="T20" authorId="0" shapeId="0" xr:uid="{0E94B749-05FF-4141-B199-71BD545AE52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19FE585-D570-41AD-9C46-350A0AD9726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D9AE336-B281-453A-A586-5FDD22B5A4CB}">
      <text>
        <r>
          <rPr>
            <sz val="9"/>
            <color indexed="81"/>
            <rFont val="Meiryo UI"/>
            <family val="3"/>
            <charset val="128"/>
          </rPr>
          <t>その他の内容を記載願います。</t>
        </r>
      </text>
    </comment>
  </commentList>
</comments>
</file>

<file path=xl/comments23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64CB3BC-234C-410F-B475-961C6A3343F6}">
      <text>
        <r>
          <rPr>
            <sz val="11"/>
            <color theme="1"/>
            <rFont val="Meiryo UI"/>
            <family val="3"/>
            <charset val="128"/>
          </rPr>
          <t>【例】
・参加要件の緩和
・業務内容が、小規模であり手間がかかる内容
・業務の実施場所や内容の特殊性</t>
        </r>
      </text>
    </comment>
    <comment ref="T20" authorId="0" shapeId="0" xr:uid="{D2A9B545-8236-45EF-A1C8-B07439B5992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B8610EA-B7AF-4410-A9B0-CF027AD3778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30B08EB-55D1-49DC-B85F-7A73BB39C58B}">
      <text>
        <r>
          <rPr>
            <sz val="9"/>
            <color indexed="81"/>
            <rFont val="Meiryo UI"/>
            <family val="3"/>
            <charset val="128"/>
          </rPr>
          <t>その他の内容を記載願います。</t>
        </r>
      </text>
    </comment>
  </commentList>
</comments>
</file>

<file path=xl/comments23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0268469-91CA-4222-A771-D686313A71B7}">
      <text>
        <r>
          <rPr>
            <sz val="11"/>
            <color theme="1"/>
            <rFont val="Meiryo UI"/>
            <family val="3"/>
            <charset val="128"/>
          </rPr>
          <t>【例】
・参加要件の緩和
・業務内容が、小規模であり手間がかかる内容
・業務の実施場所や内容の特殊性</t>
        </r>
      </text>
    </comment>
    <comment ref="T20" authorId="0" shapeId="0" xr:uid="{DFBDC169-F498-4DC8-9216-2911D90375D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2A5FCB2-B43E-4E11-B2EC-FF87F75502A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129473B-27EF-453D-A3C1-52A96053FDB6}">
      <text>
        <r>
          <rPr>
            <sz val="9"/>
            <color indexed="81"/>
            <rFont val="Meiryo UI"/>
            <family val="3"/>
            <charset val="128"/>
          </rPr>
          <t>その他の内容を記載願います。</t>
        </r>
      </text>
    </comment>
  </commentList>
</comments>
</file>

<file path=xl/comments23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F002522-843A-4BBD-80B1-CA0EC881C05A}">
      <text>
        <r>
          <rPr>
            <sz val="11"/>
            <color theme="1"/>
            <rFont val="Meiryo UI"/>
            <family val="3"/>
            <charset val="128"/>
          </rPr>
          <t>【例】
・参加要件の緩和
・業務内容が、小規模であり手間がかかる内容
・業務の実施場所や内容の特殊性</t>
        </r>
      </text>
    </comment>
    <comment ref="T20" authorId="0" shapeId="0" xr:uid="{EF1A4F33-FF26-4345-9619-6001D1FFF5E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A011E06-3432-4E64-BED3-BA204B7B307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3EA1DC9F-7B15-46B4-AA02-4A2C07F8EEA1}">
      <text>
        <r>
          <rPr>
            <sz val="9"/>
            <color indexed="81"/>
            <rFont val="Meiryo UI"/>
            <family val="3"/>
            <charset val="128"/>
          </rPr>
          <t>その他の内容を記載願います。</t>
        </r>
      </text>
    </comment>
  </commentList>
</comments>
</file>

<file path=xl/comments23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E2BCFAE-AC44-4B1D-A8BE-D7906914F5B2}">
      <text>
        <r>
          <rPr>
            <sz val="11"/>
            <color theme="1"/>
            <rFont val="Meiryo UI"/>
            <family val="3"/>
            <charset val="128"/>
          </rPr>
          <t>【例】
・参加要件の緩和
・業務内容が、小規模であり手間がかかる内容
・業務の実施場所や内容の特殊性</t>
        </r>
      </text>
    </comment>
    <comment ref="T20" authorId="0" shapeId="0" xr:uid="{D5C42212-B1A4-4414-9833-FC9B509082E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00FB83C-4FA5-4C00-8CF5-B48B39B41BE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4BE87C8-A218-4405-A9F9-600B5786A1BE}">
      <text>
        <r>
          <rPr>
            <sz val="9"/>
            <color indexed="81"/>
            <rFont val="Meiryo UI"/>
            <family val="3"/>
            <charset val="128"/>
          </rPr>
          <t>その他の内容を記載願います。</t>
        </r>
      </text>
    </comment>
  </commentList>
</comments>
</file>

<file path=xl/comments23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8ADAF4D-F85D-43DC-BACC-E1A83569A7DA}">
      <text>
        <r>
          <rPr>
            <sz val="11"/>
            <color theme="1"/>
            <rFont val="Meiryo UI"/>
            <family val="3"/>
            <charset val="128"/>
          </rPr>
          <t>【例】
・参加要件の緩和
・業務内容が、小規模であり手間がかかる内容
・業務の実施場所や内容の特殊性</t>
        </r>
      </text>
    </comment>
    <comment ref="T20" authorId="0" shapeId="0" xr:uid="{44C93807-F24F-42B9-97DD-ECA9F64A048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AF3F56A-D48E-448D-A73D-025BC4D3FBC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F3816D8-B173-4BE4-89E2-8066BD5E2DE7}">
      <text>
        <r>
          <rPr>
            <sz val="9"/>
            <color indexed="81"/>
            <rFont val="Meiryo UI"/>
            <family val="3"/>
            <charset val="128"/>
          </rPr>
          <t>その他の内容を記載願います。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8160559-8CBF-431C-A441-DF5B7EE34E80}">
      <text>
        <r>
          <rPr>
            <sz val="11"/>
            <color theme="1"/>
            <rFont val="Meiryo UI"/>
            <family val="3"/>
            <charset val="128"/>
          </rPr>
          <t>【例】
・参加要件の緩和
・業務内容が、小規模であり手間がかかる内容
・業務の実施場所や内容の特殊性</t>
        </r>
      </text>
    </comment>
    <comment ref="T20" authorId="0" shapeId="0" xr:uid="{36BEB270-1893-47CD-A27C-CFA9DB9BE8C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1D5ADE8-6F19-4520-8628-F3287601BD52}">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0B2FF98-20DE-43DF-B38A-95D8FB1BB276}">
      <text>
        <r>
          <rPr>
            <sz val="9"/>
            <color indexed="81"/>
            <rFont val="Meiryo UI"/>
            <family val="3"/>
            <charset val="128"/>
          </rPr>
          <t>その他の内容を記載願います。</t>
        </r>
      </text>
    </comment>
  </commentList>
</comments>
</file>

<file path=xl/comments24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D88A16A-5EFA-43FB-AE5C-74F06C9D2D8A}">
      <text>
        <r>
          <rPr>
            <sz val="11"/>
            <color theme="1"/>
            <rFont val="Meiryo UI"/>
            <family val="3"/>
            <charset val="128"/>
          </rPr>
          <t>【例】
・参加要件の緩和
・業務内容が、小規模であり手間がかかる内容
・業務の実施場所や内容の特殊性</t>
        </r>
      </text>
    </comment>
    <comment ref="T20" authorId="0" shapeId="0" xr:uid="{D42AF7AC-EFF4-4042-AC76-D97F18DECE5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A17CD1A5-D0A6-492C-96C3-82FB5A40A3E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9EB6B1E-8F5D-4B85-B242-3DEDEBADBC14}">
      <text>
        <r>
          <rPr>
            <sz val="9"/>
            <color indexed="81"/>
            <rFont val="Meiryo UI"/>
            <family val="3"/>
            <charset val="128"/>
          </rPr>
          <t>その他の内容を記載願います。</t>
        </r>
      </text>
    </comment>
  </commentList>
</comments>
</file>

<file path=xl/comments24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EA99FF5-0F33-4392-BA9B-C87BC4272003}">
      <text>
        <r>
          <rPr>
            <sz val="11"/>
            <color theme="1"/>
            <rFont val="Meiryo UI"/>
            <family val="3"/>
            <charset val="128"/>
          </rPr>
          <t>【例】
・参加要件の緩和
・業務内容が、小規模であり手間がかかる内容
・業務の実施場所や内容の特殊性</t>
        </r>
      </text>
    </comment>
    <comment ref="T20" authorId="0" shapeId="0" xr:uid="{A7AA2BB8-0AC5-45A5-BBA6-2DC0C2B5961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6B84544-8F67-4B34-AE29-00F0CFA9028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01AD92F-B6DC-4837-BD3F-423E7D046959}">
      <text>
        <r>
          <rPr>
            <sz val="9"/>
            <color indexed="81"/>
            <rFont val="Meiryo UI"/>
            <family val="3"/>
            <charset val="128"/>
          </rPr>
          <t>その他の内容を記載願います。</t>
        </r>
      </text>
    </comment>
  </commentList>
</comments>
</file>

<file path=xl/comments24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457FB0A-5748-49B5-A5AC-2218CB85EE6D}">
      <text>
        <r>
          <rPr>
            <sz val="11"/>
            <color theme="1"/>
            <rFont val="Meiryo UI"/>
            <family val="3"/>
            <charset val="128"/>
          </rPr>
          <t>【例】
・参加要件の緩和
・業務内容が、小規模であり手間がかかる内容
・業務の実施場所や内容の特殊性</t>
        </r>
      </text>
    </comment>
    <comment ref="T20" authorId="0" shapeId="0" xr:uid="{477BBBF3-B960-40C6-BDAA-9CCABE29348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58670D70-1F82-4CBC-9275-838E8390D43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117B79B-B67B-42FE-86E0-5DEFFDE72FA7}">
      <text>
        <r>
          <rPr>
            <sz val="9"/>
            <color indexed="81"/>
            <rFont val="Meiryo UI"/>
            <family val="3"/>
            <charset val="128"/>
          </rPr>
          <t>その他の内容を記載願います。</t>
        </r>
      </text>
    </comment>
  </commentList>
</comments>
</file>

<file path=xl/comments24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5489FCB-59F9-41CC-B246-48DD303EF85C}">
      <text>
        <r>
          <rPr>
            <sz val="11"/>
            <color theme="1"/>
            <rFont val="Meiryo UI"/>
            <family val="3"/>
            <charset val="128"/>
          </rPr>
          <t>【例】
・参加要件の緩和
・業務内容が、小規模であり手間がかかる内容
・業務の実施場所や内容の特殊性</t>
        </r>
      </text>
    </comment>
    <comment ref="T20" authorId="0" shapeId="0" xr:uid="{6B3CC75C-2B5D-45AD-BC6D-8623717EAE3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F3681E3-005D-41CC-AC59-019C078359C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A050457-FBA8-4092-95EB-7DEDF94317C1}">
      <text>
        <r>
          <rPr>
            <sz val="9"/>
            <color indexed="81"/>
            <rFont val="Meiryo UI"/>
            <family val="3"/>
            <charset val="128"/>
          </rPr>
          <t>その他の内容を記載願います。</t>
        </r>
      </text>
    </comment>
  </commentList>
</comments>
</file>

<file path=xl/comments24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2DBEB76-7D06-4904-ACA9-340E22DFFBAA}">
      <text>
        <r>
          <rPr>
            <sz val="11"/>
            <color theme="1"/>
            <rFont val="Meiryo UI"/>
            <family val="3"/>
            <charset val="128"/>
          </rPr>
          <t>【例】
・参加要件の緩和
・業務内容が、小規模であり手間がかかる内容
・業務の実施場所や内容の特殊性</t>
        </r>
      </text>
    </comment>
    <comment ref="T20" authorId="0" shapeId="0" xr:uid="{6F5F3ABD-738E-4161-A407-48355A5175A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DBAD6E7-6B38-4C7B-A0D2-33368FA384D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9B5F6CB-5A2C-4522-9CA7-F674E178B11E}">
      <text>
        <r>
          <rPr>
            <sz val="9"/>
            <color indexed="81"/>
            <rFont val="Meiryo UI"/>
            <family val="3"/>
            <charset val="128"/>
          </rPr>
          <t>その他の内容を記載願います。</t>
        </r>
      </text>
    </comment>
  </commentList>
</comments>
</file>

<file path=xl/comments24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35D3C7B-8DAE-4E65-B290-C6E162728CE5}">
      <text>
        <r>
          <rPr>
            <sz val="11"/>
            <color theme="1"/>
            <rFont val="Meiryo UI"/>
            <family val="3"/>
            <charset val="128"/>
          </rPr>
          <t>【例】
・参加要件の緩和
・業務内容が、小規模であり手間がかかる内容
・業務の実施場所や内容の特殊性</t>
        </r>
      </text>
    </comment>
    <comment ref="T20" authorId="0" shapeId="0" xr:uid="{FEEE0B44-B24D-471C-A8DE-B4765B13B70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F9B5664-2ABB-4471-BDF4-3B38BF5A3BC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3634167-50BF-438F-92EE-C9FC80C1C82C}">
      <text>
        <r>
          <rPr>
            <sz val="9"/>
            <color indexed="81"/>
            <rFont val="Meiryo UI"/>
            <family val="3"/>
            <charset val="128"/>
          </rPr>
          <t>その他の内容を記載願います。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24BF114-0063-4B64-AE18-BE41B7136C36}">
      <text>
        <r>
          <rPr>
            <sz val="11"/>
            <color theme="1"/>
            <rFont val="Meiryo UI"/>
            <family val="3"/>
            <charset val="128"/>
          </rPr>
          <t>【例】
・参加要件の緩和
・業務内容が、小規模であり手間がかかる内容
・業務の実施場所や内容の特殊性</t>
        </r>
      </text>
    </comment>
    <comment ref="T20" authorId="0" shapeId="0" xr:uid="{E236E347-EF83-4DD7-8ECA-AD2A1B6FBB9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EB4C778-FA4C-41BE-BD6D-95C8710CAD0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13BF579-07B5-4956-A53D-FD4605A822AF}">
      <text>
        <r>
          <rPr>
            <sz val="9"/>
            <color indexed="81"/>
            <rFont val="Meiryo UI"/>
            <family val="3"/>
            <charset val="128"/>
          </rPr>
          <t>その他の内容を記載願います。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A0755D9-EED2-4AB5-8321-E6707B373873}">
      <text>
        <r>
          <rPr>
            <sz val="11"/>
            <color theme="1"/>
            <rFont val="Meiryo UI"/>
            <family val="3"/>
            <charset val="128"/>
          </rPr>
          <t>【例】
・参加要件の緩和
・業務内容が、小規模であり手間がかかる内容
・業務の実施場所や内容の特殊性</t>
        </r>
      </text>
    </comment>
    <comment ref="T20" authorId="0" shapeId="0" xr:uid="{1D70D294-26DE-45A1-B9DD-28B6A10E8F6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D1F2CAB-45BA-4B96-8BF7-DEB333BFC8A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34AD5CB-3F61-4EEC-811F-DCE895A829CE}">
      <text>
        <r>
          <rPr>
            <sz val="9"/>
            <color indexed="81"/>
            <rFont val="Meiryo UI"/>
            <family val="3"/>
            <charset val="128"/>
          </rPr>
          <t>その他の内容を記載願います。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04B472D-4155-4801-8556-88ADC9C04005}">
      <text>
        <r>
          <rPr>
            <sz val="11"/>
            <color theme="1"/>
            <rFont val="Meiryo UI"/>
            <family val="3"/>
            <charset val="128"/>
          </rPr>
          <t>【例】
・参加要件の緩和
・業務内容が、小規模であり手間がかかる内容
・業務の実施場所や内容の特殊性</t>
        </r>
      </text>
    </comment>
    <comment ref="T20" authorId="0" shapeId="0" xr:uid="{5FABCE0A-B269-4254-B7FD-2EC923AD0FC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78D07A8-916D-41CA-B289-052BA8D3D63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BC4E519-8F2F-4A71-B7D6-B1AF25A10E5C}">
      <text>
        <r>
          <rPr>
            <sz val="9"/>
            <color indexed="81"/>
            <rFont val="Meiryo UI"/>
            <family val="3"/>
            <charset val="128"/>
          </rPr>
          <t>その他の内容を記載願います。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AD83BD4-1978-4CFE-B9D6-B00250C2F7B6}">
      <text>
        <r>
          <rPr>
            <sz val="11"/>
            <color theme="1"/>
            <rFont val="Meiryo UI"/>
            <family val="3"/>
            <charset val="128"/>
          </rPr>
          <t>【例】
・参加要件の緩和
・業務内容が、小規模であり手間がかかる内容
・業務の実施場所や内容の特殊性</t>
        </r>
      </text>
    </comment>
    <comment ref="T20" authorId="0" shapeId="0" xr:uid="{97CB2A81-3929-4A4F-9580-0EEF388207E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F9F3952-795F-46B5-B5FB-D3078E62236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DF07A15-5A87-4BE3-B4B9-FD0467E9F884}">
      <text>
        <r>
          <rPr>
            <sz val="9"/>
            <color indexed="81"/>
            <rFont val="Meiryo UI"/>
            <family val="3"/>
            <charset val="128"/>
          </rPr>
          <t>その他の内容を記載願います。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6F651B0-B7BD-4674-8FC9-55368B198A68}">
      <text>
        <r>
          <rPr>
            <sz val="11"/>
            <color theme="1"/>
            <rFont val="Meiryo UI"/>
            <family val="3"/>
            <charset val="128"/>
          </rPr>
          <t>【例】
・参加要件の緩和
・業務内容が、小規模であり手間がかかる内容
・業務の実施場所や内容の特殊性</t>
        </r>
      </text>
    </comment>
    <comment ref="T20" authorId="0" shapeId="0" xr:uid="{3C199D62-6C0A-40E5-BA86-CCD5B868E68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426AB19-183D-4ABB-9493-574318C7AA3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5CB1EB8-504F-4980-9926-0E654203238B}">
      <text>
        <r>
          <rPr>
            <sz val="9"/>
            <color indexed="81"/>
            <rFont val="Meiryo UI"/>
            <family val="3"/>
            <charset val="128"/>
          </rPr>
          <t>その他の内容を記載願います。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A0C2660-5FC8-4F93-AE15-57C34FB5E6D6}">
      <text>
        <r>
          <rPr>
            <sz val="11"/>
            <color theme="1"/>
            <rFont val="Meiryo UI"/>
            <family val="3"/>
            <charset val="128"/>
          </rPr>
          <t>【例】
・参加要件の緩和
・業務内容が、小規模であり手間がかかる内容
・業務の実施場所や内容の特殊性</t>
        </r>
      </text>
    </comment>
    <comment ref="T20" authorId="0" shapeId="0" xr:uid="{F91AB0A3-F2BE-4DB2-B0FA-9CBC751FEA3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FC423E7-1071-4818-A9FB-CD76A59B359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5EA0138-66E7-4E44-BAB1-1F232EAAE152}">
      <text>
        <r>
          <rPr>
            <sz val="9"/>
            <color indexed="81"/>
            <rFont val="Meiryo UI"/>
            <family val="3"/>
            <charset val="128"/>
          </rPr>
          <t>その他の内容を記載願います。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5AA4D79-68CB-435E-8660-3714FE34E392}">
      <text>
        <r>
          <rPr>
            <sz val="11"/>
            <color theme="1"/>
            <rFont val="Meiryo UI"/>
            <family val="3"/>
            <charset val="128"/>
          </rPr>
          <t>【例】
・参加要件の緩和
・業務内容が、小規模であり手間がかかる内容
・業務の実施場所や内容の特殊性</t>
        </r>
      </text>
    </comment>
    <comment ref="T20" authorId="0" shapeId="0" xr:uid="{C80F2519-D8B7-4DBD-BC28-777D6C1EC27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7A2F184-0EC2-4552-914B-EAA95D4914E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B468CEE-2D8B-497A-A1CD-EA15C4A94872}">
      <text>
        <r>
          <rPr>
            <sz val="9"/>
            <color indexed="81"/>
            <rFont val="Meiryo UI"/>
            <family val="3"/>
            <charset val="128"/>
          </rPr>
          <t>その他の内容を記載願います。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C86D68D-0EBD-4D3B-8BDB-74BBC50E5D69}">
      <text>
        <r>
          <rPr>
            <sz val="11"/>
            <color theme="1"/>
            <rFont val="Meiryo UI"/>
            <family val="3"/>
            <charset val="128"/>
          </rPr>
          <t>【例】
・参加要件の緩和
・業務内容が、小規模であり手間がかかる内容
・業務の実施場所や内容の特殊性</t>
        </r>
      </text>
    </comment>
    <comment ref="T20" authorId="0" shapeId="0" xr:uid="{AB166590-9A46-4FC8-B758-F971EE47A2B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6FF1A63-18F5-4185-9742-DDE671184A3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4FECE01-2C0D-44A6-B717-BD8C248294AB}">
      <text>
        <r>
          <rPr>
            <sz val="9"/>
            <color indexed="81"/>
            <rFont val="Meiryo UI"/>
            <family val="3"/>
            <charset val="128"/>
          </rPr>
          <t>その他の内容を記載願います。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B4D3CC1-883C-488D-AEF9-99E824BE7634}">
      <text>
        <r>
          <rPr>
            <sz val="11"/>
            <color theme="1"/>
            <rFont val="Meiryo UI"/>
            <family val="3"/>
            <charset val="128"/>
          </rPr>
          <t>【例】
・参加要件の緩和
・業務内容が、小規模であり手間がかかる内容
・業務の実施場所や内容の特殊性</t>
        </r>
      </text>
    </comment>
    <comment ref="T20" authorId="0" shapeId="0" xr:uid="{74C933A0-9D74-46E6-9D44-A42B0838657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D28FAC5-4F41-49ED-B803-95134F8C347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72F3395-4CF1-4683-A3DE-BC92185ECC85}">
      <text>
        <r>
          <rPr>
            <sz val="9"/>
            <color indexed="81"/>
            <rFont val="Meiryo UI"/>
            <family val="3"/>
            <charset val="128"/>
          </rPr>
          <t>その他の内容を記載願います。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F48B42C-51F6-4D5B-8BE5-C2949172AAB4}">
      <text>
        <r>
          <rPr>
            <sz val="11"/>
            <color theme="1"/>
            <rFont val="Meiryo UI"/>
            <family val="3"/>
            <charset val="128"/>
          </rPr>
          <t>【例】
・参加要件の緩和
・業務内容が、小規模であり手間がかかる内容
・業務の実施場所や内容の特殊性</t>
        </r>
      </text>
    </comment>
    <comment ref="T20" authorId="0" shapeId="0" xr:uid="{90580FAC-8B0A-4E2D-99C9-889BE04EE37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9F22A24-0617-4018-8E61-0531174D1F2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6B53249-C772-45C8-9F19-7197F630FCD6}">
      <text>
        <r>
          <rPr>
            <sz val="9"/>
            <color indexed="81"/>
            <rFont val="Meiryo UI"/>
            <family val="3"/>
            <charset val="128"/>
          </rPr>
          <t>その他の内容を記載願います。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78CB07B-8105-4D87-BAD7-93DAA3CD9A20}">
      <text>
        <r>
          <rPr>
            <sz val="11"/>
            <color theme="1"/>
            <rFont val="Meiryo UI"/>
            <family val="3"/>
            <charset val="128"/>
          </rPr>
          <t>【例】
・参加要件の緩和
・業務内容が、小規模であり手間がかかる内容
・業務の実施場所や内容の特殊性</t>
        </r>
      </text>
    </comment>
    <comment ref="T20" authorId="0" shapeId="0" xr:uid="{C8741720-3396-4A47-B907-60464E92D5E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EB453CA-4449-4A0B-A79C-4637B9C6F2B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E2BA6A0-1D03-4D8F-9664-B358BC2FD3D4}">
      <text>
        <r>
          <rPr>
            <sz val="9"/>
            <color indexed="81"/>
            <rFont val="Meiryo UI"/>
            <family val="3"/>
            <charset val="128"/>
          </rPr>
          <t>その他の内容を記載願います。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1D44EEE-AF3A-4BAB-B3CD-5AC433E308F8}">
      <text>
        <r>
          <rPr>
            <sz val="11"/>
            <color theme="1"/>
            <rFont val="Meiryo UI"/>
            <family val="3"/>
            <charset val="128"/>
          </rPr>
          <t>【例】
・参加要件の緩和
・業務内容が、小規模であり手間がかかる内容
・業務の実施場所や内容の特殊性</t>
        </r>
      </text>
    </comment>
    <comment ref="T20" authorId="0" shapeId="0" xr:uid="{16EBDC43-0760-4E69-93A0-E1A1D1FFAF6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1C48421-1799-4837-B3D8-B34EB730E17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F6478AC-FA53-42DD-9FBB-E945ED3DB713}">
      <text>
        <r>
          <rPr>
            <sz val="9"/>
            <color indexed="81"/>
            <rFont val="Meiryo UI"/>
            <family val="3"/>
            <charset val="128"/>
          </rPr>
          <t>その他の内容を記載願います。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DB76CF6-04FD-448F-B694-C3B409D3F8B8}">
      <text>
        <r>
          <rPr>
            <sz val="11"/>
            <color theme="1"/>
            <rFont val="Meiryo UI"/>
            <family val="3"/>
            <charset val="128"/>
          </rPr>
          <t>【例】
・参加要件の緩和
・業務内容が、小規模であり手間がかかる内容
・業務の実施場所や内容の特殊性</t>
        </r>
      </text>
    </comment>
    <comment ref="T20" authorId="0" shapeId="0" xr:uid="{E4B1F9C1-70EF-4EEC-837F-BE336F3A4D5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773C975-2CE9-4A83-997E-A9CC9EF567B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A5301A5-7E6A-4C9D-9C38-4B3F145388D4}">
      <text>
        <r>
          <rPr>
            <sz val="9"/>
            <color indexed="81"/>
            <rFont val="Meiryo UI"/>
            <family val="3"/>
            <charset val="128"/>
          </rPr>
          <t>その他の内容を記載願います。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E9DC5FD-4B5E-4B25-84AC-A17A9C6E0100}">
      <text>
        <r>
          <rPr>
            <sz val="11"/>
            <color theme="1"/>
            <rFont val="Meiryo UI"/>
            <family val="3"/>
            <charset val="128"/>
          </rPr>
          <t>【例】
・参加要件の緩和
・業務内容が、小規模であり手間がかかる内容
・業務の実施場所や内容の特殊性</t>
        </r>
      </text>
    </comment>
    <comment ref="T20" authorId="0" shapeId="0" xr:uid="{C1A28B43-B4C3-483C-952A-6D77D07C78C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6C3C8BC-C281-4537-BA6B-BBB2C3BD4BD5}">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EC27C89-D5EC-4E26-9778-BC7ED5F3F9C9}">
      <text>
        <r>
          <rPr>
            <sz val="9"/>
            <color indexed="81"/>
            <rFont val="Meiryo UI"/>
            <family val="3"/>
            <charset val="128"/>
          </rPr>
          <t>その他の内容を記載願います。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02914AA-E8F5-4243-8569-902AC76CE580}">
      <text>
        <r>
          <rPr>
            <sz val="11"/>
            <color theme="1"/>
            <rFont val="Meiryo UI"/>
            <family val="3"/>
            <charset val="128"/>
          </rPr>
          <t>【例】
・参加要件の緩和
・業務内容が、小規模であり手間がかかる内容
・業務の実施場所や内容の特殊性</t>
        </r>
      </text>
    </comment>
    <comment ref="T20" authorId="0" shapeId="0" xr:uid="{ED0465AE-9CD0-4D3D-ABCA-71852342FB2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670029E6-F304-44E7-B417-9F6CF89034D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27FF1C6-0F0A-40EE-A7AB-F68EEF88137A}">
      <text>
        <r>
          <rPr>
            <sz val="9"/>
            <color indexed="81"/>
            <rFont val="Meiryo UI"/>
            <family val="3"/>
            <charset val="128"/>
          </rPr>
          <t>その他の内容を記載願います。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22F54C9-195E-4EE9-A633-5B4A8CA8DBE7}">
      <text>
        <r>
          <rPr>
            <sz val="11"/>
            <color theme="1"/>
            <rFont val="Meiryo UI"/>
            <family val="3"/>
            <charset val="128"/>
          </rPr>
          <t>【例】
・参加要件の緩和
・業務内容が、小規模であり手間がかかる内容
・業務の実施場所や内容の特殊性</t>
        </r>
      </text>
    </comment>
    <comment ref="T20" authorId="0" shapeId="0" xr:uid="{2315FA33-0BBC-4A68-A43B-B666D482F56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653BB045-7628-45A8-80D3-A68139C7F3B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4261EDF-1064-4C45-983E-ADC2F7C9561A}">
      <text>
        <r>
          <rPr>
            <sz val="9"/>
            <color indexed="81"/>
            <rFont val="Meiryo UI"/>
            <family val="3"/>
            <charset val="128"/>
          </rPr>
          <t>その他の内容を記載願います。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382AA3A-0C30-427D-8D4B-7ECA05549D22}">
      <text>
        <r>
          <rPr>
            <sz val="11"/>
            <color theme="1"/>
            <rFont val="Meiryo UI"/>
            <family val="3"/>
            <charset val="128"/>
          </rPr>
          <t>【例】
・参加要件の緩和
・業務内容が、小規模であり手間がかかる内容
・業務の実施場所や内容の特殊性</t>
        </r>
      </text>
    </comment>
    <comment ref="T20" authorId="0" shapeId="0" xr:uid="{55E6FA02-855C-4B12-A8A0-40F20174B00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8E6E825-230E-4BFB-A31A-374A27B25CD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0F14E89-567E-49BD-9FDD-5902B25D2985}">
      <text>
        <r>
          <rPr>
            <sz val="9"/>
            <color indexed="81"/>
            <rFont val="Meiryo UI"/>
            <family val="3"/>
            <charset val="128"/>
          </rPr>
          <t>その他の内容を記載願います。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E545057-1169-4F3F-8591-1AE18B02456E}">
      <text>
        <r>
          <rPr>
            <sz val="11"/>
            <color theme="1"/>
            <rFont val="Meiryo UI"/>
            <family val="3"/>
            <charset val="128"/>
          </rPr>
          <t>【例】
・参加要件の緩和
・業務内容が、小規模であり手間がかかる内容
・業務の実施場所や内容の特殊性</t>
        </r>
      </text>
    </comment>
    <comment ref="T20" authorId="0" shapeId="0" xr:uid="{DD65E578-598B-41A5-9D91-BC6D0C62609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E2B95C3-21B1-4DCC-86C0-EF5751937CF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4F94A7F-57C1-47E9-929D-DD790E4C52C8}">
      <text>
        <r>
          <rPr>
            <sz val="9"/>
            <color indexed="81"/>
            <rFont val="Meiryo UI"/>
            <family val="3"/>
            <charset val="128"/>
          </rPr>
          <t>その他の内容を記載願います。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DDD4236-C5FD-4ED0-8716-EAC55ADC4842}">
      <text>
        <r>
          <rPr>
            <sz val="11"/>
            <color theme="1"/>
            <rFont val="Meiryo UI"/>
            <family val="3"/>
            <charset val="128"/>
          </rPr>
          <t>【例】
・参加要件の緩和
・業務内容が、小規模であり手間がかかる内容
・業務の実施場所や内容の特殊性</t>
        </r>
      </text>
    </comment>
    <comment ref="T20" authorId="0" shapeId="0" xr:uid="{4A67EA4B-AF05-4A32-AE72-773456F3B9B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CFF39EF-A857-4709-937F-EB5E4BC95A7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A12D633-3FE9-4161-9887-AC714B458FF3}">
      <text>
        <r>
          <rPr>
            <sz val="9"/>
            <color indexed="81"/>
            <rFont val="Meiryo UI"/>
            <family val="3"/>
            <charset val="128"/>
          </rPr>
          <t>その他の内容を記載願います。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913C95F-55BB-41C5-AE56-B14A59BD4C15}">
      <text>
        <r>
          <rPr>
            <sz val="11"/>
            <color theme="1"/>
            <rFont val="Meiryo UI"/>
            <family val="3"/>
            <charset val="128"/>
          </rPr>
          <t>【例】
・参加要件の緩和
・業務内容が、小規模であり手間がかかる内容
・業務の実施場所や内容の特殊性</t>
        </r>
      </text>
    </comment>
    <comment ref="T20" authorId="0" shapeId="0" xr:uid="{726979EE-0CAE-4646-9E77-5FFA89E3F85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F13EDF6-B3D1-4327-A452-9B5BDA1F788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B710C99-0EE0-4B27-8DEA-FF4428D43B63}">
      <text>
        <r>
          <rPr>
            <sz val="9"/>
            <color indexed="81"/>
            <rFont val="Meiryo UI"/>
            <family val="3"/>
            <charset val="128"/>
          </rPr>
          <t>その他の内容を記載願います。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4DCA1BB-F8B5-45A3-AF81-DE32009281D6}">
      <text>
        <r>
          <rPr>
            <sz val="11"/>
            <color theme="1"/>
            <rFont val="Meiryo UI"/>
            <family val="3"/>
            <charset val="128"/>
          </rPr>
          <t>【例】
・参加要件の緩和
・業務内容が、小規模であり手間がかかる内容
・業務の実施場所や内容の特殊性</t>
        </r>
      </text>
    </comment>
    <comment ref="T20" authorId="0" shapeId="0" xr:uid="{886ECEED-D5FD-4577-B8DD-618635E05F4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94F694E-4F12-4AA7-BE1C-1245CA471FF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D5A2654-9563-46A2-807D-DB21AC0F0AAD}">
      <text>
        <r>
          <rPr>
            <sz val="9"/>
            <color indexed="81"/>
            <rFont val="Meiryo UI"/>
            <family val="3"/>
            <charset val="128"/>
          </rPr>
          <t>その他の内容を記載願います。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55514F0E-7E76-4F97-97DA-E9081E443D81}">
      <text>
        <r>
          <rPr>
            <sz val="11"/>
            <color theme="1"/>
            <rFont val="Meiryo UI"/>
            <family val="3"/>
            <charset val="128"/>
          </rPr>
          <t>【例】
・参加要件の緩和
・業務内容が、小規模であり手間がかかる内容
・業務の実施場所や内容の特殊性</t>
        </r>
      </text>
    </comment>
    <comment ref="T20" authorId="0" shapeId="0" xr:uid="{5300EEDB-8D29-432D-8A2F-64602A12A66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554FE26-7EE0-4E97-A078-8BA71C41331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55FE016-1586-4743-A19C-57B7390C077A}">
      <text>
        <r>
          <rPr>
            <sz val="9"/>
            <color indexed="81"/>
            <rFont val="Meiryo UI"/>
            <family val="3"/>
            <charset val="128"/>
          </rPr>
          <t>その他の内容を記載願います。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E1B6D2C-D55C-4B18-8AA1-A875EFC34916}">
      <text>
        <r>
          <rPr>
            <sz val="11"/>
            <color theme="1"/>
            <rFont val="Meiryo UI"/>
            <family val="3"/>
            <charset val="128"/>
          </rPr>
          <t>【例】
・参加要件の緩和
・業務内容が、小規模であり手間がかかる内容
・業務の実施場所や内容の特殊性</t>
        </r>
      </text>
    </comment>
    <comment ref="T20" authorId="0" shapeId="0" xr:uid="{39E6CABC-0619-473B-B98F-5C70DB341DD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EB5E752-C989-479E-AFC8-C89F4DB2DFA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7CC80B2-07C8-482E-B898-892FA15F6C7B}">
      <text>
        <r>
          <rPr>
            <sz val="9"/>
            <color indexed="81"/>
            <rFont val="Meiryo UI"/>
            <family val="3"/>
            <charset val="128"/>
          </rPr>
          <t>その他の内容を記載願います。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55B6882-CC2B-4AB4-9517-19C67CEEC957}">
      <text>
        <r>
          <rPr>
            <sz val="11"/>
            <color theme="1"/>
            <rFont val="Meiryo UI"/>
            <family val="3"/>
            <charset val="128"/>
          </rPr>
          <t>【例】
・参加要件の緩和
・業務内容が、小規模であり手間がかかる内容
・業務の実施場所や内容の特殊性</t>
        </r>
      </text>
    </comment>
    <comment ref="T20" authorId="0" shapeId="0" xr:uid="{768ADF02-CF65-4568-BCCA-B4168FFDE37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A09DDB05-9881-4BEE-A76C-A0221973BE6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49C6947-5BAB-4BD2-B946-174201AB39B3}">
      <text>
        <r>
          <rPr>
            <sz val="9"/>
            <color indexed="81"/>
            <rFont val="Meiryo UI"/>
            <family val="3"/>
            <charset val="128"/>
          </rPr>
          <t>その他の内容を記載願います。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70F66F3-E6AE-4C90-8F25-2119AFC54853}">
      <text>
        <r>
          <rPr>
            <sz val="11"/>
            <color theme="1"/>
            <rFont val="Meiryo UI"/>
            <family val="3"/>
            <charset val="128"/>
          </rPr>
          <t>【例】
・参加要件の緩和
・業務内容が、小規模であり手間がかかる内容
・業務の実施場所や内容の特殊性</t>
        </r>
      </text>
    </comment>
    <comment ref="T20" authorId="0" shapeId="0" xr:uid="{066700B0-4C2F-4FDD-BEEE-14659CFC297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0F05CBE-5E75-4BE7-8C0C-5C74837AC46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BC8F4A2-5479-4CFC-B47D-191E10A77CA1}">
      <text>
        <r>
          <rPr>
            <sz val="9"/>
            <color indexed="81"/>
            <rFont val="Meiryo UI"/>
            <family val="3"/>
            <charset val="128"/>
          </rPr>
          <t>その他の内容を記載願います。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1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1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1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100-000004000000}">
      <text>
        <r>
          <rPr>
            <sz val="9"/>
            <color indexed="81"/>
            <rFont val="Meiryo UI"/>
            <family val="3"/>
            <charset val="128"/>
          </rPr>
          <t>その他の内容を記載願います。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2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2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2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200-000004000000}">
      <text>
        <r>
          <rPr>
            <sz val="9"/>
            <color indexed="81"/>
            <rFont val="Meiryo UI"/>
            <family val="3"/>
            <charset val="128"/>
          </rPr>
          <t>その他の内容を記載願います。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F4DFFF6-EEC7-4D9B-94C3-82C3BEE33F4E}">
      <text>
        <r>
          <rPr>
            <sz val="11"/>
            <color theme="1"/>
            <rFont val="Meiryo UI"/>
            <family val="3"/>
            <charset val="128"/>
          </rPr>
          <t>【例】
・参加要件の緩和
・業務内容が、小規模であり手間がかかる内容
・業務の実施場所や内容の特殊性</t>
        </r>
      </text>
    </comment>
    <comment ref="T20" authorId="0" shapeId="0" xr:uid="{368D97DE-27BE-40DE-BD4D-8DF80B760FB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50F83A60-D6F1-4143-8DCC-DCAB9779E76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FBB9DBA-0F53-4356-B707-DE7DA6912CCA}">
      <text>
        <r>
          <rPr>
            <sz val="9"/>
            <color indexed="81"/>
            <rFont val="Meiryo UI"/>
            <family val="3"/>
            <charset val="128"/>
          </rPr>
          <t>その他の内容を記載願います。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3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3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3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300-000004000000}">
      <text>
        <r>
          <rPr>
            <sz val="9"/>
            <color indexed="81"/>
            <rFont val="Meiryo UI"/>
            <family val="3"/>
            <charset val="128"/>
          </rPr>
          <t>その他の内容を記載願います。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4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4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4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400-000004000000}">
      <text>
        <r>
          <rPr>
            <sz val="9"/>
            <color indexed="81"/>
            <rFont val="Meiryo UI"/>
            <family val="3"/>
            <charset val="128"/>
          </rPr>
          <t>その他の内容を記載願います。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5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5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5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500-000004000000}">
      <text>
        <r>
          <rPr>
            <sz val="9"/>
            <color indexed="81"/>
            <rFont val="Meiryo UI"/>
            <family val="3"/>
            <charset val="128"/>
          </rPr>
          <t>その他の内容を記載願います。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6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6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6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600-000004000000}">
      <text>
        <r>
          <rPr>
            <sz val="9"/>
            <color indexed="81"/>
            <rFont val="Meiryo UI"/>
            <family val="3"/>
            <charset val="128"/>
          </rPr>
          <t>その他の内容を記載願います。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7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7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7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700-000004000000}">
      <text>
        <r>
          <rPr>
            <sz val="9"/>
            <color indexed="81"/>
            <rFont val="Meiryo UI"/>
            <family val="3"/>
            <charset val="128"/>
          </rPr>
          <t>その他の内容を記載願います。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8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8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8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800-000004000000}">
      <text>
        <r>
          <rPr>
            <sz val="9"/>
            <color indexed="81"/>
            <rFont val="Meiryo UI"/>
            <family val="3"/>
            <charset val="128"/>
          </rPr>
          <t>その他の内容を記載願います。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9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9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9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900-000004000000}">
      <text>
        <r>
          <rPr>
            <sz val="9"/>
            <color indexed="81"/>
            <rFont val="Meiryo UI"/>
            <family val="3"/>
            <charset val="128"/>
          </rPr>
          <t>その他の内容を記載願います。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0000000-0006-0000-0100-000001000000}">
      <text>
        <r>
          <rPr>
            <sz val="11"/>
            <color theme="1"/>
            <rFont val="Meiryo UI"/>
            <family val="3"/>
            <charset val="128"/>
          </rPr>
          <t>【例】
・参加要件の緩和
・業務内容が、小規模であり手間がかかる内容
・業務の実施場所や内容の特殊性</t>
        </r>
      </text>
    </comment>
    <comment ref="T20" authorId="0" shapeId="0" xr:uid="{00000000-0006-0000-0100-00000200000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0000000-0006-0000-0100-0000030000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0000000-0006-0000-0100-000004000000}">
      <text>
        <r>
          <rPr>
            <sz val="9"/>
            <color indexed="81"/>
            <rFont val="Meiryo UI"/>
            <family val="3"/>
            <charset val="128"/>
          </rPr>
          <t>その他の内容を記載願います。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0F314CF-34A7-4C14-9AA7-F15E2C5942CA}">
      <text>
        <r>
          <rPr>
            <sz val="11"/>
            <color theme="1"/>
            <rFont val="Meiryo UI"/>
            <family val="3"/>
            <charset val="128"/>
          </rPr>
          <t>【例】
・参加要件の緩和
・業務内容が、小規模であり手間がかかる内容
・業務の実施場所や内容の特殊性</t>
        </r>
      </text>
    </comment>
    <comment ref="T20" authorId="0" shapeId="0" xr:uid="{CE9CD6A3-648E-4936-9937-59735F01E97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F6EBACE-4E43-4BB2-BF5B-19E36402F9F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4024392-E0BC-4E0C-81C1-DE1E2D5269F2}">
      <text>
        <r>
          <rPr>
            <sz val="9"/>
            <color indexed="81"/>
            <rFont val="Meiryo UI"/>
            <family val="3"/>
            <charset val="128"/>
          </rPr>
          <t>その他の内容を記載願います。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F8F1119-882E-4B39-8377-0FAB545F6AD4}">
      <text>
        <r>
          <rPr>
            <sz val="11"/>
            <color theme="1"/>
            <rFont val="Meiryo UI"/>
            <family val="3"/>
            <charset val="128"/>
          </rPr>
          <t>【例】
・参加要件の緩和
・業務内容が、小規模であり手間がかかる内容
・業務の実施場所や内容の特殊性</t>
        </r>
      </text>
    </comment>
    <comment ref="T20" authorId="0" shapeId="0" xr:uid="{60EFA201-B4C4-43B6-87E1-9772F74B6ED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1E35760-4926-4766-B45C-F33D0963E18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165B469-A50A-4960-AC7C-BE033F1CF97F}">
      <text>
        <r>
          <rPr>
            <sz val="9"/>
            <color indexed="81"/>
            <rFont val="Meiryo UI"/>
            <family val="3"/>
            <charset val="128"/>
          </rPr>
          <t>その他の内容を記載願います。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0BB24BF-1091-4CEF-9164-0EED4D74D00E}">
      <text>
        <r>
          <rPr>
            <sz val="11"/>
            <color theme="1"/>
            <rFont val="Meiryo UI"/>
            <family val="3"/>
            <charset val="128"/>
          </rPr>
          <t>【例】
・参加要件の緩和
・業務内容が、小規模であり手間がかかる内容
・業務の実施場所や内容の特殊性</t>
        </r>
      </text>
    </comment>
    <comment ref="T20" authorId="0" shapeId="0" xr:uid="{7D9BE857-BA80-4294-8940-A49A43917B6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3F7F6627-29FC-4C72-A51A-097D4B9EC01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DCAFFEB-0677-43E7-BA89-C98585085348}">
      <text>
        <r>
          <rPr>
            <sz val="9"/>
            <color indexed="81"/>
            <rFont val="Meiryo UI"/>
            <family val="3"/>
            <charset val="128"/>
          </rPr>
          <t>その他の内容を記載願います。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02D5B2F-E538-457B-B428-6EBA79D6106A}">
      <text>
        <r>
          <rPr>
            <sz val="11"/>
            <color theme="1"/>
            <rFont val="Meiryo UI"/>
            <family val="3"/>
            <charset val="128"/>
          </rPr>
          <t>【例】
・参加要件の緩和
・業務内容が、小規模であり手間がかかる内容
・業務の実施場所や内容の特殊性</t>
        </r>
      </text>
    </comment>
    <comment ref="T20" authorId="0" shapeId="0" xr:uid="{3CEE1911-5249-49FC-AFDB-418B0F5A3AE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CD18A9A-FCA2-477D-AA77-0892DCDA8B3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D7CD104-4B98-44F8-8544-1FB6D4E230C7}">
      <text>
        <r>
          <rPr>
            <sz val="9"/>
            <color indexed="81"/>
            <rFont val="Meiryo UI"/>
            <family val="3"/>
            <charset val="128"/>
          </rPr>
          <t>その他の内容を記載願います。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BB5C1C4-9D9A-4665-B5A3-398AE7AB2845}">
      <text>
        <r>
          <rPr>
            <sz val="11"/>
            <color theme="1"/>
            <rFont val="Meiryo UI"/>
            <family val="3"/>
            <charset val="128"/>
          </rPr>
          <t>【例】
・参加要件の緩和
・業務内容が、小規模であり手間がかかる内容
・業務の実施場所や内容の特殊性</t>
        </r>
      </text>
    </comment>
    <comment ref="T20" authorId="0" shapeId="0" xr:uid="{D7D5D101-E706-40C3-8854-A43046E36BB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A9E2A6E-AADD-42DA-A6CC-09BE44CC3F9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21C1746-FA85-4BD3-9F15-C4F93B6B7449}">
      <text>
        <r>
          <rPr>
            <sz val="9"/>
            <color indexed="81"/>
            <rFont val="Meiryo UI"/>
            <family val="3"/>
            <charset val="128"/>
          </rPr>
          <t>その他の内容を記載願います。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E590732A-72A4-4305-BD57-4B81880B57E3}">
      <text>
        <r>
          <rPr>
            <sz val="11"/>
            <color theme="1"/>
            <rFont val="Meiryo UI"/>
            <family val="3"/>
            <charset val="128"/>
          </rPr>
          <t>【例】
・参加要件の緩和
・業務内容が、小規模であり手間がかかる内容
・業務の実施場所や内容の特殊性</t>
        </r>
      </text>
    </comment>
    <comment ref="T20" authorId="0" shapeId="0" xr:uid="{B2F5BC94-18B5-4361-8181-CE9764BDE8B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4D6ABC5-6D68-42AA-B6D0-B5CFC1B19E1E}">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6BED8A77-7CB2-46F1-80D6-ECB54DE4E934}">
      <text>
        <r>
          <rPr>
            <sz val="9"/>
            <color indexed="81"/>
            <rFont val="Meiryo UI"/>
            <family val="3"/>
            <charset val="128"/>
          </rPr>
          <t>その他の内容を記載願います。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AB1F70D-C703-4E5E-A92F-C79F2EDDE456}">
      <text>
        <r>
          <rPr>
            <sz val="11"/>
            <color theme="1"/>
            <rFont val="Meiryo UI"/>
            <family val="3"/>
            <charset val="128"/>
          </rPr>
          <t>【例】
・参加要件の緩和
・業務内容が、小規模であり手間がかかる内容
・業務の実施場所や内容の特殊性</t>
        </r>
      </text>
    </comment>
    <comment ref="T20" authorId="0" shapeId="0" xr:uid="{14B3257B-EB3A-4210-86A0-AD99E16AAEF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6FB6048-77BF-4CCA-88B9-23CF42F1190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298267D-197A-4A2B-853C-7F3557C505AB}">
      <text>
        <r>
          <rPr>
            <sz val="9"/>
            <color indexed="81"/>
            <rFont val="Meiryo UI"/>
            <family val="3"/>
            <charset val="128"/>
          </rPr>
          <t>その他の内容を記載願います。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6976AB5-CBE5-4010-A9B6-9490D736BB7D}">
      <text>
        <r>
          <rPr>
            <sz val="11"/>
            <color theme="1"/>
            <rFont val="Meiryo UI"/>
            <family val="3"/>
            <charset val="128"/>
          </rPr>
          <t>【例】
・参加要件の緩和
・業務内容が、小規模であり手間がかかる内容
・業務の実施場所や内容の特殊性</t>
        </r>
      </text>
    </comment>
    <comment ref="T20" authorId="0" shapeId="0" xr:uid="{B18DA43F-D4FF-41DA-A71F-460DC3BA556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B7EB3E6-BD7F-44BF-8926-A6A2BD06997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94CB422-E229-4CF1-931E-756C9699D8EE}">
      <text>
        <r>
          <rPr>
            <sz val="9"/>
            <color indexed="81"/>
            <rFont val="Meiryo UI"/>
            <family val="3"/>
            <charset val="128"/>
          </rPr>
          <t>その他の内容を記載願います。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405A0C3-A5A1-4C1B-B3E4-FEDF5EEBE87E}">
      <text>
        <r>
          <rPr>
            <sz val="11"/>
            <color theme="1"/>
            <rFont val="Meiryo UI"/>
            <family val="3"/>
            <charset val="128"/>
          </rPr>
          <t>【例】
・参加要件の緩和
・業務内容が、小規模であり手間がかかる内容
・業務の実施場所や内容の特殊性</t>
        </r>
      </text>
    </comment>
    <comment ref="T20" authorId="0" shapeId="0" xr:uid="{77F24906-D31C-44C8-B515-71F9679FAFB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FC27DFC-7DD3-44A9-90E2-27A6FDB9A68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1EF55536-4E63-4644-9D10-DAE8304E8B21}">
      <text>
        <r>
          <rPr>
            <sz val="9"/>
            <color indexed="81"/>
            <rFont val="Meiryo UI"/>
            <family val="3"/>
            <charset val="128"/>
          </rPr>
          <t>その他の内容を記載願います。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580C82B-5B27-47A7-A729-90DAECBA757C}">
      <text>
        <r>
          <rPr>
            <sz val="11"/>
            <color theme="1"/>
            <rFont val="Meiryo UI"/>
            <family val="3"/>
            <charset val="128"/>
          </rPr>
          <t>【例】
・参加要件の緩和
・業務内容が、小規模であり手間がかかる内容
・業務の実施場所や内容の特殊性</t>
        </r>
      </text>
    </comment>
    <comment ref="T20" authorId="0" shapeId="0" xr:uid="{D293C98F-1DEB-4C5B-8BDE-0B79CC88AA7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A225E4A-C989-420B-A027-B6456843233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B7F0208-6F46-480F-A7C8-CAC3549D34CA}">
      <text>
        <r>
          <rPr>
            <sz val="9"/>
            <color indexed="81"/>
            <rFont val="Meiryo UI"/>
            <family val="3"/>
            <charset val="128"/>
          </rPr>
          <t>その他の内容を記載願います。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21A91D5-890F-4F9C-B594-9BE6ECDAC5DA}">
      <text>
        <r>
          <rPr>
            <sz val="11"/>
            <color theme="1"/>
            <rFont val="Meiryo UI"/>
            <family val="3"/>
            <charset val="128"/>
          </rPr>
          <t>【例】
・参加要件の緩和
・業務内容が、小規模であり手間がかかる内容
・業務の実施場所や内容の特殊性</t>
        </r>
      </text>
    </comment>
    <comment ref="T20" authorId="0" shapeId="0" xr:uid="{06421A98-EFCC-4A3E-BADF-D655B6DEBBD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84F2990-C4CB-4B79-9482-6F392F0C55A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BFB1798-F3EE-49F6-ABA8-2EB511CFA01B}">
      <text>
        <r>
          <rPr>
            <sz val="9"/>
            <color indexed="81"/>
            <rFont val="Meiryo UI"/>
            <family val="3"/>
            <charset val="128"/>
          </rPr>
          <t>その他の内容を記載願います。</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D042268-1E4A-4DE2-96CD-D1B960C67855}">
      <text>
        <r>
          <rPr>
            <sz val="11"/>
            <color theme="1"/>
            <rFont val="Meiryo UI"/>
            <family val="3"/>
            <charset val="128"/>
          </rPr>
          <t>【例】
・参加要件の緩和
・業務内容が、小規模であり手間がかかる内容
・業務の実施場所や内容の特殊性</t>
        </r>
      </text>
    </comment>
    <comment ref="T20" authorId="0" shapeId="0" xr:uid="{2DB910AB-93A8-450C-929F-E2BE239C7B1A}">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D4B7FFF-B37B-4693-A981-1746D0F2490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3EDFF18-BCC0-48BF-A25E-D8A5C7BF2B70}">
      <text>
        <r>
          <rPr>
            <sz val="9"/>
            <color indexed="81"/>
            <rFont val="Meiryo UI"/>
            <family val="3"/>
            <charset val="128"/>
          </rPr>
          <t>その他の内容を記載願います。</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574EB23-3463-4B74-804A-E09D371FBF36}">
      <text>
        <r>
          <rPr>
            <sz val="11"/>
            <color theme="1"/>
            <rFont val="Meiryo UI"/>
            <family val="3"/>
            <charset val="128"/>
          </rPr>
          <t>【例】
・参加要件の緩和
・業務内容が、小規模であり手間がかかる内容
・業務の実施場所や内容の特殊性</t>
        </r>
      </text>
    </comment>
    <comment ref="T20" authorId="0" shapeId="0" xr:uid="{CDFD98E5-6C9F-430B-874E-34CB6CB90B0B}">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9BC9C9C-D800-4EC5-8124-8F1F3A67511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8B57F29-E159-4149-8414-B1101FCF60A8}">
      <text>
        <r>
          <rPr>
            <sz val="9"/>
            <color indexed="81"/>
            <rFont val="Meiryo UI"/>
            <family val="3"/>
            <charset val="128"/>
          </rPr>
          <t>その他の内容を記載願います。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CFF3AAE-E519-49A2-AB8C-EB8D9651FA1C}">
      <text>
        <r>
          <rPr>
            <sz val="11"/>
            <color theme="1"/>
            <rFont val="Meiryo UI"/>
            <family val="3"/>
            <charset val="128"/>
          </rPr>
          <t>【例】
・参加要件の緩和
・業務内容が、小規模であり手間がかかる内容
・業務の実施場所や内容の特殊性</t>
        </r>
      </text>
    </comment>
    <comment ref="T20" authorId="0" shapeId="0" xr:uid="{CCF42D1C-7741-41BC-B71D-4D61397218A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9A3F642-9E17-4B3F-8FDC-D993544C289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B711F4B-12B6-494C-B937-F1966F76B339}">
      <text>
        <r>
          <rPr>
            <sz val="9"/>
            <color indexed="81"/>
            <rFont val="Meiryo UI"/>
            <family val="3"/>
            <charset val="128"/>
          </rPr>
          <t>その他の内容を記載願います。</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2917DC4C-3654-4487-AF74-F327013DD033}">
      <text>
        <r>
          <rPr>
            <sz val="11"/>
            <color theme="1"/>
            <rFont val="Meiryo UI"/>
            <family val="3"/>
            <charset val="128"/>
          </rPr>
          <t>【例】
・参加要件の緩和
・業務内容が、小規模であり手間がかかる内容
・業務の実施場所や内容の特殊性</t>
        </r>
      </text>
    </comment>
    <comment ref="T20" authorId="0" shapeId="0" xr:uid="{02FA8B68-FD5B-4886-BFA8-B4D4D0924F3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CFE8F49E-6001-48EC-BD24-091BAA3C7CB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330A2A5-123B-454C-88E7-C867F792C058}">
      <text>
        <r>
          <rPr>
            <sz val="9"/>
            <color indexed="81"/>
            <rFont val="Meiryo UI"/>
            <family val="3"/>
            <charset val="128"/>
          </rPr>
          <t>その他の内容を記載願います。</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C491FEF-94CE-41F2-91CF-C1E6506BF345}">
      <text>
        <r>
          <rPr>
            <sz val="11"/>
            <color theme="1"/>
            <rFont val="Meiryo UI"/>
            <family val="3"/>
            <charset val="128"/>
          </rPr>
          <t>【例】
・参加要件の緩和
・業務内容が、小規模であり手間がかかる内容
・業務の実施場所や内容の特殊性</t>
        </r>
      </text>
    </comment>
    <comment ref="T20" authorId="0" shapeId="0" xr:uid="{6DAD6652-DB4B-4752-832A-B5AF34E8503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A7ABD98-AE2F-407E-B36A-781B9C51EE0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4A6FDA7-CD1A-4D20-940D-4540B399F8DC}">
      <text>
        <r>
          <rPr>
            <sz val="9"/>
            <color indexed="81"/>
            <rFont val="Meiryo UI"/>
            <family val="3"/>
            <charset val="128"/>
          </rPr>
          <t>その他の内容を記載願います。</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FD37DCC-66AB-4D45-A27D-3C9F814A502C}">
      <text>
        <r>
          <rPr>
            <sz val="11"/>
            <color theme="1"/>
            <rFont val="Meiryo UI"/>
            <family val="3"/>
            <charset val="128"/>
          </rPr>
          <t>【例】
・参加要件の緩和
・業務内容が、小規模であり手間がかかる内容
・業務の実施場所や内容の特殊性</t>
        </r>
      </text>
    </comment>
    <comment ref="T20" authorId="0" shapeId="0" xr:uid="{B96BF238-DFF9-4FDB-B92F-C4F369B17F6F}">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6F2EB3D-5EC2-4D95-AD4B-76015771403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7AFEFB4-0E12-4E1C-96A7-ECED467E4167}">
      <text>
        <r>
          <rPr>
            <sz val="9"/>
            <color indexed="81"/>
            <rFont val="Meiryo UI"/>
            <family val="3"/>
            <charset val="128"/>
          </rPr>
          <t>その他の内容を記載願います。</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D4E033E0-B5F4-4A0B-824A-FA5FCADC31F0}">
      <text>
        <r>
          <rPr>
            <sz val="11"/>
            <color theme="1"/>
            <rFont val="Meiryo UI"/>
            <family val="3"/>
            <charset val="128"/>
          </rPr>
          <t>【例】
・参加要件の緩和
・業務内容が、小規模であり手間がかかる内容
・業務の実施場所や内容の特殊性</t>
        </r>
      </text>
    </comment>
    <comment ref="T20" authorId="0" shapeId="0" xr:uid="{9D4A2D64-3BA5-48DF-967C-6F53C20CB68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682F7E6E-B718-4E2D-B997-F0DE8E4253C0}">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C3BC2C2-BD8C-4D3D-9BCD-8F9DFB78850F}">
      <text>
        <r>
          <rPr>
            <sz val="9"/>
            <color indexed="81"/>
            <rFont val="Meiryo UI"/>
            <family val="3"/>
            <charset val="128"/>
          </rPr>
          <t>その他の内容を記載願います。</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8F791DB-9F1C-49C5-A8DC-6E8715B0FC21}">
      <text>
        <r>
          <rPr>
            <sz val="11"/>
            <color theme="1"/>
            <rFont val="Meiryo UI"/>
            <family val="3"/>
            <charset val="128"/>
          </rPr>
          <t>【例】
・参加要件の緩和
・業務内容が、小規模であり手間がかかる内容
・業務の実施場所や内容の特殊性</t>
        </r>
      </text>
    </comment>
    <comment ref="T20" authorId="0" shapeId="0" xr:uid="{B87E153E-9D1C-4C5F-A071-6F9390CEC80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50D473C-5977-408F-9A6E-A4E7D22E45A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DB393E5-CAC6-4539-9906-E1CC55DAC907}">
      <text>
        <r>
          <rPr>
            <sz val="9"/>
            <color indexed="81"/>
            <rFont val="Meiryo UI"/>
            <family val="3"/>
            <charset val="128"/>
          </rPr>
          <t>その他の内容を記載願います。</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F71DF8B-F3A9-42B4-8EA0-AE1658D938CA}">
      <text>
        <r>
          <rPr>
            <sz val="11"/>
            <color theme="1"/>
            <rFont val="Meiryo UI"/>
            <family val="3"/>
            <charset val="128"/>
          </rPr>
          <t>【例】
・参加要件の緩和
・業務内容が、小規模であり手間がかかる内容
・業務の実施場所や内容の特殊性</t>
        </r>
      </text>
    </comment>
    <comment ref="T20" authorId="0" shapeId="0" xr:uid="{5F264299-5C79-41B9-AE7F-CBD7D00C2A0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E3C5410-A712-463D-A1AA-CC500B97E8D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EB452868-CAC1-4811-A03D-A11D73FEC95C}">
      <text>
        <r>
          <rPr>
            <sz val="9"/>
            <color indexed="81"/>
            <rFont val="Meiryo UI"/>
            <family val="3"/>
            <charset val="128"/>
          </rPr>
          <t>その他の内容を記載願います。</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579ACACB-5B80-48D5-BF4C-4FC977AD6434}">
      <text>
        <r>
          <rPr>
            <sz val="11"/>
            <color theme="1"/>
            <rFont val="Meiryo UI"/>
            <family val="3"/>
            <charset val="128"/>
          </rPr>
          <t>【例】
・参加要件の緩和
・業務内容が、小規模であり手間がかかる内容
・業務の実施場所や内容の特殊性</t>
        </r>
      </text>
    </comment>
    <comment ref="T20" authorId="0" shapeId="0" xr:uid="{2B3B6C0B-364F-4898-8CA1-11AEDD824325}">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668518E-7DDC-4D82-9E23-051D19222A09}">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F0E5324F-B091-4438-AE73-3DCEBCD4DD2A}">
      <text>
        <r>
          <rPr>
            <sz val="9"/>
            <color indexed="81"/>
            <rFont val="Meiryo UI"/>
            <family val="3"/>
            <charset val="128"/>
          </rPr>
          <t>その他の内容を記載願います。</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ABC6538-C3FC-4916-B28E-E426C386FDB7}">
      <text>
        <r>
          <rPr>
            <sz val="11"/>
            <color theme="1"/>
            <rFont val="Meiryo UI"/>
            <family val="3"/>
            <charset val="128"/>
          </rPr>
          <t>【例】
・参加要件の緩和
・業務内容が、小規模であり手間がかかる内容
・業務の実施場所や内容の特殊性</t>
        </r>
      </text>
    </comment>
    <comment ref="T20" authorId="0" shapeId="0" xr:uid="{62D9E441-AD36-42ED-B978-19EEDE7D6AC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AA67B67-CE96-4439-84F9-35C7580D35F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F4B449A-67C6-4B50-8E9A-14B91D79AD7C}">
      <text>
        <r>
          <rPr>
            <sz val="9"/>
            <color indexed="81"/>
            <rFont val="Meiryo UI"/>
            <family val="3"/>
            <charset val="128"/>
          </rPr>
          <t>その他の内容を記載願います。</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68E02C0-4BCF-4AF0-B824-4E9281E309BD}">
      <text>
        <r>
          <rPr>
            <sz val="11"/>
            <color theme="1"/>
            <rFont val="Meiryo UI"/>
            <family val="3"/>
            <charset val="128"/>
          </rPr>
          <t>【例】
・参加要件の緩和
・業務内容が、小規模であり手間がかかる内容
・業務の実施場所や内容の特殊性</t>
        </r>
      </text>
    </comment>
    <comment ref="T20" authorId="0" shapeId="0" xr:uid="{8B265E09-DA37-4C77-881D-075CE03611D7}">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538B1E7-87D8-47B4-B507-312C8ABB1DE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44FA3CC1-71ED-4874-ADBD-F46E309DD8F8}">
      <text>
        <r>
          <rPr>
            <sz val="9"/>
            <color indexed="81"/>
            <rFont val="Meiryo UI"/>
            <family val="3"/>
            <charset val="128"/>
          </rPr>
          <t>その他の内容を記載願います。</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DA1667E-FEED-41B4-B818-6C3A13FB9CA1}">
      <text>
        <r>
          <rPr>
            <sz val="11"/>
            <color theme="1"/>
            <rFont val="Meiryo UI"/>
            <family val="3"/>
            <charset val="128"/>
          </rPr>
          <t>【例】
・参加要件の緩和
・業務内容が、小規模であり手間がかかる内容
・業務の実施場所や内容の特殊性</t>
        </r>
      </text>
    </comment>
    <comment ref="T20" authorId="0" shapeId="0" xr:uid="{08296831-5C40-4D42-86BB-3900429F743E}">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2C42F82E-EC95-49CF-8C61-8EAD2815550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E666716-A475-45A3-A772-CCBD99BD705C}">
      <text>
        <r>
          <rPr>
            <sz val="9"/>
            <color indexed="81"/>
            <rFont val="Meiryo UI"/>
            <family val="3"/>
            <charset val="128"/>
          </rPr>
          <t>その他の内容を記載願います。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A6DC39E6-3C24-4D2A-B9FD-84808A2949CC}">
      <text>
        <r>
          <rPr>
            <sz val="11"/>
            <color theme="1"/>
            <rFont val="Meiryo UI"/>
            <family val="3"/>
            <charset val="128"/>
          </rPr>
          <t>【例】
・参加要件の緩和
・業務内容が、小規模であり手間がかかる内容
・業務の実施場所や内容の特殊性</t>
        </r>
      </text>
    </comment>
    <comment ref="T20" authorId="0" shapeId="0" xr:uid="{4FA57339-7999-4C19-BA37-54771BCB317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51FADFA4-D1DE-426C-8D9F-C53CC0F2951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31FCAA83-6CAF-43FE-B511-4943E9B35627}">
      <text>
        <r>
          <rPr>
            <sz val="9"/>
            <color indexed="81"/>
            <rFont val="Meiryo UI"/>
            <family val="3"/>
            <charset val="128"/>
          </rPr>
          <t>その他の内容を記載願います。</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16B0496-F601-4BD6-BD9D-912ABEDA01FB}">
      <text>
        <r>
          <rPr>
            <sz val="11"/>
            <color theme="1"/>
            <rFont val="Meiryo UI"/>
            <family val="3"/>
            <charset val="128"/>
          </rPr>
          <t>【例】
・参加要件の緩和
・業務内容が、小規模であり手間がかかる内容
・業務の実施場所や内容の特殊性</t>
        </r>
      </text>
    </comment>
    <comment ref="T20" authorId="0" shapeId="0" xr:uid="{07C53DDA-589E-42CD-AB38-3FD22F4B6B4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C5518F6-765E-4BE9-A1EA-56A42C04F653}">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1CDC0F76-6D03-41F3-B56B-32F70417F689}">
      <text>
        <r>
          <rPr>
            <sz val="9"/>
            <color indexed="81"/>
            <rFont val="Meiryo UI"/>
            <family val="3"/>
            <charset val="128"/>
          </rPr>
          <t>その他の内容を記載願います。</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7010BC6-0EB1-45C4-8FF8-07311ADD9E3C}">
      <text>
        <r>
          <rPr>
            <sz val="11"/>
            <color theme="1"/>
            <rFont val="Meiryo UI"/>
            <family val="3"/>
            <charset val="128"/>
          </rPr>
          <t>【例】
・参加要件の緩和
・業務内容が、小規模であり手間がかかる内容
・業務の実施場所や内容の特殊性</t>
        </r>
      </text>
    </comment>
    <comment ref="T20" authorId="0" shapeId="0" xr:uid="{F886888A-4C9D-4795-8FE6-6BC846739A6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ABB7A20-EF51-4020-890F-D45F9D3B2DF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4CAD626-963E-4512-BE25-7AAC13CF5CC7}">
      <text>
        <r>
          <rPr>
            <sz val="9"/>
            <color indexed="81"/>
            <rFont val="Meiryo UI"/>
            <family val="3"/>
            <charset val="128"/>
          </rPr>
          <t>その他の内容を記載願います。</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1CBDCFA-BA9E-4AAB-A52D-490706F3E39D}">
      <text>
        <r>
          <rPr>
            <sz val="11"/>
            <color theme="1"/>
            <rFont val="Meiryo UI"/>
            <family val="3"/>
            <charset val="128"/>
          </rPr>
          <t>【例】
・参加要件の緩和
・業務内容が、小規模であり手間がかかる内容
・業務の実施場所や内容の特殊性</t>
        </r>
      </text>
    </comment>
    <comment ref="T20" authorId="0" shapeId="0" xr:uid="{678912F1-2E3F-4734-A817-25289498333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D989BE7-29F6-467E-B3D4-7FFE9E76C768}">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D8E2D41-C109-4AD5-B285-AD9C103BAD80}">
      <text>
        <r>
          <rPr>
            <sz val="9"/>
            <color indexed="81"/>
            <rFont val="Meiryo UI"/>
            <family val="3"/>
            <charset val="128"/>
          </rPr>
          <t>その他の内容を記載願います。</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AD22ABC-16D6-42E6-A7DA-B7080DA78F7A}">
      <text>
        <r>
          <rPr>
            <sz val="11"/>
            <color theme="1"/>
            <rFont val="Meiryo UI"/>
            <family val="3"/>
            <charset val="128"/>
          </rPr>
          <t>【例】
・参加要件の緩和
・業務内容が、小規模であり手間がかかる内容
・業務の実施場所や内容の特殊性</t>
        </r>
      </text>
    </comment>
    <comment ref="T20" authorId="0" shapeId="0" xr:uid="{C174AF36-9100-418B-A58A-62E2B404BCD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367FBDC-80E6-4283-B10B-758B1066A12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D6BF2E8F-DC70-4FEA-8609-16E37E7DD222}">
      <text>
        <r>
          <rPr>
            <sz val="9"/>
            <color indexed="81"/>
            <rFont val="Meiryo UI"/>
            <family val="3"/>
            <charset val="128"/>
          </rPr>
          <t>その他の内容を記載願います。</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10D78D12-4BEB-4FA5-B187-3B8EAA8BD305}">
      <text>
        <r>
          <rPr>
            <sz val="11"/>
            <color theme="1"/>
            <rFont val="Meiryo UI"/>
            <family val="3"/>
            <charset val="128"/>
          </rPr>
          <t>【例】
・参加要件の緩和
・業務内容が、小規模であり手間がかかる内容
・業務の実施場所や内容の特殊性</t>
        </r>
      </text>
    </comment>
    <comment ref="T20" authorId="0" shapeId="0" xr:uid="{AA29ECAD-05EA-4868-AE0C-372DFA1B0762}">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B5F580E-3703-4BAF-B013-BCFE34052C1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AAF34B6-2814-4B8B-975F-3DF92379DED0}">
      <text>
        <r>
          <rPr>
            <sz val="9"/>
            <color indexed="81"/>
            <rFont val="Meiryo UI"/>
            <family val="3"/>
            <charset val="128"/>
          </rPr>
          <t>その他の内容を記載願います。</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0BA99BE0-506D-4461-81CB-8108F690CFAA}">
      <text>
        <r>
          <rPr>
            <sz val="11"/>
            <color theme="1"/>
            <rFont val="Meiryo UI"/>
            <family val="3"/>
            <charset val="128"/>
          </rPr>
          <t>【例】
・参加要件の緩和
・業務内容が、小規模であり手間がかかる内容
・業務の実施場所や内容の特殊性</t>
        </r>
      </text>
    </comment>
    <comment ref="T20" authorId="0" shapeId="0" xr:uid="{0A174BBA-EB5D-44EE-8A60-4197BE4987B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FE606BB4-2309-4EB7-B90C-7A60634D90F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79AA5D8B-65EE-482A-B37F-96C2F8A4F3EE}">
      <text>
        <r>
          <rPr>
            <sz val="9"/>
            <color indexed="81"/>
            <rFont val="Meiryo UI"/>
            <family val="3"/>
            <charset val="128"/>
          </rPr>
          <t>その他の内容を記載願います。</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B98B2735-23D6-435A-B772-B158E12CBF23}">
      <text>
        <r>
          <rPr>
            <sz val="11"/>
            <color theme="1"/>
            <rFont val="Meiryo UI"/>
            <family val="3"/>
            <charset val="128"/>
          </rPr>
          <t>【例】
・参加要件の緩和
・業務内容が、小規模であり手間がかかる内容
・業務の実施場所や内容の特殊性</t>
        </r>
      </text>
    </comment>
    <comment ref="T20" authorId="0" shapeId="0" xr:uid="{65629491-462B-47C7-8724-66BD8C9D93A1}">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D326FAB1-B753-4F8A-A0BA-0FBD23CA25B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1EED73F-037F-4D10-B9DB-33EE87D96CF0}">
      <text>
        <r>
          <rPr>
            <sz val="9"/>
            <color indexed="81"/>
            <rFont val="Meiryo UI"/>
            <family val="3"/>
            <charset val="128"/>
          </rPr>
          <t>その他の内容を記載願います。</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36C6E4B2-CE03-4A14-B7C4-4F8B5F49283A}">
      <text>
        <r>
          <rPr>
            <sz val="11"/>
            <color theme="1"/>
            <rFont val="Meiryo UI"/>
            <family val="3"/>
            <charset val="128"/>
          </rPr>
          <t>【例】
・参加要件の緩和
・業務内容が、小規模であり手間がかかる内容
・業務の実施場所や内容の特殊性</t>
        </r>
      </text>
    </comment>
    <comment ref="T20" authorId="0" shapeId="0" xr:uid="{5C8C13AD-A963-4D05-BA4B-E559491BFE4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39D85452-35DA-4A43-87D9-BC9B0C5CE1F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CFC1C40-471D-4310-8EBC-2956B1B6EDFA}">
      <text>
        <r>
          <rPr>
            <sz val="9"/>
            <color indexed="81"/>
            <rFont val="Meiryo UI"/>
            <family val="3"/>
            <charset val="128"/>
          </rPr>
          <t>その他の内容を記載願います。</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87BE4D0C-1F81-4204-B975-A1045B20F690}">
      <text>
        <r>
          <rPr>
            <sz val="11"/>
            <color theme="1"/>
            <rFont val="Meiryo UI"/>
            <family val="3"/>
            <charset val="128"/>
          </rPr>
          <t>【例】
・参加要件の緩和
・業務内容が、小規模であり手間がかかる内容
・業務の実施場所や内容の特殊性</t>
        </r>
      </text>
    </comment>
    <comment ref="T20" authorId="0" shapeId="0" xr:uid="{EAF9822C-0353-4F99-BE91-262359E7BC5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0D5116C0-9CBB-4D2E-BEF9-07717E4E55D2}">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1B6B70CB-A1B6-4D47-B49F-91D7058BE85C}">
      <text>
        <r>
          <rPr>
            <sz val="9"/>
            <color indexed="81"/>
            <rFont val="Meiryo UI"/>
            <family val="3"/>
            <charset val="128"/>
          </rPr>
          <t>その他の内容を記載願います。</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52CE4CBC-4DA0-4897-B3C3-F1D35EA0E2FD}">
      <text>
        <r>
          <rPr>
            <sz val="11"/>
            <color theme="1"/>
            <rFont val="Meiryo UI"/>
            <family val="3"/>
            <charset val="128"/>
          </rPr>
          <t>【例】
・参加要件の緩和
・業務内容が、小規模であり手間がかかる内容
・業務の実施場所や内容の特殊性</t>
        </r>
      </text>
    </comment>
    <comment ref="T20" authorId="0" shapeId="0" xr:uid="{1E5B6763-52A2-4600-A4CA-F34FDED1729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335AC280-1B8A-4903-9FD5-B3F18EA94E5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E001F1D-D78F-492D-9C55-3FFF83406826}">
      <text>
        <r>
          <rPr>
            <sz val="9"/>
            <color indexed="81"/>
            <rFont val="Meiryo UI"/>
            <family val="3"/>
            <charset val="128"/>
          </rPr>
          <t>その他の内容を記載願います。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989C2BA-230A-4B82-A3E0-99808D56BC78}">
      <text>
        <r>
          <rPr>
            <sz val="11"/>
            <color theme="1"/>
            <rFont val="Meiryo UI"/>
            <family val="3"/>
            <charset val="128"/>
          </rPr>
          <t>【例】
・参加要件の緩和
・業務内容が、小規模であり手間がかかる内容
・業務の実施場所や内容の特殊性</t>
        </r>
      </text>
    </comment>
    <comment ref="T20" authorId="0" shapeId="0" xr:uid="{DCD96AA4-D5F0-4B34-BD01-A54FE22FF003}">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7DA239B4-3D75-497D-A0CA-F03B1D403F7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A84DD879-4291-4036-BA97-CC72DE2F685D}">
      <text>
        <r>
          <rPr>
            <sz val="9"/>
            <color indexed="81"/>
            <rFont val="Meiryo UI"/>
            <family val="3"/>
            <charset val="128"/>
          </rPr>
          <t>その他の内容を記載願います。</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60C028F1-3DF8-49D9-8CC7-F5597EA222C1}">
      <text>
        <r>
          <rPr>
            <sz val="11"/>
            <color theme="1"/>
            <rFont val="Meiryo UI"/>
            <family val="3"/>
            <charset val="128"/>
          </rPr>
          <t>【例】
・参加要件の緩和
・業務内容が、小規模であり手間がかかる内容
・業務の実施場所や内容の特殊性</t>
        </r>
      </text>
    </comment>
    <comment ref="T20" authorId="0" shapeId="0" xr:uid="{C7106417-6504-4074-B0E2-8ABA8F62C09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E8443506-4EE7-42CF-B197-79FD4858B51C}">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8BD3186-5494-40FF-AE2E-B78123A4466D}">
      <text>
        <r>
          <rPr>
            <sz val="9"/>
            <color indexed="81"/>
            <rFont val="Meiryo UI"/>
            <family val="3"/>
            <charset val="128"/>
          </rPr>
          <t>その他の内容を記載願います。</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753062D-0D64-476A-985C-7360E0EA068B}">
      <text>
        <r>
          <rPr>
            <sz val="11"/>
            <color theme="1"/>
            <rFont val="Meiryo UI"/>
            <family val="3"/>
            <charset val="128"/>
          </rPr>
          <t>【例】
・参加要件の緩和
・業務内容が、小規模であり手間がかかる内容
・業務の実施場所や内容の特殊性</t>
        </r>
      </text>
    </comment>
    <comment ref="T20" authorId="0" shapeId="0" xr:uid="{51118664-E640-40D7-AF9B-B8ADDA253E5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125460A9-4B61-483B-83A4-A07DA8FDBEE7}">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C0030922-36FC-42D6-9B0F-9985F8E1C764}">
      <text>
        <r>
          <rPr>
            <sz val="9"/>
            <color indexed="81"/>
            <rFont val="Meiryo UI"/>
            <family val="3"/>
            <charset val="128"/>
          </rPr>
          <t>その他の内容を記載願います。</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FF9E916-EBAF-4B2E-9EAB-61563A91026D}">
      <text>
        <r>
          <rPr>
            <sz val="11"/>
            <color theme="1"/>
            <rFont val="Meiryo UI"/>
            <family val="3"/>
            <charset val="128"/>
          </rPr>
          <t>【例】
・参加要件の緩和
・業務内容が、小規模であり手間がかかる内容
・業務の実施場所や内容の特殊性</t>
        </r>
      </text>
    </comment>
    <comment ref="T20" authorId="0" shapeId="0" xr:uid="{CDA50535-74C3-4A55-9177-1D2CED01791C}">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6E05749B-32C6-4AD8-AEF8-5774968F50E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70EB0CB-8D79-4CC6-ADAA-4C0476E80BED}">
      <text>
        <r>
          <rPr>
            <sz val="9"/>
            <color indexed="81"/>
            <rFont val="Meiryo UI"/>
            <family val="3"/>
            <charset val="128"/>
          </rPr>
          <t>その他の内容を記載願います。</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4B1D9B2-C658-4AED-A840-A0DA68045841}">
      <text>
        <r>
          <rPr>
            <sz val="11"/>
            <color theme="1"/>
            <rFont val="Meiryo UI"/>
            <family val="3"/>
            <charset val="128"/>
          </rPr>
          <t>【例】
・参加要件の緩和
・業務内容が、小規模であり手間がかかる内容
・業務の実施場所や内容の特殊性</t>
        </r>
      </text>
    </comment>
    <comment ref="T20" authorId="0" shapeId="0" xr:uid="{E3D0F68A-E9C6-426E-9545-7BFD12DACFC6}">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9F1EFF77-C800-420B-A5E0-548C984B4051}">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285CAC15-4CF9-4912-B62E-733D5214DA03}">
      <text>
        <r>
          <rPr>
            <sz val="9"/>
            <color indexed="81"/>
            <rFont val="Meiryo UI"/>
            <family val="3"/>
            <charset val="128"/>
          </rPr>
          <t>その他の内容を記載願います。</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C49837F1-ECC6-4516-9CC0-170F0F06F6BD}">
      <text>
        <r>
          <rPr>
            <sz val="11"/>
            <color theme="1"/>
            <rFont val="Meiryo UI"/>
            <family val="3"/>
            <charset val="128"/>
          </rPr>
          <t>【例】
・参加要件の緩和
・業務内容が、小規模であり手間がかかる内容
・業務の実施場所や内容の特殊性</t>
        </r>
      </text>
    </comment>
    <comment ref="T20" authorId="0" shapeId="0" xr:uid="{234225A8-DCF0-4513-8A7D-663E06FCCDD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B93D0FC8-B7FA-4632-9A44-AE13545375B6}">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BD3E07E5-CA5B-4BE1-8236-6CA340421782}">
      <text>
        <r>
          <rPr>
            <sz val="9"/>
            <color indexed="81"/>
            <rFont val="Meiryo UI"/>
            <family val="3"/>
            <charset val="128"/>
          </rPr>
          <t>その他の内容を記載願います。</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A881FCF-06F3-440D-99EC-A249707E54A7}">
      <text>
        <r>
          <rPr>
            <sz val="11"/>
            <color theme="1"/>
            <rFont val="Meiryo UI"/>
            <family val="3"/>
            <charset val="128"/>
          </rPr>
          <t>【例】
・参加要件の緩和
・業務内容が、小規模であり手間がかかる内容
・業務の実施場所や内容の特殊性</t>
        </r>
      </text>
    </comment>
    <comment ref="T20" authorId="0" shapeId="0" xr:uid="{1CFD7B37-D473-487B-B84F-9653C7642979}">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A25A03E9-FA83-4375-8973-5FF5EC092B7A}">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50036881-7484-41CE-AAF0-0112EABA3864}">
      <text>
        <r>
          <rPr>
            <sz val="9"/>
            <color indexed="81"/>
            <rFont val="Meiryo UI"/>
            <family val="3"/>
            <charset val="128"/>
          </rPr>
          <t>その他の内容を記載願います。</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F4005CCB-A5CC-423C-BC53-6C089DA66B02}">
      <text>
        <r>
          <rPr>
            <sz val="11"/>
            <color theme="1"/>
            <rFont val="Meiryo UI"/>
            <family val="3"/>
            <charset val="128"/>
          </rPr>
          <t>【例】
・参加要件の緩和
・業務内容が、小規模であり手間がかかる内容
・業務の実施場所や内容の特殊性</t>
        </r>
      </text>
    </comment>
    <comment ref="T20" authorId="0" shapeId="0" xr:uid="{08747B24-0C95-4E29-9A17-A83E6E66D574}">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3AC3051D-3BEC-46F6-BF72-201DE754D7CF}">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97923465-1F20-4E0B-BC0D-ABD323F1726F}">
      <text>
        <r>
          <rPr>
            <sz val="9"/>
            <color indexed="81"/>
            <rFont val="Meiryo UI"/>
            <family val="3"/>
            <charset val="128"/>
          </rPr>
          <t>その他の内容を記載願います。</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7F88491D-4C3D-4099-891C-23C118E16416}">
      <text>
        <r>
          <rPr>
            <sz val="11"/>
            <color theme="1"/>
            <rFont val="Meiryo UI"/>
            <family val="3"/>
            <charset val="128"/>
          </rPr>
          <t>【例】
・参加要件の緩和
・業務内容が、小規模であり手間がかかる内容
・業務の実施場所や内容の特殊性</t>
        </r>
      </text>
    </comment>
    <comment ref="T20" authorId="0" shapeId="0" xr:uid="{45F6A7FD-71A0-4643-8A05-796EB3E8EAA8}">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83B7F404-710F-4E81-A182-8ED6B218668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3CCEC3D0-1D4A-46B3-B440-17A320606D4D}">
      <text>
        <r>
          <rPr>
            <sz val="9"/>
            <color indexed="81"/>
            <rFont val="Meiryo UI"/>
            <family val="3"/>
            <charset val="128"/>
          </rPr>
          <t>その他の内容を記載願います。</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90008CB1-C2F8-4154-9270-4BE9EF4FE7F7}">
      <text>
        <r>
          <rPr>
            <sz val="11"/>
            <color theme="1"/>
            <rFont val="Meiryo UI"/>
            <family val="3"/>
            <charset val="128"/>
          </rPr>
          <t>【例】
・参加要件の緩和
・業務内容が、小規模であり手間がかかる内容
・業務の実施場所や内容の特殊性</t>
        </r>
      </text>
    </comment>
    <comment ref="T20" authorId="0" shapeId="0" xr:uid="{FCB5DD96-315E-453E-BECA-508EEFAC1C90}">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3721DBB0-4D59-475F-93D4-C80BB0919C3B}">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0C1E4CC5-BF66-4809-8011-EA4A1A12985D}">
      <text>
        <r>
          <rPr>
            <sz val="9"/>
            <color indexed="81"/>
            <rFont val="Meiryo UI"/>
            <family val="3"/>
            <charset val="128"/>
          </rPr>
          <t>その他の内容を記載願います。</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石川 佳幸</author>
    <author>ㅤ</author>
  </authors>
  <commentList>
    <comment ref="S20" authorId="0" shapeId="0" xr:uid="{4E32A729-9F96-403A-9C12-B32614111118}">
      <text>
        <r>
          <rPr>
            <sz val="11"/>
            <color theme="1"/>
            <rFont val="Meiryo UI"/>
            <family val="3"/>
            <charset val="128"/>
          </rPr>
          <t>【例】
・参加要件の緩和
・業務内容が、小規模であり手間がかかる内容
・業務の実施場所や内容の特殊性</t>
        </r>
      </text>
    </comment>
    <comment ref="T20" authorId="0" shapeId="0" xr:uid="{7562FE1F-40FE-4CBB-9790-106F4BE99B0D}">
      <text>
        <r>
          <rPr>
            <sz val="11"/>
            <color theme="1"/>
            <rFont val="Meiryo UI"/>
            <family val="3"/>
            <charset val="128"/>
          </rPr>
          <t>【例】
・同種の業務内容の発注時期の重複
・発注時期による業者の確保難
・公告の時期
・準備期間・公示期間の不足</t>
        </r>
      </text>
    </comment>
    <comment ref="U20" authorId="1" shapeId="0" xr:uid="{42BCC683-0A09-4022-A932-46E5209D6D4D}">
      <text>
        <r>
          <rPr>
            <sz val="11"/>
            <color indexed="81"/>
            <rFont val="Meiryo UI"/>
            <family val="3"/>
            <charset val="128"/>
          </rPr>
          <t>【例】
・発注規模と工期の関係
・発注内容について、複数の事業者が対応できるか確認不足（市場調査不足）</t>
        </r>
        <r>
          <rPr>
            <sz val="9"/>
            <color indexed="81"/>
            <rFont val="MS P ゴシック"/>
            <family val="3"/>
            <charset val="128"/>
          </rPr>
          <t xml:space="preserve">
</t>
        </r>
      </text>
    </comment>
    <comment ref="V21" authorId="1" shapeId="0" xr:uid="{8D91B494-B844-45E3-B893-21572F0F53EB}">
      <text>
        <r>
          <rPr>
            <sz val="9"/>
            <color indexed="81"/>
            <rFont val="Meiryo UI"/>
            <family val="3"/>
            <charset val="128"/>
          </rPr>
          <t>その他の内容を記載願います。</t>
        </r>
      </text>
    </comment>
  </commentList>
</comments>
</file>

<file path=xl/sharedStrings.xml><?xml version="1.0" encoding="utf-8"?>
<sst xmlns="http://schemas.openxmlformats.org/spreadsheetml/2006/main" count="28527" uniqueCount="2631">
  <si>
    <t>公示期間（休日等含）</t>
    <rPh sb="0" eb="2">
      <t>コウジ</t>
    </rPh>
    <rPh sb="2" eb="4">
      <t>キカン</t>
    </rPh>
    <rPh sb="5" eb="7">
      <t>キュウジツ</t>
    </rPh>
    <rPh sb="7" eb="8">
      <t>トウ</t>
    </rPh>
    <rPh sb="8" eb="9">
      <t>フク</t>
    </rPh>
    <phoneticPr fontId="6"/>
  </si>
  <si>
    <t>7調達情報の周知徹底
（事前周知を含む）</t>
    <rPh sb="1" eb="3">
      <t>チョウタツ</t>
    </rPh>
    <rPh sb="3" eb="5">
      <t>ジョウホウ</t>
    </rPh>
    <rPh sb="6" eb="8">
      <t>シュウチ</t>
    </rPh>
    <rPh sb="8" eb="10">
      <t>テッテイ</t>
    </rPh>
    <rPh sb="12" eb="14">
      <t>ジゼン</t>
    </rPh>
    <rPh sb="14" eb="16">
      <t>シュウチ</t>
    </rPh>
    <rPh sb="17" eb="18">
      <t>フク</t>
    </rPh>
    <phoneticPr fontId="33"/>
  </si>
  <si>
    <t>（住所）</t>
    <rPh sb="1" eb="3">
      <t>ジュウショ</t>
    </rPh>
    <phoneticPr fontId="6"/>
  </si>
  <si>
    <t>一者応札分析調査票</t>
    <rPh sb="0" eb="1">
      <t>イッ</t>
    </rPh>
    <rPh sb="1" eb="2">
      <t>シャ</t>
    </rPh>
    <rPh sb="2" eb="4">
      <t>オウサツ</t>
    </rPh>
    <rPh sb="4" eb="6">
      <t>ブンセキ</t>
    </rPh>
    <rPh sb="6" eb="9">
      <t>チョウサヒョウ</t>
    </rPh>
    <phoneticPr fontId="6"/>
  </si>
  <si>
    <t>公示日</t>
    <rPh sb="0" eb="3">
      <t>コウジビ</t>
    </rPh>
    <phoneticPr fontId="6"/>
  </si>
  <si>
    <t>10その他</t>
  </si>
  <si>
    <t>区分</t>
    <rPh sb="0" eb="2">
      <t>クブン</t>
    </rPh>
    <phoneticPr fontId="28"/>
  </si>
  <si>
    <t>契約金額</t>
    <rPh sb="0" eb="3">
      <t>ケイヤクキン</t>
    </rPh>
    <rPh sb="3" eb="4">
      <t>ガク</t>
    </rPh>
    <phoneticPr fontId="6"/>
  </si>
  <si>
    <t>例）【原因分析】</t>
  </si>
  <si>
    <t>3)    「競争参加資格区分」</t>
  </si>
  <si>
    <t>事業内容</t>
    <rPh sb="0" eb="2">
      <t>ジギョウ</t>
    </rPh>
    <rPh sb="2" eb="4">
      <t>ナイヨウ</t>
    </rPh>
    <phoneticPr fontId="6"/>
  </si>
  <si>
    <t>契約年度</t>
    <rPh sb="0" eb="2">
      <t>ケイヤク</t>
    </rPh>
    <rPh sb="2" eb="4">
      <t>ネンド</t>
    </rPh>
    <phoneticPr fontId="6"/>
  </si>
  <si>
    <t>調達部局</t>
    <rPh sb="0" eb="2">
      <t>チョウタツ</t>
    </rPh>
    <rPh sb="2" eb="4">
      <t>ブキョク</t>
    </rPh>
    <phoneticPr fontId="6"/>
  </si>
  <si>
    <t>落札者名及び住所</t>
  </si>
  <si>
    <t>件名</t>
    <rPh sb="0" eb="2">
      <t>ケンメイ</t>
    </rPh>
    <phoneticPr fontId="6"/>
  </si>
  <si>
    <t>類似案件に該当するか否かについては、基本的に各調達部局において判断して構わないが、当該案件が継続的な事案かどうかについて本調査票に明示することは、一者応札となった事案の原因分析の判断材料にもなるとともに、透明性の確保にも寄与することから、当該趣旨に留意のうえ判断すること。</t>
  </si>
  <si>
    <t>例）国土交通省競争参加資格（全省庁統一資格）「役務の提供等」のＡ、Ｂ又はＣ等級に格付けされた関東・甲信越地域の競争参加資格を有すること</t>
  </si>
  <si>
    <t>入札書提出期限</t>
    <rPh sb="0" eb="3">
      <t>ニュウサツショ</t>
    </rPh>
    <rPh sb="3" eb="5">
      <t>テイシュツ</t>
    </rPh>
    <rPh sb="5" eb="7">
      <t>キゲン</t>
    </rPh>
    <phoneticPr fontId="6"/>
  </si>
  <si>
    <t>入札（開札）日</t>
    <rPh sb="0" eb="2">
      <t>ニュウサツ</t>
    </rPh>
    <rPh sb="3" eb="5">
      <t>カイサツ</t>
    </rPh>
    <rPh sb="6" eb="7">
      <t>ビ</t>
    </rPh>
    <phoneticPr fontId="6"/>
  </si>
  <si>
    <t>契約日</t>
    <rPh sb="0" eb="2">
      <t>ケイヤク</t>
    </rPh>
    <rPh sb="2" eb="3">
      <t>ビ</t>
    </rPh>
    <phoneticPr fontId="6"/>
  </si>
  <si>
    <t>履行期限</t>
    <rPh sb="0" eb="2">
      <t>リコウ</t>
    </rPh>
    <rPh sb="2" eb="4">
      <t>キゲン</t>
    </rPh>
    <phoneticPr fontId="6"/>
  </si>
  <si>
    <t>建設工事</t>
  </si>
  <si>
    <t>2)    「事業内容」</t>
  </si>
  <si>
    <t>1)    「調達部局」</t>
  </si>
  <si>
    <t>8過去類似した実績がない</t>
  </si>
  <si>
    <t>①供給事業者が少数、②供給する機械が特殊、専門的技能保有者がいない</t>
  </si>
  <si>
    <t>原因分析の手法</t>
    <rPh sb="0" eb="2">
      <t>ゲンイン</t>
    </rPh>
    <rPh sb="2" eb="4">
      <t>ブンセキ</t>
    </rPh>
    <rPh sb="5" eb="7">
      <t>シュホウ</t>
    </rPh>
    <phoneticPr fontId="6"/>
  </si>
  <si>
    <t>競争参加資格区分</t>
    <rPh sb="0" eb="2">
      <t>キョウソウ</t>
    </rPh>
    <rPh sb="2" eb="6">
      <t>サンカシカク</t>
    </rPh>
    <rPh sb="6" eb="8">
      <t>クブン</t>
    </rPh>
    <phoneticPr fontId="6"/>
  </si>
  <si>
    <t>H26  41件・金額24,958百万円</t>
    <rPh sb="7" eb="8">
      <t>ケン</t>
    </rPh>
    <rPh sb="9" eb="11">
      <t>キンガク</t>
    </rPh>
    <rPh sb="17" eb="18">
      <t>ヒャク</t>
    </rPh>
    <rPh sb="18" eb="20">
      <t>マンエン</t>
    </rPh>
    <phoneticPr fontId="34"/>
  </si>
  <si>
    <t>9)    過去の類似案件</t>
  </si>
  <si>
    <t>7作業地域が広域等により採算がとれない</t>
  </si>
  <si>
    <t>　本調査票は設定した様式に従い記載することとするが、特に以下の項目については具体的な記載内容を整理したので留意すること。</t>
  </si>
  <si>
    <t>設定した資格等級</t>
    <rPh sb="0" eb="2">
      <t>セッテイ</t>
    </rPh>
    <rPh sb="4" eb="6">
      <t>シカク</t>
    </rPh>
    <rPh sb="6" eb="8">
      <t>トウキュウ</t>
    </rPh>
    <phoneticPr fontId="6"/>
  </si>
  <si>
    <t>・競争入札を行ったもののうち、結果として一者応札となったもので、次年度も同様又は類似の発注を行う予定のもの</t>
  </si>
  <si>
    <t>設定した特別な資格要件
・契約条件等</t>
    <rPh sb="0" eb="2">
      <t>セッテイ</t>
    </rPh>
    <rPh sb="4" eb="6">
      <t>トクベツ</t>
    </rPh>
    <rPh sb="7" eb="9">
      <t>シカク</t>
    </rPh>
    <rPh sb="9" eb="11">
      <t>ヨウケン</t>
    </rPh>
    <rPh sb="13" eb="15">
      <t>ケイヤク</t>
    </rPh>
    <rPh sb="15" eb="17">
      <t>ジョウケン</t>
    </rPh>
    <rPh sb="17" eb="18">
      <t>トウ</t>
    </rPh>
    <phoneticPr fontId="6"/>
  </si>
  <si>
    <t>・令和２年度における支出原因契約のもの</t>
  </si>
  <si>
    <t>本省</t>
    <rPh sb="0" eb="2">
      <t>ホンショウ</t>
    </rPh>
    <phoneticPr fontId="28"/>
  </si>
  <si>
    <t>本省</t>
    <rPh sb="0" eb="2">
      <t>ホンショウ</t>
    </rPh>
    <phoneticPr fontId="34"/>
  </si>
  <si>
    <t>契約手続き前に行った措置について（事前措置）</t>
    <rPh sb="0" eb="2">
      <t>ケイヤク</t>
    </rPh>
    <rPh sb="2" eb="4">
      <t>テツヅ</t>
    </rPh>
    <rPh sb="5" eb="6">
      <t>マエ</t>
    </rPh>
    <rPh sb="7" eb="8">
      <t>オコナ</t>
    </rPh>
    <rPh sb="10" eb="12">
      <t>ソチ</t>
    </rPh>
    <rPh sb="17" eb="19">
      <t>ジゼン</t>
    </rPh>
    <rPh sb="19" eb="21">
      <t>ソチ</t>
    </rPh>
    <phoneticPr fontId="6"/>
  </si>
  <si>
    <t>5)    「設定した特別な資格要件・契約条件等」</t>
  </si>
  <si>
    <t>実際に契約手続きを行った支出負担行為担当官、分任支出負担行為担当官等の部局名を記載すること。</t>
  </si>
  <si>
    <t>落札者名及び住所</t>
    <rPh sb="0" eb="2">
      <t>ラクサツ</t>
    </rPh>
    <rPh sb="2" eb="3">
      <t>シャ</t>
    </rPh>
    <rPh sb="3" eb="4">
      <t>メイ</t>
    </rPh>
    <rPh sb="4" eb="5">
      <t>オヨ</t>
    </rPh>
    <rPh sb="6" eb="8">
      <t>ジュウショ</t>
    </rPh>
    <phoneticPr fontId="6"/>
  </si>
  <si>
    <t>（名称）</t>
    <rPh sb="1" eb="3">
      <t>メイショウ</t>
    </rPh>
    <phoneticPr fontId="6"/>
  </si>
  <si>
    <t>その他（事業者側の経営判断等）</t>
    <rPh sb="13" eb="14">
      <t>ナド</t>
    </rPh>
    <phoneticPr fontId="33"/>
  </si>
  <si>
    <t>※過去の類似案件</t>
    <rPh sb="1" eb="3">
      <t>カコ</t>
    </rPh>
    <rPh sb="4" eb="6">
      <t>ルイジ</t>
    </rPh>
    <rPh sb="6" eb="8">
      <t>アンケン</t>
    </rPh>
    <phoneticPr fontId="6"/>
  </si>
  <si>
    <t>案件の有無</t>
    <rPh sb="0" eb="2">
      <t>アンケン</t>
    </rPh>
    <rPh sb="3" eb="5">
      <t>ウム</t>
    </rPh>
    <phoneticPr fontId="6"/>
  </si>
  <si>
    <t>発注主体が同一（同局、事務所等）であり、主たる業務内容が同一のもの</t>
  </si>
  <si>
    <t>原因分析の手法については、参入可能者へのヒアリングやアンケート等を行うこととし、その具体的な手法を本欄に記載すること。</t>
  </si>
  <si>
    <t>物品役務等</t>
  </si>
  <si>
    <t>応札者数</t>
    <rPh sb="0" eb="2">
      <t>オウサツ</t>
    </rPh>
    <rPh sb="2" eb="3">
      <t>シャ</t>
    </rPh>
    <rPh sb="3" eb="4">
      <t>スウ</t>
    </rPh>
    <phoneticPr fontId="6"/>
  </si>
  <si>
    <t>前回</t>
    <rPh sb="0" eb="2">
      <t>ゼンカイ</t>
    </rPh>
    <phoneticPr fontId="6"/>
  </si>
  <si>
    <t>8)    「原因分析の結果及び今後の対応策」</t>
  </si>
  <si>
    <t>前々回</t>
    <rPh sb="0" eb="3">
      <t>ゼンゼンカイ</t>
    </rPh>
    <phoneticPr fontId="6"/>
  </si>
  <si>
    <t>原因分析の結果及び
今後の対応策</t>
    <rPh sb="0" eb="2">
      <t>ゲンイン</t>
    </rPh>
    <rPh sb="2" eb="4">
      <t>ブンセキ</t>
    </rPh>
    <rPh sb="5" eb="7">
      <t>ケッカ</t>
    </rPh>
    <rPh sb="7" eb="8">
      <t>オヨ</t>
    </rPh>
    <rPh sb="10" eb="12">
      <t>コンゴ</t>
    </rPh>
    <rPh sb="13" eb="16">
      <t>タイオウサク</t>
    </rPh>
    <phoneticPr fontId="6"/>
  </si>
  <si>
    <t>発注者側の要因</t>
    <rPh sb="0" eb="3">
      <t>ハッチュウシャ</t>
    </rPh>
    <rPh sb="3" eb="4">
      <t>ガワ</t>
    </rPh>
    <rPh sb="5" eb="7">
      <t>ヨウイン</t>
    </rPh>
    <phoneticPr fontId="6"/>
  </si>
  <si>
    <t>1供給事業者が少数</t>
  </si>
  <si>
    <t>※本調査については、参加業者が１者となった場合を対象とし、辞退、無効等により、結果として有効入札が１者となった場合は対象外とする。</t>
  </si>
  <si>
    <t>2供給する機械が特殊、専門的技能保有者がいない</t>
  </si>
  <si>
    <t>6同時期に受注する契約との兼ね合い</t>
  </si>
  <si>
    <t>9業務内容の理解促進不足</t>
  </si>
  <si>
    <t>例えば、「競争参加資格の見直し、緩和」、「仕様の見直し・明確化」、「発注単位の見直し」、「準備期間の確保」、「参入可能者の把握」、「調達情報の周知徹底」、「業務内容の理解促進」、「以前に行ったアンケート調査結果の活用」等、措置の内容を具体的に記載すること。</t>
  </si>
  <si>
    <t>参入市場の醸成度不十分</t>
  </si>
  <si>
    <t>２．全般的な記載事項について</t>
  </si>
  <si>
    <t>「一者応札分析調査票」についての補足事項</t>
  </si>
  <si>
    <t>１．対象案件について</t>
  </si>
  <si>
    <t>一者応札となった原因が、地理的要因や企業側の理由（業務量の多寡、技術力等）によるものか、発注者側の理由によるものか等の観点から、分析結果及び今後の対応策について記載すること。記載に当たっては、計画に記載したカテゴリー別の対策にも留意すること。</t>
  </si>
  <si>
    <t>・契約金額3億円超のもの（物品・役務については１億円超のもの）</t>
  </si>
  <si>
    <t>具体的な事業の内容、目的について簡記すること。</t>
  </si>
  <si>
    <t>建設工事、測量・コンサル、物品役務等から該当する区分を選択すること。</t>
  </si>
  <si>
    <t>4)    「設定した資格等級」</t>
  </si>
  <si>
    <t>契約担当官等が定める競争参加資格について具体的に記載すること。</t>
  </si>
  <si>
    <t>当該調達に設定した応募要件、業務実績要件、技術者の資格要件等について具体的に記載することとし、汎用的な条件については記載しないこと。</t>
  </si>
  <si>
    <t>例）I S O / I E C 2 7 0 0 1 の認定取得を受けていること、又はI S O / I E C 2 7 0 0 1 と同等の認定取得を受けていること、I S O / I E C 2 7 0 0 1 に準拠した情報セキュリティ対策基準を社内に制定し、実施状況を管理していること。</t>
  </si>
  <si>
    <t>例）本件役務と同種又は類似の役務実績があること</t>
  </si>
  <si>
    <t>※具体的には以下のとおり</t>
  </si>
  <si>
    <t>6)    「契約手続き前に行った措置について（事前措置）」</t>
  </si>
  <si>
    <t>7)    「原因分析の手法」</t>
  </si>
  <si>
    <t>今後については、応札業者の公平性を確保するため、件名から容易に業務内容が想像できるよう改善を図り、また誤解を与えないよう仕様書等の内容を工夫することにより、業務内容の理解促進を図るとともに、準備期間を十分に確保するため、事前公告の実施、公告期間の延長を併せて実施するなど、引き続き一者応札の防止に努めてまいりたい。</t>
  </si>
  <si>
    <t>③【今後の対応策】</t>
  </si>
  <si>
    <t>（同様の例）車両管理業務、清掃業務、統計調査、発注数量のみ違うもの</t>
  </si>
  <si>
    <t>無</t>
  </si>
  <si>
    <t>（同様ではない例）工事、調査研究、発注内容が違うもの</t>
  </si>
  <si>
    <t>３．事前措置・原因分析・今後対応策のカテゴライズについて</t>
  </si>
  <si>
    <t>【リスト】</t>
  </si>
  <si>
    <t>○　事前措置</t>
  </si>
  <si>
    <t>○　原因分析</t>
  </si>
  <si>
    <t>《参入市場の醸成度不十分》</t>
  </si>
  <si>
    <t>《事業者側の施行能力不足》</t>
  </si>
  <si>
    <t>《その他（事業者側の経営判断等）》</t>
  </si>
  <si>
    <t>○　今後の対応策</t>
  </si>
  <si>
    <t>　本調査票に記載する対象案件については、以下のとおりとする。以下により判断が困難な場合は、その都度当課担当までご連絡されたい。</t>
  </si>
  <si>
    <t>　本件は、競争参加資格においては、従来Ｂ等級のみとしていたものであるが、直近上位または下位を含め、Ａ、Ｂ及びＣ等級と拡大することとし、過去の調達実績等から参加可能者の把握を通じて、条件仕様の精査について実施したものの、業務の確実な履行のため、資格要件として関連業務の実績について設定したものである。
仕様書を入手したものの入札参加に至らなかった業者に対するアンケートの結果によると「業務内容が自社の得意とする分野でなかった」、「確実な業務履行のために必要な技術者の確保など準備期間が確保できなかった」との回答があった。
　上記の状況から、一者応札の原因について分析したところ、関連業務の実績の有無について参加要件を求めたこと、件名を「平成27年度～」としたこと等により、継続業務と認識され、前年度の請負業者が引き続き行うものと誤認したことから、応札を控えている者もあるのではないかと推測する。また、法定の公示期間は確保されているものの、業務内容に対する十分な準備期間が確保されていなかったのではないかと考えられる。</t>
  </si>
  <si>
    <t>【今後の対応策】</t>
  </si>
  <si>
    <t>　調達改善計画の策定要領において、一者応札となった個別案件の要因について一覧の作成を行うこととされたことを踏まえ、本調査表欄外に事前措置・原因分析・今後の対応策のそれぞれのリストを作成したので、当てはまるものすべてに○を付すこと。なお、当該リストは集計のために用いることを想定しているもの。</t>
  </si>
  <si>
    <t>①競争参加資格の見直し・緩和、②仕様の見直し・明確化、③発注単位の見直し、④準備期間の確保、⑤公告期間の確保、⑥参入可能者の把握（市場調査）、⑦調達情報の周知徹底（事前周知も含む）、⑧業務内容の理解促進、⑨その他</t>
  </si>
  <si>
    <t>③技術者・人員の確保ができない、④緊急対応ができない、⑤その他、仕様書の要件を満たせない</t>
  </si>
  <si>
    <t>⑥同時期に受注する契約との兼ね合い、⑦作業地域が広域等により採算がとれない、⑧過去類似した実績がない、⑨業務内容の理解促進不足、⑩その他</t>
  </si>
  <si>
    <t>有</t>
  </si>
  <si>
    <t>○</t>
  </si>
  <si>
    <t>5その他、仕様書の要件を満たせない</t>
    <rPh sb="3" eb="4">
      <t>ホカ</t>
    </rPh>
    <phoneticPr fontId="33"/>
  </si>
  <si>
    <t>３ その他</t>
    <rPh sb="4" eb="5">
      <t>タ</t>
    </rPh>
    <phoneticPr fontId="6"/>
  </si>
  <si>
    <t>《非公表：集計用》　当てはまる措置・対応に○をつけてください。 ※複数選択可</t>
    <rPh sb="1" eb="4">
      <t>ヒコウヒョウ</t>
    </rPh>
    <rPh sb="5" eb="7">
      <t>シュウケイ</t>
    </rPh>
    <rPh sb="7" eb="8">
      <t>ヨウ</t>
    </rPh>
    <rPh sb="10" eb="11">
      <t>ア</t>
    </rPh>
    <rPh sb="15" eb="17">
      <t>ソチ</t>
    </rPh>
    <rPh sb="18" eb="20">
      <t>タイオウ</t>
    </rPh>
    <rPh sb="33" eb="35">
      <t>フクスウ</t>
    </rPh>
    <rPh sb="35" eb="38">
      <t>センタクカ</t>
    </rPh>
    <phoneticPr fontId="6"/>
  </si>
  <si>
    <t>①【事前措置リスト】</t>
    <rPh sb="2" eb="4">
      <t>ジゼン</t>
    </rPh>
    <rPh sb="4" eb="6">
      <t>ソチ</t>
    </rPh>
    <phoneticPr fontId="6"/>
  </si>
  <si>
    <t>1競争参加資格の見直し、緩和</t>
    <rPh sb="1" eb="3">
      <t>キョウソウ</t>
    </rPh>
    <rPh sb="3" eb="5">
      <t>サンカ</t>
    </rPh>
    <rPh sb="5" eb="7">
      <t>シカク</t>
    </rPh>
    <rPh sb="8" eb="10">
      <t>ミナオ</t>
    </rPh>
    <rPh sb="12" eb="14">
      <t>カンワ</t>
    </rPh>
    <phoneticPr fontId="6"/>
  </si>
  <si>
    <t>2仕様の見直し・明確化</t>
    <rPh sb="1" eb="3">
      <t>シヨウ</t>
    </rPh>
    <rPh sb="4" eb="6">
      <t>ミナオ</t>
    </rPh>
    <rPh sb="8" eb="11">
      <t>メイカクカ</t>
    </rPh>
    <phoneticPr fontId="6"/>
  </si>
  <si>
    <t>3発注単位の見直し</t>
    <rPh sb="1" eb="3">
      <t>ハッチュウ</t>
    </rPh>
    <rPh sb="3" eb="5">
      <t>タンイ</t>
    </rPh>
    <rPh sb="6" eb="8">
      <t>ミナオ</t>
    </rPh>
    <phoneticPr fontId="6"/>
  </si>
  <si>
    <t>合計</t>
    <rPh sb="0" eb="2">
      <t>ゴウケイ</t>
    </rPh>
    <phoneticPr fontId="34"/>
  </si>
  <si>
    <t>4準備期間の確保</t>
    <rPh sb="1" eb="3">
      <t>ジュンビ</t>
    </rPh>
    <rPh sb="3" eb="5">
      <t>キカン</t>
    </rPh>
    <rPh sb="6" eb="8">
      <t>カクホ</t>
    </rPh>
    <phoneticPr fontId="6"/>
  </si>
  <si>
    <t>5公告期間の確保</t>
    <rPh sb="1" eb="3">
      <t>コウコク</t>
    </rPh>
    <rPh sb="3" eb="5">
      <t>キカン</t>
    </rPh>
    <rPh sb="6" eb="8">
      <t>カクホ</t>
    </rPh>
    <phoneticPr fontId="6"/>
  </si>
  <si>
    <t>6参入可能者の把握（市場調査）</t>
    <rPh sb="1" eb="3">
      <t>サンニュウ</t>
    </rPh>
    <rPh sb="3" eb="5">
      <t>カノウ</t>
    </rPh>
    <rPh sb="5" eb="6">
      <t>シャ</t>
    </rPh>
    <rPh sb="7" eb="9">
      <t>ハアク</t>
    </rPh>
    <phoneticPr fontId="6"/>
  </si>
  <si>
    <t>7調達情報の周知徹底
（事前周知を含む）</t>
    <rPh sb="1" eb="3">
      <t>チョウタツ</t>
    </rPh>
    <rPh sb="3" eb="5">
      <t>ジョウホウ</t>
    </rPh>
    <rPh sb="6" eb="8">
      <t>シュウチ</t>
    </rPh>
    <rPh sb="8" eb="10">
      <t>テッテイ</t>
    </rPh>
    <rPh sb="12" eb="14">
      <t>ジゼン</t>
    </rPh>
    <rPh sb="14" eb="16">
      <t>シュウチ</t>
    </rPh>
    <rPh sb="17" eb="18">
      <t>フク</t>
    </rPh>
    <phoneticPr fontId="6"/>
  </si>
  <si>
    <t>8業務内容の理解促進</t>
    <rPh sb="1" eb="3">
      <t>ギョウム</t>
    </rPh>
    <rPh sb="3" eb="5">
      <t>ナイヨウ</t>
    </rPh>
    <rPh sb="6" eb="8">
      <t>リカイ</t>
    </rPh>
    <rPh sb="8" eb="10">
      <t>ソクシン</t>
    </rPh>
    <phoneticPr fontId="6"/>
  </si>
  <si>
    <t>9その他</t>
    <rPh sb="3" eb="4">
      <t>タ</t>
    </rPh>
    <phoneticPr fontId="6"/>
  </si>
  <si>
    <t>原因分析の結果及び
今後の対応策</t>
  </si>
  <si>
    <t>4緊急対応ができない</t>
  </si>
  <si>
    <t>【原因分析】</t>
    <rPh sb="1" eb="3">
      <t>ゲンイン</t>
    </rPh>
    <rPh sb="3" eb="5">
      <t>ブンセキ</t>
    </rPh>
    <phoneticPr fontId="6"/>
  </si>
  <si>
    <t>②【原因分析リスト】</t>
    <rPh sb="2" eb="4">
      <t>ゲンイン</t>
    </rPh>
    <rPh sb="4" eb="6">
      <t>ブンセキ</t>
    </rPh>
    <phoneticPr fontId="6"/>
  </si>
  <si>
    <t>事業者側の施行能力不足</t>
  </si>
  <si>
    <t>その他（事業者側の経営判断等）</t>
    <rPh sb="13" eb="14">
      <t>ナド</t>
    </rPh>
    <phoneticPr fontId="6"/>
  </si>
  <si>
    <t>3技術者・人員の確保ができない</t>
  </si>
  <si>
    <t>5その他、仕様書の要件を満たせない</t>
    <rPh sb="3" eb="4">
      <t>ホカ</t>
    </rPh>
    <phoneticPr fontId="6"/>
  </si>
  <si>
    <t>応札者数</t>
  </si>
  <si>
    <t>契約年度</t>
  </si>
  <si>
    <t>H30  84件・金額56,397百万円</t>
    <rPh sb="7" eb="8">
      <t>ケン</t>
    </rPh>
    <rPh sb="9" eb="11">
      <t>キンガク</t>
    </rPh>
    <rPh sb="17" eb="18">
      <t>ヒャク</t>
    </rPh>
    <rPh sb="18" eb="20">
      <t>マンエン</t>
    </rPh>
    <phoneticPr fontId="34"/>
  </si>
  <si>
    <t>番号</t>
    <rPh sb="0" eb="2">
      <t>バンゴウ</t>
    </rPh>
    <phoneticPr fontId="28"/>
  </si>
  <si>
    <t>9その他</t>
    <rPh sb="3" eb="4">
      <t>タ</t>
    </rPh>
    <phoneticPr fontId="33"/>
  </si>
  <si>
    <t>事前措置</t>
    <rPh sb="0" eb="2">
      <t>ジゼン</t>
    </rPh>
    <rPh sb="2" eb="4">
      <t>ソチ</t>
    </rPh>
    <phoneticPr fontId="28"/>
  </si>
  <si>
    <t>今後の対応</t>
    <rPh sb="0" eb="2">
      <t>コンゴ</t>
    </rPh>
    <rPh sb="3" eb="5">
      <t>タイオウ</t>
    </rPh>
    <phoneticPr fontId="28"/>
  </si>
  <si>
    <t>調達部局</t>
    <rPh sb="0" eb="3">
      <t>チョウタツブ</t>
    </rPh>
    <rPh sb="3" eb="4">
      <t>キョク</t>
    </rPh>
    <phoneticPr fontId="28"/>
  </si>
  <si>
    <t>契約件名</t>
    <rPh sb="0" eb="2">
      <t>ケイヤク</t>
    </rPh>
    <rPh sb="2" eb="4">
      <t>ケンメイ</t>
    </rPh>
    <phoneticPr fontId="28"/>
  </si>
  <si>
    <t>契約金額</t>
    <rPh sb="0" eb="3">
      <t>ケイヤクキン</t>
    </rPh>
    <rPh sb="3" eb="4">
      <t>ガク</t>
    </rPh>
    <phoneticPr fontId="28"/>
  </si>
  <si>
    <t>参入市場の醸成度不十分</t>
    <rPh sb="0" eb="2">
      <t>サンニュウ</t>
    </rPh>
    <rPh sb="2" eb="4">
      <t>シジョウ</t>
    </rPh>
    <rPh sb="5" eb="7">
      <t>ジョウセイ</t>
    </rPh>
    <rPh sb="7" eb="8">
      <t>ド</t>
    </rPh>
    <phoneticPr fontId="28"/>
  </si>
  <si>
    <t>その他（事業者側の経営判断等）</t>
    <rPh sb="2" eb="3">
      <t>タ</t>
    </rPh>
    <phoneticPr fontId="28"/>
  </si>
  <si>
    <t>1競争参加資格の見直し、緩和</t>
    <rPh sb="1" eb="3">
      <t>キョウソウ</t>
    </rPh>
    <rPh sb="3" eb="5">
      <t>サンカ</t>
    </rPh>
    <rPh sb="5" eb="7">
      <t>シカク</t>
    </rPh>
    <rPh sb="8" eb="10">
      <t>ミナオ</t>
    </rPh>
    <rPh sb="12" eb="14">
      <t>カンワ</t>
    </rPh>
    <phoneticPr fontId="33"/>
  </si>
  <si>
    <t>2仕様の見直し・明確化</t>
    <rPh sb="1" eb="3">
      <t>シヨウ</t>
    </rPh>
    <rPh sb="4" eb="6">
      <t>ミナオ</t>
    </rPh>
    <rPh sb="8" eb="11">
      <t>メイカクカ</t>
    </rPh>
    <phoneticPr fontId="33"/>
  </si>
  <si>
    <t>H28　42件・金額39,465百万円</t>
    <rPh sb="6" eb="7">
      <t>ケン</t>
    </rPh>
    <rPh sb="8" eb="10">
      <t>キンガク</t>
    </rPh>
    <rPh sb="16" eb="17">
      <t>ヒャク</t>
    </rPh>
    <rPh sb="17" eb="19">
      <t>マンエン</t>
    </rPh>
    <phoneticPr fontId="34"/>
  </si>
  <si>
    <t>3発注単位の見直し</t>
    <rPh sb="1" eb="3">
      <t>ハッチュウ</t>
    </rPh>
    <rPh sb="3" eb="5">
      <t>タンイ</t>
    </rPh>
    <rPh sb="6" eb="8">
      <t>ミナオ</t>
    </rPh>
    <phoneticPr fontId="33"/>
  </si>
  <si>
    <t>4準備期間の確保</t>
    <rPh sb="1" eb="3">
      <t>ジュンビ</t>
    </rPh>
    <rPh sb="3" eb="5">
      <t>キカン</t>
    </rPh>
    <rPh sb="6" eb="8">
      <t>カクホ</t>
    </rPh>
    <phoneticPr fontId="33"/>
  </si>
  <si>
    <t>5公告期間の確保</t>
    <rPh sb="1" eb="3">
      <t>コウコク</t>
    </rPh>
    <rPh sb="3" eb="5">
      <t>キカン</t>
    </rPh>
    <rPh sb="6" eb="8">
      <t>カクホ</t>
    </rPh>
    <phoneticPr fontId="33"/>
  </si>
  <si>
    <t>6参入可能者の把握（市場調査）</t>
    <rPh sb="1" eb="3">
      <t>サンニュウ</t>
    </rPh>
    <rPh sb="3" eb="5">
      <t>カノウ</t>
    </rPh>
    <rPh sb="5" eb="6">
      <t>シャ</t>
    </rPh>
    <rPh sb="7" eb="9">
      <t>ハアク</t>
    </rPh>
    <phoneticPr fontId="33"/>
  </si>
  <si>
    <t>8業務内容の理解促進</t>
    <rPh sb="1" eb="3">
      <t>ギョウム</t>
    </rPh>
    <rPh sb="3" eb="5">
      <t>ナイヨウ</t>
    </rPh>
    <rPh sb="6" eb="8">
      <t>リカイ</t>
    </rPh>
    <rPh sb="8" eb="10">
      <t>ソクシン</t>
    </rPh>
    <phoneticPr fontId="33"/>
  </si>
  <si>
    <t>地方</t>
    <rPh sb="0" eb="2">
      <t>チホウ</t>
    </rPh>
    <phoneticPr fontId="28"/>
  </si>
  <si>
    <t>地方</t>
    <rPh sb="0" eb="2">
      <t>チホウ</t>
    </rPh>
    <phoneticPr fontId="34"/>
  </si>
  <si>
    <t>円</t>
  </si>
  <si>
    <t>【参考】過去の件数・金額</t>
    <rPh sb="1" eb="3">
      <t>サンコウ</t>
    </rPh>
    <rPh sb="4" eb="6">
      <t>カコ</t>
    </rPh>
    <rPh sb="7" eb="9">
      <t>ケンスウ</t>
    </rPh>
    <rPh sb="10" eb="12">
      <t>キンガク</t>
    </rPh>
    <phoneticPr fontId="34"/>
  </si>
  <si>
    <t>H24  77件・金額48,443百万円</t>
    <rPh sb="7" eb="8">
      <t>ケン</t>
    </rPh>
    <rPh sb="9" eb="11">
      <t>キンガク</t>
    </rPh>
    <rPh sb="17" eb="18">
      <t>ヒャク</t>
    </rPh>
    <rPh sb="18" eb="20">
      <t>マンエン</t>
    </rPh>
    <phoneticPr fontId="34"/>
  </si>
  <si>
    <t>件数</t>
    <rPh sb="0" eb="2">
      <t>ケンスウ</t>
    </rPh>
    <phoneticPr fontId="34"/>
  </si>
  <si>
    <t>H25  31件・金額21,206百万円</t>
    <rPh sb="7" eb="8">
      <t>ケン</t>
    </rPh>
    <rPh sb="9" eb="11">
      <t>キンガク</t>
    </rPh>
    <rPh sb="17" eb="18">
      <t>ヒャク</t>
    </rPh>
    <rPh sb="18" eb="20">
      <t>マンエン</t>
    </rPh>
    <phoneticPr fontId="34"/>
  </si>
  <si>
    <t>H27　43件・金額46,596百万円</t>
    <rPh sb="6" eb="7">
      <t>ケン</t>
    </rPh>
    <rPh sb="8" eb="10">
      <t>キンガク</t>
    </rPh>
    <rPh sb="16" eb="17">
      <t>ヒャク</t>
    </rPh>
    <rPh sb="17" eb="19">
      <t>マンエン</t>
    </rPh>
    <phoneticPr fontId="34"/>
  </si>
  <si>
    <t>H29　52件・金額29,916百万円</t>
    <rPh sb="6" eb="7">
      <t>ケン</t>
    </rPh>
    <rPh sb="8" eb="10">
      <t>キンガク</t>
    </rPh>
    <rPh sb="16" eb="17">
      <t>ヒャク</t>
    </rPh>
    <rPh sb="17" eb="19">
      <t>マンエン</t>
    </rPh>
    <phoneticPr fontId="34"/>
  </si>
  <si>
    <t>○受注者の観点</t>
    <rPh sb="1" eb="4">
      <t>ジュチュウシャ</t>
    </rPh>
    <rPh sb="5" eb="7">
      <t>カンテン</t>
    </rPh>
    <phoneticPr fontId="6"/>
  </si>
  <si>
    <t>※Ｈ３０より物品役務等を調査対象に追加</t>
    <rPh sb="6" eb="8">
      <t>ブッピン</t>
    </rPh>
    <rPh sb="8" eb="10">
      <t>エキム</t>
    </rPh>
    <rPh sb="10" eb="11">
      <t>トウ</t>
    </rPh>
    <rPh sb="12" eb="14">
      <t>チョウサ</t>
    </rPh>
    <rPh sb="14" eb="16">
      <t>タイショウ</t>
    </rPh>
    <rPh sb="17" eb="19">
      <t>ツイカ</t>
    </rPh>
    <phoneticPr fontId="34"/>
  </si>
  <si>
    <t>○発注者の観点</t>
    <rPh sb="1" eb="4">
      <t>ハッチュウシャ</t>
    </rPh>
    <rPh sb="5" eb="7">
      <t>カンテン</t>
    </rPh>
    <phoneticPr fontId="6"/>
  </si>
  <si>
    <t>１ 発注内容の不十分等</t>
    <rPh sb="2" eb="4">
      <t>ハッチュウ</t>
    </rPh>
    <rPh sb="4" eb="6">
      <t>ナイヨウ</t>
    </rPh>
    <rPh sb="7" eb="10">
      <t>フジュウブン</t>
    </rPh>
    <rPh sb="10" eb="11">
      <t>トウ</t>
    </rPh>
    <phoneticPr fontId="6"/>
  </si>
  <si>
    <t>２ 発注時期等</t>
    <rPh sb="2" eb="4">
      <t>ハッチュウ</t>
    </rPh>
    <rPh sb="4" eb="6">
      <t>ジキ</t>
    </rPh>
    <rPh sb="6" eb="7">
      <t>トウ</t>
    </rPh>
    <phoneticPr fontId="6"/>
  </si>
  <si>
    <t>令和2年度</t>
    <rPh sb="0" eb="2">
      <t>レイワ</t>
    </rPh>
    <rPh sb="3" eb="5">
      <t>ネンド</t>
    </rPh>
    <phoneticPr fontId="6"/>
  </si>
  <si>
    <t>３　その他</t>
  </si>
  <si>
    <t>発注者側の要因</t>
    <rPh sb="0" eb="3">
      <t>ハッチュウシャ</t>
    </rPh>
    <rPh sb="3" eb="4">
      <t>ガワ</t>
    </rPh>
    <rPh sb="5" eb="7">
      <t>ヨウイン</t>
    </rPh>
    <phoneticPr fontId="28"/>
  </si>
  <si>
    <t>1者</t>
    <rPh sb="1" eb="2">
      <t>シャ</t>
    </rPh>
    <phoneticPr fontId="6"/>
  </si>
  <si>
    <t>１者</t>
    <rPh sb="1" eb="2">
      <t>シャ</t>
    </rPh>
    <phoneticPr fontId="6"/>
  </si>
  <si>
    <t>R1  239件・金額107,330百万円</t>
    <rPh sb="7" eb="8">
      <t>ケン</t>
    </rPh>
    <rPh sb="9" eb="11">
      <t>キンガク</t>
    </rPh>
    <rPh sb="18" eb="19">
      <t>ヒャク</t>
    </rPh>
    <rPh sb="19" eb="21">
      <t>マンエン</t>
    </rPh>
    <phoneticPr fontId="34"/>
  </si>
  <si>
    <t>R2  188件・金額78,883百万円</t>
    <rPh sb="7" eb="8">
      <t>ケン</t>
    </rPh>
    <rPh sb="9" eb="11">
      <t>キンガク</t>
    </rPh>
    <rPh sb="17" eb="18">
      <t>ヒャク</t>
    </rPh>
    <rPh sb="18" eb="20">
      <t>マンエン</t>
    </rPh>
    <phoneticPr fontId="34"/>
  </si>
  <si>
    <t>令和3年度</t>
    <rPh sb="0" eb="2">
      <t>レイワ</t>
    </rPh>
    <rPh sb="3" eb="5">
      <t>ネンド</t>
    </rPh>
    <phoneticPr fontId="6"/>
  </si>
  <si>
    <t>落札者名及び住所</t>
    <phoneticPr fontId="6"/>
  </si>
  <si>
    <t>国土交通省競争参加資格（全省庁統一資格）「役務の提供等」のＡ、Ｂ、Ｃ又はＤ等級に格付けされた関東・甲信越地域の競争参加資格を有すること</t>
    <phoneticPr fontId="45"/>
  </si>
  <si>
    <t>令和３年度</t>
    <rPh sb="0" eb="2">
      <t>レイワ</t>
    </rPh>
    <rPh sb="3" eb="5">
      <t>ネンド</t>
    </rPh>
    <phoneticPr fontId="45"/>
  </si>
  <si>
    <t>令和３年度</t>
    <rPh sb="0" eb="2">
      <t>レイワ</t>
    </rPh>
    <rPh sb="3" eb="5">
      <t>ネンド</t>
    </rPh>
    <phoneticPr fontId="6"/>
  </si>
  <si>
    <t>１者</t>
    <rPh sb="1" eb="2">
      <t>シャ</t>
    </rPh>
    <phoneticPr fontId="45"/>
  </si>
  <si>
    <t>令和2年度</t>
    <rPh sb="0" eb="2">
      <t>レイワ</t>
    </rPh>
    <rPh sb="3" eb="5">
      <t>ネンド</t>
    </rPh>
    <phoneticPr fontId="45"/>
  </si>
  <si>
    <t>令和3年度</t>
    <rPh sb="0" eb="2">
      <t>レイワ</t>
    </rPh>
    <rPh sb="3" eb="5">
      <t>ネンド</t>
    </rPh>
    <phoneticPr fontId="45"/>
  </si>
  <si>
    <t>令和3年度</t>
    <phoneticPr fontId="6"/>
  </si>
  <si>
    <t>令和３年度</t>
    <phoneticPr fontId="45"/>
  </si>
  <si>
    <t>契約年度</t>
    <rPh sb="0" eb="2">
      <t>ケイヤク</t>
    </rPh>
    <rPh sb="2" eb="4">
      <t>ネンド</t>
    </rPh>
    <phoneticPr fontId="46"/>
  </si>
  <si>
    <t>応札者数</t>
    <rPh sb="0" eb="2">
      <t>オウサツ</t>
    </rPh>
    <rPh sb="2" eb="3">
      <t>シャ</t>
    </rPh>
    <rPh sb="3" eb="4">
      <t>スウ</t>
    </rPh>
    <phoneticPr fontId="46"/>
  </si>
  <si>
    <t>不動産・建設経済局</t>
    <rPh sb="0" eb="3">
      <t>フドウサン</t>
    </rPh>
    <rPh sb="4" eb="9">
      <t>ケンセツケイザイキョク</t>
    </rPh>
    <phoneticPr fontId="6"/>
  </si>
  <si>
    <t>（名称）（株）インテック</t>
    <rPh sb="1" eb="3">
      <t>メイショウ</t>
    </rPh>
    <rPh sb="5" eb="6">
      <t>カブ</t>
    </rPh>
    <phoneticPr fontId="6"/>
  </si>
  <si>
    <t>（住所）富山県富山市牛島新町5番5号</t>
    <rPh sb="1" eb="3">
      <t>ジュウショ</t>
    </rPh>
    <phoneticPr fontId="6"/>
  </si>
  <si>
    <t>国土交通省競争参加資格（全省庁統一資格）「役務の提供等」のＡ又はＢ等級に格付けされた関東・甲信越地域の競争参加資格を有すること</t>
    <rPh sb="30" eb="31">
      <t>マタ</t>
    </rPh>
    <phoneticPr fontId="45"/>
  </si>
  <si>
    <t>・「プライバシーマーク」または「情報セキュリティマネジメントシステム(JIS Q 27001:2014(ISO/IEC　27001:2013))」を取得している者であること。
・地価公示等に係る機密性の高い情報を扱う作業場所には、当該作業場所への入所時に各人が各々開錠を行い入所する安全対策を施すこと。また、作業場所のビル等の出入口には、監視カメラを備えること。</t>
    <phoneticPr fontId="45"/>
  </si>
  <si>
    <t>国土交通省競争参加資格（全省庁統一資格）「役務の提供等」のＡ、Ｂ、Ｃ又はＤ等級に格付けされた関東・甲信越地域の競争参加資格を有すること</t>
    <phoneticPr fontId="6"/>
  </si>
  <si>
    <t>東北地方整備局
青森河川国道事務所</t>
    <rPh sb="0" eb="2">
      <t>トウホク</t>
    </rPh>
    <rPh sb="2" eb="4">
      <t>チホウ</t>
    </rPh>
    <rPh sb="4" eb="7">
      <t>セイビキョク</t>
    </rPh>
    <rPh sb="8" eb="12">
      <t>アオモリカセン</t>
    </rPh>
    <rPh sb="12" eb="14">
      <t>コクドウ</t>
    </rPh>
    <rPh sb="14" eb="17">
      <t>ジムショ</t>
    </rPh>
    <phoneticPr fontId="51"/>
  </si>
  <si>
    <t>本業務は、東北地方整備局青森河川国道事務所管内に設置してある電気通信設備の機能を常に最良の状態に維持するため、保守（設備の試験、点検、調整及び修理並びに清掃等）を行うものである。</t>
  </si>
  <si>
    <t>（住所）宮城県仙台市青葉区二日町６番１２号</t>
    <rPh sb="1" eb="3">
      <t>ジュウショ</t>
    </rPh>
    <rPh sb="4" eb="7">
      <t>ミヤギケン</t>
    </rPh>
    <rPh sb="7" eb="10">
      <t>センダイシ</t>
    </rPh>
    <rPh sb="10" eb="13">
      <t>アオバク</t>
    </rPh>
    <rPh sb="13" eb="16">
      <t>フツカマチ</t>
    </rPh>
    <rPh sb="17" eb="18">
      <t>バン</t>
    </rPh>
    <rPh sb="20" eb="21">
      <t>ゴウ</t>
    </rPh>
    <phoneticPr fontId="51"/>
  </si>
  <si>
    <t>令和４・５・６年度の国土交通省競争参加資格における「役務の提供等」のうちＡ、Ｂ、Ｃ又はＤ等級に格付けされた東北地域の競争参加資格の認定がなされる者であること。</t>
    <rPh sb="0" eb="2">
      <t>レイワ</t>
    </rPh>
    <rPh sb="7" eb="9">
      <t>ネンド</t>
    </rPh>
    <rPh sb="10" eb="12">
      <t>コクド</t>
    </rPh>
    <rPh sb="12" eb="15">
      <t>コウツウショウ</t>
    </rPh>
    <rPh sb="15" eb="17">
      <t>キョウソウ</t>
    </rPh>
    <rPh sb="17" eb="19">
      <t>サンカ</t>
    </rPh>
    <rPh sb="19" eb="21">
      <t>シカク</t>
    </rPh>
    <rPh sb="26" eb="28">
      <t>エキム</t>
    </rPh>
    <rPh sb="29" eb="32">
      <t>テイキョウトウ</t>
    </rPh>
    <rPh sb="41" eb="42">
      <t>マタ</t>
    </rPh>
    <rPh sb="44" eb="46">
      <t>トウキュウ</t>
    </rPh>
    <rPh sb="47" eb="49">
      <t>カクヅ</t>
    </rPh>
    <rPh sb="53" eb="55">
      <t>トウホク</t>
    </rPh>
    <rPh sb="55" eb="57">
      <t>チイキ</t>
    </rPh>
    <rPh sb="58" eb="64">
      <t>キョウソウサンカシカク</t>
    </rPh>
    <rPh sb="65" eb="67">
      <t>ニンテイ</t>
    </rPh>
    <rPh sb="72" eb="73">
      <t>モノ</t>
    </rPh>
    <phoneticPr fontId="6"/>
  </si>
  <si>
    <t>・発注担当課において、契約後、一者応札となった原因及び事前措置の更なる改善の余地の有無について事後検証を行うため、参入可能業者への電話ヒアリングを行った。</t>
  </si>
  <si>
    <t>仕様書を入手したものの入札参加に至らなかった業者に対するヒアリングの結果、「同時期に公告になった業務との兼ね合いで、確実な業務履行のために必要な技術者が確保できなかった」との回答があった。</t>
  </si>
  <si>
    <t>多様な設備に対し、通年で定期点検を行う他、障害が発生した場合は設備の復旧作業を行う業務であるため、対応できる企業が限られていることから、他の案件との兼ね合いに大きく影響されると考える。</t>
    <rPh sb="0" eb="2">
      <t>タヨウ</t>
    </rPh>
    <rPh sb="3" eb="5">
      <t>セツビ</t>
    </rPh>
    <rPh sb="6" eb="7">
      <t>タイ</t>
    </rPh>
    <rPh sb="9" eb="11">
      <t>ツウネン</t>
    </rPh>
    <rPh sb="12" eb="14">
      <t>テイキ</t>
    </rPh>
    <rPh sb="14" eb="16">
      <t>テンケン</t>
    </rPh>
    <rPh sb="17" eb="18">
      <t>オコナ</t>
    </rPh>
    <rPh sb="19" eb="20">
      <t>ホカ</t>
    </rPh>
    <rPh sb="21" eb="23">
      <t>ショウガイ</t>
    </rPh>
    <rPh sb="24" eb="26">
      <t>ハッセイ</t>
    </rPh>
    <rPh sb="28" eb="30">
      <t>バアイ</t>
    </rPh>
    <rPh sb="31" eb="33">
      <t>セツビ</t>
    </rPh>
    <rPh sb="34" eb="36">
      <t>フッキュウ</t>
    </rPh>
    <rPh sb="36" eb="38">
      <t>サギョウ</t>
    </rPh>
    <rPh sb="39" eb="40">
      <t>オコナ</t>
    </rPh>
    <rPh sb="41" eb="43">
      <t>ギョウム</t>
    </rPh>
    <rPh sb="49" eb="51">
      <t>タイオウ</t>
    </rPh>
    <rPh sb="54" eb="56">
      <t>キギョウ</t>
    </rPh>
    <rPh sb="57" eb="58">
      <t>カギ</t>
    </rPh>
    <rPh sb="68" eb="69">
      <t>タ</t>
    </rPh>
    <rPh sb="70" eb="72">
      <t>アンケン</t>
    </rPh>
    <rPh sb="74" eb="75">
      <t>カ</t>
    </rPh>
    <rPh sb="76" eb="77">
      <t>ア</t>
    </rPh>
    <rPh sb="79" eb="80">
      <t>オオ</t>
    </rPh>
    <rPh sb="82" eb="84">
      <t>エイキョウ</t>
    </rPh>
    <rPh sb="88" eb="89">
      <t>カンガ</t>
    </rPh>
    <phoneticPr fontId="6"/>
  </si>
  <si>
    <t>今後の対応策として、引き続き、競争参加資格の見直し、緩和、仕様書の見直し・明確化、準備期間の確保、公告期間の確保、参入可能者の把握等を検討し、公平性の確保に努めるとともに、一者応札の改善に努めて参りたい。</t>
    <rPh sb="49" eb="51">
      <t>コウコク</t>
    </rPh>
    <rPh sb="51" eb="53">
      <t>キカン</t>
    </rPh>
    <rPh sb="54" eb="56">
      <t>カクホ</t>
    </rPh>
    <phoneticPr fontId="6"/>
  </si>
  <si>
    <t>令和３年度</t>
    <rPh sb="0" eb="2">
      <t>レイワ</t>
    </rPh>
    <rPh sb="3" eb="5">
      <t>ネンド</t>
    </rPh>
    <phoneticPr fontId="51"/>
  </si>
  <si>
    <t>（名称）株式会社　ケーネス</t>
    <rPh sb="1" eb="3">
      <t>メイショウ</t>
    </rPh>
    <rPh sb="4" eb="8">
      <t>カブシキガイシャ</t>
    </rPh>
    <phoneticPr fontId="51"/>
  </si>
  <si>
    <t>東北地方整備局
岩手河川国道事務所</t>
    <rPh sb="0" eb="2">
      <t>トウホク</t>
    </rPh>
    <rPh sb="2" eb="4">
      <t>チホウ</t>
    </rPh>
    <rPh sb="4" eb="7">
      <t>セイビキョク</t>
    </rPh>
    <rPh sb="8" eb="12">
      <t>イワテカセン</t>
    </rPh>
    <rPh sb="12" eb="14">
      <t>コクドウ</t>
    </rPh>
    <rPh sb="14" eb="17">
      <t>ジムショ</t>
    </rPh>
    <phoneticPr fontId="6"/>
  </si>
  <si>
    <t>本業務は、東北地方整備局岩手河川国道事務所管内に設置してある通信設備、電気設備、情報処理設備、及び水文観測設備等試験、点検、調整及び清掃を行い、当該設備の機能を常に最良の状態に維持することを目的とする。</t>
    <rPh sb="0" eb="1">
      <t>ホン</t>
    </rPh>
    <rPh sb="1" eb="3">
      <t>ギョウム</t>
    </rPh>
    <rPh sb="5" eb="7">
      <t>トウホク</t>
    </rPh>
    <rPh sb="7" eb="9">
      <t>チホウ</t>
    </rPh>
    <rPh sb="9" eb="12">
      <t>セイビキョク</t>
    </rPh>
    <rPh sb="12" eb="16">
      <t>イワテカセン</t>
    </rPh>
    <rPh sb="16" eb="18">
      <t>コクドウ</t>
    </rPh>
    <rPh sb="18" eb="21">
      <t>ジムショ</t>
    </rPh>
    <rPh sb="21" eb="23">
      <t>カンナイ</t>
    </rPh>
    <rPh sb="24" eb="26">
      <t>セッチ</t>
    </rPh>
    <rPh sb="30" eb="32">
      <t>ツウシン</t>
    </rPh>
    <rPh sb="32" eb="34">
      <t>セツビ</t>
    </rPh>
    <rPh sb="35" eb="37">
      <t>デンキ</t>
    </rPh>
    <rPh sb="37" eb="39">
      <t>セツビ</t>
    </rPh>
    <rPh sb="40" eb="42">
      <t>ジョウホウ</t>
    </rPh>
    <rPh sb="42" eb="44">
      <t>ショリ</t>
    </rPh>
    <rPh sb="44" eb="46">
      <t>セツビ</t>
    </rPh>
    <rPh sb="47" eb="48">
      <t>オヨ</t>
    </rPh>
    <rPh sb="49" eb="51">
      <t>スイモン</t>
    </rPh>
    <rPh sb="51" eb="53">
      <t>カンソク</t>
    </rPh>
    <rPh sb="53" eb="55">
      <t>セツビ</t>
    </rPh>
    <rPh sb="55" eb="56">
      <t>トウ</t>
    </rPh>
    <rPh sb="56" eb="58">
      <t>シケン</t>
    </rPh>
    <rPh sb="59" eb="61">
      <t>テンケン</t>
    </rPh>
    <rPh sb="62" eb="64">
      <t>チョウセイ</t>
    </rPh>
    <rPh sb="64" eb="65">
      <t>オヨ</t>
    </rPh>
    <rPh sb="66" eb="68">
      <t>セイソウ</t>
    </rPh>
    <rPh sb="69" eb="70">
      <t>オコナ</t>
    </rPh>
    <rPh sb="72" eb="74">
      <t>トウガイ</t>
    </rPh>
    <rPh sb="74" eb="76">
      <t>セツビ</t>
    </rPh>
    <rPh sb="77" eb="79">
      <t>キノウ</t>
    </rPh>
    <rPh sb="80" eb="81">
      <t>ツネ</t>
    </rPh>
    <rPh sb="82" eb="84">
      <t>サイリョウ</t>
    </rPh>
    <rPh sb="85" eb="87">
      <t>ジョウタイ</t>
    </rPh>
    <rPh sb="88" eb="90">
      <t>イジ</t>
    </rPh>
    <rPh sb="95" eb="97">
      <t>モクテキ</t>
    </rPh>
    <phoneticPr fontId="6"/>
  </si>
  <si>
    <t>（住所）宮城県仙台市青葉区二日町６番１２号</t>
    <rPh sb="1" eb="3">
      <t>ジュウショ</t>
    </rPh>
    <phoneticPr fontId="6"/>
  </si>
  <si>
    <t>令和04・05・06年度の国土交通省競争参加資格における「役務の提供等」のうちＡ、Ｂ、Ｃ又はＤ等級に格付けされた東北地域の資格を有する者であること。</t>
    <phoneticPr fontId="6"/>
  </si>
  <si>
    <t>・発注担当課において、一者応札となった原因及び事前措置の更なる改善の余地の有無について事後検証を行うため、ダウンロード業者へヒアリングを行う。</t>
    <phoneticPr fontId="6"/>
  </si>
  <si>
    <t>・保守対象設備が多岐に渡り、既設メーカーとの調整が必要。
・設備障害時の緊急対応において、迅速な対応が難しい。</t>
    <phoneticPr fontId="6"/>
  </si>
  <si>
    <t>本業務の参加要件は本局で統一的に定めており、様々な緩和を行っているが、引き続き本局担当課と調整し、一者応札の改善に努めていく。</t>
    <phoneticPr fontId="6"/>
  </si>
  <si>
    <t>（住所）宮城県仙台市青葉区二日町６番１２号</t>
    <rPh sb="1" eb="3">
      <t>ジュウショ</t>
    </rPh>
    <rPh sb="4" eb="7">
      <t>ミヤギケン</t>
    </rPh>
    <rPh sb="7" eb="10">
      <t>センダイシ</t>
    </rPh>
    <rPh sb="10" eb="13">
      <t>アオバク</t>
    </rPh>
    <rPh sb="13" eb="16">
      <t>フツカマチ</t>
    </rPh>
    <rPh sb="17" eb="18">
      <t>バン</t>
    </rPh>
    <rPh sb="20" eb="21">
      <t>ゴウ</t>
    </rPh>
    <phoneticPr fontId="6"/>
  </si>
  <si>
    <t>　業務の性質上、設備障害の対応を遅らせることができないため、障害対応等の時期・時間帯を限定できない。管理技術者が通年で対応に拘束される。
　また、設備製作社が相当数あり、各設備メーカでないと対応できない点検・障害対応もあり、メーカによる協力体制が確立されていないと業務が遂行できないのではないか。</t>
    <rPh sb="1" eb="3">
      <t>ギョウム</t>
    </rPh>
    <rPh sb="4" eb="7">
      <t>セイシツジョウ</t>
    </rPh>
    <rPh sb="8" eb="10">
      <t>セツビ</t>
    </rPh>
    <rPh sb="10" eb="12">
      <t>ショウガイ</t>
    </rPh>
    <rPh sb="13" eb="15">
      <t>タイオウ</t>
    </rPh>
    <rPh sb="16" eb="17">
      <t>オク</t>
    </rPh>
    <rPh sb="30" eb="32">
      <t>ショウガイ</t>
    </rPh>
    <rPh sb="32" eb="34">
      <t>タイオウ</t>
    </rPh>
    <rPh sb="34" eb="35">
      <t>トウ</t>
    </rPh>
    <rPh sb="36" eb="38">
      <t>ジキ</t>
    </rPh>
    <rPh sb="39" eb="41">
      <t>ジカン</t>
    </rPh>
    <rPh sb="41" eb="42">
      <t>タイ</t>
    </rPh>
    <rPh sb="43" eb="45">
      <t>ゲンテイ</t>
    </rPh>
    <rPh sb="50" eb="52">
      <t>カンリ</t>
    </rPh>
    <rPh sb="52" eb="55">
      <t>ギジュツシャ</t>
    </rPh>
    <rPh sb="56" eb="58">
      <t>ツウネン</t>
    </rPh>
    <rPh sb="59" eb="61">
      <t>タイオウ</t>
    </rPh>
    <rPh sb="62" eb="64">
      <t>コウソク</t>
    </rPh>
    <rPh sb="73" eb="75">
      <t>セツビ</t>
    </rPh>
    <rPh sb="75" eb="77">
      <t>セイサク</t>
    </rPh>
    <rPh sb="77" eb="78">
      <t>シャ</t>
    </rPh>
    <rPh sb="79" eb="82">
      <t>ソウトウスウ</t>
    </rPh>
    <rPh sb="85" eb="88">
      <t>カクセツビ</t>
    </rPh>
    <rPh sb="95" eb="97">
      <t>タイオウ</t>
    </rPh>
    <rPh sb="101" eb="103">
      <t>テンケン</t>
    </rPh>
    <rPh sb="104" eb="106">
      <t>ショウガイ</t>
    </rPh>
    <rPh sb="106" eb="108">
      <t>タイオウ</t>
    </rPh>
    <rPh sb="118" eb="120">
      <t>キョウリョク</t>
    </rPh>
    <rPh sb="120" eb="122">
      <t>タイセイ</t>
    </rPh>
    <rPh sb="123" eb="125">
      <t>カクリツ</t>
    </rPh>
    <rPh sb="132" eb="134">
      <t>ギョウム</t>
    </rPh>
    <rPh sb="135" eb="137">
      <t>スイコウ</t>
    </rPh>
    <phoneticPr fontId="6"/>
  </si>
  <si>
    <t>東北地方整備局
秋田河川国道事務所</t>
    <rPh sb="0" eb="2">
      <t>トウホク</t>
    </rPh>
    <rPh sb="2" eb="4">
      <t>チホウ</t>
    </rPh>
    <rPh sb="4" eb="7">
      <t>セイビキョク</t>
    </rPh>
    <rPh sb="8" eb="14">
      <t>アキタカセンコクドウ</t>
    </rPh>
    <rPh sb="14" eb="17">
      <t>ジムショ</t>
    </rPh>
    <phoneticPr fontId="46"/>
  </si>
  <si>
    <t>本業務は、東北地方整備局秋田河川国道事務所管内に設置してある電気設備及び通信設備の機能を常に最良の状態に維持するため、保守（設備の試験、点検、調整及び修理並びに清掃）を行うものである。</t>
    <rPh sb="0" eb="1">
      <t>ホン</t>
    </rPh>
    <rPh sb="1" eb="3">
      <t>ギョウム</t>
    </rPh>
    <rPh sb="5" eb="7">
      <t>トウホク</t>
    </rPh>
    <rPh sb="7" eb="9">
      <t>チホウ</t>
    </rPh>
    <rPh sb="9" eb="12">
      <t>セイビキョク</t>
    </rPh>
    <rPh sb="12" eb="14">
      <t>アキタ</t>
    </rPh>
    <rPh sb="14" eb="16">
      <t>カセン</t>
    </rPh>
    <rPh sb="16" eb="18">
      <t>コクドウ</t>
    </rPh>
    <rPh sb="18" eb="21">
      <t>ジムショ</t>
    </rPh>
    <rPh sb="21" eb="23">
      <t>カンナイ</t>
    </rPh>
    <rPh sb="24" eb="26">
      <t>セッチ</t>
    </rPh>
    <rPh sb="30" eb="32">
      <t>デンキ</t>
    </rPh>
    <rPh sb="32" eb="34">
      <t>セツビ</t>
    </rPh>
    <rPh sb="34" eb="35">
      <t>オヨ</t>
    </rPh>
    <rPh sb="36" eb="38">
      <t>ツウシン</t>
    </rPh>
    <rPh sb="38" eb="40">
      <t>セツビ</t>
    </rPh>
    <rPh sb="41" eb="43">
      <t>キノウ</t>
    </rPh>
    <rPh sb="44" eb="45">
      <t>ツネ</t>
    </rPh>
    <rPh sb="46" eb="48">
      <t>サイリョウ</t>
    </rPh>
    <rPh sb="49" eb="51">
      <t>ジョウタイ</t>
    </rPh>
    <rPh sb="52" eb="54">
      <t>イジ</t>
    </rPh>
    <rPh sb="59" eb="61">
      <t>ホシュ</t>
    </rPh>
    <rPh sb="62" eb="64">
      <t>セツビ</t>
    </rPh>
    <rPh sb="65" eb="67">
      <t>シケン</t>
    </rPh>
    <rPh sb="68" eb="70">
      <t>テンケン</t>
    </rPh>
    <rPh sb="71" eb="73">
      <t>チョウセイ</t>
    </rPh>
    <rPh sb="73" eb="74">
      <t>オヨ</t>
    </rPh>
    <rPh sb="75" eb="77">
      <t>シュウリ</t>
    </rPh>
    <rPh sb="77" eb="78">
      <t>ナラ</t>
    </rPh>
    <rPh sb="80" eb="82">
      <t>セイソウ</t>
    </rPh>
    <rPh sb="84" eb="85">
      <t>オコナ</t>
    </rPh>
    <phoneticPr fontId="46"/>
  </si>
  <si>
    <t>国土交通省競争参加資格（全省庁統一資格）「役務の提供等」のＡ、Ｂ、Ｃ又はＤ等級に格付けされた東北地域の競争参加資格を有すること</t>
    <rPh sb="0" eb="2">
      <t>コクド</t>
    </rPh>
    <rPh sb="2" eb="5">
      <t>コウツウショウ</t>
    </rPh>
    <rPh sb="5" eb="7">
      <t>キョウソウ</t>
    </rPh>
    <rPh sb="7" eb="9">
      <t>サンカ</t>
    </rPh>
    <rPh sb="9" eb="11">
      <t>シカク</t>
    </rPh>
    <rPh sb="12" eb="15">
      <t>ゼンショウチョウ</t>
    </rPh>
    <rPh sb="15" eb="17">
      <t>トウイツ</t>
    </rPh>
    <rPh sb="17" eb="19">
      <t>シカク</t>
    </rPh>
    <rPh sb="21" eb="23">
      <t>エキム</t>
    </rPh>
    <rPh sb="24" eb="27">
      <t>テイキョウナド</t>
    </rPh>
    <rPh sb="34" eb="35">
      <t>マタ</t>
    </rPh>
    <rPh sb="37" eb="39">
      <t>トウキュウ</t>
    </rPh>
    <rPh sb="40" eb="42">
      <t>カクヅ</t>
    </rPh>
    <rPh sb="46" eb="48">
      <t>トウホク</t>
    </rPh>
    <rPh sb="48" eb="50">
      <t>チイキ</t>
    </rPh>
    <rPh sb="51" eb="57">
      <t>キョウソウサンカシカク</t>
    </rPh>
    <rPh sb="58" eb="59">
      <t>ユウ</t>
    </rPh>
    <phoneticPr fontId="46"/>
  </si>
  <si>
    <t>・競争参加資格（配置予定技術者）を以下のとおり見直しを実施。
　１)勤務地から履行場所への所要時間の条件緩和等、技術者の要件の緩和を実施。
　２)業務内容の理解促進及び公平性の確保のため、本局による業団体への業務内容等の説明会を実施
・公告期間の日数確保</t>
    <rPh sb="23" eb="25">
      <t>ミナオ</t>
    </rPh>
    <rPh sb="82" eb="83">
      <t>オヨ</t>
    </rPh>
    <phoneticPr fontId="6"/>
  </si>
  <si>
    <t>・発注担当課において、参入可能者に対し、一者応札となった原因及び改善余地の有無に関するヒアリングを実施する。</t>
    <rPh sb="11" eb="13">
      <t>サンニュウ</t>
    </rPh>
    <rPh sb="13" eb="15">
      <t>カノウ</t>
    </rPh>
    <rPh sb="15" eb="16">
      <t>シャ</t>
    </rPh>
    <rPh sb="17" eb="18">
      <t>タイ</t>
    </rPh>
    <rPh sb="20" eb="21">
      <t>イチ</t>
    </rPh>
    <rPh sb="28" eb="30">
      <t>ゲンイン</t>
    </rPh>
    <rPh sb="40" eb="41">
      <t>カン</t>
    </rPh>
    <rPh sb="49" eb="51">
      <t>ジッシ</t>
    </rPh>
    <phoneticPr fontId="6"/>
  </si>
  <si>
    <t>（名称）（株）ケーネス　東北支店</t>
    <rPh sb="1" eb="3">
      <t>メイショウ</t>
    </rPh>
    <phoneticPr fontId="6"/>
  </si>
  <si>
    <t>物品役務等</t>
    <rPh sb="0" eb="2">
      <t>ブッピン</t>
    </rPh>
    <rPh sb="2" eb="4">
      <t>エキム</t>
    </rPh>
    <rPh sb="4" eb="5">
      <t>トウ</t>
    </rPh>
    <phoneticPr fontId="6"/>
  </si>
  <si>
    <t>参加可能者へのヒアリング</t>
    <rPh sb="0" eb="2">
      <t>サンカ</t>
    </rPh>
    <rPh sb="2" eb="4">
      <t>カノウ</t>
    </rPh>
    <rPh sb="4" eb="5">
      <t>シャ</t>
    </rPh>
    <phoneticPr fontId="6"/>
  </si>
  <si>
    <t>玉川ダム中和処理設備運転及び点検整備業務</t>
    <phoneticPr fontId="6"/>
  </si>
  <si>
    <t>　本業務は、玉川ダム管理所が管理する玉川酸性水中和処理設備において河川の水質維持をはかるための運転及び設備の機能維持を目的とした設備全般の点検整備を行うものである。</t>
    <rPh sb="1" eb="2">
      <t>ホン</t>
    </rPh>
    <rPh sb="2" eb="4">
      <t>ギョウム</t>
    </rPh>
    <rPh sb="6" eb="8">
      <t>タマガワ</t>
    </rPh>
    <rPh sb="10" eb="13">
      <t>カンリショ</t>
    </rPh>
    <rPh sb="14" eb="16">
      <t>カンリ</t>
    </rPh>
    <rPh sb="18" eb="20">
      <t>タマガワ</t>
    </rPh>
    <rPh sb="20" eb="22">
      <t>サンセイ</t>
    </rPh>
    <rPh sb="22" eb="23">
      <t>スイ</t>
    </rPh>
    <rPh sb="23" eb="25">
      <t>チュウワ</t>
    </rPh>
    <rPh sb="25" eb="27">
      <t>ショリ</t>
    </rPh>
    <rPh sb="27" eb="29">
      <t>セツビ</t>
    </rPh>
    <rPh sb="33" eb="35">
      <t>カセン</t>
    </rPh>
    <rPh sb="36" eb="38">
      <t>スイシツ</t>
    </rPh>
    <rPh sb="38" eb="40">
      <t>イジ</t>
    </rPh>
    <rPh sb="47" eb="49">
      <t>ウンテン</t>
    </rPh>
    <rPh sb="49" eb="50">
      <t>オヨ</t>
    </rPh>
    <rPh sb="51" eb="53">
      <t>セツビ</t>
    </rPh>
    <rPh sb="54" eb="56">
      <t>キノウ</t>
    </rPh>
    <rPh sb="56" eb="58">
      <t>イジ</t>
    </rPh>
    <rPh sb="59" eb="61">
      <t>モクテキ</t>
    </rPh>
    <rPh sb="64" eb="66">
      <t>セツビ</t>
    </rPh>
    <rPh sb="66" eb="68">
      <t>ゼンパン</t>
    </rPh>
    <rPh sb="69" eb="71">
      <t>テンケン</t>
    </rPh>
    <rPh sb="71" eb="73">
      <t>セイビ</t>
    </rPh>
    <rPh sb="74" eb="75">
      <t>オコナ</t>
    </rPh>
    <phoneticPr fontId="6"/>
  </si>
  <si>
    <t>（名称）DOWAテクノエンジ株式会社　秋田支店</t>
    <rPh sb="1" eb="3">
      <t>メイショウ</t>
    </rPh>
    <rPh sb="14" eb="18">
      <t>カブシキガイシャ</t>
    </rPh>
    <rPh sb="19" eb="21">
      <t>アキタ</t>
    </rPh>
    <rPh sb="21" eb="23">
      <t>シテン</t>
    </rPh>
    <phoneticPr fontId="6"/>
  </si>
  <si>
    <t>（住所）秋田県秋田市旭北錦町１－１４</t>
    <rPh sb="1" eb="3">
      <t>ジュウショ</t>
    </rPh>
    <rPh sb="4" eb="7">
      <t>アキタケン</t>
    </rPh>
    <rPh sb="7" eb="10">
      <t>アキタシ</t>
    </rPh>
    <rPh sb="10" eb="11">
      <t>アサヒ</t>
    </rPh>
    <rPh sb="11" eb="12">
      <t>キタ</t>
    </rPh>
    <rPh sb="12" eb="14">
      <t>ニシキチョウ</t>
    </rPh>
    <phoneticPr fontId="6"/>
  </si>
  <si>
    <t>国土交通省競争参加資格（全省庁統一資格）「役務の提供等」のＡ、Ｂ、Ｃ又はＤ等級に格付けされた東北地域の競争参加資格を有すること</t>
    <rPh sb="46" eb="48">
      <t>トウホク</t>
    </rPh>
    <phoneticPr fontId="6"/>
  </si>
  <si>
    <t>参入可能企業へのヒアリング</t>
    <rPh sb="0" eb="2">
      <t>サンニュウ</t>
    </rPh>
    <rPh sb="2" eb="4">
      <t>カノウ</t>
    </rPh>
    <rPh sb="4" eb="6">
      <t>キギョウ</t>
    </rPh>
    <phoneticPr fontId="6"/>
  </si>
  <si>
    <t>本業務の履行には相当の経験やノウハウが必要と考えており、対応できる技術者がおらず、また、社内体制が確保できない。</t>
    <rPh sb="0" eb="1">
      <t>ホン</t>
    </rPh>
    <rPh sb="1" eb="3">
      <t>ギョウム</t>
    </rPh>
    <rPh sb="4" eb="6">
      <t>リコウ</t>
    </rPh>
    <rPh sb="8" eb="10">
      <t>ソウトウ</t>
    </rPh>
    <rPh sb="11" eb="13">
      <t>ケイケン</t>
    </rPh>
    <rPh sb="19" eb="21">
      <t>ヒツヨウ</t>
    </rPh>
    <rPh sb="22" eb="23">
      <t>カンガ</t>
    </rPh>
    <rPh sb="28" eb="30">
      <t>タイオウ</t>
    </rPh>
    <rPh sb="33" eb="36">
      <t>ギジュツシャ</t>
    </rPh>
    <rPh sb="44" eb="46">
      <t>シャナイ</t>
    </rPh>
    <rPh sb="46" eb="48">
      <t>タイセイ</t>
    </rPh>
    <rPh sb="49" eb="51">
      <t>カクホ</t>
    </rPh>
    <phoneticPr fontId="6"/>
  </si>
  <si>
    <t>酸性水中和処理の特殊性より、入札参加者が少ないものと思われる。</t>
    <rPh sb="0" eb="3">
      <t>サンセイスイ</t>
    </rPh>
    <rPh sb="3" eb="5">
      <t>チュウワ</t>
    </rPh>
    <rPh sb="5" eb="7">
      <t>ショリ</t>
    </rPh>
    <rPh sb="8" eb="11">
      <t>トクシュセイ</t>
    </rPh>
    <rPh sb="14" eb="16">
      <t>ニュウサツ</t>
    </rPh>
    <rPh sb="16" eb="19">
      <t>サンカシャ</t>
    </rPh>
    <rPh sb="20" eb="21">
      <t>スク</t>
    </rPh>
    <rPh sb="26" eb="27">
      <t>オモ</t>
    </rPh>
    <phoneticPr fontId="6"/>
  </si>
  <si>
    <t>業務の特殊性</t>
    <rPh sb="0" eb="2">
      <t>ギョウム</t>
    </rPh>
    <rPh sb="3" eb="6">
      <t>トクシュセイ</t>
    </rPh>
    <phoneticPr fontId="6"/>
  </si>
  <si>
    <t>電気通信設備保守業務（三陸）</t>
  </si>
  <si>
    <t>【今後の対応策】</t>
    <phoneticPr fontId="6"/>
  </si>
  <si>
    <t>平成30年度</t>
    <rPh sb="0" eb="2">
      <t>ヘイセイ</t>
    </rPh>
    <rPh sb="4" eb="6">
      <t>ネンド</t>
    </rPh>
    <phoneticPr fontId="6"/>
  </si>
  <si>
    <t>荒川下流河川事務所</t>
    <rPh sb="0" eb="2">
      <t>アラカワ</t>
    </rPh>
    <rPh sb="2" eb="4">
      <t>カリュウ</t>
    </rPh>
    <rPh sb="4" eb="6">
      <t>カセン</t>
    </rPh>
    <rPh sb="6" eb="9">
      <t>ジムショ</t>
    </rPh>
    <phoneticPr fontId="6"/>
  </si>
  <si>
    <t>　本業務は、荒川下流河川事務所が管理する綾瀬川・芝川等浄化導水施設及び菖蒲川・笹目川等浄化導水施設の運転管理、機能保持を目的として、設備全般の点検整備及び運転管理を行うものである。
　また併せて、津波対応等緊急時に水門及び排水機場の運転管理を遠隔操作により行うものである。</t>
    <phoneticPr fontId="6"/>
  </si>
  <si>
    <t>（名称）株式会社荏原製作所　東京支社</t>
    <rPh sb="1" eb="3">
      <t>メイショウ</t>
    </rPh>
    <rPh sb="4" eb="8">
      <t>カブシキガイシャ</t>
    </rPh>
    <rPh sb="8" eb="10">
      <t>エバラ</t>
    </rPh>
    <rPh sb="10" eb="13">
      <t>セイサクショ</t>
    </rPh>
    <rPh sb="14" eb="16">
      <t>トウキョウ</t>
    </rPh>
    <rPh sb="16" eb="18">
      <t>シシャ</t>
    </rPh>
    <phoneticPr fontId="6"/>
  </si>
  <si>
    <t>（住所）東京都大田区羽田旭町１１番１号</t>
    <rPh sb="1" eb="3">
      <t>ジュウショ</t>
    </rPh>
    <rPh sb="4" eb="7">
      <t>トウキョウト</t>
    </rPh>
    <rPh sb="7" eb="10">
      <t>オオタク</t>
    </rPh>
    <rPh sb="10" eb="12">
      <t>ハネダ</t>
    </rPh>
    <rPh sb="12" eb="13">
      <t>アサヒ</t>
    </rPh>
    <rPh sb="13" eb="14">
      <t>マチ</t>
    </rPh>
    <rPh sb="16" eb="17">
      <t>バン</t>
    </rPh>
    <rPh sb="18" eb="19">
      <t>ゴウ</t>
    </rPh>
    <phoneticPr fontId="6"/>
  </si>
  <si>
    <t>契約手続き開始前に、下記の「改善措置」の検討を行った。
・仕様の見直し、明確化等
・参入可能者の把握
・準備期間の確保</t>
    <rPh sb="0" eb="2">
      <t>ケイヤク</t>
    </rPh>
    <rPh sb="2" eb="4">
      <t>テツヅ</t>
    </rPh>
    <rPh sb="5" eb="8">
      <t>カイシマエ</t>
    </rPh>
    <rPh sb="10" eb="12">
      <t>カキ</t>
    </rPh>
    <rPh sb="14" eb="16">
      <t>カイゼン</t>
    </rPh>
    <rPh sb="16" eb="18">
      <t>ソチ</t>
    </rPh>
    <rPh sb="20" eb="22">
      <t>ケントウ</t>
    </rPh>
    <rPh sb="23" eb="24">
      <t>オコナ</t>
    </rPh>
    <rPh sb="29" eb="31">
      <t>シヨウ</t>
    </rPh>
    <rPh sb="32" eb="34">
      <t>ミナオ</t>
    </rPh>
    <rPh sb="36" eb="39">
      <t>メイカクカ</t>
    </rPh>
    <rPh sb="39" eb="40">
      <t>トウ</t>
    </rPh>
    <rPh sb="42" eb="44">
      <t>サンニュウ</t>
    </rPh>
    <rPh sb="44" eb="46">
      <t>カノウ</t>
    </rPh>
    <rPh sb="46" eb="47">
      <t>シャ</t>
    </rPh>
    <rPh sb="48" eb="50">
      <t>ハアク</t>
    </rPh>
    <rPh sb="52" eb="54">
      <t>ジュンビ</t>
    </rPh>
    <rPh sb="54" eb="56">
      <t>キカン</t>
    </rPh>
    <rPh sb="57" eb="59">
      <t>カクホ</t>
    </rPh>
    <phoneticPr fontId="6"/>
  </si>
  <si>
    <t>・対象施設の特殊性
・技術者・人員の確保が困難</t>
    <rPh sb="1" eb="3">
      <t>タイショウ</t>
    </rPh>
    <rPh sb="3" eb="5">
      <t>シセツ</t>
    </rPh>
    <rPh sb="6" eb="8">
      <t>トクシュ</t>
    </rPh>
    <rPh sb="8" eb="9">
      <t>セイ</t>
    </rPh>
    <rPh sb="11" eb="14">
      <t>ギジュツシャ</t>
    </rPh>
    <rPh sb="15" eb="17">
      <t>ジンイン</t>
    </rPh>
    <rPh sb="18" eb="20">
      <t>カクホ</t>
    </rPh>
    <rPh sb="21" eb="23">
      <t>コンナン</t>
    </rPh>
    <phoneticPr fontId="6"/>
  </si>
  <si>
    <t>対象施設の特殊性</t>
    <rPh sb="0" eb="2">
      <t>タイショウ</t>
    </rPh>
    <rPh sb="2" eb="4">
      <t>シセツ</t>
    </rPh>
    <rPh sb="5" eb="7">
      <t>トクシュ</t>
    </rPh>
    <rPh sb="7" eb="8">
      <t>セイ</t>
    </rPh>
    <phoneticPr fontId="6"/>
  </si>
  <si>
    <t>引き続き、実施可能な資格要件の緩和、準備期間の確保、仕様の見直し・明確化等を検討し、公平性の確保を努めて参りたい。</t>
    <phoneticPr fontId="6"/>
  </si>
  <si>
    <t>1者</t>
  </si>
  <si>
    <t>令和３年度</t>
    <phoneticPr fontId="6"/>
  </si>
  <si>
    <t>（住所）　東京都港区芝大門２－４－８</t>
    <rPh sb="1" eb="3">
      <t>ジュウショ</t>
    </rPh>
    <rPh sb="5" eb="8">
      <t>トウキョウト</t>
    </rPh>
    <rPh sb="8" eb="10">
      <t>ミナトク</t>
    </rPh>
    <rPh sb="10" eb="13">
      <t>シバダイモン</t>
    </rPh>
    <phoneticPr fontId="6"/>
  </si>
  <si>
    <t>技術者が不足している。技術者を増やすため、募集しているが応募が無い。
また、受注前の段階で技術者を増やすのはコスト面でのリスクが大きい。</t>
    <phoneticPr fontId="6"/>
  </si>
  <si>
    <t>本業務は、対象設備の種別が多岐にわたり、かつ設備が管内に点在しており、受注者に対して幅広い対応力が求められる。この事が企業が参加を躊躇する要因として想定される。</t>
    <phoneticPr fontId="6"/>
  </si>
  <si>
    <t>（名称）　（株）ケーネス　関東支社</t>
    <rPh sb="1" eb="3">
      <t>メイショウ</t>
    </rPh>
    <rPh sb="6" eb="7">
      <t>カブ</t>
    </rPh>
    <rPh sb="13" eb="15">
      <t>カントウ</t>
    </rPh>
    <rPh sb="15" eb="17">
      <t>シシャ</t>
    </rPh>
    <phoneticPr fontId="6"/>
  </si>
  <si>
    <t>関東地方整備局
長野国道事務所</t>
    <rPh sb="0" eb="2">
      <t>カントウ</t>
    </rPh>
    <rPh sb="2" eb="4">
      <t>チホウ</t>
    </rPh>
    <rPh sb="4" eb="7">
      <t>セイビキョク</t>
    </rPh>
    <rPh sb="8" eb="10">
      <t>ナガノ</t>
    </rPh>
    <rPh sb="10" eb="12">
      <t>コクドウ</t>
    </rPh>
    <rPh sb="12" eb="15">
      <t>ジムショ</t>
    </rPh>
    <phoneticPr fontId="6"/>
  </si>
  <si>
    <t>緊急かつ突発的事象への対応、除雪対応において多くの労務の確保・拘束が必要となる。</t>
    <rPh sb="0" eb="2">
      <t>キンキュウ</t>
    </rPh>
    <rPh sb="4" eb="6">
      <t>トッパツ</t>
    </rPh>
    <rPh sb="6" eb="7">
      <t>テキ</t>
    </rPh>
    <rPh sb="7" eb="9">
      <t>ジショウ</t>
    </rPh>
    <rPh sb="11" eb="13">
      <t>タイオウ</t>
    </rPh>
    <rPh sb="14" eb="16">
      <t>ジョセツ</t>
    </rPh>
    <rPh sb="16" eb="18">
      <t>タイオウ</t>
    </rPh>
    <rPh sb="22" eb="23">
      <t>オオ</t>
    </rPh>
    <rPh sb="25" eb="27">
      <t>ロウム</t>
    </rPh>
    <rPh sb="28" eb="30">
      <t>カクホ</t>
    </rPh>
    <rPh sb="31" eb="33">
      <t>コウソク</t>
    </rPh>
    <rPh sb="34" eb="36">
      <t>ヒツヨウ</t>
    </rPh>
    <phoneticPr fontId="6"/>
  </si>
  <si>
    <t>緊急対応等24時間拘束での作業となり技術者から敬遠される。</t>
    <rPh sb="0" eb="2">
      <t>キンキュウ</t>
    </rPh>
    <rPh sb="2" eb="4">
      <t>タイオウ</t>
    </rPh>
    <rPh sb="4" eb="5">
      <t>トウ</t>
    </rPh>
    <rPh sb="7" eb="9">
      <t>ジカン</t>
    </rPh>
    <rPh sb="9" eb="11">
      <t>コウソク</t>
    </rPh>
    <rPh sb="13" eb="15">
      <t>サギョウ</t>
    </rPh>
    <rPh sb="18" eb="21">
      <t>ギジュツシャ</t>
    </rPh>
    <rPh sb="23" eb="25">
      <t>ケイエン</t>
    </rPh>
    <phoneticPr fontId="6"/>
  </si>
  <si>
    <t>緊急対応及び作業量が多い割に利益率が低く、常時24時間体制での対応も必要でり、技術者の拘束期間も長くなる。
今後も複数年契約を継続し、工事量の安定的確保を図る。</t>
    <rPh sb="0" eb="2">
      <t>キンキュウ</t>
    </rPh>
    <rPh sb="2" eb="4">
      <t>タイオウ</t>
    </rPh>
    <rPh sb="4" eb="5">
      <t>オヨ</t>
    </rPh>
    <rPh sb="6" eb="9">
      <t>サギョウリョウ</t>
    </rPh>
    <rPh sb="10" eb="11">
      <t>オオ</t>
    </rPh>
    <rPh sb="12" eb="13">
      <t>ワリ</t>
    </rPh>
    <rPh sb="14" eb="16">
      <t>リエキ</t>
    </rPh>
    <rPh sb="16" eb="17">
      <t>リツ</t>
    </rPh>
    <rPh sb="18" eb="19">
      <t>ヒク</t>
    </rPh>
    <rPh sb="21" eb="23">
      <t>ジョウジ</t>
    </rPh>
    <rPh sb="25" eb="27">
      <t>ジカン</t>
    </rPh>
    <rPh sb="27" eb="29">
      <t>タイセイ</t>
    </rPh>
    <rPh sb="31" eb="33">
      <t>タイオウ</t>
    </rPh>
    <rPh sb="34" eb="36">
      <t>ヒツヨウ</t>
    </rPh>
    <rPh sb="39" eb="42">
      <t>ギジュツシャ</t>
    </rPh>
    <rPh sb="43" eb="45">
      <t>コウソク</t>
    </rPh>
    <rPh sb="45" eb="47">
      <t>キカン</t>
    </rPh>
    <rPh sb="48" eb="49">
      <t>ナガ</t>
    </rPh>
    <rPh sb="54" eb="56">
      <t>コンゴ</t>
    </rPh>
    <rPh sb="57" eb="60">
      <t>フクスウネン</t>
    </rPh>
    <rPh sb="60" eb="62">
      <t>ケイヤク</t>
    </rPh>
    <rPh sb="63" eb="65">
      <t>ケイゾク</t>
    </rPh>
    <rPh sb="67" eb="69">
      <t>コウジ</t>
    </rPh>
    <rPh sb="69" eb="70">
      <t>リョウ</t>
    </rPh>
    <rPh sb="71" eb="73">
      <t>アンテイ</t>
    </rPh>
    <rPh sb="73" eb="74">
      <t>テキ</t>
    </rPh>
    <rPh sb="74" eb="76">
      <t>カクホ</t>
    </rPh>
    <rPh sb="77" eb="78">
      <t>ハカ</t>
    </rPh>
    <phoneticPr fontId="6"/>
  </si>
  <si>
    <t>本業務は、長野国道事務所管内の電気通信設備の点検整備を行うものである。</t>
    <rPh sb="17" eb="19">
      <t>ツウシン</t>
    </rPh>
    <phoneticPr fontId="6"/>
  </si>
  <si>
    <t>（名称）株式会社エフコム</t>
    <rPh sb="1" eb="3">
      <t>メイショウ</t>
    </rPh>
    <rPh sb="4" eb="8">
      <t>カブシキガイシャ</t>
    </rPh>
    <phoneticPr fontId="6"/>
  </si>
  <si>
    <t>（住所）長野県長野市中御所４－１－４</t>
    <rPh sb="1" eb="3">
      <t>ジュウショ</t>
    </rPh>
    <phoneticPr fontId="6"/>
  </si>
  <si>
    <t>国土交通省競争参加資格（全省庁統一資格）「役務の提供等」のＡ・Ｂ・Ｃ又はＤ等級に格付けされた関東・甲信越地域の競争参加資格を有する者であること。</t>
    <phoneticPr fontId="6"/>
  </si>
  <si>
    <t>・保守業務又は点検業務の履行実績（ 再委託受注によるものを含むものとする）
・設置工事の施工実績（ 下請負受注によるものを含むものとする。共同企業体における施工実績においては、出資比率2 0％ 以上のものに限る。）
・製造又は購入の納入実績（ 再委託受注によるものを含むものとし、据付・調整を含むものに限る。）</t>
    <phoneticPr fontId="6"/>
  </si>
  <si>
    <t>契約手続き開始前に、下記の「改善措置」の検討を行った。
・仕様の見直し・明確化等
・参入可能者の把握
・準備期間の確保</t>
    <phoneticPr fontId="6"/>
  </si>
  <si>
    <t>参入市場の醸成度不十分、事業者側の施行能力不足（技術者の人手不足）がある。</t>
    <rPh sb="24" eb="27">
      <t>ギジュツシャ</t>
    </rPh>
    <rPh sb="28" eb="30">
      <t>ヒトデ</t>
    </rPh>
    <rPh sb="30" eb="32">
      <t>ブソク</t>
    </rPh>
    <phoneticPr fontId="6"/>
  </si>
  <si>
    <t>地方都市であり、本業務を実施可能な会社及び人員が限定される。</t>
    <rPh sb="2" eb="4">
      <t>トシ</t>
    </rPh>
    <rPh sb="8" eb="9">
      <t>ホン</t>
    </rPh>
    <rPh sb="9" eb="11">
      <t>ギョウム</t>
    </rPh>
    <rPh sb="12" eb="14">
      <t>ジッシ</t>
    </rPh>
    <rPh sb="14" eb="16">
      <t>カノウ</t>
    </rPh>
    <rPh sb="17" eb="19">
      <t>カイシャ</t>
    </rPh>
    <rPh sb="19" eb="20">
      <t>オヨ</t>
    </rPh>
    <rPh sb="21" eb="23">
      <t>ジンイン</t>
    </rPh>
    <rPh sb="24" eb="26">
      <t>ゲンテイ</t>
    </rPh>
    <phoneticPr fontId="6"/>
  </si>
  <si>
    <t>（住所）長野県長野市中御所４－１－４</t>
    <phoneticPr fontId="6"/>
  </si>
  <si>
    <t>（名称）株式会社ケーネス　関東支社</t>
    <rPh sb="1" eb="3">
      <t>メイショウ</t>
    </rPh>
    <rPh sb="4" eb="8">
      <t>カブシキガイシャ</t>
    </rPh>
    <rPh sb="13" eb="15">
      <t>カントウ</t>
    </rPh>
    <rPh sb="15" eb="17">
      <t>シシャ</t>
    </rPh>
    <phoneticPr fontId="6"/>
  </si>
  <si>
    <t>（住所）東京都港区芝大門二丁目４番８号</t>
    <rPh sb="1" eb="3">
      <t>ジュウショ</t>
    </rPh>
    <rPh sb="4" eb="7">
      <t>トウキョウト</t>
    </rPh>
    <rPh sb="7" eb="9">
      <t>ミナトク</t>
    </rPh>
    <rPh sb="9" eb="12">
      <t>シバダイモン</t>
    </rPh>
    <rPh sb="12" eb="15">
      <t>ニチョウメ</t>
    </rPh>
    <rPh sb="16" eb="17">
      <t>バン</t>
    </rPh>
    <rPh sb="18" eb="19">
      <t>ゴウ</t>
    </rPh>
    <phoneticPr fontId="6"/>
  </si>
  <si>
    <t>国土交通省競争参加資格（ 全省庁統一資格） 「役務の提供等」のＡ 、Ｂ 、Ｃ 又はＤ 等級に格付けされた関東・甲信越地域の競争参加資格を有する者であること。</t>
    <phoneticPr fontId="45"/>
  </si>
  <si>
    <t>他事務所の同様業務に参加している事業者にヒアリングを行った。</t>
    <phoneticPr fontId="45"/>
  </si>
  <si>
    <t>　電気通信分野の技術者が不足している。</t>
    <phoneticPr fontId="45"/>
  </si>
  <si>
    <t>　本業務は、対象設備の種別が多岐に亘り、かつ設備が管内に点在しているため、受注者に対して幅広い対応力が求められる。この事が企業が参加を躊躇する要因として想定される。</t>
    <phoneticPr fontId="45"/>
  </si>
  <si>
    <t>（名称）株式会社ケーネス　関東支社</t>
    <rPh sb="1" eb="3">
      <t>メイショウ</t>
    </rPh>
    <phoneticPr fontId="6"/>
  </si>
  <si>
    <t>（住所）東京都港区芝大門二丁目４番８号</t>
    <rPh sb="1" eb="3">
      <t>ジュウショ</t>
    </rPh>
    <phoneticPr fontId="6"/>
  </si>
  <si>
    <t>発注担当課において、契約手続き終了後、一者応札となった原因及び事前措置のさらなる改善余地の有無について事後検証を行った。</t>
    <phoneticPr fontId="6"/>
  </si>
  <si>
    <t>技術者・人員の確保ができない。
作業地域が広域等により採算がとれない
ことが原因と推測される。</t>
    <rPh sb="0" eb="3">
      <t>ギジュツシャ</t>
    </rPh>
    <rPh sb="4" eb="6">
      <t>ジンイン</t>
    </rPh>
    <rPh sb="7" eb="9">
      <t>カクホ</t>
    </rPh>
    <rPh sb="38" eb="40">
      <t>ゲンイン</t>
    </rPh>
    <rPh sb="41" eb="43">
      <t>スイソク</t>
    </rPh>
    <phoneticPr fontId="6"/>
  </si>
  <si>
    <t>7作業地域が広域等により採算がとれない</t>
    <phoneticPr fontId="6"/>
  </si>
  <si>
    <t>令和04・05・06年度国土交通省競争参加資格（全省庁統一資格）「役務の提供等」のＡ、Ｂ、Ｃ又はＤ等級に格付けされた関東・甲信越地域の競争参加資格を有する者であること。</t>
    <phoneticPr fontId="6"/>
  </si>
  <si>
    <t>発注担当課において、契約手続き終了後、一者応札となった原因及び事前措置の更なる改善の余地の有無について事後検証を行った。</t>
    <rPh sb="20" eb="21">
      <t>シャ</t>
    </rPh>
    <phoneticPr fontId="6"/>
  </si>
  <si>
    <t>企業に求められる類似業務の実績、保守対応が影響していると推測される。</t>
    <rPh sb="0" eb="2">
      <t>キギョウ</t>
    </rPh>
    <rPh sb="3" eb="4">
      <t>モト</t>
    </rPh>
    <rPh sb="8" eb="10">
      <t>ルイジ</t>
    </rPh>
    <rPh sb="10" eb="12">
      <t>ギョウム</t>
    </rPh>
    <rPh sb="13" eb="15">
      <t>ジッセキ</t>
    </rPh>
    <rPh sb="16" eb="18">
      <t>ホシュ</t>
    </rPh>
    <rPh sb="18" eb="20">
      <t>タイオウ</t>
    </rPh>
    <rPh sb="21" eb="23">
      <t>エイキョウ</t>
    </rPh>
    <rPh sb="28" eb="30">
      <t>スイソク</t>
    </rPh>
    <phoneticPr fontId="6"/>
  </si>
  <si>
    <t>業務内容を踏まえた技術者の資格要件の実績、業務内容の特殊性が影響していると推測される。</t>
    <rPh sb="0" eb="2">
      <t>ギョウム</t>
    </rPh>
    <rPh sb="2" eb="4">
      <t>ナイヨウ</t>
    </rPh>
    <rPh sb="5" eb="6">
      <t>フ</t>
    </rPh>
    <rPh sb="9" eb="12">
      <t>ギジュツシャ</t>
    </rPh>
    <rPh sb="13" eb="15">
      <t>シカク</t>
    </rPh>
    <rPh sb="15" eb="17">
      <t>ヨウケン</t>
    </rPh>
    <rPh sb="18" eb="20">
      <t>ジッセキ</t>
    </rPh>
    <rPh sb="21" eb="23">
      <t>ギョウム</t>
    </rPh>
    <rPh sb="23" eb="25">
      <t>ナイヨウ</t>
    </rPh>
    <rPh sb="26" eb="29">
      <t>トクシュセイ</t>
    </rPh>
    <rPh sb="30" eb="32">
      <t>エイキョウ</t>
    </rPh>
    <rPh sb="37" eb="39">
      <t>スイソク</t>
    </rPh>
    <phoneticPr fontId="6"/>
  </si>
  <si>
    <t>関東地方整備局
江戸川河川事務所</t>
    <rPh sb="0" eb="7">
      <t>カントウチホウセイビキョク</t>
    </rPh>
    <rPh sb="8" eb="16">
      <t>エドガワカセンジムショ</t>
    </rPh>
    <phoneticPr fontId="45"/>
  </si>
  <si>
    <t>江戸川河川事務所が管理する水門設備の機能保持を目的として、設備全般の点検並びに整備、運転管理等を行うものである。</t>
    <phoneticPr fontId="45"/>
  </si>
  <si>
    <t>（名称）（株）ＩＨＩインフラ建設　関東支店</t>
    <rPh sb="1" eb="3">
      <t>メイショウ</t>
    </rPh>
    <rPh sb="4" eb="7">
      <t>カブ</t>
    </rPh>
    <phoneticPr fontId="6"/>
  </si>
  <si>
    <t>（住所）東京都江東区東陽七丁目１番１号</t>
    <rPh sb="1" eb="3">
      <t>ジュウショ</t>
    </rPh>
    <phoneticPr fontId="6"/>
  </si>
  <si>
    <t>可能な限り早期に公告し、準備期間の確保をしている。</t>
    <rPh sb="0" eb="2">
      <t>カノウ</t>
    </rPh>
    <rPh sb="3" eb="4">
      <t>カギ</t>
    </rPh>
    <rPh sb="5" eb="7">
      <t>ソウキ</t>
    </rPh>
    <rPh sb="8" eb="10">
      <t>コウコク</t>
    </rPh>
    <rPh sb="12" eb="14">
      <t>ジュンビ</t>
    </rPh>
    <rPh sb="14" eb="16">
      <t>キカン</t>
    </rPh>
    <rPh sb="17" eb="19">
      <t>カクホ</t>
    </rPh>
    <phoneticPr fontId="50"/>
  </si>
  <si>
    <t>契約手続き終了後、参加可能者へヒアリングを行うことにより、一者応札となった原因及び事前措置の更なる改善の余地の有無について事後検証を行った。</t>
    <rPh sb="9" eb="11">
      <t>サンカ</t>
    </rPh>
    <rPh sb="11" eb="13">
      <t>カノウ</t>
    </rPh>
    <rPh sb="13" eb="14">
      <t>シャ</t>
    </rPh>
    <rPh sb="21" eb="22">
      <t>オコナ</t>
    </rPh>
    <rPh sb="30" eb="31">
      <t>シャ</t>
    </rPh>
    <phoneticPr fontId="6"/>
  </si>
  <si>
    <t>本業務は各機械設備に対する知識と習熟した技術力が必要であり、対応できる有資格者が少数であったためと推察される。</t>
  </si>
  <si>
    <t>配置技術者の高齢化による減少や他事務所発注業務との兼ね合いもある。</t>
    <rPh sb="0" eb="2">
      <t>ハイチ</t>
    </rPh>
    <rPh sb="2" eb="5">
      <t>ギジュツシャ</t>
    </rPh>
    <rPh sb="6" eb="9">
      <t>コウレイカ</t>
    </rPh>
    <rPh sb="12" eb="14">
      <t>ゲンショウ</t>
    </rPh>
    <rPh sb="15" eb="16">
      <t>ホカ</t>
    </rPh>
    <rPh sb="16" eb="19">
      <t>ジムショ</t>
    </rPh>
    <rPh sb="19" eb="21">
      <t>ハッチュウ</t>
    </rPh>
    <rPh sb="21" eb="23">
      <t>ギョウム</t>
    </rPh>
    <rPh sb="25" eb="26">
      <t>カ</t>
    </rPh>
    <rPh sb="27" eb="28">
      <t>ア</t>
    </rPh>
    <phoneticPr fontId="50"/>
  </si>
  <si>
    <t>可能な限り早期に公告し準備期間を確保するなど、引き続き一者応札の防止に努めてまいりたい。</t>
  </si>
  <si>
    <t>（名称）（株）ＩＨＩインフラ建設　関東支店</t>
    <rPh sb="1" eb="3">
      <t>メイショウ</t>
    </rPh>
    <phoneticPr fontId="6"/>
  </si>
  <si>
    <t>江戸川河川事務所が管理する三郷排水機場等の機械設備の機能保持を目的として、設備全般の点検並びに整備、運転管理等を行うものである。</t>
    <phoneticPr fontId="6"/>
  </si>
  <si>
    <t>（名称）（株）日立テクノロジーアンドサービス</t>
    <rPh sb="1" eb="3">
      <t>メイショウ</t>
    </rPh>
    <rPh sb="4" eb="7">
      <t>カブ</t>
    </rPh>
    <phoneticPr fontId="6"/>
  </si>
  <si>
    <t>（住所）茨城県土浦市神立町６０３</t>
    <rPh sb="1" eb="3">
      <t>ジュウショ</t>
    </rPh>
    <phoneticPr fontId="6"/>
  </si>
  <si>
    <t>可能な限り早期に公告し、準備期間の確保をしている。</t>
    <phoneticPr fontId="6"/>
  </si>
  <si>
    <t>可能な限り早期に公告し準備期間を確保するなど、引き続き一者応札の防止に努めてまいりたい。</t>
    <phoneticPr fontId="6"/>
  </si>
  <si>
    <t>（名称）（株）日立テクノロジーアンドサービス</t>
    <rPh sb="1" eb="3">
      <t>メイショウ</t>
    </rPh>
    <phoneticPr fontId="6"/>
  </si>
  <si>
    <t>なし</t>
    <phoneticPr fontId="6"/>
  </si>
  <si>
    <t>（住所）東京都江東区豊洲３ー３ー３</t>
    <rPh sb="1" eb="3">
      <t>ジュウショ</t>
    </rPh>
    <phoneticPr fontId="6"/>
  </si>
  <si>
    <t>令和３年度</t>
    <rPh sb="0" eb="2">
      <t>レイワ</t>
    </rPh>
    <rPh sb="3" eb="5">
      <t>ネンド</t>
    </rPh>
    <phoneticPr fontId="46"/>
  </si>
  <si>
    <t>令和２年度</t>
    <rPh sb="0" eb="2">
      <t>レイワ</t>
    </rPh>
    <rPh sb="3" eb="5">
      <t>ネンド</t>
    </rPh>
    <phoneticPr fontId="46"/>
  </si>
  <si>
    <t>北陸地方整備局</t>
    <rPh sb="0" eb="2">
      <t>ホクリク</t>
    </rPh>
    <rPh sb="2" eb="4">
      <t>チホウ</t>
    </rPh>
    <rPh sb="4" eb="6">
      <t>セイビ</t>
    </rPh>
    <rPh sb="6" eb="7">
      <t>キョク</t>
    </rPh>
    <phoneticPr fontId="6"/>
  </si>
  <si>
    <t>（名称）株式会社ケーネス</t>
    <rPh sb="1" eb="3">
      <t>メイショウ</t>
    </rPh>
    <phoneticPr fontId="6"/>
  </si>
  <si>
    <t>（住所）東京都港区芝公園２丁目６番３号</t>
    <rPh sb="1" eb="3">
      <t>ジュウショ</t>
    </rPh>
    <phoneticPr fontId="6"/>
  </si>
  <si>
    <t>国土交通省競争参加資格（全省庁統一資格）「役務の提供等」のＡ、Ｂ又はＣ等級に格付けされた東北、関東・甲信越又は東海・北陸地域の競争参加資格を有する者であること。</t>
    <phoneticPr fontId="46"/>
  </si>
  <si>
    <t>・競争参加資格として、等級拡大を実施。
・履行実績として、国、地方公共団体以外に民間実績。
・落札決定後から履行開始までの準備期間の確保を実施。</t>
    <rPh sb="21" eb="23">
      <t>リコウ</t>
    </rPh>
    <rPh sb="23" eb="25">
      <t>ジッセキ</t>
    </rPh>
    <rPh sb="29" eb="30">
      <t>クニ</t>
    </rPh>
    <rPh sb="31" eb="33">
      <t>チホウ</t>
    </rPh>
    <rPh sb="33" eb="35">
      <t>コウキョウ</t>
    </rPh>
    <rPh sb="35" eb="37">
      <t>ダンタイ</t>
    </rPh>
    <rPh sb="37" eb="39">
      <t>イガイ</t>
    </rPh>
    <rPh sb="40" eb="42">
      <t>ミンカン</t>
    </rPh>
    <rPh sb="42" eb="44">
      <t>ジッセキ</t>
    </rPh>
    <phoneticPr fontId="46"/>
  </si>
  <si>
    <t>・類似調達案件の状況を確認</t>
    <phoneticPr fontId="46"/>
  </si>
  <si>
    <t>本業務では、災害時の対応を求めているが、技術者の確保が困難な場合がある。</t>
    <rPh sb="6" eb="8">
      <t>サイガイ</t>
    </rPh>
    <rPh sb="8" eb="9">
      <t>ジ</t>
    </rPh>
    <rPh sb="10" eb="12">
      <t>タイオウ</t>
    </rPh>
    <rPh sb="13" eb="14">
      <t>モト</t>
    </rPh>
    <rPh sb="20" eb="23">
      <t>ギジュツシャ</t>
    </rPh>
    <rPh sb="24" eb="26">
      <t>カクホ</t>
    </rPh>
    <rPh sb="27" eb="29">
      <t>コンナン</t>
    </rPh>
    <rPh sb="30" eb="32">
      <t>バアイ</t>
    </rPh>
    <phoneticPr fontId="45"/>
  </si>
  <si>
    <t>本業務は、情報通信設備、電源設備、レーダ雨雪量計設備等の点検及び運転監視を行うものであり、受注者のみでは履行が難しいため、下請け業者を確保する期間を設ける必要がある。</t>
    <rPh sb="45" eb="48">
      <t>ジュチュウシャ</t>
    </rPh>
    <rPh sb="52" eb="54">
      <t>リコウ</t>
    </rPh>
    <rPh sb="55" eb="56">
      <t>ムズカ</t>
    </rPh>
    <rPh sb="61" eb="63">
      <t>シタウ</t>
    </rPh>
    <rPh sb="64" eb="66">
      <t>ギョウシャ</t>
    </rPh>
    <rPh sb="67" eb="69">
      <t>カクホ</t>
    </rPh>
    <rPh sb="71" eb="73">
      <t>キカン</t>
    </rPh>
    <rPh sb="74" eb="75">
      <t>モウ</t>
    </rPh>
    <rPh sb="77" eb="79">
      <t>ヒツヨウ</t>
    </rPh>
    <phoneticPr fontId="45"/>
  </si>
  <si>
    <t>引き続き、準備期間の確保等を行い、公平性の確保を努めるとともに、一者応札の防止に努めて参りたい。</t>
    <rPh sb="0" eb="1">
      <t>ヒ</t>
    </rPh>
    <rPh sb="2" eb="3">
      <t>ツヅ</t>
    </rPh>
    <rPh sb="14" eb="15">
      <t>オコナ</t>
    </rPh>
    <phoneticPr fontId="46"/>
  </si>
  <si>
    <t>北陸地方整備局</t>
    <rPh sb="0" eb="2">
      <t>ホクリク</t>
    </rPh>
    <rPh sb="2" eb="4">
      <t>チホウ</t>
    </rPh>
    <rPh sb="4" eb="6">
      <t>セイビ</t>
    </rPh>
    <rPh sb="6" eb="7">
      <t>キョク</t>
    </rPh>
    <phoneticPr fontId="49"/>
  </si>
  <si>
    <t>本業務は、災害発生時の上空からの調査、被害情報収集等のほか、平常時における整備局所掌事業の計画調査を目的とし、北陸地方整備局管理の航空機に関する維持管理（機体等の整備を含む運航体制の確保）及び運航（飛行）を行うものである。
また、当該航空機が点検整備等で使用できない場合に、別途航空機による運航を行うものである。</t>
    <rPh sb="55" eb="57">
      <t>ホクリク</t>
    </rPh>
    <rPh sb="57" eb="59">
      <t>チホウ</t>
    </rPh>
    <rPh sb="59" eb="62">
      <t>セイビキョク</t>
    </rPh>
    <rPh sb="62" eb="64">
      <t>カンリ</t>
    </rPh>
    <rPh sb="65" eb="68">
      <t>コウクウキ</t>
    </rPh>
    <rPh sb="69" eb="70">
      <t>カン</t>
    </rPh>
    <rPh sb="115" eb="117">
      <t>トウガイ</t>
    </rPh>
    <rPh sb="117" eb="120">
      <t>コウクウキ</t>
    </rPh>
    <rPh sb="121" eb="123">
      <t>テンケン</t>
    </rPh>
    <rPh sb="123" eb="125">
      <t>セイビ</t>
    </rPh>
    <rPh sb="125" eb="126">
      <t>トウ</t>
    </rPh>
    <rPh sb="127" eb="129">
      <t>シヨウ</t>
    </rPh>
    <rPh sb="133" eb="135">
      <t>バアイ</t>
    </rPh>
    <rPh sb="137" eb="139">
      <t>ベット</t>
    </rPh>
    <rPh sb="139" eb="142">
      <t>コウクウキ</t>
    </rPh>
    <rPh sb="145" eb="147">
      <t>ウンコウ</t>
    </rPh>
    <rPh sb="148" eb="149">
      <t>オコナ</t>
    </rPh>
    <phoneticPr fontId="46"/>
  </si>
  <si>
    <t>（名称）中日本航空株式会社</t>
    <rPh sb="1" eb="3">
      <t>メイショウ</t>
    </rPh>
    <phoneticPr fontId="46"/>
  </si>
  <si>
    <t>（住所）愛知県西春日井郡豊山町大字豊場字殿釜２番地</t>
    <rPh sb="1" eb="3">
      <t>ジュウショ</t>
    </rPh>
    <phoneticPr fontId="46"/>
  </si>
  <si>
    <t>・航空法第１００条に規定する航空運送事業を営み、ベル式４１２EP型ヘリコプターの運航管理施設等を新潟空港内に確保できる者であること
・条件を全て満たす操縦士を２名以上確保できる者であること。
・条件を全て満たす整備士を確保できる者であること。
・緊急時において、運航指示があった場合には、１時間以内に飛行体制を整えられる者であること。</t>
    <phoneticPr fontId="46"/>
  </si>
  <si>
    <t>・準備期間の確保を実施。
・公告期間の確保を実施。
・参入可能者の把握（市場調査）を実施。</t>
    <rPh sb="1" eb="3">
      <t>ジュンビ</t>
    </rPh>
    <rPh sb="3" eb="5">
      <t>キカン</t>
    </rPh>
    <rPh sb="6" eb="8">
      <t>カクホ</t>
    </rPh>
    <rPh sb="9" eb="11">
      <t>ジッシ</t>
    </rPh>
    <rPh sb="14" eb="16">
      <t>コウコク</t>
    </rPh>
    <rPh sb="16" eb="18">
      <t>キカン</t>
    </rPh>
    <rPh sb="19" eb="21">
      <t>カクホ</t>
    </rPh>
    <rPh sb="22" eb="24">
      <t>ジッシ</t>
    </rPh>
    <rPh sb="27" eb="29">
      <t>サンニュウ</t>
    </rPh>
    <rPh sb="29" eb="31">
      <t>カノウ</t>
    </rPh>
    <rPh sb="31" eb="32">
      <t>シャ</t>
    </rPh>
    <rPh sb="33" eb="35">
      <t>ハアク</t>
    </rPh>
    <rPh sb="36" eb="38">
      <t>シジョウ</t>
    </rPh>
    <rPh sb="38" eb="40">
      <t>チョウサ</t>
    </rPh>
    <rPh sb="42" eb="44">
      <t>ジッシ</t>
    </rPh>
    <phoneticPr fontId="46"/>
  </si>
  <si>
    <t>・参入可能者へのヒアリング</t>
    <rPh sb="1" eb="3">
      <t>サンニュウ</t>
    </rPh>
    <rPh sb="3" eb="5">
      <t>カノウ</t>
    </rPh>
    <rPh sb="5" eb="6">
      <t>シャ</t>
    </rPh>
    <phoneticPr fontId="46"/>
  </si>
  <si>
    <t>参入可能者である残り１者にヒアリングを行ったところ、例年契約している業務がありこの業務で格納庫を使用しているため、新たに「新潟空港内に運航管理施設等を確保できない」との回答があった。</t>
    <rPh sb="0" eb="2">
      <t>サンニュウ</t>
    </rPh>
    <rPh sb="2" eb="4">
      <t>カノウ</t>
    </rPh>
    <rPh sb="4" eb="5">
      <t>シャ</t>
    </rPh>
    <rPh sb="8" eb="9">
      <t>ノコ</t>
    </rPh>
    <rPh sb="11" eb="12">
      <t>シャ</t>
    </rPh>
    <rPh sb="19" eb="20">
      <t>オコナ</t>
    </rPh>
    <rPh sb="26" eb="28">
      <t>レイネン</t>
    </rPh>
    <rPh sb="28" eb="30">
      <t>ケイヤク</t>
    </rPh>
    <rPh sb="34" eb="36">
      <t>ギョウム</t>
    </rPh>
    <rPh sb="41" eb="43">
      <t>ギョウム</t>
    </rPh>
    <rPh sb="44" eb="47">
      <t>カクノウコ</t>
    </rPh>
    <rPh sb="48" eb="50">
      <t>シヨウ</t>
    </rPh>
    <rPh sb="57" eb="58">
      <t>アラ</t>
    </rPh>
    <rPh sb="61" eb="63">
      <t>ニイガタ</t>
    </rPh>
    <rPh sb="63" eb="66">
      <t>クウコウナイ</t>
    </rPh>
    <rPh sb="67" eb="69">
      <t>ウンコウ</t>
    </rPh>
    <rPh sb="69" eb="71">
      <t>カンリ</t>
    </rPh>
    <rPh sb="71" eb="73">
      <t>シセツ</t>
    </rPh>
    <rPh sb="73" eb="74">
      <t>トウ</t>
    </rPh>
    <rPh sb="75" eb="77">
      <t>カクホ</t>
    </rPh>
    <rPh sb="84" eb="86">
      <t>カイトウ</t>
    </rPh>
    <phoneticPr fontId="45"/>
  </si>
  <si>
    <t xml:space="preserve">本業務は、災害発生時の上空からの調査、被害情報収集等のほか、平常時における整備局所掌事業の計画調査を目的とし、当該航空機の北陸地方整備局管理の航空機に関する維持管理（機体等の整備を含む運航体制の確保）及び運航（飛行）を行うものであり、業務の確実な履行を求めるために競争参加資格確認要件を設定したものである。
</t>
    <phoneticPr fontId="45"/>
  </si>
  <si>
    <t>今後については、準備期間の確保、公告期間の確保、参入可能者の把握（市場調査）に務め、引き続き一者応札の防止に努めて参りたい。</t>
    <rPh sb="0" eb="2">
      <t>コンゴ</t>
    </rPh>
    <rPh sb="8" eb="10">
      <t>ジュンビ</t>
    </rPh>
    <rPh sb="10" eb="12">
      <t>キカン</t>
    </rPh>
    <rPh sb="13" eb="15">
      <t>カクホ</t>
    </rPh>
    <rPh sb="16" eb="18">
      <t>コウコク</t>
    </rPh>
    <rPh sb="18" eb="20">
      <t>キカン</t>
    </rPh>
    <rPh sb="21" eb="23">
      <t>カクホ</t>
    </rPh>
    <rPh sb="24" eb="26">
      <t>サンニュウ</t>
    </rPh>
    <rPh sb="26" eb="28">
      <t>カノウ</t>
    </rPh>
    <rPh sb="28" eb="29">
      <t>シャ</t>
    </rPh>
    <rPh sb="30" eb="32">
      <t>ハアク</t>
    </rPh>
    <rPh sb="33" eb="35">
      <t>シジョウ</t>
    </rPh>
    <rPh sb="35" eb="37">
      <t>チョウサ</t>
    </rPh>
    <rPh sb="39" eb="40">
      <t>ツト</t>
    </rPh>
    <rPh sb="46" eb="47">
      <t>イッ</t>
    </rPh>
    <rPh sb="47" eb="48">
      <t>シャ</t>
    </rPh>
    <rPh sb="48" eb="50">
      <t>オウサツ</t>
    </rPh>
    <rPh sb="51" eb="53">
      <t>ボウシ</t>
    </rPh>
    <rPh sb="54" eb="55">
      <t>ツト</t>
    </rPh>
    <rPh sb="57" eb="58">
      <t>マイ</t>
    </rPh>
    <phoneticPr fontId="46"/>
  </si>
  <si>
    <t>北陸地方整備局
長岡国道事務所</t>
    <rPh sb="0" eb="2">
      <t>ホクリク</t>
    </rPh>
    <rPh sb="2" eb="4">
      <t>チホウ</t>
    </rPh>
    <rPh sb="4" eb="7">
      <t>セイビキョク</t>
    </rPh>
    <rPh sb="8" eb="10">
      <t>ナガオカ</t>
    </rPh>
    <rPh sb="10" eb="12">
      <t>コクドウ</t>
    </rPh>
    <rPh sb="12" eb="14">
      <t>ジム</t>
    </rPh>
    <rPh sb="14" eb="15">
      <t>ショ</t>
    </rPh>
    <phoneticPr fontId="7"/>
  </si>
  <si>
    <t>（名称）川田電機株式会社</t>
    <rPh sb="1" eb="3">
      <t>メイショウ</t>
    </rPh>
    <phoneticPr fontId="46"/>
  </si>
  <si>
    <t>（住所）新潟県新潟市中央区稲荷町３４４４番地１</t>
    <rPh sb="1" eb="3">
      <t>ジュウショ</t>
    </rPh>
    <phoneticPr fontId="46"/>
  </si>
  <si>
    <t>・参入可能者の把握を実施。
・競争参加資格の見直しとして、等級拡大を実施。
・落札決定後から履行開始までの準備期間の確保を実施。</t>
    <phoneticPr fontId="45"/>
  </si>
  <si>
    <t>6参入可能者の把握
（市場調査）</t>
    <rPh sb="1" eb="3">
      <t>サンニュウ</t>
    </rPh>
    <rPh sb="3" eb="5">
      <t>カノウ</t>
    </rPh>
    <rPh sb="5" eb="6">
      <t>シャ</t>
    </rPh>
    <rPh sb="7" eb="9">
      <t>ハアク</t>
    </rPh>
    <phoneticPr fontId="6"/>
  </si>
  <si>
    <t>・管内他事務所の状況を確認</t>
    <phoneticPr fontId="45"/>
  </si>
  <si>
    <t>本業務は、長岡国道事務所管内で電気通信施設の保守点検を行うものであり、その業務の確実な履行を求めるために競争参加資格確認要件を設定したものである。
企業が競争に参加しなかった理由として、企業に求められる業務実績、保守対応（体制・緊急時）が影響していると推測される。</t>
    <rPh sb="111" eb="113">
      <t>タイセイ</t>
    </rPh>
    <rPh sb="114" eb="116">
      <t>キンキュウ</t>
    </rPh>
    <rPh sb="116" eb="117">
      <t>ジ</t>
    </rPh>
    <phoneticPr fontId="45"/>
  </si>
  <si>
    <t>下記により、他社の参入が困難と推察
①広範な業務範囲
・（過去分割発注していたものを業務効率化のため統合し一本化し発注したことを受け）本業務は管内すべての電気通信施設が業務対象であり、電気、通信、情報等広範な分野の施設把握、作業実施体制の確保（下請業者の手配等）が求められること。
②緊急時の体制確保
・常時（３５６日２４時間）、緊急対応として復旧に当たっての一時対応が求められるため、体制確保（人員、連絡体制）に苦慮。</t>
    <rPh sb="100" eb="101">
      <t>ナド</t>
    </rPh>
    <phoneticPr fontId="45"/>
  </si>
  <si>
    <t>仕様の見直し、準備期間の確保等を検討し、公平性の確保を努めるとともに、一者応札の防止に努めて参りたい。</t>
    <phoneticPr fontId="46"/>
  </si>
  <si>
    <t>北陸地方整備局
富山河川国道事務所</t>
    <rPh sb="0" eb="2">
      <t>ホクリク</t>
    </rPh>
    <rPh sb="2" eb="4">
      <t>チホウ</t>
    </rPh>
    <rPh sb="4" eb="7">
      <t>セイビキョク</t>
    </rPh>
    <rPh sb="8" eb="10">
      <t>トヤマ</t>
    </rPh>
    <rPh sb="10" eb="12">
      <t>カセン</t>
    </rPh>
    <rPh sb="12" eb="14">
      <t>コクドウ</t>
    </rPh>
    <rPh sb="14" eb="16">
      <t>ジム</t>
    </rPh>
    <rPh sb="16" eb="17">
      <t>ショ</t>
    </rPh>
    <phoneticPr fontId="7"/>
  </si>
  <si>
    <t>（名称）日本海電業株式会社</t>
    <rPh sb="1" eb="3">
      <t>メイショウ</t>
    </rPh>
    <phoneticPr fontId="49"/>
  </si>
  <si>
    <t>（住所）富山県富山市手屋３丁目８番３３号</t>
    <rPh sb="1" eb="3">
      <t>ジュウショ</t>
    </rPh>
    <phoneticPr fontId="49"/>
  </si>
  <si>
    <t>国土交通省競争参加資格（全省庁統一資格）「役務の提供等」のＡ、Ｂ又はＣ等級に格付けされた東海・北陸地域の競争参加資格を有する者であること。</t>
    <rPh sb="0" eb="2">
      <t>コクド</t>
    </rPh>
    <rPh sb="2" eb="4">
      <t>コウツウ</t>
    </rPh>
    <phoneticPr fontId="46"/>
  </si>
  <si>
    <t>・参入可能者の把握を実施。
・競争参加資格の見直しとして、等級拡大を実施。
・落札決定後から履行開始までの準備期間の確保を実施。</t>
    <phoneticPr fontId="46"/>
  </si>
  <si>
    <t>・管内他事務所の状況を確認</t>
    <phoneticPr fontId="46"/>
  </si>
  <si>
    <t>本業務では、災害時の対応を求めているが、技術者の確保が困難な場合がある。</t>
    <rPh sb="0" eb="1">
      <t>ホン</t>
    </rPh>
    <rPh sb="1" eb="3">
      <t>ギョウム</t>
    </rPh>
    <rPh sb="6" eb="9">
      <t>サイガイジ</t>
    </rPh>
    <rPh sb="10" eb="12">
      <t>タイオウ</t>
    </rPh>
    <rPh sb="13" eb="14">
      <t>モト</t>
    </rPh>
    <rPh sb="20" eb="23">
      <t>ギジュツシャ</t>
    </rPh>
    <rPh sb="24" eb="26">
      <t>カクホ</t>
    </rPh>
    <rPh sb="27" eb="29">
      <t>コンナン</t>
    </rPh>
    <rPh sb="30" eb="32">
      <t>バアイ</t>
    </rPh>
    <phoneticPr fontId="45"/>
  </si>
  <si>
    <t>本業務は、情報通信設備、電源設備、レーダ雨雪量計設備等の点検及び運転監視を行うものであり、受注者のみでは履行が難しいため、下請け業者を確保する期間を設ける必要がある。</t>
    <rPh sb="0" eb="1">
      <t>ホン</t>
    </rPh>
    <rPh sb="1" eb="3">
      <t>ギョウム</t>
    </rPh>
    <rPh sb="5" eb="7">
      <t>ジョウホウ</t>
    </rPh>
    <rPh sb="7" eb="9">
      <t>ツウシン</t>
    </rPh>
    <rPh sb="9" eb="11">
      <t>セツビ</t>
    </rPh>
    <rPh sb="12" eb="14">
      <t>デンゲン</t>
    </rPh>
    <rPh sb="14" eb="16">
      <t>セツビ</t>
    </rPh>
    <rPh sb="20" eb="21">
      <t>アメ</t>
    </rPh>
    <rPh sb="21" eb="22">
      <t>ユキ</t>
    </rPh>
    <rPh sb="22" eb="23">
      <t>リョウ</t>
    </rPh>
    <rPh sb="23" eb="24">
      <t>ケイ</t>
    </rPh>
    <rPh sb="24" eb="26">
      <t>セツビ</t>
    </rPh>
    <rPh sb="26" eb="27">
      <t>トウ</t>
    </rPh>
    <rPh sb="28" eb="30">
      <t>テンケン</t>
    </rPh>
    <rPh sb="30" eb="31">
      <t>オヨ</t>
    </rPh>
    <rPh sb="32" eb="34">
      <t>ウンテン</t>
    </rPh>
    <rPh sb="34" eb="36">
      <t>カンシ</t>
    </rPh>
    <rPh sb="37" eb="38">
      <t>オコナ</t>
    </rPh>
    <rPh sb="45" eb="48">
      <t>ジュチュウシャ</t>
    </rPh>
    <rPh sb="52" eb="54">
      <t>リコウ</t>
    </rPh>
    <rPh sb="55" eb="56">
      <t>ムズカ</t>
    </rPh>
    <rPh sb="61" eb="63">
      <t>シタウ</t>
    </rPh>
    <rPh sb="64" eb="66">
      <t>ギョウシャ</t>
    </rPh>
    <rPh sb="67" eb="69">
      <t>カクホ</t>
    </rPh>
    <rPh sb="71" eb="73">
      <t>キカン</t>
    </rPh>
    <rPh sb="74" eb="75">
      <t>モウ</t>
    </rPh>
    <rPh sb="77" eb="79">
      <t>ヒツヨウ</t>
    </rPh>
    <phoneticPr fontId="45"/>
  </si>
  <si>
    <t>本業務は、情報通信設備、電源設備、レーダ雨雪量計設備等の点検及び運転監視を行うものであり、受注者のみでは履行が難しいため、下請け業者を確保する期間を設ける必要がある。</t>
    <phoneticPr fontId="45"/>
  </si>
  <si>
    <t>（名称）日本海電業株式会社</t>
    <rPh sb="1" eb="3">
      <t>メイショウ</t>
    </rPh>
    <phoneticPr fontId="46"/>
  </si>
  <si>
    <t>（住所）富山県富山市手屋３丁目８番３３号</t>
    <rPh sb="1" eb="3">
      <t>ジュウショ</t>
    </rPh>
    <phoneticPr fontId="46"/>
  </si>
  <si>
    <t>北陸地方整備局
立山砂防事務所</t>
    <rPh sb="0" eb="2">
      <t>ホクリク</t>
    </rPh>
    <rPh sb="2" eb="4">
      <t>チホウ</t>
    </rPh>
    <rPh sb="4" eb="7">
      <t>セイビキョク</t>
    </rPh>
    <rPh sb="8" eb="10">
      <t>タテヤマ</t>
    </rPh>
    <rPh sb="10" eb="12">
      <t>サボウ</t>
    </rPh>
    <rPh sb="12" eb="15">
      <t>ジムショ</t>
    </rPh>
    <phoneticPr fontId="6"/>
  </si>
  <si>
    <t>（名称）北陸建設サービス株式会社</t>
    <rPh sb="1" eb="3">
      <t>メイショウ</t>
    </rPh>
    <rPh sb="4" eb="6">
      <t>ホクリク</t>
    </rPh>
    <rPh sb="6" eb="8">
      <t>ケンセツ</t>
    </rPh>
    <phoneticPr fontId="46"/>
  </si>
  <si>
    <t>（住所）新潟県新潟市中央区米山４丁目１７番３号</t>
    <rPh sb="1" eb="3">
      <t>ジュウショ</t>
    </rPh>
    <phoneticPr fontId="46"/>
  </si>
  <si>
    <t>　国土交通省競争参加資格（全省庁統一資格）「役務の提供等」のＡ、Ｂ、Ｃ又はＤ等級に格付けされた東海・北陸地域の競争参加資格を有する者のうち、「車両整備」又は「その他」を営業品目としている者であること。</t>
    <rPh sb="47" eb="49">
      <t>トウカイ</t>
    </rPh>
    <rPh sb="50" eb="52">
      <t>ホクリク</t>
    </rPh>
    <rPh sb="71" eb="73">
      <t>シャリョウ</t>
    </rPh>
    <rPh sb="73" eb="75">
      <t>セイビ</t>
    </rPh>
    <rPh sb="76" eb="77">
      <t>マタ</t>
    </rPh>
    <rPh sb="81" eb="82">
      <t>タ</t>
    </rPh>
    <rPh sb="84" eb="86">
      <t>エイギョウ</t>
    </rPh>
    <rPh sb="86" eb="88">
      <t>ヒンモク</t>
    </rPh>
    <rPh sb="93" eb="94">
      <t>モノ</t>
    </rPh>
    <phoneticPr fontId="46"/>
  </si>
  <si>
    <t>・競争参加資格の見直しとして、等級拡大を実施。</t>
    <phoneticPr fontId="46"/>
  </si>
  <si>
    <t>・過去の状況を確認</t>
    <phoneticPr fontId="46"/>
  </si>
  <si>
    <t>　企業が競争に参加しなかった理由として、そもそも求められている類似実績若しくは鉄道事業許可を持つ有資格者が限定されている上、必要な人員が多いことなどが影響していると推測される。</t>
    <phoneticPr fontId="45"/>
  </si>
  <si>
    <t>本作業は、立山砂防工事専用軌道の運行及び保守を行うものであり、常願寺川流域の砂防工事のための人員・資材、体験学習会参加者の運搬を主な業務内容とするものであるが、当該軌道は常願寺川沿いの渓谷の落石・倒木等の危険性の高い狭い敷地に設置されており、安全を確保し運行することが最も重要となる。また、最大７編成の軌道を運行する可能性があるため、動力車運転資格を有する者が７名以上必要になる。
業務の確実な履行を求めるために必要最小限の資格要件としており、要件を緩和する余地はないと考える。</t>
    <rPh sb="206" eb="208">
      <t>ヒツヨウ</t>
    </rPh>
    <rPh sb="208" eb="211">
      <t>サイショウゲン</t>
    </rPh>
    <rPh sb="212" eb="214">
      <t>シカク</t>
    </rPh>
    <rPh sb="214" eb="216">
      <t>ヨウケン</t>
    </rPh>
    <rPh sb="222" eb="224">
      <t>ヨウケン</t>
    </rPh>
    <rPh sb="225" eb="227">
      <t>カンワ</t>
    </rPh>
    <rPh sb="229" eb="231">
      <t>ヨチ</t>
    </rPh>
    <rPh sb="235" eb="236">
      <t>カンガ</t>
    </rPh>
    <phoneticPr fontId="45"/>
  </si>
  <si>
    <t>より広く参加者を募るために、競争参加資格から営業品目の縛りをなくすこと等を検討し、公平性の確保を努めるとともに、一者応札の防止に努めて参りたい。</t>
    <phoneticPr fontId="46"/>
  </si>
  <si>
    <t>北陸地方整備局
金沢河川国道事務所</t>
    <rPh sb="0" eb="2">
      <t>ホクリク</t>
    </rPh>
    <rPh sb="2" eb="4">
      <t>チホウ</t>
    </rPh>
    <rPh sb="4" eb="7">
      <t>セイビキョク</t>
    </rPh>
    <rPh sb="8" eb="10">
      <t>カナザワ</t>
    </rPh>
    <rPh sb="10" eb="12">
      <t>カセン</t>
    </rPh>
    <rPh sb="12" eb="14">
      <t>コクドウ</t>
    </rPh>
    <rPh sb="14" eb="16">
      <t>ジム</t>
    </rPh>
    <rPh sb="16" eb="17">
      <t>ショ</t>
    </rPh>
    <phoneticPr fontId="7"/>
  </si>
  <si>
    <t>（名称）株式会社ケーネス</t>
    <rPh sb="1" eb="3">
      <t>メイショウ</t>
    </rPh>
    <phoneticPr fontId="49"/>
  </si>
  <si>
    <t>（住所）東京都港区芝公園２丁目６番３号</t>
    <rPh sb="1" eb="3">
      <t>ジュウショ</t>
    </rPh>
    <phoneticPr fontId="49"/>
  </si>
  <si>
    <t>国土交通省競争参加資格（全省庁統一資格）「役務の提供等」のＡ、Ｂ又はＣ等級に格付けされた東海・北陸地域の競争参加資格を有すること</t>
    <rPh sb="0" eb="2">
      <t>コクド</t>
    </rPh>
    <rPh sb="2" eb="5">
      <t>コウツウショウ</t>
    </rPh>
    <rPh sb="5" eb="7">
      <t>キョウソウ</t>
    </rPh>
    <rPh sb="7" eb="9">
      <t>サンカ</t>
    </rPh>
    <rPh sb="9" eb="11">
      <t>シカク</t>
    </rPh>
    <rPh sb="12" eb="15">
      <t>ゼンショウチョウ</t>
    </rPh>
    <rPh sb="15" eb="17">
      <t>トウイツ</t>
    </rPh>
    <rPh sb="17" eb="19">
      <t>シカク</t>
    </rPh>
    <rPh sb="21" eb="23">
      <t>エキム</t>
    </rPh>
    <rPh sb="24" eb="26">
      <t>テイキョウ</t>
    </rPh>
    <rPh sb="26" eb="27">
      <t>トウ</t>
    </rPh>
    <rPh sb="32" eb="33">
      <t>マタ</t>
    </rPh>
    <rPh sb="35" eb="37">
      <t>トウキュウ</t>
    </rPh>
    <rPh sb="38" eb="39">
      <t>カク</t>
    </rPh>
    <rPh sb="39" eb="40">
      <t>ツ</t>
    </rPh>
    <rPh sb="44" eb="46">
      <t>トウカイ</t>
    </rPh>
    <rPh sb="45" eb="46">
      <t>カントウ</t>
    </rPh>
    <rPh sb="47" eb="49">
      <t>ホクリク</t>
    </rPh>
    <rPh sb="49" eb="51">
      <t>チイキ</t>
    </rPh>
    <rPh sb="52" eb="54">
      <t>キョウソウ</t>
    </rPh>
    <rPh sb="54" eb="56">
      <t>サンカ</t>
    </rPh>
    <rPh sb="56" eb="58">
      <t>シカク</t>
    </rPh>
    <rPh sb="59" eb="60">
      <t>ユウ</t>
    </rPh>
    <phoneticPr fontId="46"/>
  </si>
  <si>
    <t>本業務は、金沢河川国道事務所管内で通信施設の保守点検を行うものであり、その業務の確実な履行を求めるために競争参加資格確認要件を設定したものである。
企業が競争に参加しなかった理由として、企業に求められる類似業務の実績、保守対応が影響していると推測される。</t>
    <phoneticPr fontId="45"/>
  </si>
  <si>
    <t>国土交通省の河川・道路管理用設備の保守点検であり、重要度が高く、厳重なセキュリティの確保が求められ、業務内容の特殊性が影響していると推測される。</t>
    <rPh sb="0" eb="2">
      <t>コクド</t>
    </rPh>
    <rPh sb="2" eb="5">
      <t>コウツウショウ</t>
    </rPh>
    <rPh sb="6" eb="8">
      <t>カセン</t>
    </rPh>
    <rPh sb="9" eb="11">
      <t>ドウロ</t>
    </rPh>
    <rPh sb="11" eb="14">
      <t>カンリヨウ</t>
    </rPh>
    <rPh sb="14" eb="16">
      <t>セツビ</t>
    </rPh>
    <rPh sb="17" eb="19">
      <t>ホシュ</t>
    </rPh>
    <rPh sb="19" eb="21">
      <t>テンケン</t>
    </rPh>
    <rPh sb="25" eb="28">
      <t>ジュウヨウド</t>
    </rPh>
    <rPh sb="29" eb="30">
      <t>タカ</t>
    </rPh>
    <rPh sb="32" eb="34">
      <t>ゲンジュウ</t>
    </rPh>
    <rPh sb="42" eb="44">
      <t>カクホ</t>
    </rPh>
    <rPh sb="45" eb="46">
      <t>モト</t>
    </rPh>
    <rPh sb="50" eb="52">
      <t>ギョウム</t>
    </rPh>
    <rPh sb="52" eb="54">
      <t>ナイヨウ</t>
    </rPh>
    <rPh sb="55" eb="57">
      <t>トクシュ</t>
    </rPh>
    <rPh sb="57" eb="58">
      <t>セイ</t>
    </rPh>
    <rPh sb="59" eb="61">
      <t>エイキョウ</t>
    </rPh>
    <rPh sb="66" eb="68">
      <t>スイソク</t>
    </rPh>
    <phoneticPr fontId="45"/>
  </si>
  <si>
    <t>業務の実施場所や内容が特殊である。また、同種の業務内容の発注時期が重複したため。</t>
    <rPh sb="0" eb="2">
      <t>ギョウム</t>
    </rPh>
    <rPh sb="3" eb="5">
      <t>ジッシ</t>
    </rPh>
    <rPh sb="5" eb="7">
      <t>バショ</t>
    </rPh>
    <rPh sb="8" eb="10">
      <t>ナイヨウ</t>
    </rPh>
    <rPh sb="11" eb="13">
      <t>トクシュ</t>
    </rPh>
    <rPh sb="20" eb="22">
      <t>ドウシュ</t>
    </rPh>
    <rPh sb="23" eb="25">
      <t>ギョウム</t>
    </rPh>
    <rPh sb="25" eb="27">
      <t>ナイヨウ</t>
    </rPh>
    <rPh sb="28" eb="30">
      <t>ハッチュウ</t>
    </rPh>
    <rPh sb="30" eb="32">
      <t>ジキ</t>
    </rPh>
    <rPh sb="33" eb="35">
      <t>ジュウフク</t>
    </rPh>
    <phoneticPr fontId="45"/>
  </si>
  <si>
    <t>（名称）株式会社ケーネス</t>
    <rPh sb="1" eb="3">
      <t>メイショウ</t>
    </rPh>
    <phoneticPr fontId="46"/>
  </si>
  <si>
    <t>（住所）東京都港区芝公園２丁目６番３号</t>
    <rPh sb="1" eb="3">
      <t>ジュウショ</t>
    </rPh>
    <phoneticPr fontId="46"/>
  </si>
  <si>
    <t>中部地方整備局</t>
    <rPh sb="0" eb="7">
      <t>チュウブチホウセイビキョク</t>
    </rPh>
    <phoneticPr fontId="6"/>
  </si>
  <si>
    <t>国土交通大臣が保有し、中部地方整備局長が管理するベル４１２ＥＰ型ヘリコプター「まんなか号」の運航・維持管理を行うものである。</t>
  </si>
  <si>
    <t>（名称）　愛知県西春日井郡豊山町大字豊場字殿釜２番地</t>
    <rPh sb="1" eb="3">
      <t>メイショウ</t>
    </rPh>
    <rPh sb="5" eb="8">
      <t>アイチケン</t>
    </rPh>
    <rPh sb="8" eb="13">
      <t>ニシカスガイグン</t>
    </rPh>
    <rPh sb="13" eb="15">
      <t>トヨヤマ</t>
    </rPh>
    <rPh sb="15" eb="16">
      <t>マチ</t>
    </rPh>
    <rPh sb="16" eb="18">
      <t>オオアザ</t>
    </rPh>
    <rPh sb="18" eb="19">
      <t>トヨ</t>
    </rPh>
    <rPh sb="19" eb="20">
      <t>バ</t>
    </rPh>
    <rPh sb="20" eb="21">
      <t>アザ</t>
    </rPh>
    <rPh sb="21" eb="22">
      <t>トノ</t>
    </rPh>
    <rPh sb="22" eb="23">
      <t>カマ</t>
    </rPh>
    <rPh sb="24" eb="26">
      <t>バンチ</t>
    </rPh>
    <phoneticPr fontId="4"/>
  </si>
  <si>
    <t>（住所）　中日本航空株式会社</t>
    <rPh sb="1" eb="3">
      <t>ジュウショ</t>
    </rPh>
    <rPh sb="5" eb="8">
      <t>ナカニホン</t>
    </rPh>
    <rPh sb="8" eb="10">
      <t>コウクウ</t>
    </rPh>
    <rPh sb="10" eb="14">
      <t>カブシキガイシャ</t>
    </rPh>
    <phoneticPr fontId="4"/>
  </si>
  <si>
    <t>新規参入が難しく、仕様の基準をを満たす者の数が少ない</t>
    <rPh sb="0" eb="2">
      <t>シンキ</t>
    </rPh>
    <rPh sb="2" eb="4">
      <t>サンニュウ</t>
    </rPh>
    <rPh sb="5" eb="6">
      <t>ムツカ</t>
    </rPh>
    <rPh sb="9" eb="11">
      <t>シヨウ</t>
    </rPh>
    <rPh sb="12" eb="14">
      <t>キジュン</t>
    </rPh>
    <rPh sb="16" eb="17">
      <t>ミ</t>
    </rPh>
    <rPh sb="19" eb="20">
      <t>モノ</t>
    </rPh>
    <rPh sb="21" eb="22">
      <t>カズ</t>
    </rPh>
    <rPh sb="23" eb="24">
      <t>スク</t>
    </rPh>
    <phoneticPr fontId="45"/>
  </si>
  <si>
    <t>上記２項目は防災上必要な項目であり変更不可能なため、対応策なし。</t>
  </si>
  <si>
    <t>本業務は、木曽川上流河川事務所が管理する揚排水ポンプ設備等の機能保持を目的として、設備全般の定期点及び臨時点検を行い、点検の結果、判明した不良箇所の簡単な整備等を行うものである。</t>
    <rPh sb="0" eb="1">
      <t>ホン</t>
    </rPh>
    <rPh sb="1" eb="3">
      <t>ギョウム</t>
    </rPh>
    <rPh sb="5" eb="8">
      <t>キソガワ</t>
    </rPh>
    <rPh sb="8" eb="10">
      <t>ジョウリュウ</t>
    </rPh>
    <rPh sb="10" eb="12">
      <t>カセン</t>
    </rPh>
    <rPh sb="12" eb="15">
      <t>ジムショ</t>
    </rPh>
    <rPh sb="16" eb="18">
      <t>カンリ</t>
    </rPh>
    <rPh sb="20" eb="21">
      <t>ヨウ</t>
    </rPh>
    <rPh sb="21" eb="23">
      <t>ハイスイ</t>
    </rPh>
    <rPh sb="26" eb="28">
      <t>セツビ</t>
    </rPh>
    <rPh sb="28" eb="29">
      <t>トウ</t>
    </rPh>
    <rPh sb="30" eb="32">
      <t>キノウ</t>
    </rPh>
    <rPh sb="32" eb="34">
      <t>ホジ</t>
    </rPh>
    <rPh sb="35" eb="37">
      <t>モクテキ</t>
    </rPh>
    <rPh sb="41" eb="43">
      <t>セツビ</t>
    </rPh>
    <rPh sb="43" eb="45">
      <t>ゼンパン</t>
    </rPh>
    <rPh sb="46" eb="48">
      <t>テイキ</t>
    </rPh>
    <rPh sb="48" eb="49">
      <t>テン</t>
    </rPh>
    <rPh sb="49" eb="50">
      <t>オヨ</t>
    </rPh>
    <rPh sb="51" eb="53">
      <t>リンジ</t>
    </rPh>
    <rPh sb="53" eb="55">
      <t>テンケン</t>
    </rPh>
    <rPh sb="56" eb="57">
      <t>オコナ</t>
    </rPh>
    <rPh sb="59" eb="61">
      <t>テンケン</t>
    </rPh>
    <rPh sb="62" eb="64">
      <t>ケッカ</t>
    </rPh>
    <rPh sb="65" eb="67">
      <t>ハンメイ</t>
    </rPh>
    <rPh sb="69" eb="71">
      <t>フリョウ</t>
    </rPh>
    <rPh sb="71" eb="73">
      <t>カショ</t>
    </rPh>
    <rPh sb="74" eb="76">
      <t>カンタン</t>
    </rPh>
    <rPh sb="77" eb="79">
      <t>セイビ</t>
    </rPh>
    <rPh sb="79" eb="80">
      <t>トウ</t>
    </rPh>
    <rPh sb="81" eb="82">
      <t>オコナ</t>
    </rPh>
    <phoneticPr fontId="4"/>
  </si>
  <si>
    <t>（名称）株式会社　荏原製作所　中部支社</t>
    <rPh sb="1" eb="3">
      <t>メイショウ</t>
    </rPh>
    <rPh sb="4" eb="6">
      <t>カブシキ</t>
    </rPh>
    <rPh sb="6" eb="8">
      <t>カイシャ</t>
    </rPh>
    <rPh sb="9" eb="11">
      <t>エバラ</t>
    </rPh>
    <rPh sb="11" eb="14">
      <t>セイサクジョ</t>
    </rPh>
    <rPh sb="15" eb="17">
      <t>チュウブ</t>
    </rPh>
    <rPh sb="17" eb="19">
      <t>シシャ</t>
    </rPh>
    <phoneticPr fontId="4"/>
  </si>
  <si>
    <t>（住所）名古屋市西区菊井二丁目２２番７号</t>
    <rPh sb="1" eb="3">
      <t>ジュウショ</t>
    </rPh>
    <rPh sb="4" eb="8">
      <t>ナゴヤシ</t>
    </rPh>
    <rPh sb="8" eb="10">
      <t>ニシク</t>
    </rPh>
    <rPh sb="10" eb="12">
      <t>キクイ</t>
    </rPh>
    <rPh sb="12" eb="15">
      <t>ニチョウメ</t>
    </rPh>
    <rPh sb="17" eb="18">
      <t>バン</t>
    </rPh>
    <rPh sb="19" eb="20">
      <t>ゴウ</t>
    </rPh>
    <phoneticPr fontId="4"/>
  </si>
  <si>
    <t>技術者不足により工事を優先して技術者配置を行うため、保守業務への人員配置が難しい。また緊急時の対応が非常に厳しい。</t>
    <phoneticPr fontId="45"/>
  </si>
  <si>
    <t>業務履行にあたり排水ポンプシステム全体の把握が必要であること、緊急時に即時対応が必要となる等特殊性を有しているため。</t>
    <rPh sb="45" eb="46">
      <t>ナド</t>
    </rPh>
    <rPh sb="46" eb="49">
      <t>トクシュセイ</t>
    </rPh>
    <rPh sb="50" eb="51">
      <t>ユウ</t>
    </rPh>
    <phoneticPr fontId="45"/>
  </si>
  <si>
    <t>仕様書上必要な項目であるため、対応策が困難。
また、既に競争参加資格要件を緩和し、公告期間および準備期間を十分に確保しながら発注手続を行っている。</t>
    <rPh sb="19" eb="21">
      <t>コンナン</t>
    </rPh>
    <phoneticPr fontId="4"/>
  </si>
  <si>
    <t>本業務は、木曽川上流河川事務所管内の電気施設、通信施設（無線回線、ネットワーク等）、システム施設（河川情報、地震情報等）の保守及び運転監視を行うもので各施設の運用状況の把握と機能確保を目的とし、迅速な障害把握等に対応するものである。</t>
    <rPh sb="0" eb="1">
      <t>ホン</t>
    </rPh>
    <rPh sb="1" eb="3">
      <t>ギョウム</t>
    </rPh>
    <rPh sb="5" eb="8">
      <t>キソガワ</t>
    </rPh>
    <rPh sb="8" eb="10">
      <t>ジョウリュウ</t>
    </rPh>
    <rPh sb="10" eb="12">
      <t>カセン</t>
    </rPh>
    <rPh sb="12" eb="15">
      <t>ジムショ</t>
    </rPh>
    <rPh sb="15" eb="17">
      <t>カンナイ</t>
    </rPh>
    <rPh sb="18" eb="20">
      <t>デンキ</t>
    </rPh>
    <rPh sb="20" eb="22">
      <t>シセツ</t>
    </rPh>
    <rPh sb="23" eb="25">
      <t>ツウシン</t>
    </rPh>
    <rPh sb="25" eb="27">
      <t>シセツ</t>
    </rPh>
    <rPh sb="28" eb="30">
      <t>ムセン</t>
    </rPh>
    <rPh sb="30" eb="32">
      <t>カイセン</t>
    </rPh>
    <rPh sb="39" eb="40">
      <t>トウ</t>
    </rPh>
    <rPh sb="46" eb="48">
      <t>シセツ</t>
    </rPh>
    <rPh sb="49" eb="51">
      <t>カセン</t>
    </rPh>
    <rPh sb="51" eb="53">
      <t>ジョウホウ</t>
    </rPh>
    <rPh sb="54" eb="56">
      <t>ジシン</t>
    </rPh>
    <rPh sb="56" eb="58">
      <t>ジョウホウ</t>
    </rPh>
    <rPh sb="58" eb="59">
      <t>トウ</t>
    </rPh>
    <rPh sb="61" eb="63">
      <t>ホシュ</t>
    </rPh>
    <rPh sb="63" eb="64">
      <t>オヨ</t>
    </rPh>
    <rPh sb="65" eb="67">
      <t>ウンテン</t>
    </rPh>
    <rPh sb="67" eb="69">
      <t>カンシ</t>
    </rPh>
    <rPh sb="70" eb="71">
      <t>オコナ</t>
    </rPh>
    <rPh sb="75" eb="76">
      <t>カク</t>
    </rPh>
    <rPh sb="76" eb="78">
      <t>シセツ</t>
    </rPh>
    <rPh sb="79" eb="81">
      <t>ウンヨウ</t>
    </rPh>
    <rPh sb="81" eb="83">
      <t>ジョウキョウ</t>
    </rPh>
    <rPh sb="84" eb="86">
      <t>ハアク</t>
    </rPh>
    <rPh sb="87" eb="89">
      <t>キノウ</t>
    </rPh>
    <rPh sb="89" eb="91">
      <t>カクホ</t>
    </rPh>
    <rPh sb="92" eb="94">
      <t>モクテキ</t>
    </rPh>
    <rPh sb="97" eb="99">
      <t>ジンソク</t>
    </rPh>
    <rPh sb="100" eb="102">
      <t>ショウガイ</t>
    </rPh>
    <rPh sb="102" eb="104">
      <t>ハアク</t>
    </rPh>
    <rPh sb="104" eb="105">
      <t>トウ</t>
    </rPh>
    <rPh sb="106" eb="108">
      <t>タイオウ</t>
    </rPh>
    <phoneticPr fontId="6"/>
  </si>
  <si>
    <t>（名称）株式会社　ケーネス　中部支店</t>
    <rPh sb="1" eb="3">
      <t>メイショウ</t>
    </rPh>
    <rPh sb="4" eb="6">
      <t>カブシキ</t>
    </rPh>
    <rPh sb="6" eb="8">
      <t>カイシャ</t>
    </rPh>
    <rPh sb="14" eb="16">
      <t>チュウブ</t>
    </rPh>
    <rPh sb="16" eb="18">
      <t>シテン</t>
    </rPh>
    <phoneticPr fontId="4"/>
  </si>
  <si>
    <t>（住所）名古屋市北区辻本通１丁目１１番地１</t>
    <rPh sb="1" eb="3">
      <t>ジュウショ</t>
    </rPh>
    <rPh sb="4" eb="8">
      <t>ナゴヤシ</t>
    </rPh>
    <rPh sb="8" eb="10">
      <t>キタク</t>
    </rPh>
    <rPh sb="10" eb="12">
      <t>ツジモト</t>
    </rPh>
    <rPh sb="12" eb="13">
      <t>トオ</t>
    </rPh>
    <rPh sb="14" eb="16">
      <t>チョウメ</t>
    </rPh>
    <rPh sb="18" eb="20">
      <t>バンチ</t>
    </rPh>
    <phoneticPr fontId="4"/>
  </si>
  <si>
    <t>事務所管内の広範な履行範囲に加え、山上中継所、観測所など点検対象案件に特殊性があり、一般的な環境と違い、経験・実績がなければ応募につながらない。
すでに品質を確保する上で最低限の競争参加資格に緩和されている。</t>
    <phoneticPr fontId="45"/>
  </si>
  <si>
    <t>本業務は、岐阜国道事務所管内の電気施設、通信施設（無線回線、ネットワーク等）、システム施設（河川情報、地震情報等）の保守及び運転監視を行うもので各施設の運用状況の把握と機能確保を目的とし、迅速な障害把握等に対応するものである。</t>
    <rPh sb="0" eb="1">
      <t>ホン</t>
    </rPh>
    <rPh sb="1" eb="3">
      <t>ギョウム</t>
    </rPh>
    <rPh sb="5" eb="9">
      <t>ギフコクドウ</t>
    </rPh>
    <rPh sb="9" eb="12">
      <t>ジムショ</t>
    </rPh>
    <rPh sb="12" eb="14">
      <t>カンナイ</t>
    </rPh>
    <rPh sb="15" eb="17">
      <t>デンキ</t>
    </rPh>
    <rPh sb="17" eb="19">
      <t>シセツ</t>
    </rPh>
    <rPh sb="20" eb="22">
      <t>ツウシン</t>
    </rPh>
    <rPh sb="22" eb="24">
      <t>シセツ</t>
    </rPh>
    <rPh sb="25" eb="27">
      <t>ムセン</t>
    </rPh>
    <rPh sb="27" eb="29">
      <t>カイセン</t>
    </rPh>
    <rPh sb="36" eb="37">
      <t>トウ</t>
    </rPh>
    <rPh sb="43" eb="45">
      <t>シセツ</t>
    </rPh>
    <rPh sb="46" eb="48">
      <t>カセン</t>
    </rPh>
    <rPh sb="48" eb="50">
      <t>ジョウホウ</t>
    </rPh>
    <rPh sb="51" eb="53">
      <t>ジシン</t>
    </rPh>
    <rPh sb="53" eb="55">
      <t>ジョウホウ</t>
    </rPh>
    <rPh sb="55" eb="56">
      <t>トウ</t>
    </rPh>
    <rPh sb="58" eb="60">
      <t>ホシュ</t>
    </rPh>
    <rPh sb="60" eb="61">
      <t>オヨ</t>
    </rPh>
    <rPh sb="62" eb="64">
      <t>ウンテン</t>
    </rPh>
    <rPh sb="64" eb="66">
      <t>カンシ</t>
    </rPh>
    <rPh sb="67" eb="68">
      <t>オコナ</t>
    </rPh>
    <rPh sb="72" eb="73">
      <t>カク</t>
    </rPh>
    <rPh sb="73" eb="75">
      <t>シセツ</t>
    </rPh>
    <rPh sb="76" eb="78">
      <t>ウンヨウ</t>
    </rPh>
    <rPh sb="78" eb="80">
      <t>ジョウキョウ</t>
    </rPh>
    <rPh sb="81" eb="83">
      <t>ハアク</t>
    </rPh>
    <rPh sb="84" eb="86">
      <t>キノウ</t>
    </rPh>
    <rPh sb="86" eb="88">
      <t>カクホ</t>
    </rPh>
    <rPh sb="89" eb="91">
      <t>モクテキ</t>
    </rPh>
    <rPh sb="94" eb="96">
      <t>ジンソク</t>
    </rPh>
    <rPh sb="97" eb="99">
      <t>ショウガイ</t>
    </rPh>
    <rPh sb="99" eb="101">
      <t>ハアク</t>
    </rPh>
    <rPh sb="101" eb="102">
      <t>トウ</t>
    </rPh>
    <rPh sb="103" eb="105">
      <t>タイオウ</t>
    </rPh>
    <phoneticPr fontId="6"/>
  </si>
  <si>
    <t>本業務は、高山国道事務所管内の電気施設、通信施設（無線回線、ネットワーク等）、システム施設（河川情報、地震情報等）の保守及び運転監視を行うもので各施設の運用状況の把握と機能確保を目的とし、迅速な障害把握等に対応するものである。</t>
    <rPh sb="0" eb="1">
      <t>ホン</t>
    </rPh>
    <rPh sb="1" eb="3">
      <t>ギョウム</t>
    </rPh>
    <rPh sb="5" eb="7">
      <t>タカヤマ</t>
    </rPh>
    <rPh sb="7" eb="9">
      <t>コクドウ</t>
    </rPh>
    <rPh sb="9" eb="12">
      <t>ジムショ</t>
    </rPh>
    <rPh sb="12" eb="14">
      <t>カンナイ</t>
    </rPh>
    <rPh sb="15" eb="17">
      <t>デンキ</t>
    </rPh>
    <rPh sb="17" eb="19">
      <t>シセツ</t>
    </rPh>
    <rPh sb="20" eb="22">
      <t>ツウシン</t>
    </rPh>
    <rPh sb="22" eb="24">
      <t>シセツ</t>
    </rPh>
    <rPh sb="25" eb="27">
      <t>ムセン</t>
    </rPh>
    <rPh sb="27" eb="29">
      <t>カイセン</t>
    </rPh>
    <rPh sb="36" eb="37">
      <t>トウ</t>
    </rPh>
    <rPh sb="43" eb="45">
      <t>シセツ</t>
    </rPh>
    <rPh sb="46" eb="48">
      <t>カセン</t>
    </rPh>
    <rPh sb="48" eb="50">
      <t>ジョウホウ</t>
    </rPh>
    <rPh sb="51" eb="53">
      <t>ジシン</t>
    </rPh>
    <rPh sb="53" eb="55">
      <t>ジョウホウ</t>
    </rPh>
    <rPh sb="55" eb="56">
      <t>トウ</t>
    </rPh>
    <rPh sb="58" eb="60">
      <t>ホシュ</t>
    </rPh>
    <rPh sb="60" eb="61">
      <t>オヨ</t>
    </rPh>
    <rPh sb="62" eb="64">
      <t>ウンテン</t>
    </rPh>
    <rPh sb="64" eb="66">
      <t>カンシ</t>
    </rPh>
    <rPh sb="67" eb="68">
      <t>オコナ</t>
    </rPh>
    <rPh sb="72" eb="73">
      <t>カク</t>
    </rPh>
    <rPh sb="73" eb="75">
      <t>シセツ</t>
    </rPh>
    <rPh sb="76" eb="78">
      <t>ウンヨウ</t>
    </rPh>
    <rPh sb="78" eb="80">
      <t>ジョウキョウ</t>
    </rPh>
    <rPh sb="81" eb="83">
      <t>ハアク</t>
    </rPh>
    <rPh sb="84" eb="86">
      <t>キノウ</t>
    </rPh>
    <rPh sb="86" eb="88">
      <t>カクホ</t>
    </rPh>
    <rPh sb="89" eb="91">
      <t>モクテキ</t>
    </rPh>
    <rPh sb="94" eb="96">
      <t>ジンソク</t>
    </rPh>
    <rPh sb="97" eb="99">
      <t>ショウガイ</t>
    </rPh>
    <rPh sb="99" eb="101">
      <t>ハアク</t>
    </rPh>
    <rPh sb="101" eb="102">
      <t>トウ</t>
    </rPh>
    <rPh sb="103" eb="105">
      <t>タイオウ</t>
    </rPh>
    <phoneticPr fontId="6"/>
  </si>
  <si>
    <t>本業務は、静岡国道事務所管内の電気施設、通信施設（無線回線、ネットワーク等）、システム施設（河川情報、地震情報等）の保守及び運転監視を行うもので各施設の運用状況の把握と機能確保を目的とし、迅速な障害把握等に対応するものである。</t>
    <rPh sb="0" eb="1">
      <t>ホン</t>
    </rPh>
    <rPh sb="1" eb="3">
      <t>ギョウム</t>
    </rPh>
    <rPh sb="5" eb="9">
      <t>シズオカコクドウ</t>
    </rPh>
    <rPh sb="9" eb="12">
      <t>ジムショ</t>
    </rPh>
    <rPh sb="12" eb="14">
      <t>カンナイ</t>
    </rPh>
    <rPh sb="15" eb="17">
      <t>デンキ</t>
    </rPh>
    <rPh sb="17" eb="19">
      <t>シセツ</t>
    </rPh>
    <rPh sb="20" eb="22">
      <t>ツウシン</t>
    </rPh>
    <rPh sb="22" eb="24">
      <t>シセツ</t>
    </rPh>
    <rPh sb="25" eb="27">
      <t>ムセン</t>
    </rPh>
    <rPh sb="27" eb="29">
      <t>カイセン</t>
    </rPh>
    <rPh sb="36" eb="37">
      <t>トウ</t>
    </rPh>
    <rPh sb="43" eb="45">
      <t>シセツ</t>
    </rPh>
    <rPh sb="46" eb="48">
      <t>カセン</t>
    </rPh>
    <rPh sb="48" eb="50">
      <t>ジョウホウ</t>
    </rPh>
    <rPh sb="51" eb="53">
      <t>ジシン</t>
    </rPh>
    <rPh sb="53" eb="55">
      <t>ジョウホウ</t>
    </rPh>
    <rPh sb="55" eb="56">
      <t>トウ</t>
    </rPh>
    <rPh sb="58" eb="60">
      <t>ホシュ</t>
    </rPh>
    <rPh sb="60" eb="61">
      <t>オヨ</t>
    </rPh>
    <rPh sb="62" eb="64">
      <t>ウンテン</t>
    </rPh>
    <rPh sb="64" eb="66">
      <t>カンシ</t>
    </rPh>
    <rPh sb="67" eb="68">
      <t>オコナ</t>
    </rPh>
    <rPh sb="72" eb="73">
      <t>カク</t>
    </rPh>
    <rPh sb="73" eb="75">
      <t>シセツ</t>
    </rPh>
    <rPh sb="76" eb="78">
      <t>ウンヨウ</t>
    </rPh>
    <rPh sb="78" eb="80">
      <t>ジョウキョウ</t>
    </rPh>
    <rPh sb="81" eb="83">
      <t>ハアク</t>
    </rPh>
    <rPh sb="84" eb="86">
      <t>キノウ</t>
    </rPh>
    <rPh sb="86" eb="88">
      <t>カクホ</t>
    </rPh>
    <rPh sb="89" eb="91">
      <t>モクテキ</t>
    </rPh>
    <rPh sb="94" eb="96">
      <t>ジンソク</t>
    </rPh>
    <rPh sb="97" eb="99">
      <t>ショウガイ</t>
    </rPh>
    <rPh sb="99" eb="101">
      <t>ハアク</t>
    </rPh>
    <rPh sb="101" eb="102">
      <t>トウ</t>
    </rPh>
    <rPh sb="103" eb="105">
      <t>タイオウ</t>
    </rPh>
    <phoneticPr fontId="6"/>
  </si>
  <si>
    <t>本業務は、沼津河川国道事務所管内の電気施設、通信施設（無線回線、ネットワーク等）、システム施設（河川情報、地震情報等）の保守及び運転監視を行うもので各施設の運用状況の把握と機能確保を目的とし、迅速な障害把握等に対応するものである。</t>
    <rPh sb="0" eb="1">
      <t>ホン</t>
    </rPh>
    <rPh sb="1" eb="3">
      <t>ギョウム</t>
    </rPh>
    <rPh sb="5" eb="11">
      <t>ヌマヅカセンコクドウ</t>
    </rPh>
    <rPh sb="11" eb="14">
      <t>ジムショ</t>
    </rPh>
    <rPh sb="14" eb="16">
      <t>カンナイ</t>
    </rPh>
    <rPh sb="17" eb="19">
      <t>デンキ</t>
    </rPh>
    <rPh sb="19" eb="21">
      <t>シセツ</t>
    </rPh>
    <rPh sb="22" eb="24">
      <t>ツウシン</t>
    </rPh>
    <rPh sb="24" eb="26">
      <t>シセツ</t>
    </rPh>
    <rPh sb="27" eb="29">
      <t>ムセン</t>
    </rPh>
    <rPh sb="29" eb="31">
      <t>カイセン</t>
    </rPh>
    <rPh sb="38" eb="39">
      <t>トウ</t>
    </rPh>
    <rPh sb="45" eb="47">
      <t>シセツ</t>
    </rPh>
    <rPh sb="48" eb="50">
      <t>カセン</t>
    </rPh>
    <rPh sb="50" eb="52">
      <t>ジョウホウ</t>
    </rPh>
    <rPh sb="53" eb="55">
      <t>ジシン</t>
    </rPh>
    <rPh sb="55" eb="57">
      <t>ジョウホウ</t>
    </rPh>
    <rPh sb="57" eb="58">
      <t>トウ</t>
    </rPh>
    <rPh sb="60" eb="62">
      <t>ホシュ</t>
    </rPh>
    <rPh sb="62" eb="63">
      <t>オヨ</t>
    </rPh>
    <rPh sb="64" eb="66">
      <t>ウンテン</t>
    </rPh>
    <rPh sb="66" eb="68">
      <t>カンシ</t>
    </rPh>
    <rPh sb="69" eb="70">
      <t>オコナ</t>
    </rPh>
    <rPh sb="74" eb="75">
      <t>カク</t>
    </rPh>
    <rPh sb="75" eb="77">
      <t>シセツ</t>
    </rPh>
    <rPh sb="78" eb="80">
      <t>ウンヨウ</t>
    </rPh>
    <rPh sb="80" eb="82">
      <t>ジョウキョウ</t>
    </rPh>
    <rPh sb="83" eb="85">
      <t>ハアク</t>
    </rPh>
    <rPh sb="86" eb="88">
      <t>キノウ</t>
    </rPh>
    <rPh sb="88" eb="90">
      <t>カクホ</t>
    </rPh>
    <rPh sb="91" eb="93">
      <t>モクテキ</t>
    </rPh>
    <rPh sb="96" eb="98">
      <t>ジンソク</t>
    </rPh>
    <rPh sb="99" eb="101">
      <t>ショウガイ</t>
    </rPh>
    <rPh sb="101" eb="103">
      <t>ハアク</t>
    </rPh>
    <rPh sb="103" eb="104">
      <t>トウ</t>
    </rPh>
    <rPh sb="105" eb="107">
      <t>タイオウ</t>
    </rPh>
    <phoneticPr fontId="6"/>
  </si>
  <si>
    <t>（名称）朝日電気工業株式会社</t>
    <rPh sb="1" eb="3">
      <t>メイショウ</t>
    </rPh>
    <phoneticPr fontId="45"/>
  </si>
  <si>
    <t>（住所）愛知県名古屋市中村区本陣通４丁目４８番地</t>
    <rPh sb="1" eb="3">
      <t>ジュウショ</t>
    </rPh>
    <phoneticPr fontId="45"/>
  </si>
  <si>
    <t>本業務は、浜松河川国道事務所管内の電気施設、通信施設（無線回線、ネットワーク等）、システム施設（河川情報、地震情報等）の保守及び運転監視を行うもので各施設の運用状況の把握と機能確保を目的とし、迅速な障害把握等に対応するものである。</t>
    <rPh sb="0" eb="1">
      <t>ホン</t>
    </rPh>
    <rPh sb="1" eb="3">
      <t>ギョウム</t>
    </rPh>
    <rPh sb="5" eb="11">
      <t>ハママツカセンコクドウ</t>
    </rPh>
    <rPh sb="11" eb="14">
      <t>ジムショ</t>
    </rPh>
    <rPh sb="14" eb="16">
      <t>カンナイ</t>
    </rPh>
    <rPh sb="17" eb="19">
      <t>デンキ</t>
    </rPh>
    <rPh sb="19" eb="21">
      <t>シセツ</t>
    </rPh>
    <rPh sb="22" eb="24">
      <t>ツウシン</t>
    </rPh>
    <rPh sb="24" eb="26">
      <t>シセツ</t>
    </rPh>
    <rPh sb="27" eb="29">
      <t>ムセン</t>
    </rPh>
    <rPh sb="29" eb="31">
      <t>カイセン</t>
    </rPh>
    <rPh sb="38" eb="39">
      <t>トウ</t>
    </rPh>
    <rPh sb="45" eb="47">
      <t>シセツ</t>
    </rPh>
    <rPh sb="48" eb="50">
      <t>カセン</t>
    </rPh>
    <rPh sb="50" eb="52">
      <t>ジョウホウ</t>
    </rPh>
    <rPh sb="53" eb="55">
      <t>ジシン</t>
    </rPh>
    <rPh sb="55" eb="57">
      <t>ジョウホウ</t>
    </rPh>
    <rPh sb="57" eb="58">
      <t>トウ</t>
    </rPh>
    <rPh sb="60" eb="62">
      <t>ホシュ</t>
    </rPh>
    <rPh sb="62" eb="63">
      <t>オヨ</t>
    </rPh>
    <rPh sb="64" eb="66">
      <t>ウンテン</t>
    </rPh>
    <rPh sb="66" eb="68">
      <t>カンシ</t>
    </rPh>
    <rPh sb="69" eb="70">
      <t>オコナ</t>
    </rPh>
    <rPh sb="74" eb="75">
      <t>カク</t>
    </rPh>
    <rPh sb="75" eb="77">
      <t>シセツ</t>
    </rPh>
    <rPh sb="78" eb="80">
      <t>ウンヨウ</t>
    </rPh>
    <rPh sb="80" eb="82">
      <t>ジョウキョウ</t>
    </rPh>
    <rPh sb="83" eb="85">
      <t>ハアク</t>
    </rPh>
    <rPh sb="86" eb="88">
      <t>キノウ</t>
    </rPh>
    <rPh sb="88" eb="90">
      <t>カクホ</t>
    </rPh>
    <rPh sb="91" eb="93">
      <t>モクテキ</t>
    </rPh>
    <rPh sb="96" eb="98">
      <t>ジンソク</t>
    </rPh>
    <rPh sb="99" eb="101">
      <t>ショウガイ</t>
    </rPh>
    <rPh sb="101" eb="103">
      <t>ハアク</t>
    </rPh>
    <rPh sb="103" eb="104">
      <t>トウ</t>
    </rPh>
    <rPh sb="105" eb="107">
      <t>タイオウ</t>
    </rPh>
    <phoneticPr fontId="6"/>
  </si>
  <si>
    <t>本業務は、三重河川国道事務所管内の電気施設、通信施設（無線回線、ネットワーク等）、システム施設（河川情報、地震情報等）の保守及び運転監視を行うもので各施設の運用状況の把握と機能確保を目的とし、迅速な障害把握等に対応するものである。</t>
    <rPh sb="0" eb="1">
      <t>ホン</t>
    </rPh>
    <rPh sb="1" eb="3">
      <t>ギョウム</t>
    </rPh>
    <rPh sb="5" eb="11">
      <t>ミエカセンコクドウ</t>
    </rPh>
    <rPh sb="11" eb="14">
      <t>ジムショ</t>
    </rPh>
    <rPh sb="14" eb="16">
      <t>カンナイ</t>
    </rPh>
    <rPh sb="17" eb="19">
      <t>デンキ</t>
    </rPh>
    <rPh sb="19" eb="21">
      <t>シセツ</t>
    </rPh>
    <rPh sb="22" eb="24">
      <t>ツウシン</t>
    </rPh>
    <rPh sb="24" eb="26">
      <t>シセツ</t>
    </rPh>
    <rPh sb="27" eb="29">
      <t>ムセン</t>
    </rPh>
    <rPh sb="29" eb="31">
      <t>カイセン</t>
    </rPh>
    <rPh sb="38" eb="39">
      <t>トウ</t>
    </rPh>
    <rPh sb="45" eb="47">
      <t>シセツ</t>
    </rPh>
    <rPh sb="48" eb="50">
      <t>カセン</t>
    </rPh>
    <rPh sb="50" eb="52">
      <t>ジョウホウ</t>
    </rPh>
    <rPh sb="53" eb="55">
      <t>ジシン</t>
    </rPh>
    <rPh sb="55" eb="57">
      <t>ジョウホウ</t>
    </rPh>
    <rPh sb="57" eb="58">
      <t>トウ</t>
    </rPh>
    <rPh sb="60" eb="62">
      <t>ホシュ</t>
    </rPh>
    <rPh sb="62" eb="63">
      <t>オヨ</t>
    </rPh>
    <rPh sb="64" eb="66">
      <t>ウンテン</t>
    </rPh>
    <rPh sb="66" eb="68">
      <t>カンシ</t>
    </rPh>
    <rPh sb="69" eb="70">
      <t>オコナ</t>
    </rPh>
    <rPh sb="74" eb="75">
      <t>カク</t>
    </rPh>
    <rPh sb="75" eb="77">
      <t>シセツ</t>
    </rPh>
    <rPh sb="78" eb="80">
      <t>ウンヨウ</t>
    </rPh>
    <rPh sb="80" eb="82">
      <t>ジョウキョウ</t>
    </rPh>
    <rPh sb="83" eb="85">
      <t>ハアク</t>
    </rPh>
    <rPh sb="86" eb="88">
      <t>キノウ</t>
    </rPh>
    <rPh sb="88" eb="90">
      <t>カクホ</t>
    </rPh>
    <rPh sb="91" eb="93">
      <t>モクテキ</t>
    </rPh>
    <rPh sb="96" eb="98">
      <t>ジンソク</t>
    </rPh>
    <rPh sb="99" eb="101">
      <t>ショウガイ</t>
    </rPh>
    <rPh sb="101" eb="103">
      <t>ハアク</t>
    </rPh>
    <rPh sb="103" eb="104">
      <t>トウ</t>
    </rPh>
    <rPh sb="105" eb="107">
      <t>タイオウ</t>
    </rPh>
    <phoneticPr fontId="6"/>
  </si>
  <si>
    <t>名菱電子株式会社　三重支店</t>
    <phoneticPr fontId="45"/>
  </si>
  <si>
    <t>松阪市大津町秀張６９１－１</t>
    <phoneticPr fontId="45"/>
  </si>
  <si>
    <t>近畿地方整備局</t>
    <phoneticPr fontId="6"/>
  </si>
  <si>
    <t>特になし</t>
    <phoneticPr fontId="6"/>
  </si>
  <si>
    <t>国・自治体等が観測した河川情報（水位、雨量等）について、リアルタイムに住民や市町村等へ提供するため常時監視を行い、異常発生時に措置を講じて情報の確実性と精度を保つものである。</t>
    <phoneticPr fontId="6"/>
  </si>
  <si>
    <t>（名称）一般財団法人河川情報センター</t>
    <rPh sb="1" eb="3">
      <t>メイショウ</t>
    </rPh>
    <phoneticPr fontId="6"/>
  </si>
  <si>
    <t>（住所）東京都千代田区麹町１丁目３番地ニッセイ半蔵門ビル</t>
    <rPh sb="1" eb="3">
      <t>ジュウショ</t>
    </rPh>
    <phoneticPr fontId="6"/>
  </si>
  <si>
    <t>アンケートの実施、資料受領者の業務実態の確認</t>
    <phoneticPr fontId="6"/>
  </si>
  <si>
    <t>事業にかかる技能保有者および体制の確保が困難。</t>
    <rPh sb="0" eb="2">
      <t>ジギョウ</t>
    </rPh>
    <rPh sb="6" eb="8">
      <t>ギノウ</t>
    </rPh>
    <rPh sb="8" eb="11">
      <t>ホユウシャ</t>
    </rPh>
    <rPh sb="14" eb="16">
      <t>タイセイ</t>
    </rPh>
    <rPh sb="17" eb="19">
      <t>カクホ</t>
    </rPh>
    <rPh sb="20" eb="22">
      <t>コンナン</t>
    </rPh>
    <phoneticPr fontId="6"/>
  </si>
  <si>
    <t>リアルタイムの河川情報が正確に提供されているかについて監視を行うものであり、各地方整備局等9班体制にて年間を通じた人員の体制確保が難しいこと、および専門技能を有するものが少なかったことから応札に至らなかったと考えられる。</t>
    <rPh sb="74" eb="78">
      <t>センモンギノウ</t>
    </rPh>
    <rPh sb="79" eb="80">
      <t>ユウ</t>
    </rPh>
    <rPh sb="85" eb="86">
      <t>スク</t>
    </rPh>
    <phoneticPr fontId="6"/>
  </si>
  <si>
    <t>中国地方整備局管内の統合通信網を多重無線及び光ファイバネットワークにて構築している。このうち老朽化したネットワーク装置を更新し、合わせて機能強化を行うものである。</t>
    <rPh sb="0" eb="7">
      <t>チュウゴクチホウセイビキョク</t>
    </rPh>
    <rPh sb="7" eb="9">
      <t>カンナイ</t>
    </rPh>
    <rPh sb="10" eb="12">
      <t>トウゴウ</t>
    </rPh>
    <rPh sb="12" eb="15">
      <t>ツウシンモウ</t>
    </rPh>
    <rPh sb="16" eb="18">
      <t>タジュウ</t>
    </rPh>
    <rPh sb="18" eb="20">
      <t>ムセン</t>
    </rPh>
    <rPh sb="20" eb="21">
      <t>オヨ</t>
    </rPh>
    <rPh sb="22" eb="23">
      <t>ヒカリ</t>
    </rPh>
    <rPh sb="35" eb="37">
      <t>コウチク</t>
    </rPh>
    <rPh sb="46" eb="49">
      <t>ロウキュウカ</t>
    </rPh>
    <rPh sb="57" eb="59">
      <t>ソウチ</t>
    </rPh>
    <rPh sb="60" eb="62">
      <t>コウシン</t>
    </rPh>
    <rPh sb="64" eb="65">
      <t>ア</t>
    </rPh>
    <rPh sb="68" eb="70">
      <t>キノウ</t>
    </rPh>
    <rPh sb="70" eb="72">
      <t>キョウカ</t>
    </rPh>
    <rPh sb="73" eb="74">
      <t>オコナ</t>
    </rPh>
    <phoneticPr fontId="6"/>
  </si>
  <si>
    <t>（名称）富士通（株）</t>
    <rPh sb="1" eb="3">
      <t>メイショウ</t>
    </rPh>
    <phoneticPr fontId="6"/>
  </si>
  <si>
    <t>（住所）神奈川県川崎市中原区小田中４－１－１</t>
    <rPh sb="1" eb="3">
      <t>ジュウショ</t>
    </rPh>
    <phoneticPr fontId="6"/>
  </si>
  <si>
    <t>一般競争（指名競争）参加資格（全省庁統一資格）「物品の製造」又は「物品の販売」のＡ、Ｂ、Ｃ又はＤ等級に格付けされた中国地域の競争参加資格を有すること</t>
    <phoneticPr fontId="6"/>
  </si>
  <si>
    <t>１．当該調達物品又はこれと同等の類似物品に係る納入又は製造実績（履行が完了した
　もの）があることを証明した者であること
　　①当該調達物品
   　　・国土交通省制定『ディジタル端局装置（マルチパス対応イーサネット方式）
　　　　機器仕様書』の仕様を満足する装置
   　　・国土交通省制定『ＩＰ伝送装置　Ｌ３ＳＷ機器仕様書』の仕様を満足する装置
　　②類似物品
  　 　 ・国土交通省制定『ＩＰ伝送装置　機器仕様書』の仕様を満足する装置
２．当該調達物品等に関し障害（故障等）が発生した場合の受付先を有していること</t>
    <rPh sb="13" eb="15">
      <t>ドウトウ</t>
    </rPh>
    <rPh sb="16" eb="18">
      <t>ルイジ</t>
    </rPh>
    <rPh sb="18" eb="20">
      <t>ブッピン</t>
    </rPh>
    <rPh sb="21" eb="22">
      <t>カカ</t>
    </rPh>
    <rPh sb="23" eb="25">
      <t>ノウニュウ</t>
    </rPh>
    <rPh sb="25" eb="26">
      <t>マタ</t>
    </rPh>
    <rPh sb="50" eb="52">
      <t>ショウメイ</t>
    </rPh>
    <rPh sb="54" eb="55">
      <t>モノ</t>
    </rPh>
    <rPh sb="225" eb="227">
      <t>トウガイ</t>
    </rPh>
    <rPh sb="227" eb="229">
      <t>チョウタツ</t>
    </rPh>
    <rPh sb="229" eb="232">
      <t>ブッピントウ</t>
    </rPh>
    <rPh sb="233" eb="234">
      <t>カン</t>
    </rPh>
    <rPh sb="247" eb="249">
      <t>バアイ</t>
    </rPh>
    <rPh sb="250" eb="253">
      <t>ウケツケサキ</t>
    </rPh>
    <rPh sb="254" eb="255">
      <t>ユウ</t>
    </rPh>
    <phoneticPr fontId="6"/>
  </si>
  <si>
    <t>本件は、IPネットワーク機器の整備のため、現地調査による現状確認が重要である。公告時期を早めることにより、契約時期が前倒しとなり、作業に着手するまでの準備期間が十分確保でき、競争が促進されると分析した。</t>
    <rPh sb="0" eb="2">
      <t>ホンケン</t>
    </rPh>
    <rPh sb="12" eb="14">
      <t>キキ</t>
    </rPh>
    <rPh sb="15" eb="17">
      <t>セイビ</t>
    </rPh>
    <rPh sb="21" eb="23">
      <t>ゲンチ</t>
    </rPh>
    <rPh sb="23" eb="25">
      <t>チョウサ</t>
    </rPh>
    <rPh sb="28" eb="30">
      <t>ゲンジョウ</t>
    </rPh>
    <rPh sb="30" eb="32">
      <t>カクニン</t>
    </rPh>
    <rPh sb="33" eb="35">
      <t>ジュウヨウ</t>
    </rPh>
    <rPh sb="39" eb="41">
      <t>コウコク</t>
    </rPh>
    <rPh sb="41" eb="43">
      <t>ジキ</t>
    </rPh>
    <rPh sb="44" eb="45">
      <t>ハヤ</t>
    </rPh>
    <rPh sb="53" eb="55">
      <t>ケイヤク</t>
    </rPh>
    <rPh sb="55" eb="57">
      <t>ジキ</t>
    </rPh>
    <rPh sb="58" eb="60">
      <t>マエダオ</t>
    </rPh>
    <rPh sb="65" eb="67">
      <t>サギョウ</t>
    </rPh>
    <rPh sb="68" eb="70">
      <t>チャクシュ</t>
    </rPh>
    <rPh sb="75" eb="77">
      <t>ジュンビ</t>
    </rPh>
    <rPh sb="77" eb="79">
      <t>キカン</t>
    </rPh>
    <rPh sb="80" eb="82">
      <t>ジュウブン</t>
    </rPh>
    <rPh sb="82" eb="84">
      <t>カクホ</t>
    </rPh>
    <rPh sb="87" eb="89">
      <t>キョウソウ</t>
    </rPh>
    <rPh sb="90" eb="92">
      <t>ソクシン</t>
    </rPh>
    <rPh sb="96" eb="98">
      <t>ブンセキ</t>
    </rPh>
    <phoneticPr fontId="6"/>
  </si>
  <si>
    <t>現地調査期間が確保されても、ネットワークの現地調査や作業には多くの時間がかかるため、応札が出来ないと判断したと考えられる。</t>
    <rPh sb="0" eb="2">
      <t>ゲンチ</t>
    </rPh>
    <rPh sb="2" eb="4">
      <t>チョウサ</t>
    </rPh>
    <rPh sb="4" eb="6">
      <t>キカン</t>
    </rPh>
    <rPh sb="7" eb="9">
      <t>カクホ</t>
    </rPh>
    <rPh sb="21" eb="23">
      <t>ゲンチ</t>
    </rPh>
    <rPh sb="23" eb="25">
      <t>チョウサ</t>
    </rPh>
    <rPh sb="26" eb="28">
      <t>サギョウ</t>
    </rPh>
    <rPh sb="30" eb="31">
      <t>オオ</t>
    </rPh>
    <rPh sb="33" eb="35">
      <t>ジカン</t>
    </rPh>
    <rPh sb="42" eb="44">
      <t>オウサツ</t>
    </rPh>
    <rPh sb="45" eb="47">
      <t>デキ</t>
    </rPh>
    <rPh sb="50" eb="52">
      <t>ハンダン</t>
    </rPh>
    <rPh sb="55" eb="56">
      <t>カンガ</t>
    </rPh>
    <phoneticPr fontId="6"/>
  </si>
  <si>
    <t>公告時期を早めることにより、契約時期が前倒しとなり、作業に着手するまでの準備期間が十分確保でき、競争が促進されると分析したが、応札者が増加しなかった。</t>
    <rPh sb="0" eb="2">
      <t>コウコク</t>
    </rPh>
    <rPh sb="2" eb="4">
      <t>ジキ</t>
    </rPh>
    <rPh sb="5" eb="6">
      <t>ハヤ</t>
    </rPh>
    <rPh sb="14" eb="16">
      <t>ケイヤク</t>
    </rPh>
    <rPh sb="16" eb="18">
      <t>ジキ</t>
    </rPh>
    <rPh sb="19" eb="21">
      <t>マエダオ</t>
    </rPh>
    <rPh sb="26" eb="28">
      <t>サギョウ</t>
    </rPh>
    <rPh sb="29" eb="31">
      <t>チャクシュ</t>
    </rPh>
    <rPh sb="36" eb="38">
      <t>ジュンビ</t>
    </rPh>
    <rPh sb="38" eb="40">
      <t>キカン</t>
    </rPh>
    <rPh sb="41" eb="43">
      <t>ジュウブン</t>
    </rPh>
    <rPh sb="43" eb="45">
      <t>カクホ</t>
    </rPh>
    <rPh sb="48" eb="50">
      <t>キョウソウ</t>
    </rPh>
    <rPh sb="51" eb="53">
      <t>ソクシン</t>
    </rPh>
    <rPh sb="57" eb="59">
      <t>ブンセキ</t>
    </rPh>
    <rPh sb="63" eb="65">
      <t>オウサツ</t>
    </rPh>
    <rPh sb="65" eb="66">
      <t>シャ</t>
    </rPh>
    <rPh sb="67" eb="69">
      <t>ゾウカ</t>
    </rPh>
    <phoneticPr fontId="6"/>
  </si>
  <si>
    <t>（名称）富士通(株)</t>
    <rPh sb="1" eb="3">
      <t>メイショウ</t>
    </rPh>
    <rPh sb="4" eb="7">
      <t>フジツウ</t>
    </rPh>
    <rPh sb="7" eb="10">
      <t>カブ</t>
    </rPh>
    <phoneticPr fontId="6"/>
  </si>
  <si>
    <t>（住所）神奈川県川崎市中原区小田中４－１－１</t>
    <rPh sb="1" eb="3">
      <t>ジュウショ</t>
    </rPh>
    <rPh sb="4" eb="8">
      <t>カナガワケン</t>
    </rPh>
    <rPh sb="8" eb="11">
      <t>カワサキシ</t>
    </rPh>
    <rPh sb="11" eb="14">
      <t>ナカハラク</t>
    </rPh>
    <rPh sb="14" eb="17">
      <t>オダナカ</t>
    </rPh>
    <phoneticPr fontId="6"/>
  </si>
  <si>
    <t>出雲河川事務所管内の電気通信施設の保守等及び施設監視を行うもの</t>
    <phoneticPr fontId="6"/>
  </si>
  <si>
    <t>（名称）(株)ケーネス</t>
    <rPh sb="1" eb="3">
      <t>メイショウ</t>
    </rPh>
    <phoneticPr fontId="6"/>
  </si>
  <si>
    <t>（住所）東京都港区芝公園２丁目６－３</t>
    <rPh sb="1" eb="3">
      <t>ジュウショ</t>
    </rPh>
    <phoneticPr fontId="6"/>
  </si>
  <si>
    <t>国土交通省競争参加資格（全省庁統一資格）「役務の提供等」のＡ、Ｂ、Ｃ又はＤ等級に
格付けされた中国地域の競争参加資格を有すること</t>
    <phoneticPr fontId="6"/>
  </si>
  <si>
    <t>（名称）（株）ケーネス</t>
    <rPh sb="1" eb="3">
      <t>メイショウ</t>
    </rPh>
    <phoneticPr fontId="6"/>
  </si>
  <si>
    <t>中国地方整備局浜田河川国道事務所</t>
    <phoneticPr fontId="6"/>
  </si>
  <si>
    <t>浜田河川国道事務所管内に設置された電気通信設備等の運用・保守及び修理を行い、障害の未然防止及び的確な設備の維持管理を図るもの</t>
    <phoneticPr fontId="6"/>
  </si>
  <si>
    <t>（名称）(株)ケーネス</t>
    <rPh sb="1" eb="3">
      <t>メイショウ</t>
    </rPh>
    <rPh sb="4" eb="7">
      <t>カブ</t>
    </rPh>
    <phoneticPr fontId="6"/>
  </si>
  <si>
    <t>入札説明資料において、業務内容及び実施条件をより明確化する。</t>
    <phoneticPr fontId="6"/>
  </si>
  <si>
    <t>関係各課において、一者応札となった要因の調査及び競争参加資格条件等について検討を実施した。</t>
    <phoneticPr fontId="6"/>
  </si>
  <si>
    <t>人員を確保することが難しく、履行体制を確保できない。</t>
    <phoneticPr fontId="6"/>
  </si>
  <si>
    <t>参加資格については、安全性確保の観点から緊急時の履行体制確保及び管理技術者要件については緩和できない。等級についてもA～Dまで拡大済である。
発注内容については、国の点検整備要領に基づいた作業なので緩和することはできない。</t>
    <rPh sb="0" eb="2">
      <t>サンカ</t>
    </rPh>
    <phoneticPr fontId="6"/>
  </si>
  <si>
    <t>入札説明資料の改善による応札者の増加を図ることとする。</t>
    <phoneticPr fontId="6"/>
  </si>
  <si>
    <t>中国地方整備局三次河川国道事務所</t>
    <phoneticPr fontId="6"/>
  </si>
  <si>
    <t>三次河川国道事務所管内に設置された電気通信施設等の定期保守を行い、障害の未然防止及び運用の円滑を図るものである。</t>
    <phoneticPr fontId="6"/>
  </si>
  <si>
    <t>物品役務等</t>
    <phoneticPr fontId="6"/>
  </si>
  <si>
    <t>一般競争（指名競争）「役務の提供等」のＡ、Ｂ、Ｃ又はＤ等級に格付けされた中国地域の競争参加資格を有することが確認できた者であること</t>
    <rPh sb="0" eb="2">
      <t>イッパン</t>
    </rPh>
    <rPh sb="2" eb="4">
      <t>キョウソウ</t>
    </rPh>
    <rPh sb="5" eb="7">
      <t>シメイ</t>
    </rPh>
    <rPh sb="7" eb="9">
      <t>キョウソウ</t>
    </rPh>
    <rPh sb="11" eb="13">
      <t>エキム</t>
    </rPh>
    <rPh sb="14" eb="16">
      <t>テイキョウ</t>
    </rPh>
    <rPh sb="16" eb="17">
      <t>トウ</t>
    </rPh>
    <rPh sb="24" eb="25">
      <t>マタ</t>
    </rPh>
    <rPh sb="27" eb="29">
      <t>トウキュウ</t>
    </rPh>
    <rPh sb="30" eb="32">
      <t>カクヅ</t>
    </rPh>
    <rPh sb="36" eb="38">
      <t>チュウゴク</t>
    </rPh>
    <rPh sb="38" eb="40">
      <t>チイキ</t>
    </rPh>
    <rPh sb="41" eb="43">
      <t>キョウソウ</t>
    </rPh>
    <rPh sb="43" eb="45">
      <t>サンカ</t>
    </rPh>
    <rPh sb="45" eb="47">
      <t>シカク</t>
    </rPh>
    <rPh sb="48" eb="49">
      <t>ユウ</t>
    </rPh>
    <rPh sb="54" eb="56">
      <t>カクニン</t>
    </rPh>
    <rPh sb="59" eb="60">
      <t>モノ</t>
    </rPh>
    <phoneticPr fontId="6"/>
  </si>
  <si>
    <t>該当無し</t>
    <phoneticPr fontId="6"/>
  </si>
  <si>
    <t>参加資格については、安全性確保の観点から緊急時の履行体制確保及び管理技術者要件については緩和できない。等級についてもＡ～Ｄまで拡大済みである。発注内容については、国の点検整備要領に基づいた作業なので緩和することはできない。</t>
    <phoneticPr fontId="6"/>
  </si>
  <si>
    <t>保守業務の性格上、夜間休日問わずの障害復旧の緊急対応があり、不人気案件。</t>
    <phoneticPr fontId="6"/>
  </si>
  <si>
    <t>（住所）東京都港区芝公園２丁目６－３</t>
    <rPh sb="1" eb="3">
      <t>ジュウショ</t>
    </rPh>
    <rPh sb="4" eb="7">
      <t>トウキョウト</t>
    </rPh>
    <rPh sb="7" eb="9">
      <t>ミナトク</t>
    </rPh>
    <rPh sb="9" eb="10">
      <t>シバ</t>
    </rPh>
    <rPh sb="10" eb="12">
      <t>コウエン</t>
    </rPh>
    <rPh sb="13" eb="15">
      <t>チョウメ</t>
    </rPh>
    <phoneticPr fontId="6"/>
  </si>
  <si>
    <t>（名称）（株）ケーネス　四国支店</t>
    <rPh sb="1" eb="3">
      <t>メイショウ</t>
    </rPh>
    <phoneticPr fontId="6"/>
  </si>
  <si>
    <t>契約手続き開始前に、下記の検討を実施。
・競争参加資格の緩和
・仕様の見直し、明確化等
・参入可能者の把握
・準備、公告期間の確保</t>
  </si>
  <si>
    <t>発注担当課において、契約手続き終了後、一者応札となった原因及び事前措置の更なる改善の余地の有無について事後検証を実施。</t>
    <rPh sb="20" eb="21">
      <t>シャ</t>
    </rPh>
    <phoneticPr fontId="61"/>
  </si>
  <si>
    <t>企業に求められる履行実績や、要件を満たす配置予定管理技術者の確保が影響していると推察される。</t>
    <rPh sb="14" eb="16">
      <t>ヨウケン</t>
    </rPh>
    <rPh sb="17" eb="18">
      <t>ミ</t>
    </rPh>
    <rPh sb="30" eb="32">
      <t>カクホ</t>
    </rPh>
    <phoneticPr fontId="61"/>
  </si>
  <si>
    <t>災害時インフラとして不可欠な通信設備、電源設備、情報処理設備及びネットワーク機器等の保守並びに監視を行うものであり、業務の確実な履行を求めるために必要と考える競争参加資格要件を設定したものである。</t>
    <rPh sb="0" eb="3">
      <t>サイガイジ</t>
    </rPh>
    <rPh sb="10" eb="13">
      <t>フカケツ</t>
    </rPh>
    <phoneticPr fontId="61"/>
  </si>
  <si>
    <t>引き続き、準備・公告期間の確保に務めつつ、資格要件の緩和や仕様の見直し・明確化等を検討し、公平性の確保並びに一者応札の防止に努めて参りたい。</t>
    <rPh sb="55" eb="56">
      <t>シャ</t>
    </rPh>
    <phoneticPr fontId="58"/>
  </si>
  <si>
    <t>（住所）高松市松福町２－１－１</t>
    <rPh sb="1" eb="3">
      <t>ジュウショ</t>
    </rPh>
    <phoneticPr fontId="6"/>
  </si>
  <si>
    <t>（名称）四電エンジニアリング（株）</t>
    <rPh sb="1" eb="3">
      <t>メイショウ</t>
    </rPh>
    <phoneticPr fontId="6"/>
  </si>
  <si>
    <t>（住所）高松市上之町３－１－４</t>
    <rPh sb="1" eb="3">
      <t>ジュウショ</t>
    </rPh>
    <phoneticPr fontId="6"/>
  </si>
  <si>
    <t>企業に求められる履行実績や、要件を満たす配置予定管理技術者の確保が影響していると推察される。</t>
    <rPh sb="14" eb="16">
      <t>ヨウケン</t>
    </rPh>
    <rPh sb="17" eb="18">
      <t>ミ</t>
    </rPh>
    <rPh sb="30" eb="32">
      <t>カクホ</t>
    </rPh>
    <phoneticPr fontId="59"/>
  </si>
  <si>
    <t>排水機場等の機械設備について、機能保持を目的とした設備全般の点検整備及び緊急時等の対応を行うものであり、業務の確実な履行を求めるために必要と考える競争参加資格要件を設定したものである。</t>
    <rPh sb="0" eb="3">
      <t>ハイスイキ</t>
    </rPh>
    <rPh sb="3" eb="4">
      <t>ジョウ</t>
    </rPh>
    <rPh sb="4" eb="5">
      <t>トウ</t>
    </rPh>
    <phoneticPr fontId="59"/>
  </si>
  <si>
    <t>引き続き、準備・公告期間の確保に務めつつ、資格要件の緩和や仕様の見直し・明確化等を検討し、公平性の確保並びに一者応札の防止に努めて参りたい。</t>
    <rPh sb="55" eb="56">
      <t>シャ</t>
    </rPh>
    <phoneticPr fontId="61"/>
  </si>
  <si>
    <t>通信設備、電源設備、情報処理設備及びネットワーク機器等の保守及び運転監視を行うもので、各設備の機能確保と運用状況の把握を目的とするものである。</t>
  </si>
  <si>
    <t>契約手続き開始前に、下記の検討を実施。
・競争参加資格の緩和余地
・仕様の見直し、明確化等
・参入可能者の把握
・準備、公告期間の確保</t>
    <rPh sb="30" eb="32">
      <t>ヨチ</t>
    </rPh>
    <phoneticPr fontId="45"/>
  </si>
  <si>
    <t>（名称）富士通株式会社　九州事業所　九州ビジネス部</t>
    <rPh sb="1" eb="3">
      <t>メイショウ</t>
    </rPh>
    <phoneticPr fontId="6"/>
  </si>
  <si>
    <t>競争参加資格の緩和、競争参加資格の等級拡大</t>
    <rPh sb="0" eb="2">
      <t>キョウソウ</t>
    </rPh>
    <rPh sb="2" eb="4">
      <t>サンカ</t>
    </rPh>
    <rPh sb="4" eb="6">
      <t>シカク</t>
    </rPh>
    <rPh sb="7" eb="9">
      <t>カンワ</t>
    </rPh>
    <rPh sb="10" eb="12">
      <t>キョウソウ</t>
    </rPh>
    <rPh sb="12" eb="14">
      <t>サンカ</t>
    </rPh>
    <rPh sb="14" eb="16">
      <t>シカク</t>
    </rPh>
    <rPh sb="17" eb="19">
      <t>トウキュウ</t>
    </rPh>
    <rPh sb="19" eb="21">
      <t>カクダイ</t>
    </rPh>
    <phoneticPr fontId="6"/>
  </si>
  <si>
    <t>参入可能者へのヒアリング</t>
  </si>
  <si>
    <t>（住所）福岡市博多区東比恵３丁目１番２号</t>
    <rPh sb="1" eb="3">
      <t>ジュウショ</t>
    </rPh>
    <phoneticPr fontId="6"/>
  </si>
  <si>
    <t>（名称）富士通株式会社　九州支社</t>
    <rPh sb="1" eb="3">
      <t>メイショウ</t>
    </rPh>
    <phoneticPr fontId="6"/>
  </si>
  <si>
    <t>（住所）福岡市博多区博多駅前３丁目２番８号　住友生命ビル</t>
    <rPh sb="1" eb="3">
      <t>ジュウショ</t>
    </rPh>
    <phoneticPr fontId="6"/>
  </si>
  <si>
    <t>本業務は、災害対策用ヘリコプター「はるかぜ号」を使用し、九州地方整備局所管に係わる災害対策並びに施設の管理・調査等の業務を迅速かつ効率的に実施することを目的とした維持管理及び航空機の運航を行うものである。</t>
    <rPh sb="54" eb="56">
      <t>チョウサ</t>
    </rPh>
    <rPh sb="81" eb="85">
      <t>イジカンリ</t>
    </rPh>
    <rPh sb="85" eb="86">
      <t>オヨ</t>
    </rPh>
    <phoneticPr fontId="6"/>
  </si>
  <si>
    <t>（名称）西日本空輸株式会社</t>
    <rPh sb="1" eb="3">
      <t>メイショウ</t>
    </rPh>
    <rPh sb="4" eb="7">
      <t>ニシニホン</t>
    </rPh>
    <rPh sb="7" eb="9">
      <t>クウユ</t>
    </rPh>
    <rPh sb="9" eb="13">
      <t>カブシキガイシャ</t>
    </rPh>
    <phoneticPr fontId="6"/>
  </si>
  <si>
    <t>（住所）福岡市東区大字奈多字小瀬抜1302番47</t>
    <rPh sb="1" eb="3">
      <t>ジュウショ</t>
    </rPh>
    <rPh sb="4" eb="7">
      <t>フクオカシ</t>
    </rPh>
    <rPh sb="7" eb="8">
      <t>ヒガシ</t>
    </rPh>
    <rPh sb="8" eb="9">
      <t>ク</t>
    </rPh>
    <rPh sb="9" eb="11">
      <t>オオアザ</t>
    </rPh>
    <rPh sb="11" eb="13">
      <t>ナタ</t>
    </rPh>
    <rPh sb="13" eb="14">
      <t>ジ</t>
    </rPh>
    <rPh sb="14" eb="16">
      <t>コセ</t>
    </rPh>
    <rPh sb="16" eb="17">
      <t>バツ</t>
    </rPh>
    <rPh sb="21" eb="22">
      <t>バン</t>
    </rPh>
    <phoneticPr fontId="6"/>
  </si>
  <si>
    <t>競争参加資格の等級拡大。</t>
  </si>
  <si>
    <t>発注担当課において、事後検証を行った。</t>
    <phoneticPr fontId="45"/>
  </si>
  <si>
    <t>本件の履行に際して必要最低限の競争参加資格を求めており、競争参加資格の等級拡大も実施しているものの、災害用ヘリコプターの維持運航という事業者が少数な業務であることが影響していると推測される。</t>
    <rPh sb="0" eb="2">
      <t>ホンケン</t>
    </rPh>
    <rPh sb="28" eb="30">
      <t>キョウソウ</t>
    </rPh>
    <rPh sb="30" eb="34">
      <t>サンカシカク</t>
    </rPh>
    <rPh sb="35" eb="37">
      <t>トウキュウ</t>
    </rPh>
    <rPh sb="37" eb="39">
      <t>カクダイ</t>
    </rPh>
    <rPh sb="40" eb="42">
      <t>ジッシ</t>
    </rPh>
    <rPh sb="74" eb="76">
      <t>ギョウム</t>
    </rPh>
    <rPh sb="82" eb="84">
      <t>エイキョウ</t>
    </rPh>
    <rPh sb="89" eb="91">
      <t>スイソク</t>
    </rPh>
    <phoneticPr fontId="45"/>
  </si>
  <si>
    <t>引き続き等級拡大による参入可能業者の拡大を実施するなど、一者応札の防止に努めて参りたい。</t>
    <phoneticPr fontId="45"/>
  </si>
  <si>
    <t>（名称）西日本空輸株式会社</t>
    <rPh sb="1" eb="3">
      <t>メイショウ</t>
    </rPh>
    <rPh sb="4" eb="7">
      <t>ニシニホン</t>
    </rPh>
    <rPh sb="7" eb="9">
      <t>クウユ</t>
    </rPh>
    <rPh sb="9" eb="13">
      <t>カブシキガイシャ</t>
    </rPh>
    <phoneticPr fontId="7"/>
  </si>
  <si>
    <t>（住所）福岡市東区大字奈多字小瀬抜1302番47</t>
    <rPh sb="1" eb="3">
      <t>ジュウショ</t>
    </rPh>
    <rPh sb="4" eb="7">
      <t>フクオカシ</t>
    </rPh>
    <rPh sb="7" eb="8">
      <t>ヒガシ</t>
    </rPh>
    <rPh sb="8" eb="9">
      <t>ク</t>
    </rPh>
    <rPh sb="9" eb="11">
      <t>オオアザ</t>
    </rPh>
    <rPh sb="11" eb="13">
      <t>ナタ</t>
    </rPh>
    <rPh sb="13" eb="14">
      <t>ジ</t>
    </rPh>
    <rPh sb="14" eb="16">
      <t>コセ</t>
    </rPh>
    <rPh sb="16" eb="17">
      <t>バツ</t>
    </rPh>
    <rPh sb="21" eb="22">
      <t>バン</t>
    </rPh>
    <phoneticPr fontId="7"/>
  </si>
  <si>
    <t>同種の業務内容の発注時期の重複</t>
    <rPh sb="0" eb="2">
      <t>ドウシュ</t>
    </rPh>
    <rPh sb="3" eb="5">
      <t>ギョウム</t>
    </rPh>
    <rPh sb="5" eb="7">
      <t>ナイヨウ</t>
    </rPh>
    <rPh sb="8" eb="10">
      <t>ハッチュウ</t>
    </rPh>
    <rPh sb="10" eb="12">
      <t>ジキ</t>
    </rPh>
    <rPh sb="13" eb="15">
      <t>ジュウフク</t>
    </rPh>
    <phoneticPr fontId="45"/>
  </si>
  <si>
    <t>令和４年度</t>
    <rPh sb="0" eb="2">
      <t>レイワ</t>
    </rPh>
    <rPh sb="3" eb="5">
      <t>ネンド</t>
    </rPh>
    <phoneticPr fontId="6"/>
  </si>
  <si>
    <t>（名称）ＮＥＣネッツエスアイ株式会社　九州支店</t>
    <phoneticPr fontId="6"/>
  </si>
  <si>
    <t>（住所）福岡市中央区天神１丁目１０番２０号</t>
    <phoneticPr fontId="6"/>
  </si>
  <si>
    <t>九州地方整備局</t>
    <rPh sb="0" eb="2">
      <t>キュウシュウ</t>
    </rPh>
    <rPh sb="2" eb="4">
      <t>チホウ</t>
    </rPh>
    <rPh sb="4" eb="7">
      <t>セイビキョク</t>
    </rPh>
    <phoneticPr fontId="6"/>
  </si>
  <si>
    <t>（名称）東芝デジタルソリューションズ株式会社</t>
    <rPh sb="1" eb="3">
      <t>メイショウ</t>
    </rPh>
    <rPh sb="4" eb="6">
      <t>トウシバ</t>
    </rPh>
    <rPh sb="18" eb="20">
      <t>カブシキ</t>
    </rPh>
    <rPh sb="20" eb="22">
      <t>カイシャ</t>
    </rPh>
    <phoneticPr fontId="6"/>
  </si>
  <si>
    <t>（住所）神奈川県川崎市幸区堀川町７２番地３４</t>
    <rPh sb="1" eb="3">
      <t>ジュウショ</t>
    </rPh>
    <rPh sb="4" eb="8">
      <t>カナガワケン</t>
    </rPh>
    <rPh sb="8" eb="11">
      <t>カワサキシ</t>
    </rPh>
    <rPh sb="11" eb="12">
      <t>シアワ</t>
    </rPh>
    <rPh sb="12" eb="13">
      <t>ク</t>
    </rPh>
    <rPh sb="13" eb="16">
      <t>ホリカワマチ</t>
    </rPh>
    <rPh sb="18" eb="20">
      <t>バンチ</t>
    </rPh>
    <phoneticPr fontId="6"/>
  </si>
  <si>
    <t>「役務の提供等」のうち「ソフトウエア開発」Ａ、ＢまたはＣ等級</t>
    <rPh sb="1" eb="3">
      <t>エキム</t>
    </rPh>
    <rPh sb="4" eb="6">
      <t>テイキョウ</t>
    </rPh>
    <rPh sb="6" eb="7">
      <t>ナド</t>
    </rPh>
    <rPh sb="18" eb="20">
      <t>カイハツ</t>
    </rPh>
    <rPh sb="28" eb="30">
      <t>トウキュウ</t>
    </rPh>
    <phoneticPr fontId="6"/>
  </si>
  <si>
    <t>・同等の業務に係る履行実績があること
・配置予定管理技術者がシステムアナリスト等のいずれかの資格かつ同等の業務の実務経験を有していること
・ISO/IEC27001に基づくISMS（情報セキュリティマネジメントシステム）の認証を取得していること</t>
    <rPh sb="1" eb="3">
      <t>ドウトウ</t>
    </rPh>
    <rPh sb="4" eb="6">
      <t>ギョウム</t>
    </rPh>
    <rPh sb="7" eb="8">
      <t>カカ</t>
    </rPh>
    <rPh sb="9" eb="11">
      <t>リコウ</t>
    </rPh>
    <rPh sb="11" eb="13">
      <t>ジッセキ</t>
    </rPh>
    <rPh sb="20" eb="22">
      <t>ハイチ</t>
    </rPh>
    <rPh sb="22" eb="24">
      <t>ヨテイ</t>
    </rPh>
    <rPh sb="24" eb="26">
      <t>カンリ</t>
    </rPh>
    <rPh sb="26" eb="29">
      <t>ギジュツシャ</t>
    </rPh>
    <rPh sb="39" eb="40">
      <t>ナド</t>
    </rPh>
    <rPh sb="46" eb="48">
      <t>シカク</t>
    </rPh>
    <rPh sb="50" eb="52">
      <t>ドウトウ</t>
    </rPh>
    <rPh sb="53" eb="55">
      <t>ギョウム</t>
    </rPh>
    <rPh sb="56" eb="58">
      <t>ジツム</t>
    </rPh>
    <rPh sb="58" eb="60">
      <t>ケイケン</t>
    </rPh>
    <rPh sb="61" eb="62">
      <t>ユウ</t>
    </rPh>
    <rPh sb="83" eb="84">
      <t>モト</t>
    </rPh>
    <rPh sb="91" eb="93">
      <t>ジョウホウ</t>
    </rPh>
    <rPh sb="111" eb="113">
      <t>ニンショウ</t>
    </rPh>
    <rPh sb="114" eb="116">
      <t>シュトク</t>
    </rPh>
    <phoneticPr fontId="6"/>
  </si>
  <si>
    <t>競争参加資格の見直し、緩和</t>
    <rPh sb="0" eb="2">
      <t>キョウソウ</t>
    </rPh>
    <rPh sb="2" eb="4">
      <t>サンカ</t>
    </rPh>
    <rPh sb="4" eb="6">
      <t>シカク</t>
    </rPh>
    <rPh sb="7" eb="9">
      <t>ミナオ</t>
    </rPh>
    <rPh sb="11" eb="13">
      <t>カンワ</t>
    </rPh>
    <phoneticPr fontId="6"/>
  </si>
  <si>
    <t>発注担当課における事後検証</t>
    <rPh sb="0" eb="2">
      <t>ハッチュウ</t>
    </rPh>
    <rPh sb="2" eb="4">
      <t>タントウ</t>
    </rPh>
    <rPh sb="4" eb="5">
      <t>カ</t>
    </rPh>
    <rPh sb="9" eb="11">
      <t>ジゴ</t>
    </rPh>
    <rPh sb="11" eb="13">
      <t>ケンショウ</t>
    </rPh>
    <phoneticPr fontId="6"/>
  </si>
  <si>
    <t>システムに精通している必要があり、対応できる技術者が不足していると考えられる。</t>
    <rPh sb="5" eb="7">
      <t>セイツウ</t>
    </rPh>
    <rPh sb="11" eb="13">
      <t>ヒツヨウ</t>
    </rPh>
    <rPh sb="17" eb="19">
      <t>タイオウ</t>
    </rPh>
    <rPh sb="22" eb="25">
      <t>ギジュツシャ</t>
    </rPh>
    <rPh sb="26" eb="28">
      <t>フソク</t>
    </rPh>
    <rPh sb="33" eb="34">
      <t>カンガ</t>
    </rPh>
    <phoneticPr fontId="6"/>
  </si>
  <si>
    <t>本業務は、筑後川河川事務所が管理する排水ポンプ設備等の機能保持を目的として、機械設備の点検・整備を実施し、維持管理に万全を期するものである。</t>
    <phoneticPr fontId="6"/>
  </si>
  <si>
    <t>入札書提出期限</t>
  </si>
  <si>
    <t>公示期間（休日等含）</t>
  </si>
  <si>
    <t>履行期限</t>
  </si>
  <si>
    <t>「役務の提供等」のうち、「建物管理等各種保守管理」のＡ、Ｂ、又はＣ等級に格付けされた九州・沖縄地域の競争参加資格を有する者であること。</t>
  </si>
  <si>
    <t>参入可能者の緩和</t>
    <rPh sb="0" eb="2">
      <t>サンニュウ</t>
    </rPh>
    <rPh sb="2" eb="5">
      <t>カノウシャ</t>
    </rPh>
    <rPh sb="6" eb="8">
      <t>カンワ</t>
    </rPh>
    <phoneticPr fontId="6"/>
  </si>
  <si>
    <t>ポンプメーカー聞き取り</t>
    <rPh sb="7" eb="8">
      <t>キ</t>
    </rPh>
    <rPh sb="9" eb="10">
      <t>ト</t>
    </rPh>
    <phoneticPr fontId="6"/>
  </si>
  <si>
    <t>・新設工事等と比較して費用的なメリットが少ない。
・点検時期が他事務所と同時期なため、人員調整が難しい。　</t>
  </si>
  <si>
    <t>・筑後川管内排水機場の設備に熟知した技術者を多数確保する必要がある。（技術者の高齢化、人員不足）</t>
  </si>
  <si>
    <t>・参加資格要件の緩和を検討する。
・点検実施期間の拡大を検討する。</t>
  </si>
  <si>
    <t>（名称）株式会社荏原製作所九州支社</t>
    <rPh sb="1" eb="3">
      <t>メイショウ</t>
    </rPh>
    <phoneticPr fontId="6"/>
  </si>
  <si>
    <t>（住所）福岡市美野島一丁目２番８号　NTビル</t>
    <rPh sb="1" eb="3">
      <t>ジュウショ</t>
    </rPh>
    <phoneticPr fontId="6"/>
  </si>
  <si>
    <t>国土地理院</t>
    <rPh sb="0" eb="2">
      <t>コクド</t>
    </rPh>
    <rPh sb="2" eb="5">
      <t>チリイン</t>
    </rPh>
    <phoneticPr fontId="6"/>
  </si>
  <si>
    <t>ＧＮＳＳ連続観測システム（ＧＥＯＮＥＴ中央局等）の保守・運用</t>
    <phoneticPr fontId="6"/>
  </si>
  <si>
    <t>GNSS 連続観測システム（GEONET）を常に良好な状態で保守・運用し、その機能を十分に確保する</t>
  </si>
  <si>
    <t>（名称）日立造船（株）</t>
    <rPh sb="1" eb="3">
      <t>メイショウ</t>
    </rPh>
    <phoneticPr fontId="6"/>
  </si>
  <si>
    <t xml:space="preserve">（住所）大阪府大阪市住之江区南港北１丁目７番８９号 </t>
    <rPh sb="1" eb="3">
      <t>ジュウショ</t>
    </rPh>
    <phoneticPr fontId="6"/>
  </si>
  <si>
    <t>北海道開発局</t>
    <rPh sb="0" eb="6">
      <t>ホッカイドウカイハツキョク</t>
    </rPh>
    <phoneticPr fontId="45"/>
  </si>
  <si>
    <t>除雪グレーダを購入する。</t>
    <rPh sb="0" eb="2">
      <t>ジョセツ</t>
    </rPh>
    <rPh sb="7" eb="9">
      <t>コウニュウ</t>
    </rPh>
    <phoneticPr fontId="45"/>
  </si>
  <si>
    <t>（名称）コマツカスタマーサポート(株)北海道カンパニー札幌南支店</t>
    <rPh sb="1" eb="3">
      <t>メイショウ</t>
    </rPh>
    <rPh sb="16" eb="19">
      <t>カブ</t>
    </rPh>
    <rPh sb="19" eb="22">
      <t>ホッカイドウ</t>
    </rPh>
    <rPh sb="27" eb="29">
      <t>サッポロ</t>
    </rPh>
    <rPh sb="29" eb="30">
      <t>ミナミ</t>
    </rPh>
    <rPh sb="30" eb="32">
      <t>シテン</t>
    </rPh>
    <phoneticPr fontId="6"/>
  </si>
  <si>
    <t>（住所）北広島市大曲工業団地1丁目6番地</t>
    <rPh sb="1" eb="3">
      <t>ジュウショ</t>
    </rPh>
    <rPh sb="4" eb="8">
      <t>キタヒロシマシ</t>
    </rPh>
    <rPh sb="8" eb="10">
      <t>オオマガリ</t>
    </rPh>
    <rPh sb="10" eb="12">
      <t>コウギョウ</t>
    </rPh>
    <rPh sb="12" eb="14">
      <t>ダンチ</t>
    </rPh>
    <rPh sb="15" eb="17">
      <t>チョウメ</t>
    </rPh>
    <rPh sb="18" eb="20">
      <t>バンチ</t>
    </rPh>
    <phoneticPr fontId="6"/>
  </si>
  <si>
    <t>物品の製造・販売　Ａ、Ｂ又はＣ</t>
    <phoneticPr fontId="45"/>
  </si>
  <si>
    <t>①当該調達物品に関する技術を有していることを証明した者であること。
②当該調達物品又は類似品に係る製造実績若しくは納入実績があることを証明した者であること。
③当該調達物品に関し、迅速なアフターサービス・メンテナンス体制及び部品の供給体制を整備していることを証明した者であること。
④納入地区において当該調達物品納入後、10年間以上の部品の供給が可能であることを証明した者であること。</t>
    <phoneticPr fontId="45"/>
  </si>
  <si>
    <t>・競争参加資格等級の拡大（Ａ→Ａ～Ｃ）
・公告期間を最大限に確保
・納入期限ついても可能な限り確保する。</t>
    <phoneticPr fontId="45"/>
  </si>
  <si>
    <t>アンケート調査</t>
    <phoneticPr fontId="45"/>
  </si>
  <si>
    <t>供給事業者が少数
製作期間の長期化</t>
    <phoneticPr fontId="45"/>
  </si>
  <si>
    <t>機械の特殊性</t>
    <phoneticPr fontId="45"/>
  </si>
  <si>
    <t>引き続き競争参加資格をＡ～Ｃに拡大し、公告期間を最大限に確保し納入期限ついても可能な限り確保する。</t>
    <phoneticPr fontId="45"/>
  </si>
  <si>
    <t>２者</t>
    <phoneticPr fontId="45"/>
  </si>
  <si>
    <t>（名称）日本キャタピラー合同会社札幌南営業所</t>
    <rPh sb="1" eb="3">
      <t>メイショウ</t>
    </rPh>
    <rPh sb="4" eb="6">
      <t>ニホン</t>
    </rPh>
    <rPh sb="12" eb="16">
      <t>ゴウドウガイシャ</t>
    </rPh>
    <rPh sb="16" eb="18">
      <t>サッポロ</t>
    </rPh>
    <rPh sb="18" eb="19">
      <t>ミナミ</t>
    </rPh>
    <rPh sb="19" eb="22">
      <t>エイギョウショ</t>
    </rPh>
    <phoneticPr fontId="6"/>
  </si>
  <si>
    <t>（住所）札幌市清田区里塚2条6丁目3-5</t>
    <rPh sb="1" eb="3">
      <t>ジュウショ</t>
    </rPh>
    <rPh sb="4" eb="7">
      <t>サッポロシ</t>
    </rPh>
    <rPh sb="7" eb="10">
      <t>キヨタク</t>
    </rPh>
    <rPh sb="10" eb="12">
      <t>サトヅカ</t>
    </rPh>
    <rPh sb="13" eb="14">
      <t>ジョウ</t>
    </rPh>
    <rPh sb="15" eb="17">
      <t>チョウメ</t>
    </rPh>
    <phoneticPr fontId="6"/>
  </si>
  <si>
    <t>除雪ドーザを購入する。</t>
    <rPh sb="0" eb="2">
      <t>ジョセツ</t>
    </rPh>
    <phoneticPr fontId="45"/>
  </si>
  <si>
    <t>（名称）北海道川崎建機(株)</t>
    <rPh sb="1" eb="3">
      <t>メイショウ</t>
    </rPh>
    <rPh sb="4" eb="7">
      <t>ホッカイドウ</t>
    </rPh>
    <rPh sb="7" eb="9">
      <t>カワサキ</t>
    </rPh>
    <rPh sb="9" eb="11">
      <t>ケンキ</t>
    </rPh>
    <rPh sb="11" eb="14">
      <t>カブ</t>
    </rPh>
    <phoneticPr fontId="6"/>
  </si>
  <si>
    <t>（住所）北広島市大曲中央1丁目2番地2</t>
    <rPh sb="1" eb="3">
      <t>ジュウショ</t>
    </rPh>
    <rPh sb="4" eb="8">
      <t>キタヒロシマシ</t>
    </rPh>
    <rPh sb="8" eb="10">
      <t>オオマガリ</t>
    </rPh>
    <rPh sb="10" eb="12">
      <t>チュウオウ</t>
    </rPh>
    <rPh sb="13" eb="15">
      <t>チョウメ</t>
    </rPh>
    <rPh sb="16" eb="18">
      <t>バンチ</t>
    </rPh>
    <phoneticPr fontId="6"/>
  </si>
  <si>
    <t>（名称）北海道川崎建機(株)</t>
    <phoneticPr fontId="6"/>
  </si>
  <si>
    <t>（住所）北広島市大曲中央1丁目2番地2</t>
    <phoneticPr fontId="6"/>
  </si>
  <si>
    <t>３者</t>
    <phoneticPr fontId="45"/>
  </si>
  <si>
    <t>凍結防止剤散布車を購入する。</t>
    <rPh sb="0" eb="2">
      <t>トウケツ</t>
    </rPh>
    <rPh sb="2" eb="5">
      <t>ボウシザイ</t>
    </rPh>
    <rPh sb="5" eb="7">
      <t>サンプ</t>
    </rPh>
    <rPh sb="7" eb="8">
      <t>シャ</t>
    </rPh>
    <phoneticPr fontId="45"/>
  </si>
  <si>
    <t>（名称）(株)ＮＩＣＨＩＪＯ</t>
    <rPh sb="4" eb="7">
      <t>カブ</t>
    </rPh>
    <phoneticPr fontId="6"/>
  </si>
  <si>
    <t>（住所）札幌市手稲区曙5条5丁目1番10号</t>
    <phoneticPr fontId="6"/>
  </si>
  <si>
    <t>供給事業者が少数</t>
    <phoneticPr fontId="45"/>
  </si>
  <si>
    <t>１者</t>
    <phoneticPr fontId="45"/>
  </si>
  <si>
    <t>（名称）(株)ＮＩＣＨＩＪＯ</t>
    <phoneticPr fontId="6"/>
  </si>
  <si>
    <t>物品の製造・販売　Ａ、Ｂ又はＣ</t>
  </si>
  <si>
    <t>①当該調達物品に関する技術を有していることを証明した者であること。
②当該調達物品又は類似品に係る製造実績若しくは納入実績があることを証明した者であること。
③当該調達物品に関し、迅速なアフターサービス・メンテナンス体制及び部品の供給体制を整備していることを証明した者であること。
④納入地区において当該調達物品納入後、10年間以上の部品の供給が可能であることを証明した者であること。</t>
  </si>
  <si>
    <t>令和４年度</t>
    <phoneticPr fontId="45"/>
  </si>
  <si>
    <t>（名称）日本電気(株)北海道支社</t>
    <phoneticPr fontId="6"/>
  </si>
  <si>
    <t>（住所）札幌市中央区大通西4丁目1番地</t>
    <phoneticPr fontId="6"/>
  </si>
  <si>
    <t>遠方監視制御装置製造及び据付調整</t>
    <phoneticPr fontId="45"/>
  </si>
  <si>
    <t>遠方監視制御装置の更新のため製造及び据付調整を行う。</t>
    <rPh sb="0" eb="2">
      <t>エンポウ</t>
    </rPh>
    <rPh sb="2" eb="4">
      <t>カンシ</t>
    </rPh>
    <rPh sb="4" eb="6">
      <t>セイギョ</t>
    </rPh>
    <rPh sb="6" eb="8">
      <t>ソウチ</t>
    </rPh>
    <rPh sb="14" eb="16">
      <t>セイゾウ</t>
    </rPh>
    <rPh sb="16" eb="17">
      <t>オヨ</t>
    </rPh>
    <rPh sb="18" eb="20">
      <t>スエツケ</t>
    </rPh>
    <rPh sb="20" eb="22">
      <t>チョウセイ</t>
    </rPh>
    <phoneticPr fontId="45"/>
  </si>
  <si>
    <t>物品役務等</t>
    <phoneticPr fontId="45"/>
  </si>
  <si>
    <t>・競争参加資格等級の拡大（Ａ→Ａ～Ｃ）
・公告期間及び納入期限を可能な限り確保</t>
    <rPh sb="25" eb="26">
      <t>オヨ</t>
    </rPh>
    <phoneticPr fontId="45"/>
  </si>
  <si>
    <t>道路管理情報システム改修</t>
    <phoneticPr fontId="45"/>
  </si>
  <si>
    <t>道路管理情報システムの改修を行うものである。</t>
    <rPh sb="0" eb="2">
      <t>ドウロ</t>
    </rPh>
    <rPh sb="2" eb="4">
      <t>カンリ</t>
    </rPh>
    <rPh sb="4" eb="6">
      <t>ジョウホウ</t>
    </rPh>
    <rPh sb="11" eb="13">
      <t>カイシュウ</t>
    </rPh>
    <phoneticPr fontId="45"/>
  </si>
  <si>
    <t>（名称）沖電気工業(株)北海道支社</t>
    <rPh sb="1" eb="3">
      <t>メイショウ</t>
    </rPh>
    <rPh sb="4" eb="7">
      <t>オキデンキ</t>
    </rPh>
    <rPh sb="7" eb="9">
      <t>コウギョウ</t>
    </rPh>
    <rPh sb="9" eb="12">
      <t>カブ</t>
    </rPh>
    <rPh sb="12" eb="15">
      <t>ホッカイドウ</t>
    </rPh>
    <rPh sb="15" eb="17">
      <t>シシャ</t>
    </rPh>
    <phoneticPr fontId="6"/>
  </si>
  <si>
    <t>（住所）札幌市中央区南1条西8丁目1番地1</t>
    <rPh sb="1" eb="3">
      <t>ジュウショ</t>
    </rPh>
    <rPh sb="4" eb="7">
      <t>サッポロシ</t>
    </rPh>
    <rPh sb="7" eb="10">
      <t>チュウオウク</t>
    </rPh>
    <rPh sb="10" eb="11">
      <t>ミナミ</t>
    </rPh>
    <rPh sb="12" eb="13">
      <t>ジョウ</t>
    </rPh>
    <rPh sb="13" eb="14">
      <t>ニシ</t>
    </rPh>
    <rPh sb="15" eb="17">
      <t>チョウメ</t>
    </rPh>
    <rPh sb="18" eb="20">
      <t>バンチ</t>
    </rPh>
    <phoneticPr fontId="6"/>
  </si>
  <si>
    <t>・競争参加資格等級の拡大（Ａ→Ａ～Ｃ）
・公告期間及び納入期限を可能な限り確保</t>
    <phoneticPr fontId="45"/>
  </si>
  <si>
    <t>（名称）沖電気工業(株)北海道支社</t>
    <phoneticPr fontId="6"/>
  </si>
  <si>
    <t>（住所）札幌市中央区南1条西8丁目1番地1</t>
    <phoneticPr fontId="6"/>
  </si>
  <si>
    <t>（名称）朝日航洋株式会社札幌航空支社</t>
    <rPh sb="1" eb="3">
      <t>メイショウ</t>
    </rPh>
    <phoneticPr fontId="6"/>
  </si>
  <si>
    <t>（住所）北海道札幌市東区丘珠町丘珠空港内</t>
    <rPh sb="1" eb="3">
      <t>ジュウショ</t>
    </rPh>
    <phoneticPr fontId="6"/>
  </si>
  <si>
    <t>国土交通省競争参加資格（全省庁統一）「役務の提供等」においてＡ、Ｂ又はＣの等級に格付けされ、北海道地域の競争参加資格を有する者であること。</t>
    <phoneticPr fontId="45"/>
  </si>
  <si>
    <t>ヒアリング
　運航要員確保について
　格納施設保有状況について</t>
  </si>
  <si>
    <t>他組織案件の受託状況、自社操縦士の数、格納庫の遊休状況等を総合的に判断し、今年度の応札について見送ったと推察される。</t>
  </si>
  <si>
    <t>札幌開発建設部</t>
    <rPh sb="0" eb="7">
      <t>サッポロカイハツケンセツブ</t>
    </rPh>
    <phoneticPr fontId="60"/>
  </si>
  <si>
    <t>図面作成外業務（単価契約）（岩見沢河川事務所外）</t>
  </si>
  <si>
    <t>北海道開発局札幌開発建設部岩見沢河川事務所、岩見沢道路事務所、岩見沢農業事務所、夕張川ダム総合管理事務所及び幾春別川ダム建設事業所が発注する図面作成外業務。業務内容は、1資料作成・収集・整理、2データ変換、3PDFしおり・リンク作成、4図面作成・修正、5CAD図面作成・修正、6データ作成・修正、7録音データ反訳、8原稿前後整理、9ﾄﾞｷｭﾒﾝﾄｽｷｬﾆﾝｸﾞ、10ﾌｨﾙﾑｽｷｬﾆﾝｸﾞ、11ﾏｲｸﾛ写真引き延ばし、12画像ﾃﾞｰﾀ修正、13ﾃﾞｼﾞﾀﾙ出力、14電子複写、15折り図、16製本外の作業。外</t>
    <rPh sb="149" eb="151">
      <t>ロクオン</t>
    </rPh>
    <rPh sb="154" eb="156">
      <t>ハンヤク</t>
    </rPh>
    <rPh sb="253" eb="254">
      <t>ホカ</t>
    </rPh>
    <phoneticPr fontId="60"/>
  </si>
  <si>
    <t>（名称）情報創造事業協同組合</t>
    <rPh sb="1" eb="3">
      <t>メイショウ</t>
    </rPh>
    <phoneticPr fontId="6"/>
  </si>
  <si>
    <t>（住所）北海道札幌市中央区南一条東１丁目５番地</t>
    <rPh sb="1" eb="3">
      <t>ジュウショ</t>
    </rPh>
    <phoneticPr fontId="6"/>
  </si>
  <si>
    <t>国土交通省競争参加資格（全省庁統一）「役務の提供等」において、A、Ｂ又はＣ等級に格付けされた北海道地域の競争参加資格を有する者であること。</t>
  </si>
  <si>
    <t>当該業務と同等又は類似の業務の履行実績を有することを証明した者であること。業務の履行が可能である設備、体制等を有することを証明した者であること。</t>
  </si>
  <si>
    <t>設定する資格をA、Ｂ又はＣ等級とし対象を広げるとともに、近隣の事務所にも入札公告を掲載し、より広く周知を行った。</t>
  </si>
  <si>
    <t>参入可能者にヒアリングを実施した。</t>
    <phoneticPr fontId="45"/>
  </si>
  <si>
    <t>事業者側の経営判断等</t>
    <phoneticPr fontId="6"/>
  </si>
  <si>
    <t>業務内容の特殊性</t>
  </si>
  <si>
    <t>今後については、引き続き、競争参加資格の見直し、緩和を実施するとともに、近隣の事務所にも入札公告を掲載し、より広く周知することで一者応札の防止に努めてまいりたい。</t>
    <phoneticPr fontId="6"/>
  </si>
  <si>
    <t>維持・除雪用機械修繕等単価契約（札幌除雪ステーション外）（札幌道路事務所）</t>
  </si>
  <si>
    <t>（名称）札幌機械メンテナンス協同組合</t>
    <rPh sb="1" eb="3">
      <t>メイショウ</t>
    </rPh>
    <phoneticPr fontId="6"/>
  </si>
  <si>
    <t>（住所）北海道札幌市厚別区厚別町山本１０６３番地４１８</t>
    <rPh sb="1" eb="3">
      <t>ジュウショ</t>
    </rPh>
    <phoneticPr fontId="6"/>
  </si>
  <si>
    <t>国土交通省競争参加資格（全省庁統一）「役務の提供等」において、A、Ｂ、Ｃ又はＤ等級に格付けされた北海道地域の競争参加資格を有する者であること。</t>
  </si>
  <si>
    <t>道路運送車両法（昭和２６年法律第１８５号）第７８条の規定による自動車分解整備事業の認証を受けている者とし、認証の対象とする自動車の種類には、修繕対象機械の種類が含まれていること。緊急時における連絡体制及び迅速な修繕体制が整備されていること。維持・除雪用機械の定期整備及び修理の実績を有する者であること。</t>
    <phoneticPr fontId="45"/>
  </si>
  <si>
    <t>設定する資格を全等級とし対象を広げるとともに、近隣の事務所にも入札公告を掲載し、より広く周知を行った。</t>
    <phoneticPr fontId="45"/>
  </si>
  <si>
    <t>供給事業者が少数</t>
    <rPh sb="0" eb="2">
      <t>キョウキュウ</t>
    </rPh>
    <rPh sb="2" eb="4">
      <t>ジギョウ</t>
    </rPh>
    <rPh sb="4" eb="5">
      <t>シャ</t>
    </rPh>
    <rPh sb="6" eb="8">
      <t>ショウスウ</t>
    </rPh>
    <phoneticPr fontId="60"/>
  </si>
  <si>
    <t>機械の特殊性</t>
  </si>
  <si>
    <t>今後については、引き続き、競争参加資格の見直し、緩和を実施するとともに、近隣の事務所にも入札公告を掲載し、より広く周知できるよう工夫を凝らし、一者応札の防止に努めてまいりたい。</t>
    <phoneticPr fontId="6"/>
  </si>
  <si>
    <t>車両管理業務（旭川開発建設部本部外）（単価契約）</t>
    <rPh sb="0" eb="2">
      <t>シャリョウ</t>
    </rPh>
    <rPh sb="2" eb="4">
      <t>カンリ</t>
    </rPh>
    <rPh sb="4" eb="6">
      <t>ギョウム</t>
    </rPh>
    <rPh sb="7" eb="9">
      <t>アサヒカワ</t>
    </rPh>
    <rPh sb="9" eb="11">
      <t>カイハツ</t>
    </rPh>
    <rPh sb="11" eb="13">
      <t>ケンセツ</t>
    </rPh>
    <rPh sb="13" eb="14">
      <t>ブ</t>
    </rPh>
    <rPh sb="14" eb="16">
      <t>ホンブ</t>
    </rPh>
    <rPh sb="16" eb="17">
      <t>ガイ</t>
    </rPh>
    <rPh sb="19" eb="21">
      <t>タンカ</t>
    </rPh>
    <rPh sb="21" eb="23">
      <t>ケイヤク</t>
    </rPh>
    <phoneticPr fontId="6"/>
  </si>
  <si>
    <t>旭川開発建設部保有の連絡車等の車両管理業務全般。
運転業務、車両の日常の点検整備、ガソリン・油脂類の補給、事故の場合の交渉や対人・対物賠償等。</t>
    <rPh sb="0" eb="2">
      <t>アサヒカワ</t>
    </rPh>
    <rPh sb="2" eb="4">
      <t>カイハツ</t>
    </rPh>
    <rPh sb="4" eb="7">
      <t>ケンセツブ</t>
    </rPh>
    <rPh sb="7" eb="9">
      <t>ホユウ</t>
    </rPh>
    <rPh sb="10" eb="13">
      <t>レンラクシャ</t>
    </rPh>
    <rPh sb="13" eb="14">
      <t>トウ</t>
    </rPh>
    <rPh sb="15" eb="17">
      <t>シャリョウ</t>
    </rPh>
    <rPh sb="17" eb="19">
      <t>カンリ</t>
    </rPh>
    <rPh sb="19" eb="21">
      <t>ギョウム</t>
    </rPh>
    <rPh sb="21" eb="23">
      <t>ゼンパン</t>
    </rPh>
    <rPh sb="25" eb="27">
      <t>ウンテン</t>
    </rPh>
    <rPh sb="27" eb="29">
      <t>ギョウム</t>
    </rPh>
    <rPh sb="30" eb="32">
      <t>シャリョウ</t>
    </rPh>
    <rPh sb="33" eb="35">
      <t>ニチジョウ</t>
    </rPh>
    <rPh sb="36" eb="38">
      <t>テンケン</t>
    </rPh>
    <rPh sb="38" eb="40">
      <t>セイビ</t>
    </rPh>
    <rPh sb="46" eb="49">
      <t>ユシルイ</t>
    </rPh>
    <rPh sb="50" eb="52">
      <t>ホキュウ</t>
    </rPh>
    <rPh sb="53" eb="55">
      <t>ジコ</t>
    </rPh>
    <rPh sb="56" eb="58">
      <t>バアイ</t>
    </rPh>
    <rPh sb="59" eb="61">
      <t>コウショウ</t>
    </rPh>
    <rPh sb="62" eb="64">
      <t>タイジン</t>
    </rPh>
    <rPh sb="65" eb="67">
      <t>タイブツ</t>
    </rPh>
    <rPh sb="67" eb="69">
      <t>バイショウ</t>
    </rPh>
    <rPh sb="69" eb="70">
      <t>トウ</t>
    </rPh>
    <phoneticPr fontId="6"/>
  </si>
  <si>
    <t>（名称）（株）セノン 北海道支社</t>
    <rPh sb="1" eb="3">
      <t>メイショウ</t>
    </rPh>
    <rPh sb="4" eb="7">
      <t>カブ</t>
    </rPh>
    <rPh sb="11" eb="14">
      <t>ホッカイドウ</t>
    </rPh>
    <rPh sb="14" eb="16">
      <t>シシャ</t>
    </rPh>
    <phoneticPr fontId="6"/>
  </si>
  <si>
    <t>（住所）札幌市中央区北1条西6丁目1番2号</t>
    <rPh sb="1" eb="3">
      <t>ジュウショ</t>
    </rPh>
    <rPh sb="4" eb="7">
      <t>サッポロシ</t>
    </rPh>
    <rPh sb="7" eb="10">
      <t>チュウオウク</t>
    </rPh>
    <rPh sb="10" eb="11">
      <t>キタ</t>
    </rPh>
    <rPh sb="12" eb="13">
      <t>ジョウ</t>
    </rPh>
    <rPh sb="13" eb="14">
      <t>ニシ</t>
    </rPh>
    <rPh sb="15" eb="17">
      <t>チョウメ</t>
    </rPh>
    <rPh sb="18" eb="19">
      <t>バン</t>
    </rPh>
    <rPh sb="20" eb="21">
      <t>ゴウ</t>
    </rPh>
    <phoneticPr fontId="6"/>
  </si>
  <si>
    <t>国土交通省競争参加資格（全省庁統一）「役務の提供等」においてＡ、Ｂ、Ｃ、又はＤの等級に格付けされ、北海道地域の競争参加資格を有する者であること。</t>
    <phoneticPr fontId="6"/>
  </si>
  <si>
    <t>例年複数応札だったため特になし</t>
    <rPh sb="0" eb="2">
      <t>レイネン</t>
    </rPh>
    <rPh sb="2" eb="4">
      <t>フクスウ</t>
    </rPh>
    <rPh sb="4" eb="6">
      <t>オウサツ</t>
    </rPh>
    <rPh sb="11" eb="12">
      <t>トク</t>
    </rPh>
    <phoneticPr fontId="6"/>
  </si>
  <si>
    <t>過去の参加者へヒアリングを実施したところ、人員の確保が困難であることや同時期に受注する契約もあるため参加が困難である旨の回答あり。</t>
    <rPh sb="0" eb="2">
      <t>カコ</t>
    </rPh>
    <rPh sb="3" eb="6">
      <t>サンカシャ</t>
    </rPh>
    <rPh sb="13" eb="15">
      <t>ジッシ</t>
    </rPh>
    <rPh sb="21" eb="23">
      <t>ジンイン</t>
    </rPh>
    <rPh sb="24" eb="26">
      <t>カクホ</t>
    </rPh>
    <rPh sb="27" eb="29">
      <t>コンナン</t>
    </rPh>
    <rPh sb="35" eb="38">
      <t>ドウジキ</t>
    </rPh>
    <rPh sb="39" eb="41">
      <t>ジュチュウ</t>
    </rPh>
    <rPh sb="43" eb="45">
      <t>ケイヤク</t>
    </rPh>
    <rPh sb="50" eb="52">
      <t>サンカ</t>
    </rPh>
    <rPh sb="53" eb="55">
      <t>コンナン</t>
    </rPh>
    <rPh sb="58" eb="59">
      <t>ムネ</t>
    </rPh>
    <rPh sb="60" eb="62">
      <t>カイトウ</t>
    </rPh>
    <phoneticPr fontId="6"/>
  </si>
  <si>
    <t>事業者側の施工能力不足</t>
    <rPh sb="0" eb="3">
      <t>ジギョウシャ</t>
    </rPh>
    <rPh sb="3" eb="4">
      <t>ガワ</t>
    </rPh>
    <rPh sb="5" eb="7">
      <t>セコウ</t>
    </rPh>
    <rPh sb="7" eb="9">
      <t>ノウリョク</t>
    </rPh>
    <rPh sb="9" eb="11">
      <t>フソク</t>
    </rPh>
    <phoneticPr fontId="6"/>
  </si>
  <si>
    <t>発注規模の大きさ</t>
    <rPh sb="0" eb="2">
      <t>ハッチュウ</t>
    </rPh>
    <rPh sb="2" eb="4">
      <t>キボ</t>
    </rPh>
    <rPh sb="5" eb="6">
      <t>オオ</t>
    </rPh>
    <phoneticPr fontId="6"/>
  </si>
  <si>
    <t>（名称）（株）セノン 北海道支社</t>
    <phoneticPr fontId="6"/>
  </si>
  <si>
    <t>（住所）札幌市中央区北1条西6丁目1番2号</t>
    <rPh sb="1" eb="3">
      <t>ジュウショ</t>
    </rPh>
    <phoneticPr fontId="6"/>
  </si>
  <si>
    <t>旭川道路事務所　維持除雪用機械修繕等（単価契約）</t>
    <rPh sb="19" eb="21">
      <t>タンカ</t>
    </rPh>
    <rPh sb="21" eb="23">
      <t>ケイヤク</t>
    </rPh>
    <phoneticPr fontId="45"/>
  </si>
  <si>
    <t>旭川道路事務所配置の維持用機械、除雪用機械の法定点検整備及び修繕</t>
    <phoneticPr fontId="45"/>
  </si>
  <si>
    <t>（名称）　旭川機械メンテナンス協同組合</t>
    <rPh sb="1" eb="3">
      <t>メイショウ</t>
    </rPh>
    <phoneticPr fontId="6"/>
  </si>
  <si>
    <t>（住所）　旭川市末広1条15丁目1番24号</t>
    <rPh sb="1" eb="3">
      <t>ジュウショ</t>
    </rPh>
    <phoneticPr fontId="6"/>
  </si>
  <si>
    <t>国土交通省競争参加資格（全省庁統一）「役務の提供等」においてＡ、Ｂ、Ｃ、又はＤの等級に格付けされ、北海道地域の競争参加資格を有する者であること。</t>
    <phoneticPr fontId="45"/>
  </si>
  <si>
    <t>・道路運送車両法78条の規定による自動車分解整備事業（普通自動車）の認証を受けている者であること。
・緊急時における速やかな連絡体制及び迅速な修繕体制が整備されていること。</t>
    <phoneticPr fontId="45"/>
  </si>
  <si>
    <t>競争参加資格を拡大して、入札公告期間を1週間程度延長し、参加業者側の積算等準備期間を確保した。</t>
    <phoneticPr fontId="45"/>
  </si>
  <si>
    <t>参入可能者複数者へのヒアリングを実施したところ、業務規模が大きく単独では参加が困難である旨の回答あり。</t>
    <phoneticPr fontId="45"/>
  </si>
  <si>
    <t>事業者側の施行能力不足</t>
    <phoneticPr fontId="45"/>
  </si>
  <si>
    <t>業務の特殊性、発注規模の大きさ</t>
    <phoneticPr fontId="45"/>
  </si>
  <si>
    <t>（名称）旭川機械メンテナンス協同組合</t>
    <rPh sb="1" eb="3">
      <t>メイショウ</t>
    </rPh>
    <phoneticPr fontId="6"/>
  </si>
  <si>
    <t>（住所）旭川市末広1条15丁目1番24号</t>
    <rPh sb="1" eb="3">
      <t>ジュウショ</t>
    </rPh>
    <phoneticPr fontId="6"/>
  </si>
  <si>
    <t>本業務は、鬼怒川ダム統合管理事務所ほか６１箇所の電気通信施設について、ダム管理業務等に資する電気設備、ダム堰制御処理設備及びネットワーク設備等の円滑な運用を図るため、点検、障害対応及び故障機器の修理等を行うものである。</t>
    <phoneticPr fontId="6"/>
  </si>
  <si>
    <t>（名称）株式会社　ケーネス</t>
    <phoneticPr fontId="6"/>
  </si>
  <si>
    <t>（住所）東京都港区芝大門二丁目４番８号</t>
    <phoneticPr fontId="6"/>
  </si>
  <si>
    <t>発注担当課において、契約手続き終了後、一社応札となった原因及び事前措置の更なる改善の余地の有無について事後検証を行った。</t>
    <phoneticPr fontId="6"/>
  </si>
  <si>
    <t>・供給する機械が特殊、専門的技能保有者がいない
・作業地域が広域等により採算がとれない
・技術者・人員の確保ができない</t>
    <phoneticPr fontId="6"/>
  </si>
  <si>
    <t>・履行場所が山間部であり、市街地から離れているのに加え、広範囲に点在している。
・対象施設の種類が多く、業務管理に関わる作業量が比較的多い。</t>
    <phoneticPr fontId="6"/>
  </si>
  <si>
    <t>2供給する機械が特殊、専門的技能保有者がいない</t>
    <phoneticPr fontId="6"/>
  </si>
  <si>
    <t>3技術者・人員の確保ができない</t>
    <phoneticPr fontId="6"/>
  </si>
  <si>
    <t>仕様書等の内容を工夫することにより、業務内容の理解促進を図るとともに、準備期間を十分に確保し、引き続き一者応札の防止に努めて参りたい。</t>
    <phoneticPr fontId="6"/>
  </si>
  <si>
    <t>鬼怒川ダム統合管理事務所管内の放流設備等の点検整備を行うもの</t>
    <phoneticPr fontId="46"/>
  </si>
  <si>
    <t>（名称）株式会社ＩＨＩインフラ建設</t>
    <rPh sb="1" eb="3">
      <t>メイショウ</t>
    </rPh>
    <rPh sb="15" eb="17">
      <t>ケンセツ</t>
    </rPh>
    <phoneticPr fontId="46"/>
  </si>
  <si>
    <t>（住所）東京都江東区東陽７丁目１番１号</t>
    <rPh sb="1" eb="3">
      <t>ジュウショ</t>
    </rPh>
    <phoneticPr fontId="46"/>
  </si>
  <si>
    <t>準備期間の確保を行った。</t>
    <phoneticPr fontId="46"/>
  </si>
  <si>
    <t>発注担当課において、契約手続き終了後、一社応札となった原因及び事前措置の更なる改善の余地の有無について事後検証を行った。</t>
    <phoneticPr fontId="46"/>
  </si>
  <si>
    <t>技術者不足により、各社業務を受注した後は他の入札に参加しないためと思われる。</t>
    <phoneticPr fontId="45"/>
  </si>
  <si>
    <t>通年業務であることから同種の業務と発注時期が重複するため、受注者の技術者の確保が難しいと思われる。</t>
    <rPh sb="0" eb="2">
      <t>ツウネン</t>
    </rPh>
    <rPh sb="2" eb="4">
      <t>ギョウム</t>
    </rPh>
    <rPh sb="11" eb="13">
      <t>ドウシュ</t>
    </rPh>
    <rPh sb="14" eb="16">
      <t>ギョウム</t>
    </rPh>
    <rPh sb="17" eb="19">
      <t>ハッチュウ</t>
    </rPh>
    <rPh sb="19" eb="21">
      <t>ジキ</t>
    </rPh>
    <rPh sb="22" eb="24">
      <t>チョウフク</t>
    </rPh>
    <rPh sb="29" eb="31">
      <t>ジュチュウ</t>
    </rPh>
    <rPh sb="33" eb="36">
      <t>ギジュツシャ</t>
    </rPh>
    <rPh sb="40" eb="41">
      <t>ムズカ</t>
    </rPh>
    <rPh sb="44" eb="45">
      <t>オモ</t>
    </rPh>
    <phoneticPr fontId="45"/>
  </si>
  <si>
    <t>仕様書等の内容を工夫することにより、業務内容の理解促進を図るとともに、準備期間を十分に確保することにより、引き続き一者応札の防止に努めて参りたい。</t>
    <phoneticPr fontId="46"/>
  </si>
  <si>
    <t>（名称）株式会社ＩＨＩインフラ建設</t>
    <rPh sb="1" eb="3">
      <t>メイショウ</t>
    </rPh>
    <phoneticPr fontId="6"/>
  </si>
  <si>
    <t>（住所）東京都江東区東陽７丁目１番１号</t>
    <rPh sb="1" eb="3">
      <t>ジュウショ</t>
    </rPh>
    <phoneticPr fontId="6"/>
  </si>
  <si>
    <t>本業務は、利根川下流河川事務所が管理する北千葉導水路のポンプ設備・ゲート設備等の運用、機能保持を目的とし、設備全般の運転管理、各設備全般の月点検、運転時点検、臨時点検、臨時整備等を行うものである。</t>
    <phoneticPr fontId="6"/>
  </si>
  <si>
    <t>（名称）　（株）荏原製作所　東京支社</t>
    <rPh sb="1" eb="3">
      <t>メイショウ</t>
    </rPh>
    <rPh sb="5" eb="8">
      <t>カブ</t>
    </rPh>
    <rPh sb="8" eb="13">
      <t>エバラセイサクジョ</t>
    </rPh>
    <rPh sb="14" eb="16">
      <t>トウキョウ</t>
    </rPh>
    <rPh sb="16" eb="18">
      <t>シシャ</t>
    </rPh>
    <phoneticPr fontId="58"/>
  </si>
  <si>
    <t>（住所）　東京都大田区羽田旭町１１番１号</t>
    <rPh sb="1" eb="3">
      <t>ジュウショ</t>
    </rPh>
    <rPh sb="5" eb="11">
      <t>144-0000</t>
    </rPh>
    <rPh sb="11" eb="13">
      <t>ハネダ</t>
    </rPh>
    <rPh sb="13" eb="15">
      <t>アサヒチョウ</t>
    </rPh>
    <rPh sb="17" eb="18">
      <t>バン</t>
    </rPh>
    <rPh sb="19" eb="20">
      <t>ゴウ</t>
    </rPh>
    <phoneticPr fontId="58"/>
  </si>
  <si>
    <t>　令和04・05・06年度国土交通省競争参加資格（全省庁統一資格）「役務の提供等」のＡ、Ｂ、Ｃ又はＤ等級に格付けされた関東・甲信越地域の競争参加資格を有する者であること。</t>
    <phoneticPr fontId="6"/>
  </si>
  <si>
    <t>・同時期に受注する契約との兼ね合い
・技術者・人員の確保ができない
・緊急対応ができない</t>
    <phoneticPr fontId="6"/>
  </si>
  <si>
    <t>・発注時期による業者の確保難
・業務の実施場所や内容の特殊性</t>
    <phoneticPr fontId="6"/>
  </si>
  <si>
    <t>本業務における点検整備・運転管理は必要不可欠なものであり、これらを分割することは効率性を著しく損ない機能維持が困難となることが懸念される。
　応札業者の公平性を確保し、資格要件の緩和、仕様書等の内容を工夫することにより、業務内容の理解促進を図るとともに、準備期間を十分に確保するため、公告期間の延長等を実施するなど、引き続き一者応札の防止に努める。</t>
    <phoneticPr fontId="6"/>
  </si>
  <si>
    <t>（名称）　（株）荏原製作所　東京支社</t>
    <rPh sb="1" eb="3">
      <t>メイショウ</t>
    </rPh>
    <rPh sb="5" eb="8">
      <t>カブ</t>
    </rPh>
    <rPh sb="8" eb="13">
      <t>エバラセイサクジョ</t>
    </rPh>
    <phoneticPr fontId="58"/>
  </si>
  <si>
    <t>発注担当課において、契約手続き終了後、一社応札となった原因及び事前措置の更なる改善の余地の有無について事後検証を行った。</t>
  </si>
  <si>
    <t>（名称）株式会社ケーネス</t>
    <rPh sb="1" eb="3">
      <t>メイショウ</t>
    </rPh>
    <rPh sb="4" eb="8">
      <t>カブシキガイシャ</t>
    </rPh>
    <phoneticPr fontId="6"/>
  </si>
  <si>
    <t>令和4年度</t>
    <phoneticPr fontId="6"/>
  </si>
  <si>
    <t>（名称）クボタ環境エンジニアリング（株）九州支店</t>
    <rPh sb="1" eb="3">
      <t>メイショウ</t>
    </rPh>
    <phoneticPr fontId="6"/>
  </si>
  <si>
    <t>平成３１年度</t>
    <rPh sb="0" eb="2">
      <t>ヘイセイ</t>
    </rPh>
    <rPh sb="4" eb="6">
      <t>ネンド</t>
    </rPh>
    <phoneticPr fontId="45"/>
  </si>
  <si>
    <t>九州地方整備局</t>
    <rPh sb="0" eb="7">
      <t>キュウシュウチホウセイビキョク</t>
    </rPh>
    <phoneticPr fontId="6"/>
  </si>
  <si>
    <t>過年度成果物の公表、公示期間の確保を行っているが、業務内容に対する十分な準備期間を確保する必要があると考えられる。</t>
    <rPh sb="0" eb="3">
      <t>カネンド</t>
    </rPh>
    <rPh sb="3" eb="5">
      <t>セイカ</t>
    </rPh>
    <rPh sb="5" eb="6">
      <t>ブツ</t>
    </rPh>
    <rPh sb="7" eb="9">
      <t>コウヒョウ</t>
    </rPh>
    <rPh sb="10" eb="12">
      <t>コウジ</t>
    </rPh>
    <rPh sb="12" eb="14">
      <t>キカン</t>
    </rPh>
    <rPh sb="15" eb="17">
      <t>カクホ</t>
    </rPh>
    <rPh sb="18" eb="19">
      <t>オコナ</t>
    </rPh>
    <rPh sb="25" eb="27">
      <t>ギョウム</t>
    </rPh>
    <rPh sb="27" eb="29">
      <t>ナイヨウ</t>
    </rPh>
    <rPh sb="30" eb="31">
      <t>タイ</t>
    </rPh>
    <rPh sb="33" eb="35">
      <t>ジュウブン</t>
    </rPh>
    <rPh sb="36" eb="38">
      <t>ジュンビ</t>
    </rPh>
    <rPh sb="38" eb="40">
      <t>キカン</t>
    </rPh>
    <rPh sb="41" eb="43">
      <t>カクホ</t>
    </rPh>
    <rPh sb="45" eb="47">
      <t>ヒツヨウ</t>
    </rPh>
    <phoneticPr fontId="6"/>
  </si>
  <si>
    <t>令和６年地価調査業務に係るデータ集計、分析等業務</t>
    <phoneticPr fontId="6"/>
  </si>
  <si>
    <t>　本業務は地価公示法（昭和44年6月23日法律第49号）に基づき、土地鑑定委員会が行う地価公示（価格調査の時点：令和6年1月1日、公表：令和6年3月下旬（標準地数：26,000地点）を迅速かつ正確に集計し、全国の地価状況を具体的に把握するとともに、標準地の鑑定評価料、調査旅費及び分科会幹事への謝金等に係る支払い業務を発注者支援として行うこと、並びに、国土利用計画法施行令（昭和49年12月20日政令第387号）第9条に基づき、都道府県知事が行う地価調査（価格時点：令和5年7月1日、公表：令和5年9月下旬（基準地数：21,381地点）を迅速かつ正確に集計し、全国の地価状況を具体的に把握することを目的とする。</t>
    <phoneticPr fontId="6"/>
  </si>
  <si>
    <t>本入札に参加を希望する者に対して、当業務においてデータ集計・分析に関して使用するシステムの設計書及びシステム操作マニュアルを閲覧することができるようにすることで、業務内容の帳票作成のイメージを掴みやすくした。</t>
    <rPh sb="0" eb="3">
      <t>ホンニュウサツ</t>
    </rPh>
    <rPh sb="4" eb="6">
      <t>サンカ</t>
    </rPh>
    <rPh sb="7" eb="9">
      <t>キボウ</t>
    </rPh>
    <rPh sb="11" eb="12">
      <t>シャ</t>
    </rPh>
    <rPh sb="13" eb="14">
      <t>タイ</t>
    </rPh>
    <rPh sb="17" eb="20">
      <t>トウギョウム</t>
    </rPh>
    <rPh sb="27" eb="29">
      <t>シュウケイ</t>
    </rPh>
    <rPh sb="30" eb="32">
      <t>ブンセキ</t>
    </rPh>
    <rPh sb="33" eb="34">
      <t>カン</t>
    </rPh>
    <rPh sb="36" eb="38">
      <t>シヨウ</t>
    </rPh>
    <rPh sb="45" eb="48">
      <t>セッケイショ</t>
    </rPh>
    <rPh sb="48" eb="49">
      <t>オヨ</t>
    </rPh>
    <rPh sb="54" eb="56">
      <t>ソウサ</t>
    </rPh>
    <rPh sb="62" eb="64">
      <t>エツラン</t>
    </rPh>
    <rPh sb="81" eb="85">
      <t>ギョウムナイヨウ</t>
    </rPh>
    <rPh sb="86" eb="90">
      <t>チョウヒョウサクセイ</t>
    </rPh>
    <rPh sb="96" eb="97">
      <t>ツカ</t>
    </rPh>
    <phoneticPr fontId="6"/>
  </si>
  <si>
    <t>過去に同案件の入札に参加した者への聞き取りを行った。</t>
    <rPh sb="0" eb="2">
      <t>カコ</t>
    </rPh>
    <rPh sb="3" eb="4">
      <t>ドウ</t>
    </rPh>
    <rPh sb="4" eb="6">
      <t>アンケン</t>
    </rPh>
    <rPh sb="7" eb="9">
      <t>ニュウサツ</t>
    </rPh>
    <rPh sb="10" eb="12">
      <t>サンカ</t>
    </rPh>
    <rPh sb="14" eb="15">
      <t>モノ</t>
    </rPh>
    <rPh sb="17" eb="18">
      <t>キ</t>
    </rPh>
    <rPh sb="19" eb="20">
      <t>ト</t>
    </rPh>
    <rPh sb="22" eb="23">
      <t>オコナ</t>
    </rPh>
    <phoneticPr fontId="6"/>
  </si>
  <si>
    <t>・鑑定評価料の支払いにあたり、個人情報を多く扱うことより、短期間でセキュリティ対策等に係る体制を構築することが困難であるため。
・契約金額の大部分が不動産鑑定士への鑑定評価料等の支払いに費やされるため、会社側の利益率が低いこともあり、経営上での判断によるもの。</t>
    <rPh sb="1" eb="6">
      <t>カンテイヒョウカリョウ</t>
    </rPh>
    <rPh sb="7" eb="9">
      <t>シハラ</t>
    </rPh>
    <rPh sb="15" eb="19">
      <t>コジンジョウホウ</t>
    </rPh>
    <rPh sb="20" eb="21">
      <t>オオ</t>
    </rPh>
    <rPh sb="22" eb="23">
      <t>アツカ</t>
    </rPh>
    <rPh sb="29" eb="32">
      <t>タンキカン</t>
    </rPh>
    <rPh sb="39" eb="41">
      <t>タイサク</t>
    </rPh>
    <rPh sb="41" eb="42">
      <t>ナド</t>
    </rPh>
    <rPh sb="43" eb="44">
      <t>カカ</t>
    </rPh>
    <rPh sb="45" eb="47">
      <t>タイセイ</t>
    </rPh>
    <rPh sb="48" eb="50">
      <t>コウチク</t>
    </rPh>
    <rPh sb="55" eb="57">
      <t>コンナン</t>
    </rPh>
    <rPh sb="65" eb="69">
      <t>ケイヤクキンガク</t>
    </rPh>
    <rPh sb="70" eb="73">
      <t>ダイブブン</t>
    </rPh>
    <rPh sb="74" eb="77">
      <t>フドウサン</t>
    </rPh>
    <rPh sb="77" eb="80">
      <t>カンテイシ</t>
    </rPh>
    <rPh sb="82" eb="84">
      <t>カンテイ</t>
    </rPh>
    <rPh sb="84" eb="87">
      <t>ヒョウカリョウ</t>
    </rPh>
    <rPh sb="87" eb="88">
      <t>ナド</t>
    </rPh>
    <rPh sb="89" eb="91">
      <t>シハラ</t>
    </rPh>
    <rPh sb="93" eb="94">
      <t>ツイ</t>
    </rPh>
    <rPh sb="101" eb="104">
      <t>カイシャガワ</t>
    </rPh>
    <rPh sb="105" eb="108">
      <t>リエキリツ</t>
    </rPh>
    <rPh sb="109" eb="110">
      <t>ヒク</t>
    </rPh>
    <rPh sb="117" eb="119">
      <t>ケイエイ</t>
    </rPh>
    <rPh sb="119" eb="120">
      <t>ジョウ</t>
    </rPh>
    <rPh sb="122" eb="124">
      <t>ハンダン</t>
    </rPh>
    <phoneticPr fontId="6"/>
  </si>
  <si>
    <t>・準備に要する期間の確保が必要</t>
    <rPh sb="1" eb="3">
      <t>ジュンビ</t>
    </rPh>
    <rPh sb="4" eb="5">
      <t>ヨウ</t>
    </rPh>
    <rPh sb="7" eb="9">
      <t>キカン</t>
    </rPh>
    <rPh sb="10" eb="12">
      <t>カクホ</t>
    </rPh>
    <rPh sb="13" eb="15">
      <t>ヒツヨウ</t>
    </rPh>
    <phoneticPr fontId="6"/>
  </si>
  <si>
    <t>契約手続きの時期を早めることで公告期間を長く確保できるよう努める。</t>
    <rPh sb="0" eb="4">
      <t>ケイヤクテツヅ</t>
    </rPh>
    <rPh sb="6" eb="8">
      <t>ジキ</t>
    </rPh>
    <rPh sb="9" eb="10">
      <t>ハヤ</t>
    </rPh>
    <rPh sb="15" eb="17">
      <t>コウコク</t>
    </rPh>
    <rPh sb="17" eb="19">
      <t>キカン</t>
    </rPh>
    <rPh sb="20" eb="21">
      <t>ナガ</t>
    </rPh>
    <rPh sb="22" eb="24">
      <t>カクホ</t>
    </rPh>
    <rPh sb="29" eb="30">
      <t>ツト</t>
    </rPh>
    <phoneticPr fontId="6"/>
  </si>
  <si>
    <t>令和4年度</t>
    <rPh sb="0" eb="2">
      <t>レイワ</t>
    </rPh>
    <rPh sb="3" eb="5">
      <t>ネンド</t>
    </rPh>
    <phoneticPr fontId="6"/>
  </si>
  <si>
    <t>（住所）東京都江東区豊洲2-2-1 豊洲ベイサイドクロスタワー</t>
    <rPh sb="1" eb="3">
      <t>ジュウショ</t>
    </rPh>
    <phoneticPr fontId="6"/>
  </si>
  <si>
    <t>令和５年度建設関連業者登録システム改修業務</t>
    <phoneticPr fontId="6"/>
  </si>
  <si>
    <t>建設関連業者登録システム（以下、「本システム」という）は、測量法、建設コンサルタント登録規程、地質調査業者登録規程、補償コンサルタント登録規程に基づく登録業者に関する情報を一元的に管理するシステムであり、令和３年度から実施したシステムの更改により、登録・更新・変更等の各種手続の電子申請を開始したところである。本業務は、他の行政機関が保有するシステムと連携することにより、登記事項証明書の添付省略を行うとともに、必要な機能追加等を行うものである。</t>
    <rPh sb="0" eb="2">
      <t>ケンセツ</t>
    </rPh>
    <rPh sb="2" eb="4">
      <t>カンレン</t>
    </rPh>
    <rPh sb="4" eb="6">
      <t>ギョウシャ</t>
    </rPh>
    <rPh sb="6" eb="8">
      <t>トウロク</t>
    </rPh>
    <rPh sb="13" eb="15">
      <t>イカ</t>
    </rPh>
    <rPh sb="17" eb="18">
      <t>ホン</t>
    </rPh>
    <rPh sb="29" eb="32">
      <t>ソクリョウホウ</t>
    </rPh>
    <rPh sb="33" eb="35">
      <t>ケンセツ</t>
    </rPh>
    <rPh sb="42" eb="46">
      <t>トウロクキテイ</t>
    </rPh>
    <rPh sb="47" eb="49">
      <t>チシツ</t>
    </rPh>
    <rPh sb="49" eb="51">
      <t>チョウサ</t>
    </rPh>
    <rPh sb="51" eb="53">
      <t>ギョウシャ</t>
    </rPh>
    <rPh sb="53" eb="57">
      <t>トウロクキテイ</t>
    </rPh>
    <rPh sb="58" eb="60">
      <t>ホショウ</t>
    </rPh>
    <rPh sb="67" eb="69">
      <t>トウロク</t>
    </rPh>
    <rPh sb="69" eb="71">
      <t>キテイ</t>
    </rPh>
    <rPh sb="72" eb="73">
      <t>モト</t>
    </rPh>
    <rPh sb="75" eb="77">
      <t>トウロク</t>
    </rPh>
    <rPh sb="77" eb="79">
      <t>ギョウシャ</t>
    </rPh>
    <rPh sb="80" eb="81">
      <t>カン</t>
    </rPh>
    <rPh sb="83" eb="85">
      <t>ジョウホウ</t>
    </rPh>
    <rPh sb="86" eb="89">
      <t>イチゲンテキ</t>
    </rPh>
    <rPh sb="90" eb="92">
      <t>カンリ</t>
    </rPh>
    <rPh sb="124" eb="126">
      <t>トウロク</t>
    </rPh>
    <rPh sb="127" eb="129">
      <t>コウシン</t>
    </rPh>
    <rPh sb="130" eb="132">
      <t>ヘンコウ</t>
    </rPh>
    <rPh sb="132" eb="133">
      <t>トウ</t>
    </rPh>
    <rPh sb="134" eb="136">
      <t>カクシュ</t>
    </rPh>
    <rPh sb="136" eb="138">
      <t>テツヅキ</t>
    </rPh>
    <rPh sb="139" eb="141">
      <t>デンシ</t>
    </rPh>
    <rPh sb="141" eb="143">
      <t>シンセイ</t>
    </rPh>
    <rPh sb="144" eb="146">
      <t>カイシ</t>
    </rPh>
    <rPh sb="155" eb="156">
      <t>ホン</t>
    </rPh>
    <rPh sb="156" eb="158">
      <t>ギョウム</t>
    </rPh>
    <rPh sb="160" eb="161">
      <t>タ</t>
    </rPh>
    <rPh sb="162" eb="164">
      <t>ギョウセイ</t>
    </rPh>
    <rPh sb="164" eb="166">
      <t>キカン</t>
    </rPh>
    <rPh sb="167" eb="169">
      <t>ホユウ</t>
    </rPh>
    <rPh sb="176" eb="178">
      <t>レンケイ</t>
    </rPh>
    <rPh sb="186" eb="188">
      <t>トウキ</t>
    </rPh>
    <rPh sb="188" eb="190">
      <t>ジコウ</t>
    </rPh>
    <rPh sb="190" eb="193">
      <t>ショウメイショ</t>
    </rPh>
    <rPh sb="194" eb="196">
      <t>テンプ</t>
    </rPh>
    <rPh sb="196" eb="198">
      <t>ショウリャク</t>
    </rPh>
    <rPh sb="199" eb="200">
      <t>オコナ</t>
    </rPh>
    <phoneticPr fontId="45"/>
  </si>
  <si>
    <t>（株）ユー・エス・イー</t>
    <phoneticPr fontId="45"/>
  </si>
  <si>
    <t>東京都渋谷区恵比寿４－２２－１０</t>
    <rPh sb="0" eb="3">
      <t>トウキョウト</t>
    </rPh>
    <rPh sb="3" eb="6">
      <t>シブヤク</t>
    </rPh>
    <rPh sb="6" eb="9">
      <t>エビス</t>
    </rPh>
    <phoneticPr fontId="45"/>
  </si>
  <si>
    <t>国土交通省競争参加資格（全省庁統一資格）「役務の提供等」のＡ又はＢ等級に格付けされた競争参加資格を有すること</t>
    <phoneticPr fontId="45"/>
  </si>
  <si>
    <t>・品質マネジメントシステムの規格である「JIS Q 9001」又は｢ISO9001」（登録活動範囲が情報処理に関するものであること。）の認定を有していること。
（上記と同等の品質管理手順及び体制が明確化された品質マネジメントシステムを有している事業者であること。）
・情報セキュリティ管理基準である「JIS Q 27001」、「ISO/IEC27001」又は「ISMS」の認証を有していること。
（上記と同等の情報セキュリティ管理手順及び体制が明確化された情報セキュリティマネジメントシステムを有している事業者であること。）
・クラウド基盤を利用したシステムを設計・開発・運用した実績を過去５年以内に有すること。
・本システムと同規模以上のデータを扱うデータベースを設計・開発・運用した実績を過去５年以内に有すること。
・官公庁のシステムを設計・開発・運用した実績を過去５年以内に有すること。
・一般国民等の不特定多数のユーザが利用するWebシステムを設計・開発・運用した実績を過去５年以内に有すること。
・「要件定義書」の5-4に示す、過去に「様式作成支援ツール」でのe-Gov手続設定業務実績を過去に有すること。</t>
    <phoneticPr fontId="45"/>
  </si>
  <si>
    <t>業務内容・規模を考慮した上で必要とされる十分な公示期間を確保した。
過去の業務成果を閲覧資料とし、受注者が入札前にシステムの詳細を確認できるようにした。</t>
    <rPh sb="0" eb="2">
      <t>ギョウム</t>
    </rPh>
    <rPh sb="2" eb="4">
      <t>ナイヨウ</t>
    </rPh>
    <rPh sb="5" eb="7">
      <t>キボ</t>
    </rPh>
    <rPh sb="8" eb="10">
      <t>コウリョ</t>
    </rPh>
    <rPh sb="12" eb="13">
      <t>ウエ</t>
    </rPh>
    <rPh sb="14" eb="16">
      <t>ヒツヨウ</t>
    </rPh>
    <rPh sb="20" eb="22">
      <t>ジュウブン</t>
    </rPh>
    <rPh sb="23" eb="25">
      <t>コウジ</t>
    </rPh>
    <rPh sb="25" eb="27">
      <t>キカン</t>
    </rPh>
    <rPh sb="28" eb="30">
      <t>カクホ</t>
    </rPh>
    <rPh sb="34" eb="36">
      <t>カコ</t>
    </rPh>
    <rPh sb="37" eb="39">
      <t>ギョウム</t>
    </rPh>
    <rPh sb="39" eb="41">
      <t>セイカ</t>
    </rPh>
    <rPh sb="42" eb="44">
      <t>エツラン</t>
    </rPh>
    <rPh sb="44" eb="46">
      <t>シリョウ</t>
    </rPh>
    <rPh sb="49" eb="52">
      <t>ジュチュウシャ</t>
    </rPh>
    <rPh sb="53" eb="56">
      <t>ニュウサツマエ</t>
    </rPh>
    <rPh sb="62" eb="64">
      <t>ショウサイ</t>
    </rPh>
    <rPh sb="65" eb="67">
      <t>カクニン</t>
    </rPh>
    <phoneticPr fontId="45"/>
  </si>
  <si>
    <t>入札参加者への聞き取り調査</t>
    <rPh sb="0" eb="2">
      <t>ニュウサツ</t>
    </rPh>
    <rPh sb="2" eb="5">
      <t>サンカシャ</t>
    </rPh>
    <rPh sb="7" eb="8">
      <t>キ</t>
    </rPh>
    <rPh sb="9" eb="10">
      <t>ト</t>
    </rPh>
    <rPh sb="11" eb="13">
      <t>チョウサ</t>
    </rPh>
    <phoneticPr fontId="45"/>
  </si>
  <si>
    <t>・調達内容はアプリケーションの機能追加等が主であったが、総合評価基準書にはサーバの非機能要件の必須評価が全て記載する必要があったため、既存システムの状況確認等が手間となった。
・ガバメントクラウドに関する資料が資料閲覧の対象となっておらず、ガバメントクラウドの仕様が不明でイメージがつかめなかった。</t>
    <rPh sb="1" eb="3">
      <t>チョウタツ</t>
    </rPh>
    <rPh sb="3" eb="5">
      <t>ナイヨウ</t>
    </rPh>
    <rPh sb="21" eb="22">
      <t>オモ</t>
    </rPh>
    <phoneticPr fontId="45"/>
  </si>
  <si>
    <t>・技術提案項目を多数求めていたため、入札のハードルが高くなっていた。</t>
    <rPh sb="1" eb="3">
      <t>ギジュツ</t>
    </rPh>
    <rPh sb="3" eb="5">
      <t>テイアン</t>
    </rPh>
    <rPh sb="5" eb="7">
      <t>コウモク</t>
    </rPh>
    <rPh sb="8" eb="10">
      <t>タスウ</t>
    </rPh>
    <rPh sb="10" eb="11">
      <t>モト</t>
    </rPh>
    <rPh sb="18" eb="20">
      <t>ニュウサツ</t>
    </rPh>
    <rPh sb="26" eb="27">
      <t>タカ</t>
    </rPh>
    <phoneticPr fontId="45"/>
  </si>
  <si>
    <t>総合評価基準書に求める技術提案項目は、業務内容を勘案し、適切に比較評価できるをこと前提とした上で、必要最低限とする。
閲覧資料について、過去の業務成果や設計書のみを対象とするだけで無く、閲覧者の調達内容の理解度を高めるため、適切に選定する。</t>
    <rPh sb="57" eb="59">
      <t>エツラン</t>
    </rPh>
    <rPh sb="59" eb="60">
      <t>_x0000_9_x0002__x0004_;_x0001__x0008_;_x0002__x000C_D_x0002__x000E_G_x0002__x0012_I_x0002__x0015_L_x0003__x001B_Z_x0001__x001C_]_x0003_"a_x0002_'c_x0002_+f_x0003_/j_x0001_1p_x0002_5s_x0002__x0000__x0000__x0000__x0000_</t>
    </rPh>
    <phoneticPr fontId="45"/>
  </si>
  <si>
    <t>ー</t>
    <phoneticPr fontId="45"/>
  </si>
  <si>
    <t>ー</t>
    <phoneticPr fontId="6"/>
  </si>
  <si>
    <t>電気通信施設保守業務（青森）</t>
    <rPh sb="0" eb="2">
      <t>デンキ</t>
    </rPh>
    <rPh sb="2" eb="4">
      <t>ツウシン</t>
    </rPh>
    <rPh sb="4" eb="6">
      <t>シセツ</t>
    </rPh>
    <rPh sb="6" eb="8">
      <t>ホシュ</t>
    </rPh>
    <rPh sb="8" eb="10">
      <t>ギョウム</t>
    </rPh>
    <rPh sb="11" eb="13">
      <t>アオモリ</t>
    </rPh>
    <phoneticPr fontId="51"/>
  </si>
  <si>
    <t>（名称）株式会社　ケーネス　仙台支店</t>
    <rPh sb="1" eb="3">
      <t>メイショウ</t>
    </rPh>
    <rPh sb="4" eb="8">
      <t>カブシキガイシャ</t>
    </rPh>
    <rPh sb="14" eb="16">
      <t>センダイ</t>
    </rPh>
    <rPh sb="16" eb="18">
      <t>シテン</t>
    </rPh>
    <phoneticPr fontId="69"/>
  </si>
  <si>
    <t>（住所）宮城県仙台市青葉区二日町６番１２号</t>
    <rPh sb="1" eb="3">
      <t>ジュウショ</t>
    </rPh>
    <rPh sb="4" eb="7">
      <t>ミヤギケン</t>
    </rPh>
    <rPh sb="7" eb="10">
      <t>センダイシ</t>
    </rPh>
    <rPh sb="10" eb="13">
      <t>アオバク</t>
    </rPh>
    <rPh sb="13" eb="16">
      <t>フツカマチ</t>
    </rPh>
    <rPh sb="17" eb="18">
      <t>バン</t>
    </rPh>
    <rPh sb="20" eb="21">
      <t>ゴウ</t>
    </rPh>
    <phoneticPr fontId="69"/>
  </si>
  <si>
    <t>平成２０年度以降に、国の機関又は公共機関等が発注した、本件役務と同種又は類似の保守又は点検業務において受注者として完了（令和５年３月３１日までに完了見込みを含む）し、その履行実績を証明したものであること。</t>
    <rPh sb="0" eb="2">
      <t>ヘイセイ</t>
    </rPh>
    <rPh sb="4" eb="6">
      <t>ネンド</t>
    </rPh>
    <rPh sb="6" eb="8">
      <t>イコウ</t>
    </rPh>
    <rPh sb="10" eb="11">
      <t>クニ</t>
    </rPh>
    <rPh sb="12" eb="14">
      <t>キカン</t>
    </rPh>
    <rPh sb="14" eb="15">
      <t>マタ</t>
    </rPh>
    <rPh sb="16" eb="18">
      <t>コウキョウ</t>
    </rPh>
    <rPh sb="18" eb="20">
      <t>キカン</t>
    </rPh>
    <rPh sb="20" eb="21">
      <t>トウ</t>
    </rPh>
    <rPh sb="22" eb="24">
      <t>ハッチュウ</t>
    </rPh>
    <rPh sb="27" eb="29">
      <t>ホンケン</t>
    </rPh>
    <rPh sb="29" eb="31">
      <t>エキム</t>
    </rPh>
    <rPh sb="32" eb="34">
      <t>ドウシュ</t>
    </rPh>
    <rPh sb="34" eb="35">
      <t>マタ</t>
    </rPh>
    <rPh sb="36" eb="38">
      <t>ルイジ</t>
    </rPh>
    <rPh sb="39" eb="41">
      <t>ホシュ</t>
    </rPh>
    <rPh sb="41" eb="42">
      <t>マタ</t>
    </rPh>
    <rPh sb="43" eb="45">
      <t>テンケン</t>
    </rPh>
    <rPh sb="45" eb="47">
      <t>ギョウム</t>
    </rPh>
    <rPh sb="51" eb="54">
      <t>ジュチュウシャ</t>
    </rPh>
    <rPh sb="57" eb="59">
      <t>カンリョウ</t>
    </rPh>
    <rPh sb="60" eb="62">
      <t>レイワ</t>
    </rPh>
    <rPh sb="63" eb="64">
      <t>ネン</t>
    </rPh>
    <rPh sb="65" eb="66">
      <t>ガツ</t>
    </rPh>
    <rPh sb="68" eb="69">
      <t>ニチ</t>
    </rPh>
    <rPh sb="72" eb="74">
      <t>カンリョウ</t>
    </rPh>
    <rPh sb="74" eb="76">
      <t>ミコ</t>
    </rPh>
    <rPh sb="78" eb="79">
      <t>フク</t>
    </rPh>
    <rPh sb="85" eb="87">
      <t>リコウ</t>
    </rPh>
    <rPh sb="87" eb="89">
      <t>ジッセキ</t>
    </rPh>
    <rPh sb="90" eb="92">
      <t>ショウメイ</t>
    </rPh>
    <phoneticPr fontId="6"/>
  </si>
  <si>
    <t>・競争参加資格の見直し、緩和
・仕様の見直し・明確化
・準備期間の確保等
・公告期間の確保</t>
    <rPh sb="38" eb="40">
      <t>コウコク</t>
    </rPh>
    <rPh sb="40" eb="42">
      <t>キカン</t>
    </rPh>
    <rPh sb="43" eb="45">
      <t>カクホ</t>
    </rPh>
    <phoneticPr fontId="6"/>
  </si>
  <si>
    <t>令和４年度</t>
    <rPh sb="0" eb="2">
      <t>レイワ</t>
    </rPh>
    <rPh sb="3" eb="5">
      <t>ネンド</t>
    </rPh>
    <phoneticPr fontId="51"/>
  </si>
  <si>
    <t>電気通信施設保守業務（岩手）</t>
    <rPh sb="0" eb="2">
      <t>デンキ</t>
    </rPh>
    <rPh sb="2" eb="4">
      <t>ツウシン</t>
    </rPh>
    <rPh sb="4" eb="6">
      <t>シセツ</t>
    </rPh>
    <rPh sb="6" eb="8">
      <t>ホシュ</t>
    </rPh>
    <rPh sb="8" eb="10">
      <t>ギョウム</t>
    </rPh>
    <rPh sb="11" eb="13">
      <t>イワテ</t>
    </rPh>
    <phoneticPr fontId="6"/>
  </si>
  <si>
    <t>（名称）　（株）ケーネス　東北支店</t>
    <rPh sb="1" eb="3">
      <t>メイショウ</t>
    </rPh>
    <rPh sb="5" eb="8">
      <t>カブ</t>
    </rPh>
    <rPh sb="13" eb="15">
      <t>トウホク</t>
    </rPh>
    <rPh sb="15" eb="17">
      <t>シテン</t>
    </rPh>
    <phoneticPr fontId="6"/>
  </si>
  <si>
    <t>　平成２０年度以降に、下記（ア）の示す機関等が発注した、下記（イ）に示す設備に係わる保守又は点検業務において、受注者として業務を完了（令和５年３月３１日までに完了見込みを含む）し、その履行実績を証明したものであること。
 　なお、履行実績は、下記（ア）の示す機関等が発注した、下記（イ）に示す設備に係わる建設業法上の建設工事のうち「電気工事」又は「電気通信工事」の施工実績並びに据付調整を含む製造契約による実績をもって代えることが出来る。
    （ア）発注機関等は次のいずれかに該当する機関等とする。
        ・国の機関（事業団、特殊会社及び独立行政法人及び特殊法人等改革基本法の対象法人を含む）
        ・地方公共団体又は公共機関（災害対策基本法第二条第五号に規定する指定公共機関、第六号に規定する指定地方公共機関）
        ・地方公社（地方住宅供給公社法（昭和40年法律第124号）に基づく地方住宅供給公社、地方道路公社法（昭和45年法律第82号）に基づく地方道路公社、及び公有地の拡大の推進に関する法律（昭和47年法律第66号）に基づく土地開発公社）又は、地方公共団体の出資する公益法人その他であって、その名称に「公社」の文字が用いられるもの）
        ・上記の機関が発注した業務の場合は再委託でもよい。
        ・民間企業
    （イ）対象設備は次の①から⑨のいずれか１つの設備とする。
        ① 多重無線設備　 ② 端局設備　 ③ 遠方監視設備
        ④ 交換設備　 ⑤ 長距離（30km以上）用光伝送設備
        ⑥ 移動体通信設備　⑦ 模写伝送設備 ⑧ 衛星通信設備
        ⑨ ネットワーク設備　  ⑩ 高圧受変電設備　
　　　 ⑪ 非常用発電設備（10kW以上）　⑫ 無停電電源設備</t>
    <rPh sb="715" eb="717">
      <t>セツビ</t>
    </rPh>
    <phoneticPr fontId="6"/>
  </si>
  <si>
    <t>・準備期間の確保</t>
    <rPh sb="1" eb="3">
      <t>ジュンビ</t>
    </rPh>
    <rPh sb="3" eb="5">
      <t>キカン</t>
    </rPh>
    <rPh sb="6" eb="8">
      <t>カクホ</t>
    </rPh>
    <phoneticPr fontId="6"/>
  </si>
  <si>
    <t>・無し</t>
    <rPh sb="1" eb="2">
      <t>ナ</t>
    </rPh>
    <phoneticPr fontId="6"/>
  </si>
  <si>
    <t>東北地方整備局
三陸国道事務所</t>
    <rPh sb="0" eb="2">
      <t>トウホク</t>
    </rPh>
    <rPh sb="2" eb="4">
      <t>チホウ</t>
    </rPh>
    <rPh sb="4" eb="7">
      <t>セイビキョク</t>
    </rPh>
    <rPh sb="8" eb="12">
      <t>サンリクコクドウ</t>
    </rPh>
    <rPh sb="12" eb="15">
      <t>ジムショ</t>
    </rPh>
    <phoneticPr fontId="50"/>
  </si>
  <si>
    <t>電気通信設備保守業務（三陸）</t>
    <rPh sb="0" eb="2">
      <t>デンキ</t>
    </rPh>
    <rPh sb="2" eb="4">
      <t>ツウシン</t>
    </rPh>
    <rPh sb="4" eb="6">
      <t>セツビ</t>
    </rPh>
    <rPh sb="6" eb="8">
      <t>ホシュ</t>
    </rPh>
    <rPh sb="8" eb="10">
      <t>ギョウム</t>
    </rPh>
    <rPh sb="11" eb="13">
      <t>サンリク</t>
    </rPh>
    <phoneticPr fontId="50"/>
  </si>
  <si>
    <t>本業務は、三陸国道事務所管内に設置されている電気通信設備の機能を維持するため、点検及び修理等を行うものである。</t>
    <rPh sb="0" eb="1">
      <t>ホン</t>
    </rPh>
    <rPh sb="1" eb="3">
      <t>ギョウム</t>
    </rPh>
    <rPh sb="5" eb="9">
      <t>サンリクコクドウ</t>
    </rPh>
    <rPh sb="9" eb="12">
      <t>ジムショ</t>
    </rPh>
    <rPh sb="12" eb="14">
      <t>カンナイ</t>
    </rPh>
    <rPh sb="15" eb="17">
      <t>セッチ</t>
    </rPh>
    <rPh sb="22" eb="24">
      <t>デンキ</t>
    </rPh>
    <rPh sb="24" eb="26">
      <t>ツウシン</t>
    </rPh>
    <rPh sb="26" eb="28">
      <t>セツビ</t>
    </rPh>
    <rPh sb="29" eb="31">
      <t>キノウ</t>
    </rPh>
    <rPh sb="32" eb="34">
      <t>イジ</t>
    </rPh>
    <rPh sb="39" eb="41">
      <t>テンケン</t>
    </rPh>
    <rPh sb="41" eb="42">
      <t>オヨ</t>
    </rPh>
    <rPh sb="43" eb="45">
      <t>シュウリ</t>
    </rPh>
    <rPh sb="45" eb="46">
      <t>トウ</t>
    </rPh>
    <rPh sb="47" eb="48">
      <t>オコナ</t>
    </rPh>
    <phoneticPr fontId="50"/>
  </si>
  <si>
    <t>（名称）(株)ケーネス　東北支店</t>
    <rPh sb="1" eb="3">
      <t>メイショウ</t>
    </rPh>
    <rPh sb="4" eb="7">
      <t>カブ</t>
    </rPh>
    <rPh sb="12" eb="14">
      <t>トウホク</t>
    </rPh>
    <rPh sb="14" eb="16">
      <t>シテン</t>
    </rPh>
    <phoneticPr fontId="50"/>
  </si>
  <si>
    <t>（住所）宮城県仙台市青葉区二日町６番１２号</t>
    <rPh sb="1" eb="3">
      <t>ジュウショ</t>
    </rPh>
    <rPh sb="4" eb="7">
      <t>ミヤギケン</t>
    </rPh>
    <rPh sb="7" eb="10">
      <t>センダイシ</t>
    </rPh>
    <rPh sb="10" eb="13">
      <t>アオバク</t>
    </rPh>
    <rPh sb="13" eb="16">
      <t>フツカマチ</t>
    </rPh>
    <rPh sb="17" eb="18">
      <t>バン</t>
    </rPh>
    <rPh sb="20" eb="21">
      <t>ゴウ</t>
    </rPh>
    <phoneticPr fontId="50"/>
  </si>
  <si>
    <t>令和０４・０５・０６年度の国土交通省競争参加資格における「役務の提供等」のうちＡ、Ｂ・Ｃ又はＤ等級に格付けされた東北地域の競争参加資格を有するもの。</t>
    <rPh sb="0" eb="2">
      <t>レイワ</t>
    </rPh>
    <rPh sb="10" eb="12">
      <t>ネンド</t>
    </rPh>
    <rPh sb="13" eb="15">
      <t>コクド</t>
    </rPh>
    <rPh sb="15" eb="18">
      <t>コウツウショウ</t>
    </rPh>
    <rPh sb="18" eb="20">
      <t>キョウソウ</t>
    </rPh>
    <rPh sb="20" eb="22">
      <t>サンカ</t>
    </rPh>
    <rPh sb="22" eb="24">
      <t>シカク</t>
    </rPh>
    <rPh sb="29" eb="31">
      <t>エキム</t>
    </rPh>
    <rPh sb="32" eb="34">
      <t>テイキョウ</t>
    </rPh>
    <rPh sb="34" eb="35">
      <t>トウ</t>
    </rPh>
    <rPh sb="44" eb="45">
      <t>マタ</t>
    </rPh>
    <rPh sb="47" eb="49">
      <t>トウキュウ</t>
    </rPh>
    <rPh sb="50" eb="52">
      <t>カクヅ</t>
    </rPh>
    <rPh sb="56" eb="58">
      <t>トウホク</t>
    </rPh>
    <rPh sb="58" eb="60">
      <t>チイキ</t>
    </rPh>
    <rPh sb="61" eb="63">
      <t>キョウソウ</t>
    </rPh>
    <rPh sb="63" eb="65">
      <t>サンカ</t>
    </rPh>
    <rPh sb="65" eb="67">
      <t>シカク</t>
    </rPh>
    <rPh sb="68" eb="69">
      <t>ユウ</t>
    </rPh>
    <phoneticPr fontId="50"/>
  </si>
  <si>
    <t>　平成20年度以降に、下記（ア）の示す機関等が発注した、下記（イ）に示す設備に係わる保守又は点検業務において、受注者として業務を完了（令和４年３月３１日までに完了見込みを含む）し、その履行実績を証明したものであること。
　なお、履行実績は、下記（ア）の示す機関等が発注した、下記（イ）に示す設備に係わる建設業法上の建設工事のうち「電気工事」又は「電気通信工事」の施工実績並びに据付調整を含む製造契約による実績をもって代えることが出来る。
（ア）発注機関等は次のいずれかに該当する機関等とする。
      ・国の機関（事業団、特殊会社及び独立行政法人及び特殊法人等改革基本法の対象法人を含む）
      ・地方公共団体又は公共機関（災害対策基本法第二条第五号に規定する指定公共機関、第六号に
　　　　規定する指定地方公共機関）
      ・地方公社（地方住宅供給公社法（昭和40年法律第124号）に基づく地方住宅供給公社、地方道
　　　　路公社法（昭和45年法律第82号）に基づく地方道路公社、及び公有地の拡大の推進に関する法律
　　　（昭和47年法律第66号）に基づく土地開発公社）又は、地方公共団体の出資する公益法人その他で
　　　　あって、その名称に「公社」の文字が用いられるもの）
     ・上記の機関が発注した業務の場合は再委託でもよい。
     ・民間企業
（イ）対象設備は次の①から⑨のいずれか１つの設備とする。
  　 ① 多重無線設備
     ② 端局設備
     ③ 遠方監視設備
     ④ 交換設備
     ⑤ 長距離（30km以上）用光伝送設備
     ⑥ 移動体通信設備
     ⑦ 模写伝送装置
     ⑧ 衛星通信設備
     ⑨ ネットワーク設備
     ⑩ 高圧受変電設備
     ⑪ 非常用発電設備（10kW以上）</t>
    <phoneticPr fontId="6"/>
  </si>
  <si>
    <t>予定管理技術者の資格条件の緩和</t>
  </si>
  <si>
    <t>発注課において一者応札となった原因また今後の改善点を検証するため、ダウンロードした業者へヒアリングを行う。</t>
    <rPh sb="0" eb="2">
      <t>ハッチュウ</t>
    </rPh>
    <rPh sb="2" eb="3">
      <t>カ</t>
    </rPh>
    <rPh sb="7" eb="11">
      <t>イッシャオウサツ</t>
    </rPh>
    <rPh sb="15" eb="17">
      <t>ゲンイン</t>
    </rPh>
    <rPh sb="19" eb="21">
      <t>コンゴ</t>
    </rPh>
    <rPh sb="22" eb="25">
      <t>カイゼンテン</t>
    </rPh>
    <rPh sb="26" eb="28">
      <t>ケンショウ</t>
    </rPh>
    <rPh sb="41" eb="43">
      <t>ギョウシャ</t>
    </rPh>
    <rPh sb="50" eb="51">
      <t>オコナ</t>
    </rPh>
    <phoneticPr fontId="6"/>
  </si>
  <si>
    <t>　設備障害、災害支援等、出動時期、規模など不確定要素が大きく、またその対応のために通年拘束されること。
　設備メーカでなくては対応できない内容も多く、そのメーカも多社にわたること。</t>
    <rPh sb="53" eb="55">
      <t>セツビ</t>
    </rPh>
    <rPh sb="63" eb="65">
      <t>タイオウ</t>
    </rPh>
    <rPh sb="69" eb="71">
      <t>ナイヨウ</t>
    </rPh>
    <rPh sb="72" eb="73">
      <t>オオ</t>
    </rPh>
    <rPh sb="81" eb="82">
      <t>オオ</t>
    </rPh>
    <rPh sb="82" eb="83">
      <t>シャ</t>
    </rPh>
    <phoneticPr fontId="6"/>
  </si>
  <si>
    <t>　業務の性質上、設備障害や災害支援等については、出動時期が未確定な対応であること。　
　また、管理技術者が通年にわたり拘束されること。</t>
    <rPh sb="1" eb="3">
      <t>ギョウム</t>
    </rPh>
    <rPh sb="4" eb="6">
      <t>セイシツ</t>
    </rPh>
    <rPh sb="6" eb="7">
      <t>ジョウ</t>
    </rPh>
    <rPh sb="8" eb="10">
      <t>セツビ</t>
    </rPh>
    <rPh sb="10" eb="12">
      <t>ショウガイ</t>
    </rPh>
    <rPh sb="13" eb="15">
      <t>サイガイ</t>
    </rPh>
    <rPh sb="15" eb="17">
      <t>シエン</t>
    </rPh>
    <rPh sb="17" eb="18">
      <t>トウ</t>
    </rPh>
    <rPh sb="24" eb="26">
      <t>シュツドウ</t>
    </rPh>
    <rPh sb="26" eb="28">
      <t>ジキ</t>
    </rPh>
    <rPh sb="29" eb="32">
      <t>ミカクテイ</t>
    </rPh>
    <rPh sb="33" eb="35">
      <t>タイオウ</t>
    </rPh>
    <rPh sb="47" eb="49">
      <t>カンリ</t>
    </rPh>
    <rPh sb="49" eb="52">
      <t>ギジュツシャ</t>
    </rPh>
    <rPh sb="53" eb="55">
      <t>ツウネン</t>
    </rPh>
    <rPh sb="59" eb="61">
      <t>コウソク</t>
    </rPh>
    <phoneticPr fontId="6"/>
  </si>
  <si>
    <t>　応募可能業者の中から、資格や地域条件等で応募の弊害になっている箇所が無いか聞き取りしながら（本省、整備局にて実施）参加可能な要件を追加していく</t>
    <rPh sb="1" eb="3">
      <t>オウボ</t>
    </rPh>
    <rPh sb="3" eb="5">
      <t>カノウ</t>
    </rPh>
    <rPh sb="5" eb="7">
      <t>ギョウシャ</t>
    </rPh>
    <rPh sb="8" eb="9">
      <t>ナカ</t>
    </rPh>
    <rPh sb="12" eb="14">
      <t>シカク</t>
    </rPh>
    <rPh sb="15" eb="17">
      <t>チイキ</t>
    </rPh>
    <rPh sb="17" eb="19">
      <t>ジョウケン</t>
    </rPh>
    <rPh sb="19" eb="20">
      <t>トウ</t>
    </rPh>
    <rPh sb="21" eb="23">
      <t>オウボ</t>
    </rPh>
    <rPh sb="24" eb="26">
      <t>ヘイガイ</t>
    </rPh>
    <rPh sb="32" eb="34">
      <t>カショ</t>
    </rPh>
    <rPh sb="35" eb="36">
      <t>ナ</t>
    </rPh>
    <rPh sb="38" eb="39">
      <t>キ</t>
    </rPh>
    <rPh sb="40" eb="41">
      <t>ト</t>
    </rPh>
    <rPh sb="47" eb="49">
      <t>ホンショウ</t>
    </rPh>
    <rPh sb="50" eb="52">
      <t>セイビ</t>
    </rPh>
    <rPh sb="52" eb="53">
      <t>キョク</t>
    </rPh>
    <rPh sb="55" eb="57">
      <t>ジッシ</t>
    </rPh>
    <rPh sb="58" eb="60">
      <t>サンカ</t>
    </rPh>
    <rPh sb="60" eb="62">
      <t>カノウ</t>
    </rPh>
    <rPh sb="63" eb="65">
      <t>ヨウケン</t>
    </rPh>
    <rPh sb="66" eb="68">
      <t>ツイカ</t>
    </rPh>
    <phoneticPr fontId="6"/>
  </si>
  <si>
    <t>（名称）（株）ケーネス東北支店</t>
    <rPh sb="1" eb="3">
      <t>メイショウ</t>
    </rPh>
    <rPh sb="4" eb="15">
      <t>カブケーネストウホクシテン</t>
    </rPh>
    <phoneticPr fontId="6"/>
  </si>
  <si>
    <r>
      <t>電気通信</t>
    </r>
    <r>
      <rPr>
        <sz val="10"/>
        <color rgb="FFFF0000"/>
        <rFont val="Meiryo UI"/>
        <family val="3"/>
        <charset val="128"/>
      </rPr>
      <t>施設</t>
    </r>
    <r>
      <rPr>
        <sz val="10"/>
        <rFont val="Meiryo UI"/>
        <family val="3"/>
        <charset val="128"/>
      </rPr>
      <t>保守業務（秋田）</t>
    </r>
    <rPh sb="0" eb="2">
      <t>デンキ</t>
    </rPh>
    <rPh sb="2" eb="4">
      <t>ツウシン</t>
    </rPh>
    <rPh sb="4" eb="6">
      <t>シセツ</t>
    </rPh>
    <rPh sb="6" eb="8">
      <t>ホシュ</t>
    </rPh>
    <rPh sb="8" eb="10">
      <t>ギョウム</t>
    </rPh>
    <rPh sb="11" eb="13">
      <t>アキタ</t>
    </rPh>
    <phoneticPr fontId="46"/>
  </si>
  <si>
    <t>平成20年度以降に、下記（ア）の示す機関等が発注した、下記（イ）に示す設備に係わる保守又は点検業務において、受注者として業務を完了（令和５年３月31日までに完了見込みを含む）し、その履行実績を証明したものであること。なお、施工実績は下記（ア）の示す機関等が発注した、下記（イ）に示す設備に係わる建設業法上の建設工事のうち「電気工事」又は「電気通信工事」の施工実績並びに据付調整を含む製造契約による実績をもって代えることができる。</t>
    <phoneticPr fontId="6"/>
  </si>
  <si>
    <t>以下の原因とする事業者側の判断による。
・技術者・人員の確保がてきない。
・同時期に受注する契約との兼ね合い。</t>
  </si>
  <si>
    <t>・多種多様な設備（通信設備や受変電設備）に対する保守業務であることから、設備への技術的知見及び業務のマネジメントに非常に高いノウハウが必要なため</t>
    <phoneticPr fontId="6"/>
  </si>
  <si>
    <t>電気、通信及び情報通信設備を対象とする保守業務であることから、各設備への技術的知見及びマネジメントに非常に高いノウハウが必要なため</t>
    <rPh sb="0" eb="2">
      <t>デンキ</t>
    </rPh>
    <rPh sb="3" eb="5">
      <t>ツウシン</t>
    </rPh>
    <rPh sb="5" eb="6">
      <t>オヨ</t>
    </rPh>
    <rPh sb="7" eb="9">
      <t>ジョウホウ</t>
    </rPh>
    <rPh sb="9" eb="11">
      <t>ツウシン</t>
    </rPh>
    <rPh sb="14" eb="16">
      <t>タイショウ</t>
    </rPh>
    <rPh sb="19" eb="21">
      <t>ホシュ</t>
    </rPh>
    <rPh sb="31" eb="32">
      <t>カク</t>
    </rPh>
    <phoneticPr fontId="6"/>
  </si>
  <si>
    <t>以下の対応策を実施する。
・公告期間の日数確保
・本局による業団体への業務内容等の説明会実施</t>
  </si>
  <si>
    <t>令和４年度</t>
    <phoneticPr fontId="6"/>
  </si>
  <si>
    <t>令和３年度</t>
  </si>
  <si>
    <t>能代河川国道事務所</t>
    <rPh sb="0" eb="2">
      <t>ノシロ</t>
    </rPh>
    <rPh sb="2" eb="6">
      <t>カセンコクドウ</t>
    </rPh>
    <rPh sb="6" eb="9">
      <t>ジムショ</t>
    </rPh>
    <phoneticPr fontId="6"/>
  </si>
  <si>
    <t>電気通信施設保守業務（能代）</t>
    <rPh sb="0" eb="2">
      <t>デンキ</t>
    </rPh>
    <rPh sb="2" eb="4">
      <t>ツウシン</t>
    </rPh>
    <rPh sb="4" eb="6">
      <t>シセツ</t>
    </rPh>
    <rPh sb="6" eb="8">
      <t>ホシュ</t>
    </rPh>
    <rPh sb="8" eb="10">
      <t>ギョウム</t>
    </rPh>
    <rPh sb="11" eb="13">
      <t>ノシロ</t>
    </rPh>
    <phoneticPr fontId="6"/>
  </si>
  <si>
    <t>　本業務は、能代河川国道事務所管内に設置している情報・通信設備及び電源設備（受変電・発電・低圧設備）の機能を最良な状態に維持すると共に、障害の発生を未然に防止するための点検・整備及び障害発生時の修理を行うものである。</t>
    <rPh sb="1" eb="2">
      <t>ホン</t>
    </rPh>
    <rPh sb="2" eb="4">
      <t>ギョウム</t>
    </rPh>
    <rPh sb="6" eb="8">
      <t>ノシロ</t>
    </rPh>
    <rPh sb="8" eb="12">
      <t>カセンコクドウ</t>
    </rPh>
    <rPh sb="12" eb="15">
      <t>ジムショ</t>
    </rPh>
    <rPh sb="15" eb="17">
      <t>カンナイ</t>
    </rPh>
    <rPh sb="18" eb="20">
      <t>セッチ</t>
    </rPh>
    <rPh sb="24" eb="26">
      <t>ジョウホウ</t>
    </rPh>
    <rPh sb="27" eb="29">
      <t>ツウシン</t>
    </rPh>
    <rPh sb="29" eb="31">
      <t>セツビ</t>
    </rPh>
    <rPh sb="31" eb="32">
      <t>オヨ</t>
    </rPh>
    <rPh sb="33" eb="35">
      <t>デンゲン</t>
    </rPh>
    <rPh sb="35" eb="37">
      <t>セツビ</t>
    </rPh>
    <rPh sb="38" eb="41">
      <t>ジュヘンデン</t>
    </rPh>
    <rPh sb="42" eb="44">
      <t>ハツデン</t>
    </rPh>
    <rPh sb="45" eb="47">
      <t>テイアツ</t>
    </rPh>
    <rPh sb="47" eb="49">
      <t>セツビ</t>
    </rPh>
    <rPh sb="51" eb="53">
      <t>キノウ</t>
    </rPh>
    <rPh sb="54" eb="56">
      <t>サイリョウ</t>
    </rPh>
    <rPh sb="57" eb="59">
      <t>ジョウタイ</t>
    </rPh>
    <rPh sb="60" eb="62">
      <t>イジ</t>
    </rPh>
    <rPh sb="65" eb="66">
      <t>トモ</t>
    </rPh>
    <rPh sb="68" eb="70">
      <t>ショウガイ</t>
    </rPh>
    <rPh sb="71" eb="73">
      <t>ハッセイ</t>
    </rPh>
    <rPh sb="74" eb="76">
      <t>ミゼン</t>
    </rPh>
    <rPh sb="77" eb="79">
      <t>ボウシ</t>
    </rPh>
    <rPh sb="84" eb="86">
      <t>テンケン</t>
    </rPh>
    <rPh sb="87" eb="89">
      <t>セイビ</t>
    </rPh>
    <rPh sb="89" eb="90">
      <t>オヨ</t>
    </rPh>
    <rPh sb="91" eb="93">
      <t>ショウガイ</t>
    </rPh>
    <rPh sb="93" eb="96">
      <t>ハッセイジ</t>
    </rPh>
    <rPh sb="97" eb="99">
      <t>シュウリ</t>
    </rPh>
    <rPh sb="100" eb="101">
      <t>オコナ</t>
    </rPh>
    <phoneticPr fontId="6"/>
  </si>
  <si>
    <t>（名称）河北通信工業株式会社</t>
    <rPh sb="1" eb="3">
      <t>メイショウ</t>
    </rPh>
    <rPh sb="4" eb="6">
      <t>カホク</t>
    </rPh>
    <rPh sb="6" eb="8">
      <t>ツウシン</t>
    </rPh>
    <rPh sb="8" eb="10">
      <t>コウギョウ</t>
    </rPh>
    <rPh sb="10" eb="14">
      <t>カブシキガイシャ</t>
    </rPh>
    <phoneticPr fontId="6"/>
  </si>
  <si>
    <t>（住所）宮城県仙台市青葉区国分町三丁目１１番３６号</t>
    <rPh sb="1" eb="3">
      <t>ジュウショ</t>
    </rPh>
    <rPh sb="4" eb="7">
      <t>ミヤギケン</t>
    </rPh>
    <rPh sb="7" eb="10">
      <t>センダイシ</t>
    </rPh>
    <rPh sb="10" eb="13">
      <t>アオバク</t>
    </rPh>
    <rPh sb="13" eb="16">
      <t>コクブンチョウ</t>
    </rPh>
    <rPh sb="16" eb="19">
      <t>サンチョウメ</t>
    </rPh>
    <rPh sb="21" eb="22">
      <t>バン</t>
    </rPh>
    <rPh sb="24" eb="25">
      <t>ゴウ</t>
    </rPh>
    <phoneticPr fontId="6"/>
  </si>
  <si>
    <t>７２日間</t>
    <rPh sb="2" eb="4">
      <t>ニチカン</t>
    </rPh>
    <phoneticPr fontId="6"/>
  </si>
  <si>
    <t>令和０４・０５・０６年度の国土交通省競争参加資格における「役務の提供等」のうちＡ、Ｂ、Ｃ又はＤ等級に格付けされた東北地域の競争参加資格の認定がなされうる者であること。</t>
    <rPh sb="0" eb="2">
      <t>レイワ</t>
    </rPh>
    <rPh sb="10" eb="12">
      <t>ネンド</t>
    </rPh>
    <rPh sb="13" eb="15">
      <t>コクド</t>
    </rPh>
    <rPh sb="15" eb="18">
      <t>コウツウショウ</t>
    </rPh>
    <rPh sb="18" eb="20">
      <t>キョウソウ</t>
    </rPh>
    <rPh sb="20" eb="22">
      <t>サンカ</t>
    </rPh>
    <rPh sb="22" eb="24">
      <t>シカク</t>
    </rPh>
    <rPh sb="29" eb="31">
      <t>エキム</t>
    </rPh>
    <rPh sb="32" eb="34">
      <t>テイキョウ</t>
    </rPh>
    <rPh sb="34" eb="35">
      <t>トウ</t>
    </rPh>
    <rPh sb="44" eb="45">
      <t>マタ</t>
    </rPh>
    <rPh sb="47" eb="49">
      <t>トウキュウ</t>
    </rPh>
    <rPh sb="50" eb="52">
      <t>カクヅ</t>
    </rPh>
    <rPh sb="56" eb="58">
      <t>トウホク</t>
    </rPh>
    <rPh sb="58" eb="60">
      <t>チイキ</t>
    </rPh>
    <rPh sb="61" eb="63">
      <t>キョウソウ</t>
    </rPh>
    <rPh sb="63" eb="65">
      <t>サンカ</t>
    </rPh>
    <rPh sb="65" eb="67">
      <t>シカク</t>
    </rPh>
    <rPh sb="68" eb="70">
      <t>ニンテイ</t>
    </rPh>
    <rPh sb="76" eb="77">
      <t>モノ</t>
    </rPh>
    <phoneticPr fontId="6"/>
  </si>
  <si>
    <t>　平成２０年度以降に、下記（ア）の示す機関等が発注した、下記（イ）に示す設備に係わる保守又は点検業務において、受注者として業務を完了（令和５年３月３１日までに完了見込みを含む）し、その履行実績を証明したものであること。
　なお、履行実績は、下記（ア）の示す機関等が発注した、下記（イ）に示す設備に係わる建設業法上の建設工事のうち「電気工事」又は「電気通信工事」の施工実績並びに据付調整を含む製造契約による実績も認めるものとする。
（ア）発注機関等は次のいずれかに該当する機関等とする。
     　・国の機関（事業団、特殊会社及び独立行政法人及び特殊法人等改革基本法の対象法人を含
　　　　 む）
       ・地方公共団体又は公共機関（災害対策基本法第二条第五号に規定する指定公共機関、第六号
　　　　 に規定する指定地方公共機関）
       ・地方公社（地方住宅供給公社法（昭和40年法律第124号）に基づく地方住宅供給公社、地
        方道路公社法（昭和45年法律第82号）に基づく地方道路公社、及び公有地の拡大の推進に関
        する法律（昭和47年法律第66号）に基づく土地開発公社）又は、地方公共団体の出資する公
        益法人その他であって、その名称に「公社」の文字が用いられるもの）
       ・上記に相当する外国の機関等
       ・上記の機関が発注した業務の場合は再委託でもよい。
       ・民間企業
（イ）対象設備は次の①から⑪のいずれか１つの設備とする。
      ① 多重無線設備
      ② 端局設備
      ③ 遠方監視設備
      ④ 交換設備
      ⑤ 長距離（30km以上）用光伝送設備
      ⑥ 移動体通信設備
      ⑦ 模写伝送設備
      ⑧ 衛星通信設備
      ⑨ ネットワーク設備
      ⑩ 高圧受変電設備
      ⑪ 非常用発電設備（10kW以上）</t>
    <phoneticPr fontId="6"/>
  </si>
  <si>
    <t>契約手続き前に行った措置について
（事前措置）</t>
    <rPh sb="0" eb="2">
      <t>ケイヤク</t>
    </rPh>
    <rPh sb="2" eb="4">
      <t>テツヅ</t>
    </rPh>
    <rPh sb="5" eb="6">
      <t>マエ</t>
    </rPh>
    <rPh sb="7" eb="8">
      <t>オコナ</t>
    </rPh>
    <rPh sb="10" eb="12">
      <t>ソチ</t>
    </rPh>
    <rPh sb="18" eb="20">
      <t>ジゼン</t>
    </rPh>
    <rPh sb="20" eb="22">
      <t>ソチ</t>
    </rPh>
    <phoneticPr fontId="6"/>
  </si>
  <si>
    <t>・技術者に求める資格要件の緩和
（電気通信工事施工管理技士・工事担当者の追加、技術者の手持ち業務量制限
　の緩和）
・仕様書の見直し、及び明確化（数量明示を改善、休日作業予定を廃止）</t>
    <rPh sb="1" eb="4">
      <t>ギジュツシャ</t>
    </rPh>
    <rPh sb="5" eb="6">
      <t>モト</t>
    </rPh>
    <rPh sb="8" eb="10">
      <t>シカク</t>
    </rPh>
    <rPh sb="10" eb="12">
      <t>ヨウケン</t>
    </rPh>
    <rPh sb="13" eb="15">
      <t>カンワ</t>
    </rPh>
    <rPh sb="17" eb="19">
      <t>デンキ</t>
    </rPh>
    <rPh sb="19" eb="21">
      <t>ツウシン</t>
    </rPh>
    <rPh sb="21" eb="23">
      <t>コウジ</t>
    </rPh>
    <rPh sb="23" eb="25">
      <t>セコウ</t>
    </rPh>
    <rPh sb="25" eb="27">
      <t>カンリ</t>
    </rPh>
    <rPh sb="27" eb="29">
      <t>ギシ</t>
    </rPh>
    <rPh sb="30" eb="32">
      <t>コウジ</t>
    </rPh>
    <rPh sb="32" eb="35">
      <t>タントウシャ</t>
    </rPh>
    <rPh sb="36" eb="38">
      <t>ツイカ</t>
    </rPh>
    <rPh sb="39" eb="42">
      <t>ギジュツシャ</t>
    </rPh>
    <rPh sb="43" eb="45">
      <t>テモ</t>
    </rPh>
    <rPh sb="46" eb="49">
      <t>ギョウムリョウ</t>
    </rPh>
    <rPh sb="49" eb="51">
      <t>セイゲン</t>
    </rPh>
    <rPh sb="54" eb="56">
      <t>カンワ</t>
    </rPh>
    <rPh sb="60" eb="63">
      <t>シヨウショ</t>
    </rPh>
    <rPh sb="64" eb="66">
      <t>ミナオ</t>
    </rPh>
    <rPh sb="68" eb="69">
      <t>オヨ</t>
    </rPh>
    <rPh sb="70" eb="73">
      <t>メイカクカ</t>
    </rPh>
    <rPh sb="74" eb="76">
      <t>スウリョウ</t>
    </rPh>
    <rPh sb="76" eb="78">
      <t>メイジ</t>
    </rPh>
    <rPh sb="79" eb="81">
      <t>カイゼン</t>
    </rPh>
    <rPh sb="82" eb="84">
      <t>キュウジツ</t>
    </rPh>
    <rPh sb="84" eb="86">
      <t>サギョウ</t>
    </rPh>
    <rPh sb="86" eb="88">
      <t>ヨテイ</t>
    </rPh>
    <rPh sb="89" eb="91">
      <t>ハイシ</t>
    </rPh>
    <phoneticPr fontId="6"/>
  </si>
  <si>
    <t>・他業務受注のため技術者がいない。
・緊急対応を行うための人員が確保できな
　い。</t>
    <rPh sb="1" eb="2">
      <t>タ</t>
    </rPh>
    <rPh sb="2" eb="4">
      <t>ギョウム</t>
    </rPh>
    <rPh sb="4" eb="6">
      <t>ジュチュウ</t>
    </rPh>
    <rPh sb="9" eb="11">
      <t>ギジュツ</t>
    </rPh>
    <rPh sb="11" eb="12">
      <t>シャ</t>
    </rPh>
    <rPh sb="19" eb="21">
      <t>キンキュウ</t>
    </rPh>
    <rPh sb="21" eb="23">
      <t>タイオウ</t>
    </rPh>
    <rPh sb="24" eb="25">
      <t>オコナ</t>
    </rPh>
    <rPh sb="29" eb="31">
      <t>ジンイン</t>
    </rPh>
    <rPh sb="32" eb="34">
      <t>カクホ</t>
    </rPh>
    <phoneticPr fontId="6"/>
  </si>
  <si>
    <t>・営業拠点が事務所の近くに在り、同種
　実績を持つ事業者が少ない。</t>
    <rPh sb="1" eb="3">
      <t>エイギョウ</t>
    </rPh>
    <rPh sb="3" eb="5">
      <t>キョテン</t>
    </rPh>
    <rPh sb="6" eb="9">
      <t>ジムショ</t>
    </rPh>
    <rPh sb="10" eb="11">
      <t>チカ</t>
    </rPh>
    <rPh sb="13" eb="14">
      <t>ア</t>
    </rPh>
    <rPh sb="16" eb="18">
      <t>ドウシュ</t>
    </rPh>
    <rPh sb="21" eb="22">
      <t>イサオ</t>
    </rPh>
    <rPh sb="23" eb="24">
      <t>モ</t>
    </rPh>
    <rPh sb="25" eb="28">
      <t>ジギョウシャ</t>
    </rPh>
    <rPh sb="29" eb="30">
      <t>スク</t>
    </rPh>
    <phoneticPr fontId="6"/>
  </si>
  <si>
    <t>・競争参加資格の見直し（技術者の手持ち業務量制限等）の検討。
・業務内容の見直し（臨時点検、災害時支援の作業内容の明確化等）の検討。</t>
    <rPh sb="1" eb="3">
      <t>キョウソウ</t>
    </rPh>
    <rPh sb="3" eb="5">
      <t>サンカ</t>
    </rPh>
    <rPh sb="5" eb="7">
      <t>シカク</t>
    </rPh>
    <rPh sb="8" eb="10">
      <t>ミナオ</t>
    </rPh>
    <rPh sb="12" eb="15">
      <t>ギジュツシャ</t>
    </rPh>
    <rPh sb="16" eb="18">
      <t>テモ</t>
    </rPh>
    <rPh sb="19" eb="22">
      <t>ギョウムリョウ</t>
    </rPh>
    <rPh sb="22" eb="24">
      <t>セイゲン</t>
    </rPh>
    <rPh sb="24" eb="25">
      <t>トウ</t>
    </rPh>
    <rPh sb="27" eb="29">
      <t>ケントウ</t>
    </rPh>
    <rPh sb="32" eb="34">
      <t>ギョウム</t>
    </rPh>
    <rPh sb="34" eb="36">
      <t>ナイヨウ</t>
    </rPh>
    <rPh sb="37" eb="39">
      <t>ミナオ</t>
    </rPh>
    <rPh sb="41" eb="43">
      <t>リンジ</t>
    </rPh>
    <rPh sb="43" eb="45">
      <t>テンケン</t>
    </rPh>
    <rPh sb="46" eb="49">
      <t>サイガイジ</t>
    </rPh>
    <rPh sb="49" eb="51">
      <t>シエン</t>
    </rPh>
    <rPh sb="52" eb="54">
      <t>サギョウ</t>
    </rPh>
    <rPh sb="54" eb="56">
      <t>ナイヨウ</t>
    </rPh>
    <rPh sb="57" eb="60">
      <t>メイカクカ</t>
    </rPh>
    <rPh sb="60" eb="61">
      <t>トウ</t>
    </rPh>
    <rPh sb="63" eb="65">
      <t>ケントウ</t>
    </rPh>
    <phoneticPr fontId="6"/>
  </si>
  <si>
    <t>（住所）宮城県仙台市青葉区国分町３－１１－３６</t>
    <rPh sb="1" eb="3">
      <t>ジュウショ</t>
    </rPh>
    <rPh sb="4" eb="7">
      <t>ミヤギケン</t>
    </rPh>
    <rPh sb="7" eb="10">
      <t>センダイシ</t>
    </rPh>
    <rPh sb="10" eb="13">
      <t>アオバク</t>
    </rPh>
    <rPh sb="13" eb="16">
      <t>コクブンチョウ</t>
    </rPh>
    <phoneticPr fontId="6"/>
  </si>
  <si>
    <t>玉川ダム管理所</t>
    <rPh sb="0" eb="2">
      <t>タマガワ</t>
    </rPh>
    <rPh sb="4" eb="7">
      <t>カンリショ</t>
    </rPh>
    <phoneticPr fontId="6"/>
  </si>
  <si>
    <t>平成２０年度以降において国の機関（事業団、特殊会社及び独立行政法人並びに特殊法人等（注１）改革基本法の対象法人を含む。）、地方公共団体、公共機関（災害対策基本法第二条第五号に規定する指定公共機関、第六号に規定する指定地方公共機関）又は地方公社発注の下記のいずれかの実績を有すること。
①　「中和処理設備（注２）又は下水道水処理設備・下水道汚泥処理設備の運転」及び「中和処理設備又は下水道水処理設備・下水道汚泥処理設備の製作・据付を元請として完成」した実績 
②　「中和処理設備（注２）又は下水道水処理設備・下水道汚泥処理設備の運転」及び「中和処理設備又は下水道水処理設備・下水道汚泥処理設備の点検整備業務を元請として完了」した実績</t>
    <phoneticPr fontId="6"/>
  </si>
  <si>
    <t>【継続】
競争参加資格等級の緩和　：A→Ａ，Ｂ，Ｃ，Ｄ
施工実績の緩和　：中和処理設備実績のほか、下水道関連実績追加
技術者資格要件（経験等）の緩和　：実務経験年数制限撤廃</t>
    <rPh sb="1" eb="3">
      <t>ケイゾク</t>
    </rPh>
    <rPh sb="5" eb="7">
      <t>キョウソウ</t>
    </rPh>
    <rPh sb="7" eb="9">
      <t>サンカ</t>
    </rPh>
    <rPh sb="9" eb="11">
      <t>シカク</t>
    </rPh>
    <rPh sb="11" eb="13">
      <t>トウキュウ</t>
    </rPh>
    <rPh sb="14" eb="16">
      <t>カンワ</t>
    </rPh>
    <rPh sb="37" eb="39">
      <t>チュウワ</t>
    </rPh>
    <rPh sb="39" eb="41">
      <t>ショリ</t>
    </rPh>
    <rPh sb="41" eb="43">
      <t>セツビ</t>
    </rPh>
    <rPh sb="43" eb="45">
      <t>ジッセキ</t>
    </rPh>
    <rPh sb="49" eb="52">
      <t>ゲスイドウ</t>
    </rPh>
    <rPh sb="52" eb="54">
      <t>カンレン</t>
    </rPh>
    <rPh sb="54" eb="56">
      <t>ジッセキ</t>
    </rPh>
    <rPh sb="56" eb="58">
      <t>ツイカ</t>
    </rPh>
    <rPh sb="76" eb="78">
      <t>ジツム</t>
    </rPh>
    <rPh sb="78" eb="80">
      <t>ケイケン</t>
    </rPh>
    <rPh sb="80" eb="82">
      <t>ネンスウ</t>
    </rPh>
    <rPh sb="82" eb="84">
      <t>セイゲン</t>
    </rPh>
    <rPh sb="84" eb="86">
      <t>テッパイ</t>
    </rPh>
    <phoneticPr fontId="6"/>
  </si>
  <si>
    <t>現在実施している競争参加資格緩和の継続を検討する。</t>
    <rPh sb="0" eb="2">
      <t>ゲンザイ</t>
    </rPh>
    <rPh sb="2" eb="4">
      <t>ジッシ</t>
    </rPh>
    <rPh sb="8" eb="10">
      <t>キョウソウ</t>
    </rPh>
    <rPh sb="10" eb="12">
      <t>サンカ</t>
    </rPh>
    <rPh sb="12" eb="14">
      <t>シカク</t>
    </rPh>
    <rPh sb="14" eb="16">
      <t>カンワ</t>
    </rPh>
    <rPh sb="17" eb="19">
      <t>ケイゾク</t>
    </rPh>
    <rPh sb="20" eb="22">
      <t>ケントウ</t>
    </rPh>
    <phoneticPr fontId="6"/>
  </si>
  <si>
    <t>東北地方整備局
南三陸沿岸国道事務所</t>
    <rPh sb="0" eb="2">
      <t>トウホク</t>
    </rPh>
    <rPh sb="2" eb="4">
      <t>チホウ</t>
    </rPh>
    <rPh sb="4" eb="6">
      <t>セイビ</t>
    </rPh>
    <rPh sb="6" eb="7">
      <t>キョク</t>
    </rPh>
    <rPh sb="8" eb="9">
      <t>ミナミ</t>
    </rPh>
    <rPh sb="9" eb="11">
      <t>サンリク</t>
    </rPh>
    <rPh sb="11" eb="13">
      <t>エンガン</t>
    </rPh>
    <rPh sb="13" eb="15">
      <t>コクドウ</t>
    </rPh>
    <rPh sb="15" eb="17">
      <t>ジム</t>
    </rPh>
    <rPh sb="17" eb="18">
      <t>ショ</t>
    </rPh>
    <phoneticPr fontId="6"/>
  </si>
  <si>
    <t>電気通信施設保守業務（南三陸）</t>
    <rPh sb="0" eb="2">
      <t>デンキ</t>
    </rPh>
    <rPh sb="2" eb="4">
      <t>ツウシン</t>
    </rPh>
    <rPh sb="4" eb="6">
      <t>シセツ</t>
    </rPh>
    <rPh sb="6" eb="8">
      <t>ホシュ</t>
    </rPh>
    <rPh sb="8" eb="10">
      <t>ギョウム</t>
    </rPh>
    <rPh sb="11" eb="14">
      <t>ミナミサンリク</t>
    </rPh>
    <phoneticPr fontId="6"/>
  </si>
  <si>
    <t>本業務は、東北地方整備局南三陸沿岸国道事務所管内に設置してある通信設備及び情報処理設備並びに電気設備について、施設の試験、点検、調整及び修理並びに清掃等を行い、当該施設の機能を常に最良の状態に維持することを目的に行うものである。</t>
    <phoneticPr fontId="6"/>
  </si>
  <si>
    <t>（名称）（株）ケーネス東北支店</t>
    <rPh sb="1" eb="3">
      <t>メイショウ</t>
    </rPh>
    <rPh sb="4" eb="7">
      <t>カブ</t>
    </rPh>
    <rPh sb="11" eb="13">
      <t>トウホク</t>
    </rPh>
    <rPh sb="13" eb="15">
      <t>シテン</t>
    </rPh>
    <phoneticPr fontId="6"/>
  </si>
  <si>
    <t>令和4年12月22日(木)</t>
    <rPh sb="0" eb="2">
      <t>レイワ</t>
    </rPh>
    <rPh sb="3" eb="4">
      <t>ネン</t>
    </rPh>
    <rPh sb="6" eb="7">
      <t>ガツ</t>
    </rPh>
    <rPh sb="9" eb="10">
      <t>ニチ</t>
    </rPh>
    <rPh sb="10" eb="13">
      <t>モク</t>
    </rPh>
    <phoneticPr fontId="6"/>
  </si>
  <si>
    <t>令和０４・０５・０６年度の国土交通省競争参加資格（以下、「全省庁統一資格」という。）における「役務の提供等」のうちＡ、Ｂ、Ｃ又はＤ等級に格付けされた東北地域の資格を有する者であること。</t>
    <phoneticPr fontId="6"/>
  </si>
  <si>
    <t>平成２０年度以降に、下記（ア）の示す機関等が発注した、下記（イ）に
示す設備に係わる保守又は点検業務において、受注者として業務を完了（令和
５年３月３１日までであること。
に完了見込みを含む）し、その履行実績を証明したもの
なお、履行実績は、下記（ア）の示す機関等が発注した、下記（イ）に示す
設備に係わる建設業法上の建設工事のうち「電気工事」又は「電気通信工事」の施工実績並びに据付調整を含む製造契約による実績も認めるものとする。
（ア）発注機関等は次のいずれかに該当する機関等とする。
・国の機関（事業団、特殊会社及び独立行政法人及び特殊法人等改革基本法の
対象法人を含む）
・地方公共団体又は公共機関（災害対策基本法第二条第五号に規定する指定公
共機関、第六号に規定する指定地方公共機関）
・地方公社（地方住宅供給公社法（昭和40年法律第124号）に基づく地方住宅供給公社、地方道路公社法（昭和45年法律第82号）に基づく地方道路公社、
及び公有地の拡大の推進に関する法律（昭和47年法律第66号）に基づく土地
開発公社）又は、地方公共団体の出資する公益法人その他であって、その名称に「公社」の文字が用いられるもの）
・上記に相当する外国の機関等
・上記の機関が発注した業務の場合は再委託でもよい。
・民間企業
（イ）対象設備は次の①から⑨のいずれか１つの設備とする。
多重無線設備
端局設備
遠方監視設備
交換設備
長距離（30km以上）用光伝送設備
移動体通信設備
ネットワーク設備
高圧受変電設備
非常用発電設備（10kW以上）</t>
    <phoneticPr fontId="6"/>
  </si>
  <si>
    <t>準備期間の確保</t>
    <rPh sb="0" eb="4">
      <t>ジュンビキカン</t>
    </rPh>
    <rPh sb="5" eb="7">
      <t>カクホ</t>
    </rPh>
    <phoneticPr fontId="6"/>
  </si>
  <si>
    <t>発注課において、一者応札となった原因又は今後の改善点を検証するため、ダウンロード業者へヒアリングを行う。</t>
    <rPh sb="0" eb="2">
      <t>ハッチュウ</t>
    </rPh>
    <rPh sb="2" eb="3">
      <t>カ</t>
    </rPh>
    <rPh sb="8" eb="9">
      <t>イッ</t>
    </rPh>
    <rPh sb="9" eb="10">
      <t>シャ</t>
    </rPh>
    <rPh sb="10" eb="12">
      <t>オウサツ</t>
    </rPh>
    <rPh sb="16" eb="18">
      <t>ゲンイン</t>
    </rPh>
    <rPh sb="18" eb="19">
      <t>マタ</t>
    </rPh>
    <rPh sb="20" eb="22">
      <t>コンゴ</t>
    </rPh>
    <rPh sb="23" eb="25">
      <t>カイゼン</t>
    </rPh>
    <rPh sb="25" eb="26">
      <t>テン</t>
    </rPh>
    <rPh sb="27" eb="29">
      <t>ケンショウ</t>
    </rPh>
    <rPh sb="40" eb="42">
      <t>ギョウシャ</t>
    </rPh>
    <rPh sb="49" eb="50">
      <t>オコナ</t>
    </rPh>
    <phoneticPr fontId="6"/>
  </si>
  <si>
    <t>・多岐にわたる設備の点検、修理には多数の既設メーカーとの調整等が必要
・様々な設備の緊急対応などが迅速な対応が求められる</t>
    <phoneticPr fontId="6"/>
  </si>
  <si>
    <t>・特になし</t>
    <phoneticPr fontId="6"/>
  </si>
  <si>
    <t>本業務の参加要件は、整備局として統一的に要件などが定められ、これまでも統一的に緩和を行っているが、引き続き本局担当課と調整を行い、改善に努めていく。</t>
    <phoneticPr fontId="6"/>
  </si>
  <si>
    <t>（名称）(株)ケーネス　東北支店</t>
    <rPh sb="1" eb="3">
      <t>メイショウ</t>
    </rPh>
    <rPh sb="4" eb="7">
      <t>カブ</t>
    </rPh>
    <rPh sb="12" eb="14">
      <t>トウホク</t>
    </rPh>
    <rPh sb="14" eb="16">
      <t>シテン</t>
    </rPh>
    <phoneticPr fontId="6"/>
  </si>
  <si>
    <t>関東地方整備局</t>
    <phoneticPr fontId="6"/>
  </si>
  <si>
    <t>Ｒ５建設事業予算執行管理システムの運用管理及び保守等業務</t>
    <phoneticPr fontId="6"/>
  </si>
  <si>
    <t>本業務は、システムの安定的かつ効率的な運用を図るために、CAMSⅡを利用する8地方整備局（以下、「各地方整備局」という。）の運用担当職員からの問合せや障害等に対して技術支援を行うほか、システム運用管理に係る各種作業支援やプログラム保守、ネットワーク回線提供、クラウドサービス提供、クラウド運用保守、基盤ソフトウェア保守を実施することを主目的とする。</t>
    <phoneticPr fontId="6"/>
  </si>
  <si>
    <t>（名称）（株）エヌ・ティ・ティ・データ</t>
    <rPh sb="1" eb="3">
      <t>メイショウ</t>
    </rPh>
    <phoneticPr fontId="6"/>
  </si>
  <si>
    <t>「役務の提供等」のＡ又はＢ等級に格付けされた関東・甲信越地域の競争参加資格を有する者
であること。</t>
    <phoneticPr fontId="6"/>
  </si>
  <si>
    <t>下記に示される内容の業務において、平成2 4年度以降公示日までに完了した１件以上の実績を有すること。（ 再委託による業務の実績は含まない）
・官公庁の情報システムにおける開発、改良、運用又は保守の業務
配置予定技術者（ 主任技術者） は、以下のⅠ 及びⅡ の条件を満たす者であること。
Ⅰ 以下のいずれかの資格を有する者
・技術士（ 情報工学部門）
・プロジェクトマネージャ
・システムアーキテクト
・プロジェクトマネジメントプロフェッショナル（ Ｐ Ｍ Ｐ ）
・Ｉ Ｔ サービスマネージャ
・Ｉ Ｔ Ｉ Ｌ インターミディエイト
Ⅱ 情報処理に関する実務経験を通算５年以上有している者
公益財団法人日本適合性認定協会、又は、海外の認定機関により認定された審査登録機関によるI S 0 9 0 0 1の認証、又はこれと同等の品質システムを有している組織・部門が、その品質システムに基づき作業すること。また、その証明する書類の写しを添付すること。</t>
    <phoneticPr fontId="6"/>
  </si>
  <si>
    <t>契約手続き開始前に、下記の「改善措置」の検討を行った。
・仕様の見直し・明確化
・参入可能者の把握
・準備期間の確保
・競争参加資格要件の見直し</t>
    <rPh sb="60" eb="62">
      <t>キョウソウ</t>
    </rPh>
    <rPh sb="62" eb="64">
      <t>サンカ</t>
    </rPh>
    <rPh sb="64" eb="66">
      <t>シカク</t>
    </rPh>
    <rPh sb="66" eb="68">
      <t>ヨウケン</t>
    </rPh>
    <rPh sb="69" eb="71">
      <t>ミナオ</t>
    </rPh>
    <phoneticPr fontId="6"/>
  </si>
  <si>
    <t>企業が競争に参加しなかった理由として、企業に求められる業務の実績や技術者・人員の確保ができないことが影響していると推測される。</t>
    <rPh sb="33" eb="36">
      <t>ギジュツシャ</t>
    </rPh>
    <rPh sb="37" eb="39">
      <t>ジンイン</t>
    </rPh>
    <rPh sb="40" eb="42">
      <t>カクホ</t>
    </rPh>
    <phoneticPr fontId="6"/>
  </si>
  <si>
    <t>官庁会計システムを始め複数の府省共通システムと連携する会計システムであることから、業務内容の特殊性が影響していると推測される。</t>
    <rPh sb="0" eb="2">
      <t>カンチョウ</t>
    </rPh>
    <rPh sb="2" eb="4">
      <t>カイケイ</t>
    </rPh>
    <rPh sb="9" eb="10">
      <t>ハジ</t>
    </rPh>
    <rPh sb="11" eb="13">
      <t>フクスウ</t>
    </rPh>
    <rPh sb="14" eb="16">
      <t>フショウ</t>
    </rPh>
    <rPh sb="16" eb="18">
      <t>キョウツウ</t>
    </rPh>
    <rPh sb="23" eb="25">
      <t>レンケイ</t>
    </rPh>
    <rPh sb="27" eb="29">
      <t>カイケイ</t>
    </rPh>
    <rPh sb="41" eb="43">
      <t>ギョウム</t>
    </rPh>
    <rPh sb="43" eb="45">
      <t>ナイヨウ</t>
    </rPh>
    <rPh sb="46" eb="49">
      <t>トクシュセイ</t>
    </rPh>
    <rPh sb="50" eb="52">
      <t>エイキョウ</t>
    </rPh>
    <rPh sb="57" eb="59">
      <t>スイソク</t>
    </rPh>
    <phoneticPr fontId="6"/>
  </si>
  <si>
    <t>引き続き、仕様の見直し・明確化（意見招請）、準備期間の確保、複数年契約等について検討を行い、競争参加資格要件の緩和についても可能な限り、見直しを行う。公平性の確保を努めるとともに、一者応札の防止に努めて参りたい。</t>
    <rPh sb="0" eb="1">
      <t>ヒ</t>
    </rPh>
    <rPh sb="2" eb="3">
      <t>ツヅ</t>
    </rPh>
    <rPh sb="30" eb="33">
      <t>フクスウネン</t>
    </rPh>
    <rPh sb="33" eb="35">
      <t>ケイヤク</t>
    </rPh>
    <rPh sb="35" eb="36">
      <t>トウ</t>
    </rPh>
    <rPh sb="40" eb="42">
      <t>ケントウ</t>
    </rPh>
    <rPh sb="43" eb="44">
      <t>オコナ</t>
    </rPh>
    <rPh sb="46" eb="48">
      <t>キョウソウ</t>
    </rPh>
    <rPh sb="48" eb="50">
      <t>サンカ</t>
    </rPh>
    <rPh sb="50" eb="52">
      <t>シカク</t>
    </rPh>
    <rPh sb="52" eb="54">
      <t>ヨウケン</t>
    </rPh>
    <rPh sb="55" eb="57">
      <t>カンワ</t>
    </rPh>
    <rPh sb="62" eb="64">
      <t>カノウ</t>
    </rPh>
    <rPh sb="65" eb="66">
      <t>カギ</t>
    </rPh>
    <rPh sb="68" eb="70">
      <t>ミナオ</t>
    </rPh>
    <rPh sb="72" eb="73">
      <t>オコナ</t>
    </rPh>
    <rPh sb="75" eb="77">
      <t>コウヘイ</t>
    </rPh>
    <rPh sb="91" eb="92">
      <t>シャ</t>
    </rPh>
    <phoneticPr fontId="6"/>
  </si>
  <si>
    <t>（名称）（株）エヌ・ティ・ティ・データ第一公共事業本部第二公共事業部</t>
    <rPh sb="1" eb="3">
      <t>メイショウ</t>
    </rPh>
    <phoneticPr fontId="6"/>
  </si>
  <si>
    <t>（名称）（株）エヌ・ティ・ティ・データ第一公共事業本部第二公共事業部</t>
    <phoneticPr fontId="6"/>
  </si>
  <si>
    <t>（住所）東京都江東区豊洲３丁目３番３号</t>
    <phoneticPr fontId="6"/>
  </si>
  <si>
    <t>Ｒ５特殊車両オンライン通行許可・確認システム運用保守業務</t>
    <phoneticPr fontId="6"/>
  </si>
  <si>
    <t>本業務は、道路の構造を保全し、道路の危険を防止するために行う特殊車両通行許可事務の円滑な運用に寄与するため、現在稼動している特殊車両オンライン通行許可システムにおける利用者への運用支援（ヘルプデスク）及び、特殊車両オンライン通行確認システムを含む特殊車両オンライン関連システムの監視を目的とした運用業務、並びにアプリケーションに関する技術対応を目的とした保守業務を行うもの。</t>
    <rPh sb="0" eb="1">
      <t>ホン</t>
    </rPh>
    <phoneticPr fontId="6"/>
  </si>
  <si>
    <t>（名称）（株）建設技術研究所東京本社</t>
    <rPh sb="1" eb="3">
      <t>メイショウ</t>
    </rPh>
    <phoneticPr fontId="6"/>
  </si>
  <si>
    <t>（住所）東京都中央区日本橋浜町３－２１－１</t>
    <rPh sb="1" eb="3">
      <t>ジュウショ</t>
    </rPh>
    <phoneticPr fontId="6"/>
  </si>
  <si>
    <t>「役務の提供等」のＡ 、Ｂ 、Ｃ 又はＤ等級に格付けされた関東・甲信越地域の競争参加資格を有する者であること。</t>
    <phoneticPr fontId="6"/>
  </si>
  <si>
    <t>平成24年度以降、証明書等の提出期限日までに引渡しが完了した業務で以下に示す業務について１件以上の実績を有する者で、契約書の写し等の証明する書面を提出できるものであること。
・国、地方公共団体、特殊法人等、地方公社、公益法人におけるオンライン申請システムの運用保守に関する業務
本業務の業務管理責任者は、競争参加資格確認申請書提出日の時点で下記に掲げるいずれかの資格を保有し、かつ実務経験を有する者であり、条件を満たすことを証明する書面を提出出来るものであること。
（資格）
ⅰ）技術士（電気電子部門、情報工学部門、建設部門または総合技術監理部門（選択科目を「電気電子」、「情報工学」または「建設」とするものに限る））
ⅱ）情報処理技術者（ﾌﾟﾛﾌｪｯｼｮﾅﾙ試験：ST/SA/PM/NW/DB/ES/SC/SM/AU）
旧資格の同等レベルも含む
ⅲ）民間資格（PMP（Project Management Professional）、ITｺｰﾃﾞｨﾈｰﾀｰ補以上、ISMS審査員資格以上）
（実務経験）
情報処理に関する技術者として、実務経験年数が１年以上の者。
本業務に関し、緊急時の連絡体制が確保されていること。</t>
    <phoneticPr fontId="6"/>
  </si>
  <si>
    <t>契約手続き開始前に、下記の「改善措置」の検討を行った。
・仕様の明確化
・公告期間の確保
・資格要件の最大限の緩和</t>
    <rPh sb="46" eb="48">
      <t>シカク</t>
    </rPh>
    <rPh sb="48" eb="50">
      <t>ヨウケン</t>
    </rPh>
    <rPh sb="51" eb="54">
      <t>サイダイゲン</t>
    </rPh>
    <rPh sb="55" eb="57">
      <t>カンワ</t>
    </rPh>
    <phoneticPr fontId="6"/>
  </si>
  <si>
    <t>契約手続終了後、事後検証として資料取得業者に対してヒアリングを実施した。</t>
    <rPh sb="0" eb="2">
      <t>ケイヤク</t>
    </rPh>
    <rPh sb="2" eb="4">
      <t>テツヅキ</t>
    </rPh>
    <rPh sb="4" eb="7">
      <t>シュウリョウゴ</t>
    </rPh>
    <rPh sb="8" eb="10">
      <t>ジゴ</t>
    </rPh>
    <rPh sb="10" eb="12">
      <t>ケンショウ</t>
    </rPh>
    <rPh sb="15" eb="17">
      <t>シリョウ</t>
    </rPh>
    <rPh sb="17" eb="19">
      <t>シュトク</t>
    </rPh>
    <rPh sb="19" eb="21">
      <t>ギョウシャ</t>
    </rPh>
    <rPh sb="22" eb="23">
      <t>タイ</t>
    </rPh>
    <rPh sb="31" eb="33">
      <t>ジッシ</t>
    </rPh>
    <phoneticPr fontId="6"/>
  </si>
  <si>
    <t>・運用に際し、特殊車両許可制度に精通した技術者の確保が困難であった。
・新制度システムの運用保守実績が無く、検討出来なかったため応札を見送った。</t>
    <rPh sb="1" eb="3">
      <t>ウンヨウ</t>
    </rPh>
    <rPh sb="4" eb="5">
      <t>サイ</t>
    </rPh>
    <rPh sb="7" eb="9">
      <t>トクシュ</t>
    </rPh>
    <rPh sb="9" eb="11">
      <t>シャリョウ</t>
    </rPh>
    <rPh sb="11" eb="13">
      <t>キョカ</t>
    </rPh>
    <rPh sb="13" eb="15">
      <t>セイド</t>
    </rPh>
    <rPh sb="16" eb="18">
      <t>セイツウ</t>
    </rPh>
    <rPh sb="20" eb="23">
      <t>ギジュツシャ</t>
    </rPh>
    <rPh sb="24" eb="26">
      <t>カクホ</t>
    </rPh>
    <rPh sb="27" eb="29">
      <t>コンナン</t>
    </rPh>
    <rPh sb="36" eb="39">
      <t>シンセイド</t>
    </rPh>
    <rPh sb="44" eb="46">
      <t>ウンヨウ</t>
    </rPh>
    <rPh sb="46" eb="48">
      <t>ホシュ</t>
    </rPh>
    <rPh sb="48" eb="50">
      <t>ジッセキ</t>
    </rPh>
    <rPh sb="51" eb="52">
      <t>ナ</t>
    </rPh>
    <rPh sb="54" eb="56">
      <t>ケントウ</t>
    </rPh>
    <rPh sb="56" eb="58">
      <t>デキ</t>
    </rPh>
    <rPh sb="64" eb="66">
      <t>オウサツ</t>
    </rPh>
    <rPh sb="67" eb="69">
      <t>ミオク</t>
    </rPh>
    <phoneticPr fontId="6"/>
  </si>
  <si>
    <t>・特殊車両通行許可制度における専用システムで汎用性が無く、また複数のサブシステムに細分化された複雑な構成を有したシステムであり、業務内容が特殊性であるため、できる限りの情報開示可能資料の提示を行ったが、新制度システムに係る実績も少なく、精通した技術者が少ない。
・法定の公示期間は確保されているものの、業務内容に対する十分な準備期間が確保されていなかったのではないかと考えられる。</t>
    <rPh sb="81" eb="82">
      <t>カギ</t>
    </rPh>
    <rPh sb="84" eb="86">
      <t>ジョウホウ</t>
    </rPh>
    <rPh sb="86" eb="88">
      <t>カイジ</t>
    </rPh>
    <rPh sb="88" eb="90">
      <t>カノウ</t>
    </rPh>
    <rPh sb="90" eb="92">
      <t>シリョウ</t>
    </rPh>
    <rPh sb="93" eb="95">
      <t>テイジ</t>
    </rPh>
    <rPh sb="96" eb="97">
      <t>オコナ</t>
    </rPh>
    <rPh sb="101" eb="104">
      <t>シンセイド</t>
    </rPh>
    <rPh sb="109" eb="110">
      <t>カカ</t>
    </rPh>
    <rPh sb="111" eb="113">
      <t>ジッセキ</t>
    </rPh>
    <rPh sb="114" eb="115">
      <t>スク</t>
    </rPh>
    <rPh sb="118" eb="120">
      <t>セイツウ</t>
    </rPh>
    <rPh sb="122" eb="125">
      <t>ギジュツシャ</t>
    </rPh>
    <rPh sb="126" eb="127">
      <t>スク</t>
    </rPh>
    <phoneticPr fontId="6"/>
  </si>
  <si>
    <t>仕様の明確化、準備期間の確保等を検討し、公平性の確保に努めると共に、閲覧資料の拡充を図り一社応札の防止に努めたい。また、複数年契約等の国債の活用も検討する。</t>
    <rPh sb="0" eb="2">
      <t>シヨウ</t>
    </rPh>
    <rPh sb="3" eb="6">
      <t>メイカクカ</t>
    </rPh>
    <rPh sb="7" eb="9">
      <t>ジュンビ</t>
    </rPh>
    <rPh sb="9" eb="11">
      <t>キカン</t>
    </rPh>
    <rPh sb="12" eb="14">
      <t>カクホ</t>
    </rPh>
    <rPh sb="14" eb="15">
      <t>トウ</t>
    </rPh>
    <rPh sb="16" eb="18">
      <t>ケントウ</t>
    </rPh>
    <rPh sb="20" eb="23">
      <t>コウヘイセイ</t>
    </rPh>
    <rPh sb="24" eb="26">
      <t>カクホ</t>
    </rPh>
    <rPh sb="27" eb="28">
      <t>ツト</t>
    </rPh>
    <rPh sb="31" eb="32">
      <t>トモ</t>
    </rPh>
    <rPh sb="34" eb="36">
      <t>エツラン</t>
    </rPh>
    <rPh sb="36" eb="38">
      <t>シリョウ</t>
    </rPh>
    <rPh sb="39" eb="41">
      <t>カクジュウ</t>
    </rPh>
    <rPh sb="42" eb="43">
      <t>ハカ</t>
    </rPh>
    <rPh sb="44" eb="45">
      <t>イッ</t>
    </rPh>
    <rPh sb="45" eb="46">
      <t>シャ</t>
    </rPh>
    <rPh sb="46" eb="48">
      <t>オウサツ</t>
    </rPh>
    <rPh sb="49" eb="51">
      <t>ボウシ</t>
    </rPh>
    <rPh sb="52" eb="53">
      <t>ツト</t>
    </rPh>
    <rPh sb="60" eb="63">
      <t>フクスウネン</t>
    </rPh>
    <rPh sb="63" eb="65">
      <t>ケイヤク</t>
    </rPh>
    <rPh sb="65" eb="66">
      <t>トウ</t>
    </rPh>
    <rPh sb="67" eb="69">
      <t>コクサイ</t>
    </rPh>
    <rPh sb="70" eb="72">
      <t>カツヨウ</t>
    </rPh>
    <rPh sb="73" eb="75">
      <t>ケントウ</t>
    </rPh>
    <phoneticPr fontId="6"/>
  </si>
  <si>
    <t>関東地方整備局
常総国道事務所</t>
    <rPh sb="0" eb="2">
      <t>カントウ</t>
    </rPh>
    <rPh sb="2" eb="4">
      <t>チホウ</t>
    </rPh>
    <rPh sb="4" eb="7">
      <t>セイビキョク</t>
    </rPh>
    <rPh sb="8" eb="10">
      <t>ジョウソウ</t>
    </rPh>
    <rPh sb="10" eb="12">
      <t>コクドウ</t>
    </rPh>
    <rPh sb="12" eb="15">
      <t>ジムショ</t>
    </rPh>
    <phoneticPr fontId="6"/>
  </si>
  <si>
    <t>Ｒ５東関道石神地区跨道橋上部工事</t>
    <rPh sb="2" eb="5">
      <t>トウカンドウ</t>
    </rPh>
    <rPh sb="5" eb="7">
      <t>イシガミ</t>
    </rPh>
    <rPh sb="7" eb="9">
      <t>チク</t>
    </rPh>
    <rPh sb="9" eb="12">
      <t>コドウキョウ</t>
    </rPh>
    <rPh sb="12" eb="14">
      <t>ジョウブ</t>
    </rPh>
    <rPh sb="14" eb="16">
      <t>コウジ</t>
    </rPh>
    <phoneticPr fontId="6"/>
  </si>
  <si>
    <t>　本工事は、東関東自動車道水戸線の茨城県行方市石神地先、青沼地先において、ＰＣ跨道橋上部を施工するものである。</t>
    <phoneticPr fontId="6"/>
  </si>
  <si>
    <t>（名称）オリエンタル白石株式会社　東京支店</t>
    <rPh sb="1" eb="3">
      <t>メイショウ</t>
    </rPh>
    <rPh sb="10" eb="12">
      <t>シライシ</t>
    </rPh>
    <rPh sb="12" eb="14">
      <t>カブシキ</t>
    </rPh>
    <rPh sb="14" eb="16">
      <t>カイシャ</t>
    </rPh>
    <rPh sb="17" eb="19">
      <t>トウキョウ</t>
    </rPh>
    <rPh sb="19" eb="21">
      <t>シテン</t>
    </rPh>
    <phoneticPr fontId="6"/>
  </si>
  <si>
    <t>（住所）東京都江東区豊洲５－６－５２</t>
    <rPh sb="1" eb="3">
      <t>ジュウショ</t>
    </rPh>
    <rPh sb="4" eb="7">
      <t>トウキョウト</t>
    </rPh>
    <rPh sb="7" eb="10">
      <t>コウトウク</t>
    </rPh>
    <rPh sb="10" eb="12">
      <t>トヨス</t>
    </rPh>
    <phoneticPr fontId="6"/>
  </si>
  <si>
    <t>建設工事</t>
    <rPh sb="0" eb="2">
      <t>ケンセツ</t>
    </rPh>
    <rPh sb="2" eb="4">
      <t>コウジ</t>
    </rPh>
    <phoneticPr fontId="6"/>
  </si>
  <si>
    <t>プレストレスト・コンクリート</t>
    <phoneticPr fontId="6"/>
  </si>
  <si>
    <t>下記の施工実績があること。
（ア）道路橋（Ａ活荷重又はＴＬ－20以上。）または鉄道橋（モノレール及び新交通は除く。）のＰＣ橋であること。</t>
    <rPh sb="0" eb="2">
      <t>カキ</t>
    </rPh>
    <rPh sb="3" eb="5">
      <t>セコウ</t>
    </rPh>
    <rPh sb="5" eb="7">
      <t>ジッセキ</t>
    </rPh>
    <phoneticPr fontId="6"/>
  </si>
  <si>
    <t>発注予定情報に掲載</t>
    <rPh sb="0" eb="2">
      <t>ハッチュウ</t>
    </rPh>
    <rPh sb="2" eb="4">
      <t>ヨテイ</t>
    </rPh>
    <rPh sb="4" eb="6">
      <t>ジョウホウ</t>
    </rPh>
    <rPh sb="7" eb="9">
      <t>ケイサイ</t>
    </rPh>
    <phoneticPr fontId="6"/>
  </si>
  <si>
    <t>所内で事後検証を行った</t>
    <rPh sb="0" eb="2">
      <t>ショナイ</t>
    </rPh>
    <rPh sb="3" eb="5">
      <t>ジゴ</t>
    </rPh>
    <rPh sb="5" eb="7">
      <t>ケンショウ</t>
    </rPh>
    <rPh sb="8" eb="9">
      <t>オコナ</t>
    </rPh>
    <phoneticPr fontId="6"/>
  </si>
  <si>
    <t>技術者が確保できない</t>
    <rPh sb="0" eb="3">
      <t>ギジュツシャ</t>
    </rPh>
    <rPh sb="4" eb="6">
      <t>カクホ</t>
    </rPh>
    <phoneticPr fontId="6"/>
  </si>
  <si>
    <t>他工事と発注時期が重なった</t>
    <rPh sb="0" eb="1">
      <t>ホカ</t>
    </rPh>
    <rPh sb="1" eb="3">
      <t>コウジ</t>
    </rPh>
    <rPh sb="4" eb="6">
      <t>ハッチュウ</t>
    </rPh>
    <rPh sb="6" eb="8">
      <t>ジキ</t>
    </rPh>
    <rPh sb="9" eb="10">
      <t>カサ</t>
    </rPh>
    <phoneticPr fontId="6"/>
  </si>
  <si>
    <t>競争参加資格を緩和し、参加しやすくする</t>
    <rPh sb="0" eb="2">
      <t>キョウソウ</t>
    </rPh>
    <rPh sb="2" eb="4">
      <t>サンカ</t>
    </rPh>
    <rPh sb="4" eb="6">
      <t>シカク</t>
    </rPh>
    <rPh sb="7" eb="9">
      <t>カンワ</t>
    </rPh>
    <rPh sb="11" eb="13">
      <t>サンカ</t>
    </rPh>
    <phoneticPr fontId="6"/>
  </si>
  <si>
    <t>関東地方整備局　常陸河川国道事務所</t>
    <rPh sb="0" eb="2">
      <t>カントウ</t>
    </rPh>
    <rPh sb="2" eb="4">
      <t>チホウ</t>
    </rPh>
    <rPh sb="4" eb="7">
      <t>セイビキョク</t>
    </rPh>
    <rPh sb="8" eb="10">
      <t>ヒタチ</t>
    </rPh>
    <rPh sb="10" eb="12">
      <t>カセン</t>
    </rPh>
    <rPh sb="12" eb="14">
      <t>コクドウ</t>
    </rPh>
    <rPh sb="14" eb="17">
      <t>ジムショ</t>
    </rPh>
    <phoneticPr fontId="45"/>
  </si>
  <si>
    <t>Ｒ５常陸河川国道管内外電気通信設備保守業務</t>
    <rPh sb="2" eb="4">
      <t>ヒタチ</t>
    </rPh>
    <rPh sb="4" eb="6">
      <t>カセン</t>
    </rPh>
    <rPh sb="6" eb="8">
      <t>コクドウ</t>
    </rPh>
    <rPh sb="8" eb="10">
      <t>カンナイ</t>
    </rPh>
    <rPh sb="10" eb="11">
      <t>ホカ</t>
    </rPh>
    <rPh sb="11" eb="13">
      <t>デンキ</t>
    </rPh>
    <rPh sb="13" eb="15">
      <t>ツウシン</t>
    </rPh>
    <rPh sb="15" eb="17">
      <t>セツビ</t>
    </rPh>
    <rPh sb="17" eb="19">
      <t>ホシュ</t>
    </rPh>
    <rPh sb="19" eb="21">
      <t>ギョウム</t>
    </rPh>
    <phoneticPr fontId="45"/>
  </si>
  <si>
    <t>本業務は、常陸河川国道事務所及び久慈川緊急治水対策河川事務所が管理する通信設備、電源設備、河川／道路情報関連設備及び情報通信設備等の点検・修理・監視を行うもので、各設備の運用状況の把握と機能確保を目的とする。</t>
    <rPh sb="14" eb="15">
      <t>オヨ</t>
    </rPh>
    <rPh sb="16" eb="30">
      <t>クジガワキンキュウチスイタイサクカセンジムショ</t>
    </rPh>
    <phoneticPr fontId="45"/>
  </si>
  <si>
    <t>73日間</t>
    <rPh sb="2" eb="4">
      <t>ニチカン</t>
    </rPh>
    <phoneticPr fontId="45"/>
  </si>
  <si>
    <t>(ｸ) 平成20年度以降に、下記ア）に示す設備に関する保守業務等を完了（令和５年３月31日までに完了見込みを含む）し、その履行実績を証明したものであること。
　    なお、保守業務等とは以下のとおりとする。
　  ・保守業務又は点検業務の履行実績（再委託受注によるものを含むものとする）
　  ・設置工事の施工実績（下請負受注によるものを含むものとする。共同企業体における施工実績においては、出資比率20％以上のものに限る。）
　  ・製造又は購入の納入実績（再委託受注によるものを含むものとし、据付・調整を含むものに限る。）
ア）対象設備は次のいずれか１つの設備とする。※１
１．多重無線設備
２．端局設備
３．遠方監視設備
４．交換設備
５．長距離(30km以上)用光伝送設備
６．移動体通信設備
７．衛星通信設備
８．ネットワーク設備
９．テレメータ観測設備又は放流警報設備（通信回線は無線とする）
10．防災情報システム（防災の用に供する情報の収集、加工、上位局への伝送機能を有するもの）
11．道路情報表示設備又はトンネル非常警報設備
12．ＣＣＴＶ設備
13．高圧（又は特別高圧）受変電設備
14．発動発電機（自動起動方式）を含む電気設備
15．無停電電源設備（常時インバータ方式に限る）
(ｹ) 本業務の配置予定管理技術者は、申請書及び資料等の提出期限の時点で次のア）からオ）のいずれか一つの条件及び契約締結時点でカ）からク）の条件を満たすこと。なお、実務経験は、国土交通省電気通信施設点検基準（案）に定めるいずれかの設備に関する保守業務等を完了（令和５年３月31日までに完了見込みを含む。）し、その履行実績を証明したものであること。
複数の技術者を同時に申請する場合は、申請する全ての者が条件を満たすこと。
なお、保守業務等とは以下のとおりとする。
・保守業務又は点検業務の履行実績（再委託受注によるものを含むものとする）
・設置工事の施工実績（下請負受注によるものを含むものとする）
・製造又は購入の納入実績（再委託受注によるものを含むものとし、据付・調整を含むものに限る。）
ア）学校教育法による大学、短期大学、高等専門学校又は専門課程を置く専修学校（専門学校）もしくはこれらに相当する外国の学校において電気工学又は電気通信工学に関する学科を修めた者で、卒業後３年以上の実務経験を有する者であること。
イ）学校教育法による高等学校もしくはこれらに相当する外国の学校において電気工学又は電気通信工学に関する学科を修めた者で、卒業後５年以上の実務経験を有する者であること。
ウ) 上記ア）及びイ）以外の者で、７年以上の実務経験を有する者であること。
エ) 以下のいずれかの資格を有する者であること。
・技術士（電気電子部門又は総合技術監理部門（選択科目を「電気電子」とするものに限る））
・一級電気工事施工管理技士、二級電気工事施工管理技士のいずれか
・第一種電気工事士
・一級電気通信工事施工管理技士、二級電気通信工事施工管理技士のいずれか 
オ) 以下のいずれかの資格を有する者で、実務経験が３年以上あること。
・第一級総合無線通信士、第二級総合無線通信士、第一級陸上無線技術士、第二級陸上無線技術士、第一級陸上特殊無線技士のいずれか
・第一種電気主任技術者、第二種電気主任技術者、第三種電気主任技術者のいずれか
・第二種電気工事士
・工事担任者（第一級アナログ通信）、工事担任者（第一級デジタル通信）、工事担任者（総合通信）、工事担任者（旧AI第二種）、工事担任者（旧DD第二種）のいずれか
・電気通信主任技術者（伝送交換主任技術者）、電気通信主任技術者（線路主任技術者）のいずれか
カ) 茨城県、栃木県、埼玉県、千葉県又は福島県を主たる勤務地又は居住地としていること。
キ) 配置予定管理技術者は、国土交通省発注の他の保守業務、点検業務又は運転監視業務の管理技術者を兼務することができる。なお、兼務する場合は、契約締結時点の手持ち業務量（電気通信施設の保守業務、点検業務及び運転監視業務の当初請負金額の合計をいう。）は、２億円未満かつ５件以下であること（本業務を含まず、契約済み及び落札決定後未契約のものを含む）。
配置予定管理技術者は、複数申請できるものとする。
なお、配置予定管理技術者を複数申請する場合は、落札決定後に上記条件を満たす者を管理技術者として特定するものとする。
本業務の管理技術者が他の保守業務、点検業務又は運転監視業務を兼務する場合は、本業務の履行開始までに発注者に兼務しようとする業務の概要を届出なければならない。
管理技術者の手持ち業務量は、本業務の契約締結日から履行期間中に上記条件を超えないこととし、超えた場合には遅滞なくその旨を報告しなければならない。その上で業務の履行を継続することが著しく不適当と認められる場合には、当該管理技術者を、以下のａ～ｃまでの全ての要件を満たす技術者に交代させる等の措置請求を行う場合がある。
ａ  当該管理技術者と同等の業務実績（入札説明書又は特記仕様書で規定している業務実績）を有する者。
ｂ　当該管理技術者と同等の技術者資格（入札説明書又は特記仕様書で規定している資格及び実務経験等）を有する者。
ｃ　手持ち業務量が当該業務の入札説明書又は特記仕様書において設定している配置予定管理技術者の手持ち業務量の制限を超えない者。
ク) 配置予定管理技術者は、入札参加希望者との間で直接的かつ恒常的な雇用関
係があること。
(ｺ)　「業務実施方針」について、全ての項目の提案が未提出でないこと、かつ、１項目でも不適切な提案がないこと。</t>
    <phoneticPr fontId="45"/>
  </si>
  <si>
    <t>「仕様の見直し・明確化」、「準備期間の確保」、「調達情報の周知徹底」</t>
    <phoneticPr fontId="45"/>
  </si>
  <si>
    <t>　本業務は、国土交通行政を行う為の機能維持として、必要不可欠なものであり、これらを分割することは効率を失いかねない。また、分割した場合、一部の業務が不調となり機能維持を図れなくなることが懸念される。よって、引き続き、現状の形式のまま発注を行う。
また、業務内容をより具体的に明示することにより、、一社応札の防止に努める。</t>
    <rPh sb="128" eb="130">
      <t>ナイヨウ</t>
    </rPh>
    <phoneticPr fontId="45"/>
  </si>
  <si>
    <t>令和4年度</t>
    <rPh sb="0" eb="2">
      <t>レイワ</t>
    </rPh>
    <rPh sb="3" eb="5">
      <t>ネンド</t>
    </rPh>
    <phoneticPr fontId="45"/>
  </si>
  <si>
    <t>関東地方整備局　常陸河川国道事務所</t>
    <rPh sb="0" eb="2">
      <t>カントウ</t>
    </rPh>
    <rPh sb="2" eb="4">
      <t>チホウ</t>
    </rPh>
    <rPh sb="4" eb="7">
      <t>セイビキョク</t>
    </rPh>
    <rPh sb="8" eb="10">
      <t>ヒタチ</t>
    </rPh>
    <rPh sb="10" eb="12">
      <t>カセン</t>
    </rPh>
    <rPh sb="12" eb="14">
      <t>コクドウ</t>
    </rPh>
    <rPh sb="14" eb="17">
      <t>ジムショ</t>
    </rPh>
    <phoneticPr fontId="44"/>
  </si>
  <si>
    <t>Ｒ５・R６日立国道管内維持工事</t>
    <rPh sb="5" eb="7">
      <t>ヒタチ</t>
    </rPh>
    <rPh sb="7" eb="9">
      <t>コクドウ</t>
    </rPh>
    <rPh sb="9" eb="11">
      <t>カンナイ</t>
    </rPh>
    <rPh sb="11" eb="13">
      <t>イジ</t>
    </rPh>
    <rPh sb="13" eb="15">
      <t>コウジ</t>
    </rPh>
    <phoneticPr fontId="44"/>
  </si>
  <si>
    <t>本工事は、日立国道出張所管内の国道６号における、道路巡回、舗装補修及び道路清掃等を施工するとともに、異常気象等における迅速な応急処理を実施する工事である。</t>
    <rPh sb="5" eb="7">
      <t>ヒタチ</t>
    </rPh>
    <rPh sb="7" eb="9">
      <t>コクドウ</t>
    </rPh>
    <phoneticPr fontId="44"/>
  </si>
  <si>
    <t>（名称）鈴縫工業（株）</t>
    <rPh sb="1" eb="3">
      <t>メイショウ</t>
    </rPh>
    <rPh sb="4" eb="6">
      <t>スズヌイ</t>
    </rPh>
    <rPh sb="6" eb="8">
      <t>コウギョウ</t>
    </rPh>
    <rPh sb="8" eb="11">
      <t>カブ</t>
    </rPh>
    <phoneticPr fontId="6"/>
  </si>
  <si>
    <t>（住所）茨城県日立市城南町一丁目１１番３１号</t>
    <rPh sb="1" eb="3">
      <t>ジュウショ</t>
    </rPh>
    <rPh sb="4" eb="7">
      <t>イバラキケン</t>
    </rPh>
    <rPh sb="7" eb="10">
      <t>ヒタチシ</t>
    </rPh>
    <rPh sb="10" eb="13">
      <t>ジョウナンチョウ</t>
    </rPh>
    <rPh sb="13" eb="14">
      <t>イチ</t>
    </rPh>
    <rPh sb="14" eb="16">
      <t>チョウメ</t>
    </rPh>
    <rPh sb="18" eb="19">
      <t>バン</t>
    </rPh>
    <rPh sb="21" eb="22">
      <t>ゴウ</t>
    </rPh>
    <phoneticPr fontId="6"/>
  </si>
  <si>
    <t>40日間</t>
    <rPh sb="2" eb="4">
      <t>ニチカン</t>
    </rPh>
    <phoneticPr fontId="45"/>
  </si>
  <si>
    <t>関東地方整備局（港湾空港関係を除く。）令和５・６年度一般競争（指名競争）参加資格業者のうち定期受付において維持修繕工事に申請を行い受理されている者で、令和５年４月１日に（維持修繕工事に）認定がなされる者であること</t>
    <phoneticPr fontId="45"/>
  </si>
  <si>
    <t>平成１９年４月１日以降に、元請けとして完成・引渡しが完了した下記の要件を満たす同種工事の施工実績を有すること。
（ア）道路の維持または修繕にかかわる工事、もしくは作業であること。
（イ）供用中の道路において、車道規制（路肩規制除く）により道路交通を確保し
ながら行った工事であること。
上記（ア）、（イ）は同一工事であること。</t>
    <phoneticPr fontId="45"/>
  </si>
  <si>
    <t>入札要件（企業と技術者の施工実績）を緩和。
地域要件を設定。
上記の実績、地域要件にて参入可能者数３１０社以上を確認。</t>
    <rPh sb="18" eb="20">
      <t>カンワ</t>
    </rPh>
    <phoneticPr fontId="45"/>
  </si>
  <si>
    <t>契約手続き終了後、一社応札となった原因および事前措置のさらなる改善の余地の有無について検討を行った。</t>
    <rPh sb="0" eb="2">
      <t>ケイヤク</t>
    </rPh>
    <rPh sb="2" eb="4">
      <t>テツヅ</t>
    </rPh>
    <rPh sb="5" eb="8">
      <t>シュウリョウゴ</t>
    </rPh>
    <rPh sb="9" eb="10">
      <t>イッ</t>
    </rPh>
    <rPh sb="10" eb="11">
      <t>シャ</t>
    </rPh>
    <rPh sb="11" eb="13">
      <t>オウサツ</t>
    </rPh>
    <rPh sb="17" eb="19">
      <t>ゲンイン</t>
    </rPh>
    <rPh sb="22" eb="24">
      <t>ジゼン</t>
    </rPh>
    <rPh sb="24" eb="26">
      <t>ソチ</t>
    </rPh>
    <rPh sb="31" eb="33">
      <t>カイゼン</t>
    </rPh>
    <rPh sb="34" eb="36">
      <t>ヨチ</t>
    </rPh>
    <rPh sb="37" eb="39">
      <t>ウム</t>
    </rPh>
    <rPh sb="43" eb="45">
      <t>ケントウ</t>
    </rPh>
    <rPh sb="46" eb="47">
      <t>オコナ</t>
    </rPh>
    <phoneticPr fontId="44"/>
  </si>
  <si>
    <r>
      <t>・工事延長が長い中での緊急対応が必要なため、</t>
    </r>
    <r>
      <rPr>
        <sz val="10"/>
        <rFont val="Meiryo UI"/>
        <family val="3"/>
        <charset val="128"/>
      </rPr>
      <t xml:space="preserve">材料、車両等を配置する拠点の確保、人員の確保が難しい。
・維持工事の内容に対応できる配置技術者不足
</t>
    </r>
    <rPh sb="1" eb="3">
      <t>コウジ</t>
    </rPh>
    <rPh sb="3" eb="5">
      <t>エンチョウ</t>
    </rPh>
    <rPh sb="6" eb="7">
      <t>ナガ</t>
    </rPh>
    <rPh sb="8" eb="9">
      <t>ナカ</t>
    </rPh>
    <rPh sb="11" eb="13">
      <t>キンキュウ</t>
    </rPh>
    <rPh sb="13" eb="15">
      <t>タイオウ</t>
    </rPh>
    <rPh sb="16" eb="18">
      <t>ヒツヨウ</t>
    </rPh>
    <rPh sb="22" eb="24">
      <t>ザイリョウ</t>
    </rPh>
    <rPh sb="25" eb="27">
      <t>シャリョウ</t>
    </rPh>
    <rPh sb="27" eb="28">
      <t>トウ</t>
    </rPh>
    <rPh sb="29" eb="31">
      <t>ハイチ</t>
    </rPh>
    <rPh sb="33" eb="35">
      <t>キョテン</t>
    </rPh>
    <rPh sb="36" eb="38">
      <t>カクホ</t>
    </rPh>
    <rPh sb="39" eb="41">
      <t>ジンイン</t>
    </rPh>
    <rPh sb="42" eb="44">
      <t>カクホ</t>
    </rPh>
    <rPh sb="45" eb="46">
      <t>ムズカ</t>
    </rPh>
    <phoneticPr fontId="44"/>
  </si>
  <si>
    <t>・業務の特殊性として、維持工事は突発的な事故や異常気象に対し、緊急的に対応を求めることがあり、そのタイミングでの作業員確保が容易でないことが原因の一つと考える。</t>
    <rPh sb="1" eb="3">
      <t>ギョウム</t>
    </rPh>
    <rPh sb="4" eb="6">
      <t>トクシュ</t>
    </rPh>
    <rPh sb="6" eb="7">
      <t>セイ</t>
    </rPh>
    <rPh sb="11" eb="13">
      <t>イジ</t>
    </rPh>
    <rPh sb="13" eb="15">
      <t>コウジ</t>
    </rPh>
    <rPh sb="16" eb="19">
      <t>トッパツテキ</t>
    </rPh>
    <rPh sb="20" eb="22">
      <t>ジコ</t>
    </rPh>
    <rPh sb="23" eb="25">
      <t>イジョウ</t>
    </rPh>
    <rPh sb="25" eb="27">
      <t>キショウ</t>
    </rPh>
    <rPh sb="28" eb="29">
      <t>タイ</t>
    </rPh>
    <rPh sb="31" eb="34">
      <t>キンキュウテキ</t>
    </rPh>
    <rPh sb="35" eb="37">
      <t>タイオウ</t>
    </rPh>
    <rPh sb="38" eb="39">
      <t>モト</t>
    </rPh>
    <rPh sb="56" eb="59">
      <t>サギョウイン</t>
    </rPh>
    <rPh sb="59" eb="61">
      <t>カクホ</t>
    </rPh>
    <rPh sb="62" eb="64">
      <t>ヨウイ</t>
    </rPh>
    <rPh sb="70" eb="72">
      <t>ゲンイン</t>
    </rPh>
    <rPh sb="73" eb="74">
      <t>ヒト</t>
    </rPh>
    <rPh sb="76" eb="77">
      <t>カンガ</t>
    </rPh>
    <phoneticPr fontId="44"/>
  </si>
  <si>
    <t>・緊急時の対応に備えた拠点確保、人員確保など、企業の地理的な理由によるものであることから、対応策は検討している状況であるが、見いだすことが難しい状況。</t>
    <rPh sb="1" eb="4">
      <t>キンキュウジ</t>
    </rPh>
    <rPh sb="5" eb="7">
      <t>タイオウ</t>
    </rPh>
    <rPh sb="8" eb="9">
      <t>ソナ</t>
    </rPh>
    <rPh sb="11" eb="13">
      <t>キョテン</t>
    </rPh>
    <rPh sb="13" eb="15">
      <t>カクホ</t>
    </rPh>
    <rPh sb="16" eb="18">
      <t>ジンイン</t>
    </rPh>
    <rPh sb="18" eb="20">
      <t>カクホ</t>
    </rPh>
    <rPh sb="23" eb="25">
      <t>キギョウ</t>
    </rPh>
    <rPh sb="26" eb="29">
      <t>チリテキ</t>
    </rPh>
    <rPh sb="30" eb="32">
      <t>リユウ</t>
    </rPh>
    <rPh sb="45" eb="48">
      <t>タイオウサク</t>
    </rPh>
    <rPh sb="49" eb="51">
      <t>ケントウ</t>
    </rPh>
    <rPh sb="55" eb="57">
      <t>ジョウキョウ</t>
    </rPh>
    <rPh sb="62" eb="63">
      <t>ミ</t>
    </rPh>
    <rPh sb="69" eb="70">
      <t>ムヅカ</t>
    </rPh>
    <rPh sb="72" eb="74">
      <t>ジョウキョウ</t>
    </rPh>
    <phoneticPr fontId="44"/>
  </si>
  <si>
    <t>R３</t>
    <phoneticPr fontId="45"/>
  </si>
  <si>
    <t>R１</t>
    <phoneticPr fontId="45"/>
  </si>
  <si>
    <t>高崎河川国道事務所</t>
    <rPh sb="0" eb="2">
      <t>タカサキ</t>
    </rPh>
    <rPh sb="2" eb="4">
      <t>カセン</t>
    </rPh>
    <rPh sb="4" eb="6">
      <t>コクドウ</t>
    </rPh>
    <rPh sb="6" eb="9">
      <t>ジムショ</t>
    </rPh>
    <phoneticPr fontId="45"/>
  </si>
  <si>
    <t>Ｒ５・Ｒ６碓氷出張所管内維持工事</t>
    <rPh sb="5" eb="7">
      <t>ウスイ</t>
    </rPh>
    <rPh sb="7" eb="10">
      <t>シュッチョウジョ</t>
    </rPh>
    <rPh sb="10" eb="12">
      <t>カンナイ</t>
    </rPh>
    <rPh sb="12" eb="14">
      <t>イジ</t>
    </rPh>
    <rPh sb="14" eb="16">
      <t>コウジ</t>
    </rPh>
    <phoneticPr fontId="45"/>
  </si>
  <si>
    <t>碓氷出張所管内の一般国道１７号（Ｌ＝１４．０ｋｍ）、１８号（Ｌ＝４２．１ｋｍ）において、巡回業務、維持作業、除草作業などを施工し、道路を常時良好な状態に保つための道路維持工事であり、また、路面陥没や異常気象などでの迅速な応急処理を実施するもの。</t>
    <phoneticPr fontId="45"/>
  </si>
  <si>
    <t>（名称）みなしろ・タルヤ経常建設共同企業体　代表者　みなしろ建設株式会社</t>
    <rPh sb="1" eb="3">
      <t>メイショウ</t>
    </rPh>
    <rPh sb="12" eb="14">
      <t>ケイジョウ</t>
    </rPh>
    <rPh sb="14" eb="16">
      <t>ケンセツ</t>
    </rPh>
    <rPh sb="16" eb="18">
      <t>キョウドウ</t>
    </rPh>
    <rPh sb="18" eb="21">
      <t>キギョウタイ</t>
    </rPh>
    <rPh sb="22" eb="25">
      <t>ダイヒョウシャ</t>
    </rPh>
    <rPh sb="30" eb="32">
      <t>ケンセツ</t>
    </rPh>
    <rPh sb="32" eb="36">
      <t>カブシキガイシャ</t>
    </rPh>
    <phoneticPr fontId="6"/>
  </si>
  <si>
    <t>（住所）群馬県甘楽郡下仁田町大字中小坂３１０６番地</t>
    <rPh sb="1" eb="3">
      <t>ジュウショ</t>
    </rPh>
    <rPh sb="4" eb="7">
      <t>グンマケン</t>
    </rPh>
    <rPh sb="7" eb="10">
      <t>カンラグン</t>
    </rPh>
    <rPh sb="10" eb="13">
      <t>シモニタ</t>
    </rPh>
    <rPh sb="13" eb="14">
      <t>マチ</t>
    </rPh>
    <rPh sb="14" eb="16">
      <t>オオアザ</t>
    </rPh>
    <rPh sb="16" eb="17">
      <t>ナカ</t>
    </rPh>
    <rPh sb="17" eb="18">
      <t>ショウ</t>
    </rPh>
    <rPh sb="18" eb="19">
      <t>サカ</t>
    </rPh>
    <rPh sb="23" eb="25">
      <t>バンチ</t>
    </rPh>
    <phoneticPr fontId="6"/>
  </si>
  <si>
    <t>関東地方整備局（港湾空港関係を除く。）令和５・６年度一般競争（指名競争）参加資格業者のうち定期受付において維持修繕工事に申請を行い受理されている者で、令和５年４月１日に維持修繕工事に認定がなされる者であること</t>
    <phoneticPr fontId="45"/>
  </si>
  <si>
    <t>一般競争入札(総合評価「施工能力評価Ⅱ型」)、「地域防災担い手確保型」、「難工事指定の試行工事」、「建設業法第26条第3項ただし書の規定の適用を受ける監理技術者（特例監理技術者）の配置を認める工事」同種工事の施工実績（従事経験）として（ア）道路の維持工事であること。（イ)２車線以上の供用中の道路の交通規制(切り回し、車線減少、片側交互通行のいずれかを指す)して行った工事であること。※（ア）（イ）は同一工事であること</t>
    <rPh sb="37" eb="40">
      <t>ナンコウジ</t>
    </rPh>
    <rPh sb="40" eb="42">
      <t>シテイ</t>
    </rPh>
    <rPh sb="43" eb="45">
      <t>シコウ</t>
    </rPh>
    <rPh sb="45" eb="47">
      <t>コウジ</t>
    </rPh>
    <phoneticPr fontId="45"/>
  </si>
  <si>
    <t>特になし</t>
    <rPh sb="0" eb="1">
      <t>トク</t>
    </rPh>
    <phoneticPr fontId="45"/>
  </si>
  <si>
    <t>管内の碓氷バイパスは積雪寒冷地帯に位置し除雪作業は、路面が雪に覆われていても区画線、マンホール等路面の状態が全て頭の中にないと作業ができないため除雪車のオペレーターは限られてくる。</t>
    <rPh sb="3" eb="5">
      <t>ウスイ</t>
    </rPh>
    <rPh sb="10" eb="12">
      <t>セキセツ</t>
    </rPh>
    <rPh sb="12" eb="15">
      <t>カンレイチ</t>
    </rPh>
    <phoneticPr fontId="45"/>
  </si>
  <si>
    <t>冬季作業の特殊性、また緊急対応等２４時間緊張の中での作業となるため、担当になることを敬遠される。</t>
    <phoneticPr fontId="45"/>
  </si>
  <si>
    <t>出張所管内全てが施工対象範囲となり、緊急対応及び作業工種が多い割に利益率が低い、また、常時２４時間体制の対応が必要となり、技術者の拘束期間が長いこと、また、冬季の除雪作業は経験が求められ対応可能業者が限られてしまうと思われる。今後も複数年契約とし、工事量の安定的確保を図る。</t>
    <rPh sb="24" eb="26">
      <t>サギョウ</t>
    </rPh>
    <rPh sb="26" eb="28">
      <t>コウシュ</t>
    </rPh>
    <rPh sb="89" eb="90">
      <t>モト</t>
    </rPh>
    <phoneticPr fontId="45"/>
  </si>
  <si>
    <t>（名称）みなしろ・タルヤ経常建設共同企業体　</t>
    <rPh sb="1" eb="3">
      <t>メイショウ</t>
    </rPh>
    <phoneticPr fontId="6"/>
  </si>
  <si>
    <t>（住所）群馬県甘楽郡下仁田町大字中小坂３１０６</t>
    <rPh sb="1" eb="3">
      <t>ジュウショ</t>
    </rPh>
    <phoneticPr fontId="6"/>
  </si>
  <si>
    <t>（名称）神戸・タルヤ経常建設共同企業体</t>
    <rPh sb="1" eb="3">
      <t>メイショウ</t>
    </rPh>
    <phoneticPr fontId="6"/>
  </si>
  <si>
    <t>Ｒ５・Ｒ６桐生出張所管内維持工事</t>
    <rPh sb="5" eb="7">
      <t>キリュウ</t>
    </rPh>
    <rPh sb="7" eb="10">
      <t>シュッチョウジョ</t>
    </rPh>
    <rPh sb="10" eb="12">
      <t>カンナイ</t>
    </rPh>
    <rPh sb="12" eb="14">
      <t>イジ</t>
    </rPh>
    <rPh sb="14" eb="16">
      <t>コウジ</t>
    </rPh>
    <phoneticPr fontId="45"/>
  </si>
  <si>
    <t>本工事は、桐生国道維持出張所管内の一般国道１７号（Ｌ＝２２．４ｋｍ）、一般国道５０号（Ｌ＝２７．６ｋｍ）において、巡回業務、維持作業、除草作業などを施工し、道路を常時良好な状態に保つための道路維持工事であり、また、路面陥没や異常気象などでの迅速な応急処理を実施するものである。</t>
    <phoneticPr fontId="45"/>
  </si>
  <si>
    <t>（名称）河本工業株式会社</t>
    <rPh sb="1" eb="3">
      <t>メイショウ</t>
    </rPh>
    <rPh sb="4" eb="6">
      <t>コウモト</t>
    </rPh>
    <rPh sb="6" eb="8">
      <t>コウギョウ</t>
    </rPh>
    <rPh sb="8" eb="12">
      <t>カブシキガイシャ</t>
    </rPh>
    <phoneticPr fontId="6"/>
  </si>
  <si>
    <t>（住所）群馬県館林市北成島町２５４４番地</t>
    <rPh sb="1" eb="3">
      <t>ジュウショ</t>
    </rPh>
    <rPh sb="4" eb="7">
      <t>グンマケン</t>
    </rPh>
    <rPh sb="7" eb="10">
      <t>タテバヤシシ</t>
    </rPh>
    <rPh sb="10" eb="11">
      <t>キタ</t>
    </rPh>
    <rPh sb="11" eb="12">
      <t>ナ</t>
    </rPh>
    <rPh sb="12" eb="13">
      <t>シマ</t>
    </rPh>
    <rPh sb="13" eb="14">
      <t>マチ</t>
    </rPh>
    <rPh sb="18" eb="20">
      <t>バンチ</t>
    </rPh>
    <phoneticPr fontId="6"/>
  </si>
  <si>
    <t>一般競争入札(総合評価「施工能力評価Ⅱ型」)、「地域防災担い手確保型」、「難工事指定の試行工事」、「建設業法第26条第3項ただし書の規定の適用を受ける監理技術者（特例監理技術者）の配置を認める工事」同種工事の施工実績（従事経験）として（ア）道路の維持工事であること。（イ)２車線以上の供用中の道路の交通規制(切り回し、車線減少、片側交互通行のいずれかを指す)して行った工事であること。※（ア）（イ）は同一工事であること</t>
    <phoneticPr fontId="45"/>
  </si>
  <si>
    <t>①出張所管内すべてが施工対象範囲となり、作業工種が多く、作業規模が小さいため手間の割に利益率が低い。
②管内の巡視・路面補修・除草・落下物の回収・降雨災害等土木全般の幅広い経験が求められ担当者が限られる。</t>
    <rPh sb="1" eb="3">
      <t>デハリ</t>
    </rPh>
    <rPh sb="3" eb="4">
      <t>ジョ</t>
    </rPh>
    <rPh sb="4" eb="6">
      <t>カンナイ</t>
    </rPh>
    <rPh sb="10" eb="12">
      <t>セコウ</t>
    </rPh>
    <rPh sb="12" eb="14">
      <t>タイショウ</t>
    </rPh>
    <rPh sb="14" eb="16">
      <t>ハンイ</t>
    </rPh>
    <rPh sb="20" eb="22">
      <t>サギョウ</t>
    </rPh>
    <rPh sb="22" eb="24">
      <t>コウシュ</t>
    </rPh>
    <rPh sb="25" eb="26">
      <t>オオ</t>
    </rPh>
    <rPh sb="28" eb="30">
      <t>サギョウ</t>
    </rPh>
    <rPh sb="30" eb="32">
      <t>キボ</t>
    </rPh>
    <rPh sb="33" eb="34">
      <t>チイ</t>
    </rPh>
    <rPh sb="38" eb="40">
      <t>テマ</t>
    </rPh>
    <rPh sb="43" eb="46">
      <t>リエキリツ</t>
    </rPh>
    <rPh sb="47" eb="48">
      <t>ヒク</t>
    </rPh>
    <rPh sb="52" eb="54">
      <t>カンナイ</t>
    </rPh>
    <rPh sb="55" eb="57">
      <t>ジュンシ</t>
    </rPh>
    <rPh sb="58" eb="60">
      <t>ロメン</t>
    </rPh>
    <rPh sb="60" eb="62">
      <t>ホシュウ</t>
    </rPh>
    <rPh sb="63" eb="65">
      <t>ジョソウ</t>
    </rPh>
    <rPh sb="66" eb="69">
      <t>ラッカブツ</t>
    </rPh>
    <rPh sb="70" eb="72">
      <t>カイシュウ</t>
    </rPh>
    <rPh sb="73" eb="75">
      <t>コウウ</t>
    </rPh>
    <rPh sb="75" eb="77">
      <t>サイガイ</t>
    </rPh>
    <rPh sb="77" eb="78">
      <t>トウ</t>
    </rPh>
    <rPh sb="78" eb="80">
      <t>ドボク</t>
    </rPh>
    <rPh sb="80" eb="82">
      <t>ゼンパン</t>
    </rPh>
    <rPh sb="83" eb="85">
      <t>ハバヒロ</t>
    </rPh>
    <rPh sb="86" eb="88">
      <t>ケイケン</t>
    </rPh>
    <rPh sb="89" eb="90">
      <t>モト</t>
    </rPh>
    <rPh sb="93" eb="96">
      <t>タントウシャ</t>
    </rPh>
    <rPh sb="97" eb="98">
      <t>カギ</t>
    </rPh>
    <phoneticPr fontId="45"/>
  </si>
  <si>
    <t>落下物及び動物の死骸の回収等、２４時間緊張の中での作業となるので、担当になることを敬遠される。</t>
    <rPh sb="0" eb="3">
      <t>ラッカブツ</t>
    </rPh>
    <rPh sb="3" eb="4">
      <t>オヨ</t>
    </rPh>
    <rPh sb="5" eb="7">
      <t>ドウブツ</t>
    </rPh>
    <rPh sb="8" eb="10">
      <t>シガイ</t>
    </rPh>
    <rPh sb="11" eb="13">
      <t>カイシュウ</t>
    </rPh>
    <rPh sb="13" eb="14">
      <t>トウ</t>
    </rPh>
    <rPh sb="19" eb="21">
      <t>キンチョウ</t>
    </rPh>
    <rPh sb="22" eb="23">
      <t>ナカ</t>
    </rPh>
    <rPh sb="25" eb="27">
      <t>サギョウ</t>
    </rPh>
    <phoneticPr fontId="45"/>
  </si>
  <si>
    <t>出張所管内全てが施工対象範囲となり、緊急対応及び作業工種が多い割に利益率が低い、また、常時２４時間体制の対応が必要となり、技術者の拘束期間が長いこと、また、道路の維持管理は、土工・アスファルト工・コンクリート工・融雪剤の散布等土木全般の知識と管内を熟知しないと作業が出来ないため経験が求められ対応可能業者が限られてしまうと思われる。今後も複数年契約とし、工事量の安定的確保を図る。</t>
    <rPh sb="78" eb="80">
      <t>ドウロ</t>
    </rPh>
    <rPh sb="81" eb="83">
      <t>イジ</t>
    </rPh>
    <rPh sb="83" eb="85">
      <t>カンリ</t>
    </rPh>
    <rPh sb="87" eb="89">
      <t>ドコウ</t>
    </rPh>
    <rPh sb="96" eb="97">
      <t>コウ</t>
    </rPh>
    <rPh sb="104" eb="105">
      <t>コウ</t>
    </rPh>
    <rPh sb="106" eb="109">
      <t>ユウセツザイ</t>
    </rPh>
    <rPh sb="110" eb="113">
      <t>サンプトウ</t>
    </rPh>
    <rPh sb="113" eb="115">
      <t>ドボク</t>
    </rPh>
    <rPh sb="115" eb="117">
      <t>ゼンパン</t>
    </rPh>
    <rPh sb="118" eb="120">
      <t>チシキ</t>
    </rPh>
    <rPh sb="121" eb="123">
      <t>カンナイ</t>
    </rPh>
    <rPh sb="124" eb="126">
      <t>ジュクチ</t>
    </rPh>
    <rPh sb="130" eb="132">
      <t>サギョウ</t>
    </rPh>
    <rPh sb="133" eb="135">
      <t>デキ</t>
    </rPh>
    <phoneticPr fontId="45"/>
  </si>
  <si>
    <t>（名称）河本工業株式会社</t>
    <rPh sb="1" eb="3">
      <t>メイショウ</t>
    </rPh>
    <phoneticPr fontId="6"/>
  </si>
  <si>
    <t>（住所）群馬県館林市北成島町２５４４番地</t>
    <rPh sb="1" eb="3">
      <t>ジュウショ</t>
    </rPh>
    <phoneticPr fontId="6"/>
  </si>
  <si>
    <t>平成３１年度</t>
    <phoneticPr fontId="45"/>
  </si>
  <si>
    <t>関東地方整備局　利根川上流河川事務所</t>
    <rPh sb="0" eb="2">
      <t>カントウ</t>
    </rPh>
    <rPh sb="2" eb="4">
      <t>チホウ</t>
    </rPh>
    <rPh sb="4" eb="6">
      <t>セイビ</t>
    </rPh>
    <rPh sb="6" eb="7">
      <t>キョク</t>
    </rPh>
    <rPh sb="8" eb="11">
      <t>トネガワ</t>
    </rPh>
    <rPh sb="11" eb="13">
      <t>ジョウリュウ</t>
    </rPh>
    <rPh sb="13" eb="15">
      <t>カセン</t>
    </rPh>
    <rPh sb="15" eb="18">
      <t>ジムショ</t>
    </rPh>
    <phoneticPr fontId="6"/>
  </si>
  <si>
    <t>Ｒ５・Ｒ６利根川上流管内水門設備点検整備業務</t>
    <rPh sb="5" eb="8">
      <t>トネガワ</t>
    </rPh>
    <rPh sb="8" eb="10">
      <t>ジョウリュウ</t>
    </rPh>
    <rPh sb="10" eb="12">
      <t>カンナイ</t>
    </rPh>
    <rPh sb="12" eb="14">
      <t>スイモン</t>
    </rPh>
    <rPh sb="14" eb="16">
      <t>セツビ</t>
    </rPh>
    <rPh sb="16" eb="18">
      <t>テンケン</t>
    </rPh>
    <rPh sb="18" eb="20">
      <t>セイビ</t>
    </rPh>
    <rPh sb="20" eb="22">
      <t>ギョウム</t>
    </rPh>
    <phoneticPr fontId="6"/>
  </si>
  <si>
    <t>本業務は、利根川上流河川事務所が管理する水門設備等の機能維持を目的として、設備全般の年点検、管理運転点検、目視点検、運転時点検、臨時点検ならびに整備を行うものである。</t>
    <rPh sb="20" eb="22">
      <t>スイモン</t>
    </rPh>
    <phoneticPr fontId="6"/>
  </si>
  <si>
    <t>（名称）西田鉄工株式会社　関東支店</t>
    <rPh sb="1" eb="3">
      <t>メイショウ</t>
    </rPh>
    <rPh sb="4" eb="6">
      <t>ニシダ</t>
    </rPh>
    <rPh sb="6" eb="8">
      <t>テッコウ</t>
    </rPh>
    <rPh sb="8" eb="10">
      <t>カブシキ</t>
    </rPh>
    <rPh sb="10" eb="12">
      <t>カイシャ</t>
    </rPh>
    <rPh sb="13" eb="15">
      <t>カントウ</t>
    </rPh>
    <rPh sb="15" eb="17">
      <t>シテン</t>
    </rPh>
    <phoneticPr fontId="6"/>
  </si>
  <si>
    <t>（住所）東京都墨田区太平三丁目３番１２号</t>
    <rPh sb="1" eb="3">
      <t>ジュウショ</t>
    </rPh>
    <rPh sb="4" eb="7">
      <t>トウキョウト</t>
    </rPh>
    <rPh sb="7" eb="10">
      <t>スミダク</t>
    </rPh>
    <rPh sb="10" eb="12">
      <t>タイヘイ</t>
    </rPh>
    <rPh sb="12" eb="15">
      <t>サンチョウメ</t>
    </rPh>
    <rPh sb="16" eb="17">
      <t>バン</t>
    </rPh>
    <rPh sb="19" eb="20">
      <t>ゴウ</t>
    </rPh>
    <phoneticPr fontId="6"/>
  </si>
  <si>
    <t>①平成20年４月１日以降に、元請けとして引渡しが完了した(A)の要件を満たす同種業務の履行実績または、(B)の要件を満たす同種工事の施工実績を有すること（令和４年度完了予定の業務（工事）を含む）。（共同企業体の構成員としての実績は、出資比率20％以上の場合のものに限る。）
(A) 開閉装置形式がワイヤロープウインチ式の河川用又はダム用ゲートの点検整備業務。
(B) 開閉装置形式がワイヤロープウインチ式の河川用又はダム用ゲートの新設工事又は更新工事又は修繕工事。
ここでいう「点検整備」とは、年点検（設備を構成する装置において、機器の健全度の把握、システム全体の機能確認、劣化・損傷等の発見、管理運転時の計測、作動テストを行う点検で、「河川用ゲート設備点検・整備標準要領（案）国土交通省」の点検と同程度の内容）を含む業務とする。
ただし、点検整備業務においては、不具合確認箇所の改善内容立案を含む業務であること。
また、異工種建設工事共同企業体としての実績は、協定書による分担工事の実績のみ同種工事の実績として認める。
②過去に元請けとして完了又は完成し、引渡しが完了した(A)または(B)に掲げる同種業務又は同種工事への従事経験を有する管理技術者を配置できること（令和４年度完了予定の業務（工事）を含む）。（共同企業体の構成員としての経験は、出資比率が20％以上の場合のものに限る。）
(A) 開閉装置形式がワイヤロープウインチ式の河川用又はダム用ゲートの点検整備業務。
(B) 開閉装置形式がワイヤロープウインチ式の河川用又はダム用ゲートの新設工事又は更新工事又は修繕工事。
ここでいう「点検整備」とは、年点検（設備を構成する装置において、機器の健全度の把握、システム全体の機能確認、劣化・損傷等の発見、管理運転時の計測、作動テストを行う点検で、「河川用ゲート設備点検・整備標準要領（案）国土交通省」の点検と同程度の内容）を含む業務とする。
ただし、点検整備業務においては、不具合確認箇所の改善内容立案を含む業務であること。
また、異工種建設工事共同企業体としての経験は、協定書による分担工事においての経験のみ同種工事の経験として認める。
複数の者を同時に申請する場合は、申請する全ての者が(A)または(B)の経験を有していること。
③履行体制として下記(A)及び(B)を満たすことが確認できること。
(A) 関東地方整備局管内に本社又は支店、営業所を有すること。
(B) 点検員が、運転時点検又は臨時点検の実施指示を受けてから２時間以内に渡良瀬調節池第１排水門へ到着できる体制を有すること。
ただし、所要時間は一般道を30ｋｍ/ｈ、高速道路を80ｋｍ/ｈとして算出した値とする。</t>
    <phoneticPr fontId="6"/>
  </si>
  <si>
    <t>競争参加資格の見直し、緩和：資格要件の緩和
準備期間の確保：早期発注し、開札時期から履行開始までの期間の確保</t>
    <rPh sb="16" eb="18">
      <t>ヨウケン</t>
    </rPh>
    <phoneticPr fontId="6"/>
  </si>
  <si>
    <t>発注担当課において、契約手続き終了後、一者応札となった原因及び事前措置のさらなる改善余地の有無について事後検証を行った。</t>
  </si>
  <si>
    <t>技術者・人員の確保ができない
緊急対応ができない</t>
  </si>
  <si>
    <t>資格要件の緩和
業務実施内容の特殊性</t>
    <rPh sb="0" eb="2">
      <t>シカク</t>
    </rPh>
    <rPh sb="2" eb="4">
      <t>ヨウケン</t>
    </rPh>
    <rPh sb="5" eb="7">
      <t>カンワ</t>
    </rPh>
    <rPh sb="8" eb="10">
      <t>ギョウム</t>
    </rPh>
    <rPh sb="10" eb="12">
      <t>ジッシ</t>
    </rPh>
    <rPh sb="12" eb="14">
      <t>ナイヨウ</t>
    </rPh>
    <rPh sb="15" eb="18">
      <t>トクシュセイ</t>
    </rPh>
    <phoneticPr fontId="6"/>
  </si>
  <si>
    <t>企業が競争に参加しなかった理由として、緊急対応を含めた通年業務に対応できる技術者・人員の確保が困難であったと推察される。
引き続き、資格要件の緩和、準備期間の確保、仕様の見直し・明確化等を検討し、公平性の確保を努めるとともに、一社応札の防止に努めて参りたい。</t>
    <rPh sb="19" eb="21">
      <t>キンキュウ</t>
    </rPh>
    <rPh sb="21" eb="23">
      <t>タイオウ</t>
    </rPh>
    <rPh sb="24" eb="25">
      <t>フク</t>
    </rPh>
    <rPh sb="27" eb="29">
      <t>ツウネン</t>
    </rPh>
    <rPh sb="29" eb="31">
      <t>ギョウム</t>
    </rPh>
    <rPh sb="32" eb="34">
      <t>タイオウ</t>
    </rPh>
    <rPh sb="37" eb="40">
      <t>ギジュツシャ</t>
    </rPh>
    <rPh sb="41" eb="43">
      <t>ジンイン</t>
    </rPh>
    <rPh sb="44" eb="46">
      <t>カクホ</t>
    </rPh>
    <rPh sb="47" eb="49">
      <t>コンナン</t>
    </rPh>
    <phoneticPr fontId="6"/>
  </si>
  <si>
    <t>（名称）西田鉄工株式会社　関東支店</t>
    <rPh sb="1" eb="3">
      <t>メイショウ</t>
    </rPh>
    <phoneticPr fontId="6"/>
  </si>
  <si>
    <t>（住所）東京都墨田区太平三丁目３番１２号</t>
    <rPh sb="1" eb="3">
      <t>ジュウショ</t>
    </rPh>
    <phoneticPr fontId="6"/>
  </si>
  <si>
    <t>２者</t>
    <rPh sb="1" eb="2">
      <t>シャ</t>
    </rPh>
    <phoneticPr fontId="6"/>
  </si>
  <si>
    <t>平成３１年度</t>
    <rPh sb="0" eb="2">
      <t>ヘイセイ</t>
    </rPh>
    <rPh sb="4" eb="6">
      <t>ネンド</t>
    </rPh>
    <phoneticPr fontId="6"/>
  </si>
  <si>
    <t>Ｒ５・Ｒ６谷田川排水機場等点検整備業務</t>
    <rPh sb="5" eb="19">
      <t>ヤタガワハイスイキジョウトウテンケンセイビギョウム</t>
    </rPh>
    <phoneticPr fontId="6"/>
  </si>
  <si>
    <t>本業務は、利根川上流河川事務所が管理するポンプ設備等の機能維持を目的として、設備全般の年点検、管理運転点検、目視点検、運転時点検、臨時点検ならびに整備を行うものである。</t>
    <phoneticPr fontId="6"/>
  </si>
  <si>
    <t>（名称）株式会社荏原製作所　北関東支社</t>
    <rPh sb="1" eb="3">
      <t>メイショウ</t>
    </rPh>
    <rPh sb="4" eb="6">
      <t>カブシキ</t>
    </rPh>
    <rPh sb="6" eb="8">
      <t>カイシャ</t>
    </rPh>
    <rPh sb="8" eb="10">
      <t>エバラ</t>
    </rPh>
    <rPh sb="10" eb="13">
      <t>セイサクジョ</t>
    </rPh>
    <rPh sb="14" eb="17">
      <t>キタカントウ</t>
    </rPh>
    <rPh sb="17" eb="19">
      <t>シシャ</t>
    </rPh>
    <phoneticPr fontId="6"/>
  </si>
  <si>
    <t>（住所）埼玉県さいたま市北区奈良町１４番地３</t>
    <rPh sb="1" eb="3">
      <t>ジュウショ</t>
    </rPh>
    <rPh sb="4" eb="7">
      <t>サイタマケン</t>
    </rPh>
    <rPh sb="11" eb="12">
      <t>シ</t>
    </rPh>
    <rPh sb="12" eb="14">
      <t>キタク</t>
    </rPh>
    <rPh sb="14" eb="17">
      <t>ナラマチ</t>
    </rPh>
    <rPh sb="19" eb="20">
      <t>バン</t>
    </rPh>
    <rPh sb="20" eb="21">
      <t>チ</t>
    </rPh>
    <phoneticPr fontId="6"/>
  </si>
  <si>
    <t>①平成20年４月１日以降に、元請けとして引渡しが完了した、(A)の要件を満たす同種業務の履行実績または、(B)の要件を満たす同種工事の施工実績を有すること（令和４年度完了予定の業務（工事）を含む）。（共同企業体の構成員としての実績は、出資比率２０％以上の場合のものに限る。）
(A) 揚排水ポンプ設備（陸用ポンプに限る）の点検整備業務。
(B) 揚排水ポンプ設備（陸用ポンプに限る）の新設工事又は更新工事又は修繕工事。
ここでいう「点検整備」とは、年点検（設備を構成する装置において、機器の健全度の把握、システム全体の機能確認、劣化・損傷等の発見、管理運転時の計測、作動テストを行う点検で、「河川ポンプ設備点検・整備標準要領（案）国土交通省」の点検と同程度の内容）を含む業務とする。
ただし、点検整備業務においては、不具合確認箇所の改善内容立案を含む業務であること。
また、異工種建設工事共同企業体としての実績は、協定書による分担工事の実績のみ同種工事の実績として認める。
②過去に元請けとして完了又は完成し、引渡しが完了した(A)または(B)に掲げる同種業務又は同種工事への従事経験を有する管理技術者を配置できること（令和４年度完了予定の業務（工事）を含む）。（共同企業体の構成員としての経験は、出資比率が２０％以上の場合のものに限る。）
(A) 揚排水ポンプ設備（陸用ポンプに限る）の点検整備業務。
(B) 揚排水ポンプ設備（陸用ポンプに限る）の新設工事又は更新工事又は修繕工事。
ここでいう「点検整備」とは、年点検（設備を構成する装置において、機器の健全度の把握、システム全体の機能確認、劣化・損傷等の発見、管理運転時の計測、作動テストを行う点検で、「河川ポンプ設備点検・整備標準要領（案）国土交通省」の点検と同程度の内容）を含む業務とする。
ただし、点検整備業務においては、不具合確認箇所の改善内容立案を含む業務であること。
また、異工種建設工事共同企業体としての経験は、協定書による分担工事においての経験のみ同種工事の経験として認める。
複数の者を同時に申請する場合は、申請する全ての者が(A)または(B)の経験を有していること。
③履行体制として下記(A)及び(B)を満たすことが確認できること。
(A) 関東地方整備局管内に本社又は支店、営業所を有すること。
(B) 点検員が、運転時点検又は臨時点検の実施指示を受けてから２時間以内に谷田川排水機場へ到着できる体制を有すること。
ただし、所要時間は一般道を30ｋｍ/ｈ、高速道路を80ｋｍ/ｈとして算出した値とする。</t>
    <phoneticPr fontId="6"/>
  </si>
  <si>
    <t>競争参加資格の見直し、緩和：資格要件の緩和
準備期間の確保：早期発注し、開札時期から履行開始までの期間の確保</t>
    <phoneticPr fontId="6"/>
  </si>
  <si>
    <t>（名称）(株)荏原製作所　北関東支社</t>
    <rPh sb="1" eb="3">
      <t>メイショウ</t>
    </rPh>
    <phoneticPr fontId="6"/>
  </si>
  <si>
    <t>（住所）埼玉県さいたま市北区奈良町１４番地３</t>
    <rPh sb="1" eb="3">
      <t>ジュウショ</t>
    </rPh>
    <phoneticPr fontId="6"/>
  </si>
  <si>
    <t>平成31年度</t>
    <rPh sb="0" eb="2">
      <t>ヘイセイ</t>
    </rPh>
    <rPh sb="4" eb="6">
      <t>ネンド</t>
    </rPh>
    <phoneticPr fontId="6"/>
  </si>
  <si>
    <t>関東地方整備局
大宮国道事務所</t>
    <rPh sb="0" eb="2">
      <t>カントウ</t>
    </rPh>
    <rPh sb="2" eb="4">
      <t>チホウ</t>
    </rPh>
    <rPh sb="4" eb="7">
      <t>セイビキョク</t>
    </rPh>
    <rPh sb="8" eb="15">
      <t>オオミヤコクドウジムショ</t>
    </rPh>
    <phoneticPr fontId="6"/>
  </si>
  <si>
    <t>Ｒ５・Ｒ６熊谷維持工事</t>
    <phoneticPr fontId="6"/>
  </si>
  <si>
    <t>　本工事は、一般国道１７号（北本市深井～群馬県高崎市新町（Ｌ＝４６．３ｋｍ））、１７号熊谷バイパス（鴻巣市箕田～熊谷市久保島（Ｌ＝１８．０ｋｍ））、１７号深谷バイパス（熊谷市玉井～深谷市沓掛（Ｌ＝１４．７ｋｍ））、１７号上武道路（熊谷市西別府～深谷市高島（Ｌ＝５．２ｋｍ））における道路巡回、舗装維持等の施工を行うほか、路面陥没や異常気象時などでの迅速な緊急処理を実施する維持工事である。</t>
    <phoneticPr fontId="6"/>
  </si>
  <si>
    <t>（名称）小川工業株式会社</t>
    <rPh sb="1" eb="3">
      <t>メイショウ</t>
    </rPh>
    <phoneticPr fontId="6"/>
  </si>
  <si>
    <t>（住所）埼玉県行田市桜町一丁目５番１６号</t>
    <rPh sb="1" eb="3">
      <t>ジュウショ</t>
    </rPh>
    <phoneticPr fontId="6"/>
  </si>
  <si>
    <t>関東地方整備局（港湾空港関係を除く。）令和５・６年度一般競争（指名競争）参加資格業者のうち定期受付において維持修繕工事に申請を行い受理されている者で、令和５年４月１日に（維持修繕工事に）認定がなされる者であること</t>
    <phoneticPr fontId="6"/>
  </si>
  <si>
    <t>平成１９年４月１日以降に、元請けとして完成・引渡しが完了した下記の要件を満たす同種工事の施工実績を有すること。
（ア）片側２車線以上の供用中の道路（自動車専用道路を除く）において、車道を交通規制して行う道路の維持修繕工事（路面補修、路面応急処理、舗装修繕のいずれか）であること。</t>
    <phoneticPr fontId="6"/>
  </si>
  <si>
    <t>契約手続き開始前に、下記の「改善措置」の検討を行った。
・仕様の見直し・明確化等
・参入可能者の把握
・以前に行ったアンケート調査結果等の活用</t>
    <rPh sb="0" eb="2">
      <t>ケイヤク</t>
    </rPh>
    <rPh sb="2" eb="4">
      <t>テツヅ</t>
    </rPh>
    <rPh sb="5" eb="7">
      <t>カイシ</t>
    </rPh>
    <rPh sb="7" eb="8">
      <t>マエ</t>
    </rPh>
    <rPh sb="10" eb="12">
      <t>カキ</t>
    </rPh>
    <rPh sb="14" eb="16">
      <t>カイゼン</t>
    </rPh>
    <rPh sb="16" eb="18">
      <t>ソチ</t>
    </rPh>
    <rPh sb="20" eb="22">
      <t>ケントウ</t>
    </rPh>
    <rPh sb="23" eb="24">
      <t>オコナ</t>
    </rPh>
    <rPh sb="29" eb="31">
      <t>シヨウ</t>
    </rPh>
    <rPh sb="32" eb="34">
      <t>ミナオ</t>
    </rPh>
    <rPh sb="36" eb="38">
      <t>メイカク</t>
    </rPh>
    <rPh sb="38" eb="39">
      <t>カ</t>
    </rPh>
    <rPh sb="39" eb="40">
      <t>トウ</t>
    </rPh>
    <rPh sb="42" eb="44">
      <t>サンニュウ</t>
    </rPh>
    <rPh sb="44" eb="46">
      <t>カノウ</t>
    </rPh>
    <rPh sb="46" eb="47">
      <t>シャ</t>
    </rPh>
    <rPh sb="48" eb="50">
      <t>ハアク</t>
    </rPh>
    <rPh sb="52" eb="54">
      <t>イゼン</t>
    </rPh>
    <rPh sb="55" eb="56">
      <t>オコナ</t>
    </rPh>
    <rPh sb="63" eb="65">
      <t>チョウサ</t>
    </rPh>
    <rPh sb="65" eb="67">
      <t>ケッカ</t>
    </rPh>
    <rPh sb="67" eb="68">
      <t>トウ</t>
    </rPh>
    <rPh sb="69" eb="71">
      <t>カツヨウ</t>
    </rPh>
    <phoneticPr fontId="6"/>
  </si>
  <si>
    <t>今後、次回工事（Ｒ７年度）の発注に向けて、一社応札となった原因及び事前措置の更なる改善の余地の有無について事後検証を行う。</t>
    <rPh sb="0" eb="2">
      <t>コンゴ</t>
    </rPh>
    <rPh sb="3" eb="5">
      <t>ジカイ</t>
    </rPh>
    <rPh sb="5" eb="7">
      <t>コウジ</t>
    </rPh>
    <rPh sb="10" eb="12">
      <t>ネンド</t>
    </rPh>
    <rPh sb="14" eb="16">
      <t>ハッチュウ</t>
    </rPh>
    <rPh sb="17" eb="18">
      <t>ム</t>
    </rPh>
    <rPh sb="21" eb="23">
      <t>イッシャ</t>
    </rPh>
    <rPh sb="23" eb="25">
      <t>オウサツ</t>
    </rPh>
    <rPh sb="29" eb="31">
      <t>ゲンイン</t>
    </rPh>
    <rPh sb="31" eb="32">
      <t>オヨ</t>
    </rPh>
    <rPh sb="33" eb="35">
      <t>ジゼン</t>
    </rPh>
    <rPh sb="35" eb="37">
      <t>ソチ</t>
    </rPh>
    <rPh sb="38" eb="39">
      <t>サラ</t>
    </rPh>
    <rPh sb="41" eb="43">
      <t>カイゼン</t>
    </rPh>
    <rPh sb="44" eb="46">
      <t>ヨチ</t>
    </rPh>
    <rPh sb="47" eb="49">
      <t>ウム</t>
    </rPh>
    <rPh sb="53" eb="55">
      <t>ジゴ</t>
    </rPh>
    <rPh sb="55" eb="57">
      <t>ケンショウ</t>
    </rPh>
    <rPh sb="58" eb="59">
      <t>オコナ</t>
    </rPh>
    <phoneticPr fontId="6"/>
  </si>
  <si>
    <t>工事延長が長く、緊急かつ突発的事象への対応において多くの労務の確保・拘束が必要となる。</t>
    <rPh sb="0" eb="2">
      <t>コウジ</t>
    </rPh>
    <rPh sb="2" eb="4">
      <t>エンチョウ</t>
    </rPh>
    <rPh sb="5" eb="6">
      <t>ナガ</t>
    </rPh>
    <rPh sb="8" eb="10">
      <t>キンキュウ</t>
    </rPh>
    <rPh sb="12" eb="14">
      <t>トッパツ</t>
    </rPh>
    <rPh sb="14" eb="15">
      <t>テキ</t>
    </rPh>
    <rPh sb="15" eb="17">
      <t>ジショウ</t>
    </rPh>
    <rPh sb="19" eb="21">
      <t>タイオウ</t>
    </rPh>
    <rPh sb="22" eb="24">
      <t>カクホ</t>
    </rPh>
    <rPh sb="25" eb="27">
      <t>コウソク</t>
    </rPh>
    <rPh sb="28" eb="30">
      <t>ヒツヨウ</t>
    </rPh>
    <phoneticPr fontId="6"/>
  </si>
  <si>
    <t>緊急対応等のため24時間拘束での作業となり技術者から敬遠される。</t>
    <rPh sb="0" eb="2">
      <t>キンキュウ</t>
    </rPh>
    <rPh sb="2" eb="4">
      <t>タイオウ</t>
    </rPh>
    <rPh sb="4" eb="5">
      <t>トウ</t>
    </rPh>
    <rPh sb="10" eb="12">
      <t>ジカン</t>
    </rPh>
    <rPh sb="12" eb="14">
      <t>コウソク</t>
    </rPh>
    <rPh sb="16" eb="18">
      <t>サギョウ</t>
    </rPh>
    <rPh sb="21" eb="24">
      <t>ギジュツシャ</t>
    </rPh>
    <rPh sb="26" eb="28">
      <t>ケイエン</t>
    </rPh>
    <phoneticPr fontId="6"/>
  </si>
  <si>
    <t>本案件については、工事の確実な履行のために競争参加資格要件を設定したものである。引き続き、実施可能な資格要件の緩和、準備期間の確保、仕様の見直し・明確化等を検討し、公平性の確保を努めて参りたい。</t>
    <phoneticPr fontId="6"/>
  </si>
  <si>
    <t>関東地方整備局
北首都国道事務所</t>
    <rPh sb="0" eb="2">
      <t>カントウ</t>
    </rPh>
    <rPh sb="2" eb="4">
      <t>チホウ</t>
    </rPh>
    <rPh sb="4" eb="7">
      <t>セイビキョク</t>
    </rPh>
    <rPh sb="8" eb="16">
      <t>キタシュトコクドウジムショ</t>
    </rPh>
    <phoneticPr fontId="6"/>
  </si>
  <si>
    <t>Ｒ５・Ｒ６国道２９８号維持工事</t>
    <rPh sb="5" eb="7">
      <t>コクドウ</t>
    </rPh>
    <rPh sb="10" eb="15">
      <t>ゴウイジコウジ</t>
    </rPh>
    <phoneticPr fontId="6"/>
  </si>
  <si>
    <t>国道２９８号における維持工事を施工するものである。</t>
    <rPh sb="0" eb="2">
      <t>コクドウ</t>
    </rPh>
    <rPh sb="5" eb="6">
      <t>ゴウ</t>
    </rPh>
    <rPh sb="10" eb="12">
      <t>イジ</t>
    </rPh>
    <rPh sb="12" eb="14">
      <t>コウジ</t>
    </rPh>
    <rPh sb="15" eb="17">
      <t>セコウ</t>
    </rPh>
    <phoneticPr fontId="6"/>
  </si>
  <si>
    <t>（名称）株式会社ユーディケー</t>
    <rPh sb="1" eb="3">
      <t>メイショウ</t>
    </rPh>
    <rPh sb="4" eb="6">
      <t>カブシキ</t>
    </rPh>
    <rPh sb="6" eb="8">
      <t>カイシャ</t>
    </rPh>
    <phoneticPr fontId="6"/>
  </si>
  <si>
    <t>（住所）埼玉県さいたま市浦和区岸町五丁目７番１１号</t>
    <rPh sb="1" eb="3">
      <t>ジュウショ</t>
    </rPh>
    <rPh sb="4" eb="7">
      <t>サイタマケン</t>
    </rPh>
    <rPh sb="11" eb="12">
      <t>シ</t>
    </rPh>
    <rPh sb="12" eb="15">
      <t>ウラワク</t>
    </rPh>
    <rPh sb="15" eb="16">
      <t>キシ</t>
    </rPh>
    <rPh sb="16" eb="17">
      <t>マチ</t>
    </rPh>
    <rPh sb="17" eb="18">
      <t>ゴ</t>
    </rPh>
    <rPh sb="18" eb="20">
      <t>チョウメ</t>
    </rPh>
    <rPh sb="21" eb="22">
      <t>バン</t>
    </rPh>
    <rPh sb="24" eb="25">
      <t>ゴウ</t>
    </rPh>
    <phoneticPr fontId="6"/>
  </si>
  <si>
    <t>４０日間</t>
    <rPh sb="2" eb="3">
      <t>ヒ</t>
    </rPh>
    <rPh sb="3" eb="4">
      <t>カン</t>
    </rPh>
    <phoneticPr fontId="6"/>
  </si>
  <si>
    <t>－（維持修繕工事）</t>
    <rPh sb="2" eb="8">
      <t>イジシュウゼンコウジ</t>
    </rPh>
    <phoneticPr fontId="6"/>
  </si>
  <si>
    <t>－</t>
    <phoneticPr fontId="6"/>
  </si>
  <si>
    <t>・対象業者数の把握</t>
    <rPh sb="1" eb="3">
      <t>タイショウ</t>
    </rPh>
    <rPh sb="3" eb="6">
      <t>ギョウシャスウ</t>
    </rPh>
    <rPh sb="7" eb="9">
      <t>ハアク</t>
    </rPh>
    <phoneticPr fontId="6"/>
  </si>
  <si>
    <t>・近隣事務所維持工事受注者へのヒアリング</t>
    <rPh sb="1" eb="3">
      <t>キンリン</t>
    </rPh>
    <rPh sb="3" eb="6">
      <t>ジムショ</t>
    </rPh>
    <rPh sb="6" eb="8">
      <t>イジ</t>
    </rPh>
    <rPh sb="8" eb="10">
      <t>コウジ</t>
    </rPh>
    <rPh sb="10" eb="13">
      <t>ジュチュウシャ</t>
    </rPh>
    <phoneticPr fontId="6"/>
  </si>
  <si>
    <t>維持工事は一般土木工事等と異なり緊急的な対応等が必要な業務であることから、対応できる監理技術者の育成が難しい状況があり、技術者の確保が困難なため、他事務所区間への入札参加が難しい。</t>
    <rPh sb="0" eb="2">
      <t>イジ</t>
    </rPh>
    <rPh sb="2" eb="4">
      <t>コウジ</t>
    </rPh>
    <rPh sb="5" eb="7">
      <t>イッパン</t>
    </rPh>
    <rPh sb="7" eb="9">
      <t>ドボク</t>
    </rPh>
    <rPh sb="9" eb="11">
      <t>コウジ</t>
    </rPh>
    <rPh sb="11" eb="12">
      <t>トウ</t>
    </rPh>
    <rPh sb="13" eb="14">
      <t>コト</t>
    </rPh>
    <rPh sb="16" eb="18">
      <t>キンキュウ</t>
    </rPh>
    <rPh sb="18" eb="19">
      <t>テキ</t>
    </rPh>
    <rPh sb="20" eb="22">
      <t>タイオウ</t>
    </rPh>
    <rPh sb="22" eb="23">
      <t>トウ</t>
    </rPh>
    <rPh sb="24" eb="26">
      <t>ヒツヨウ</t>
    </rPh>
    <rPh sb="27" eb="29">
      <t>ギョウム</t>
    </rPh>
    <rPh sb="37" eb="39">
      <t>タイオウ</t>
    </rPh>
    <rPh sb="42" eb="44">
      <t>カンリ</t>
    </rPh>
    <rPh sb="44" eb="47">
      <t>ギジュツシャ</t>
    </rPh>
    <rPh sb="48" eb="50">
      <t>イクセイ</t>
    </rPh>
    <rPh sb="51" eb="52">
      <t>ムズカ</t>
    </rPh>
    <rPh sb="54" eb="56">
      <t>ジョウキョウ</t>
    </rPh>
    <rPh sb="60" eb="63">
      <t>ギジュツシャ</t>
    </rPh>
    <rPh sb="64" eb="66">
      <t>カクホ</t>
    </rPh>
    <rPh sb="67" eb="69">
      <t>コンナン</t>
    </rPh>
    <rPh sb="73" eb="74">
      <t>タ</t>
    </rPh>
    <rPh sb="74" eb="77">
      <t>ジムショ</t>
    </rPh>
    <rPh sb="77" eb="79">
      <t>クカン</t>
    </rPh>
    <rPh sb="81" eb="83">
      <t>ニュウサツ</t>
    </rPh>
    <rPh sb="83" eb="85">
      <t>サンカ</t>
    </rPh>
    <rPh sb="86" eb="87">
      <t>ムズカ</t>
    </rPh>
    <phoneticPr fontId="6"/>
  </si>
  <si>
    <t>・過去の工事実績等から参加可能者の把握を行い、参加資格の設定を行った。</t>
    <rPh sb="1" eb="3">
      <t>カコ</t>
    </rPh>
    <rPh sb="4" eb="6">
      <t>コウジ</t>
    </rPh>
    <rPh sb="6" eb="8">
      <t>ジッセキ</t>
    </rPh>
    <rPh sb="8" eb="9">
      <t>トウ</t>
    </rPh>
    <rPh sb="11" eb="13">
      <t>サンカ</t>
    </rPh>
    <rPh sb="13" eb="15">
      <t>カノウ</t>
    </rPh>
    <rPh sb="15" eb="16">
      <t>シャ</t>
    </rPh>
    <rPh sb="17" eb="19">
      <t>ハアク</t>
    </rPh>
    <rPh sb="20" eb="21">
      <t>オコナ</t>
    </rPh>
    <rPh sb="23" eb="25">
      <t>サンカ</t>
    </rPh>
    <rPh sb="25" eb="27">
      <t>シカク</t>
    </rPh>
    <rPh sb="28" eb="30">
      <t>セッテイ</t>
    </rPh>
    <rPh sb="31" eb="32">
      <t>オコナ</t>
    </rPh>
    <phoneticPr fontId="6"/>
  </si>
  <si>
    <t>・現在も「若手技術者の育成指導の有無」等を評価基準に入れた若手技術者活用評価型での公告を行うなど維持工事の監理技術者等の育成が進むよう、発注者として参入市場の醸成をはかっている。引き続き、評価基準の設定等により参入市場の醸成をすすめ、一社応札の防止に寄与したい。</t>
    <rPh sb="1" eb="3">
      <t>ゲンザイ</t>
    </rPh>
    <rPh sb="5" eb="7">
      <t>ワカテ</t>
    </rPh>
    <rPh sb="7" eb="10">
      <t>ギジュツシャ</t>
    </rPh>
    <rPh sb="11" eb="13">
      <t>イクセイ</t>
    </rPh>
    <rPh sb="13" eb="15">
      <t>シドウ</t>
    </rPh>
    <rPh sb="16" eb="18">
      <t>ウム</t>
    </rPh>
    <rPh sb="19" eb="20">
      <t>トウ</t>
    </rPh>
    <rPh sb="21" eb="23">
      <t>ヒョウカ</t>
    </rPh>
    <rPh sb="23" eb="25">
      <t>キジュン</t>
    </rPh>
    <rPh sb="26" eb="27">
      <t>イ</t>
    </rPh>
    <rPh sb="29" eb="31">
      <t>ワカテ</t>
    </rPh>
    <rPh sb="31" eb="34">
      <t>ギジュツシャ</t>
    </rPh>
    <rPh sb="34" eb="36">
      <t>カツヨウ</t>
    </rPh>
    <rPh sb="36" eb="38">
      <t>ヒョウカ</t>
    </rPh>
    <rPh sb="38" eb="39">
      <t>ガタ</t>
    </rPh>
    <rPh sb="41" eb="43">
      <t>コウコク</t>
    </rPh>
    <rPh sb="44" eb="45">
      <t>オコナ</t>
    </rPh>
    <rPh sb="48" eb="50">
      <t>イジ</t>
    </rPh>
    <rPh sb="50" eb="52">
      <t>コウジ</t>
    </rPh>
    <rPh sb="53" eb="55">
      <t>カンリ</t>
    </rPh>
    <rPh sb="55" eb="58">
      <t>ギジュツシャ</t>
    </rPh>
    <rPh sb="58" eb="59">
      <t>トウ</t>
    </rPh>
    <rPh sb="60" eb="62">
      <t>イクセイ</t>
    </rPh>
    <rPh sb="63" eb="64">
      <t>スス</t>
    </rPh>
    <rPh sb="68" eb="71">
      <t>ハッチュウシャ</t>
    </rPh>
    <rPh sb="74" eb="76">
      <t>サンニュウ</t>
    </rPh>
    <rPh sb="76" eb="78">
      <t>シジョウ</t>
    </rPh>
    <rPh sb="79" eb="81">
      <t>ジョウセイ</t>
    </rPh>
    <rPh sb="89" eb="90">
      <t>ヒ</t>
    </rPh>
    <rPh sb="91" eb="92">
      <t>ツヅ</t>
    </rPh>
    <rPh sb="94" eb="96">
      <t>ヒョウカ</t>
    </rPh>
    <rPh sb="96" eb="98">
      <t>キジュン</t>
    </rPh>
    <rPh sb="99" eb="101">
      <t>セッテイ</t>
    </rPh>
    <rPh sb="101" eb="102">
      <t>トウ</t>
    </rPh>
    <rPh sb="105" eb="107">
      <t>サンニュウ</t>
    </rPh>
    <rPh sb="107" eb="109">
      <t>シジョウ</t>
    </rPh>
    <rPh sb="110" eb="112">
      <t>ジョウセイ</t>
    </rPh>
    <rPh sb="117" eb="118">
      <t>イッ</t>
    </rPh>
    <rPh sb="118" eb="119">
      <t>シャ</t>
    </rPh>
    <rPh sb="119" eb="121">
      <t>オウサツ</t>
    </rPh>
    <rPh sb="122" eb="124">
      <t>ボウシ</t>
    </rPh>
    <rPh sb="125" eb="127">
      <t>キヨ</t>
    </rPh>
    <phoneticPr fontId="6"/>
  </si>
  <si>
    <t>荒川下流河川事務所</t>
    <rPh sb="0" eb="9">
      <t>アラカワカリュウカセンジムショ</t>
    </rPh>
    <phoneticPr fontId="6"/>
  </si>
  <si>
    <t>R5・Ｒ6荒川下流河川管理施設点検整備業務</t>
    <phoneticPr fontId="6"/>
  </si>
  <si>
    <t>　　本業務は、荒川下流河川事務所が管理する河川管理施設等の各設備の運用、機能保持を目的とし、運転管理及び各設備全般の点検、整備等を行うものである。</t>
    <phoneticPr fontId="6"/>
  </si>
  <si>
    <t>（名称）株式会社日立テクノロジーアンドサービス　営業技術統括部</t>
    <rPh sb="1" eb="3">
      <t>メイショウ</t>
    </rPh>
    <rPh sb="4" eb="8">
      <t>カブシキガイシャ</t>
    </rPh>
    <rPh sb="8" eb="10">
      <t>ヒタチ</t>
    </rPh>
    <rPh sb="24" eb="28">
      <t>エイギョウギジュツ</t>
    </rPh>
    <rPh sb="28" eb="31">
      <t>トウカツブ</t>
    </rPh>
    <phoneticPr fontId="6"/>
  </si>
  <si>
    <t>（住所）茨城県土浦市神立町６０３番地</t>
    <rPh sb="1" eb="3">
      <t>ジュウショ</t>
    </rPh>
    <rPh sb="4" eb="7">
      <t>イバラキケン</t>
    </rPh>
    <rPh sb="7" eb="10">
      <t>ツチウラシ</t>
    </rPh>
    <rPh sb="10" eb="12">
      <t>カンダツ</t>
    </rPh>
    <rPh sb="12" eb="13">
      <t>マチ</t>
    </rPh>
    <rPh sb="16" eb="18">
      <t>バンチ</t>
    </rPh>
    <phoneticPr fontId="6"/>
  </si>
  <si>
    <t>Ａ、Ｂ、Ｃ又はＤ</t>
    <rPh sb="5" eb="6">
      <t>マタ</t>
    </rPh>
    <phoneticPr fontId="6"/>
  </si>
  <si>
    <t>　平成20年４月１日以降に元請けとして完了（完成）させた下記のａ又はｂのいずれかの要件を満たす業務又は工事の履行実績を有すること。（共同企業体構成員としての実績は、出資比率が２０％以上の場合のものに限る。）
ａ排水ポンプ設備の点検整備の業務
ｂ排水ポンプ設備の工事
ただし、
１）ａ及びｂにおける「排水ポンプ設備」とは、内水排除を目的とした陸用ポンプ設備で内燃機関駆動とする。
２）ａにおける「点検整備」とは、年点検（設備を構成する装置において、機器の健全度の把握、システム全体の機能確認、劣化・損傷等の発見、管理運転時の計測、作動テストを行う点検で、「【河川用ポンプ設備、ゲート設備】点検・整備標準要領（案）国土交通省」の点検と同程度の内容）を含む業務とする。</t>
    <phoneticPr fontId="6"/>
  </si>
  <si>
    <t>契約手続き終了後、一社応札となった原因及び事前措置の更なる改善の余地の有無について事後検証を行った。</t>
    <rPh sb="0" eb="2">
      <t>ケイヤク</t>
    </rPh>
    <rPh sb="2" eb="4">
      <t>テツヅ</t>
    </rPh>
    <rPh sb="5" eb="8">
      <t>シュウリョウゴ</t>
    </rPh>
    <rPh sb="9" eb="10">
      <t>イッ</t>
    </rPh>
    <rPh sb="10" eb="11">
      <t>シャ</t>
    </rPh>
    <rPh sb="11" eb="13">
      <t>オウサツ</t>
    </rPh>
    <rPh sb="17" eb="19">
      <t>ゲンイン</t>
    </rPh>
    <rPh sb="19" eb="20">
      <t>オヨ</t>
    </rPh>
    <rPh sb="21" eb="23">
      <t>ジゼン</t>
    </rPh>
    <rPh sb="23" eb="25">
      <t>ソチ</t>
    </rPh>
    <rPh sb="26" eb="27">
      <t>サラ</t>
    </rPh>
    <rPh sb="29" eb="31">
      <t>カイゼン</t>
    </rPh>
    <rPh sb="32" eb="34">
      <t>ヨチ</t>
    </rPh>
    <rPh sb="35" eb="37">
      <t>ウム</t>
    </rPh>
    <rPh sb="41" eb="43">
      <t>ジゴ</t>
    </rPh>
    <rPh sb="43" eb="45">
      <t>ケンショウ</t>
    </rPh>
    <rPh sb="46" eb="47">
      <t>オコナ</t>
    </rPh>
    <phoneticPr fontId="6"/>
  </si>
  <si>
    <t>（名称）（株）日立テクノロジーアンドサービス　サービス統括部</t>
    <rPh sb="1" eb="3">
      <t>メイショウ</t>
    </rPh>
    <rPh sb="4" eb="7">
      <t>カブ</t>
    </rPh>
    <rPh sb="7" eb="9">
      <t>ヒタチ</t>
    </rPh>
    <rPh sb="27" eb="30">
      <t>トウカツブ</t>
    </rPh>
    <phoneticPr fontId="6"/>
  </si>
  <si>
    <t>令和元年度</t>
    <rPh sb="0" eb="2">
      <t>レイワ</t>
    </rPh>
    <rPh sb="2" eb="3">
      <t>ゲン</t>
    </rPh>
    <rPh sb="3" eb="4">
      <t>ネン</t>
    </rPh>
    <rPh sb="4" eb="5">
      <t>ド</t>
    </rPh>
    <phoneticPr fontId="6"/>
  </si>
  <si>
    <t>Ｒ５荒川下流浄化導水施設点検整備業務</t>
    <phoneticPr fontId="6"/>
  </si>
  <si>
    <t>平成20年４月１日以降に元請けとして完了(完成)させた下記のａ又はｂのいずれかの要件を満たす業務又は工事の履行実績を有すること。（共同企業体構成員としての実績は、出資比率が２０％以上の場合のものに限る。）
ａポンプ設備の点検整備の業務
ｂポンプ設備の工事　
ただし、
１）ａ及びｂにおける「ポンプ設備」とは、揚水又は内水排除を目的とした陸用ポンプ設備とする。
２）ａにおける「点検整備」とは、年点検（設備を構成する装置において、機器の健全度の把握、システム全体の機能確認、劣化・損傷等の発見、管理運転時の計測、作動テストを行う点検で、「【河川用ポンプ設備、ゲート設備】点検・整備標準要領（案）国土交通省」の点検と同程度の内容）を含む業務とする</t>
    <phoneticPr fontId="6"/>
  </si>
  <si>
    <t>（名称）株式会社荏原製作所　東京支社</t>
    <rPh sb="1" eb="3">
      <t>メイショウ</t>
    </rPh>
    <phoneticPr fontId="6"/>
  </si>
  <si>
    <t>（住所）東京都大田区羽田旭町１１番１号</t>
    <rPh sb="1" eb="3">
      <t>ジュウショ</t>
    </rPh>
    <phoneticPr fontId="6"/>
  </si>
  <si>
    <t>関東地方整備局　相武国道事務所</t>
    <rPh sb="0" eb="7">
      <t>カントウチホウセイビキョク</t>
    </rPh>
    <rPh sb="8" eb="14">
      <t>ソウブコクドウジム</t>
    </rPh>
    <rPh sb="14" eb="15">
      <t>ショ</t>
    </rPh>
    <phoneticPr fontId="6"/>
  </si>
  <si>
    <t>Ｒ５・R6日野出張所管内維持工事</t>
    <rPh sb="5" eb="14">
      <t>ヒノシュッチョウジョカンナイイジ</t>
    </rPh>
    <rPh sb="14" eb="16">
      <t>コウジ</t>
    </rPh>
    <phoneticPr fontId="6"/>
  </si>
  <si>
    <t>本工事は、国道２０号日野出張所管内（東京都調布市仙川町地先～神奈川県相模原市緑区小渕地先）における巡回、舗装補修、除草等を行うほか、路面陥没や異常気象時などでの迅速な応急処理を実施する工事である。</t>
    <rPh sb="0" eb="3">
      <t>ホンコウジ</t>
    </rPh>
    <rPh sb="5" eb="7">
      <t>コクドウ</t>
    </rPh>
    <rPh sb="9" eb="10">
      <t>ゴウ</t>
    </rPh>
    <rPh sb="10" eb="15">
      <t>ヒノシュッチョウジョ</t>
    </rPh>
    <rPh sb="15" eb="17">
      <t>カンナイ</t>
    </rPh>
    <rPh sb="18" eb="21">
      <t>トウキョウト</t>
    </rPh>
    <rPh sb="21" eb="24">
      <t>チョウフシ</t>
    </rPh>
    <rPh sb="24" eb="27">
      <t>センガワチョウ</t>
    </rPh>
    <rPh sb="27" eb="29">
      <t>チサキ</t>
    </rPh>
    <rPh sb="30" eb="34">
      <t>カナガワケン</t>
    </rPh>
    <rPh sb="34" eb="38">
      <t>サガミハラシ</t>
    </rPh>
    <rPh sb="38" eb="40">
      <t>ミドリク</t>
    </rPh>
    <rPh sb="40" eb="42">
      <t>コブチ</t>
    </rPh>
    <rPh sb="42" eb="44">
      <t>チサキ</t>
    </rPh>
    <rPh sb="49" eb="51">
      <t>ジュンカイ</t>
    </rPh>
    <rPh sb="52" eb="56">
      <t>ホソウホシュウ</t>
    </rPh>
    <rPh sb="57" eb="59">
      <t>ジョソウ</t>
    </rPh>
    <rPh sb="59" eb="60">
      <t>トウ</t>
    </rPh>
    <rPh sb="61" eb="62">
      <t>オコナ</t>
    </rPh>
    <rPh sb="66" eb="70">
      <t>ロメンカンボツ</t>
    </rPh>
    <rPh sb="71" eb="75">
      <t>イジョウキショウ</t>
    </rPh>
    <rPh sb="75" eb="76">
      <t>ジ</t>
    </rPh>
    <rPh sb="80" eb="82">
      <t>ジンソク</t>
    </rPh>
    <rPh sb="83" eb="87">
      <t>オウキュウショリ</t>
    </rPh>
    <rPh sb="88" eb="90">
      <t>ジッシ</t>
    </rPh>
    <rPh sb="92" eb="94">
      <t>コウジ</t>
    </rPh>
    <phoneticPr fontId="6"/>
  </si>
  <si>
    <t>（名称）（株）竹中道路　東京本店</t>
    <rPh sb="1" eb="3">
      <t>メイショウ</t>
    </rPh>
    <phoneticPr fontId="6"/>
  </si>
  <si>
    <t>（住所）東京都江東区新砂一丁目３番３号</t>
    <rPh sb="4" eb="7">
      <t>トウキョウト</t>
    </rPh>
    <rPh sb="7" eb="10">
      <t>コウトウク</t>
    </rPh>
    <rPh sb="10" eb="11">
      <t>シン</t>
    </rPh>
    <rPh sb="11" eb="12">
      <t>スナ</t>
    </rPh>
    <rPh sb="12" eb="15">
      <t>イッチョウメ</t>
    </rPh>
    <rPh sb="16" eb="17">
      <t>バン</t>
    </rPh>
    <rPh sb="18" eb="19">
      <t>ゴウ</t>
    </rPh>
    <phoneticPr fontId="6"/>
  </si>
  <si>
    <t>￥371,580,000-</t>
    <phoneticPr fontId="6"/>
  </si>
  <si>
    <t>38日</t>
    <rPh sb="2" eb="3">
      <t>ニチ</t>
    </rPh>
    <phoneticPr fontId="6"/>
  </si>
  <si>
    <t>要件を満たす同種工事の施工実績を有すること。</t>
    <phoneticPr fontId="6"/>
  </si>
  <si>
    <t>・夜間工事を含む道路維持工事（路面応急処理又は舗装修繕）であること。
・供用中の道路の規制を実施した工事であること。</t>
    <phoneticPr fontId="6"/>
  </si>
  <si>
    <t>調達情報の周知徹底</t>
    <phoneticPr fontId="6"/>
  </si>
  <si>
    <t>-</t>
    <phoneticPr fontId="6"/>
  </si>
  <si>
    <t>業務の特殊性</t>
    <phoneticPr fontId="6"/>
  </si>
  <si>
    <t>今後については、応札業者の公平性を確保するため、件名から容易に業務内容が想像できるよう改善を図り、また誤解を与えないよう仕様書等の内容を工夫することにより、業務内容の理解促進を図るとともに、準備期間を十分に確保するため、事前公告の実施、公告期間の延長を併せて実施するなど、引き続き一者応札の防止に努めてまいりたい。</t>
    <phoneticPr fontId="6"/>
  </si>
  <si>
    <t>（住所）東京都江東区新砂一丁目３番３号</t>
    <rPh sb="1" eb="3">
      <t>ジュウショ</t>
    </rPh>
    <phoneticPr fontId="6"/>
  </si>
  <si>
    <t>関東地方整備局
京浜河川事務所</t>
    <rPh sb="0" eb="2">
      <t>カントウ</t>
    </rPh>
    <rPh sb="2" eb="4">
      <t>チホウ</t>
    </rPh>
    <rPh sb="4" eb="7">
      <t>セイビキョク</t>
    </rPh>
    <rPh sb="8" eb="10">
      <t>ケイヒン</t>
    </rPh>
    <rPh sb="10" eb="12">
      <t>カセン</t>
    </rPh>
    <rPh sb="12" eb="15">
      <t>ジムショ</t>
    </rPh>
    <phoneticPr fontId="6"/>
  </si>
  <si>
    <t>Ｒ5京浜河川電気通信施設保守業務</t>
    <phoneticPr fontId="6"/>
  </si>
  <si>
    <t>本業務は、通信設備、電源設備、河川情報設備、CCTV 設備及びネットワーク機器等の保守及び運転監視を行うもので、各設備の運用状況の把握と設備障害時には機能・性能を復旧・回復し、故障原因等を含め当該作業内容を報告する業務である。</t>
    <phoneticPr fontId="6"/>
  </si>
  <si>
    <t>（名称）株式会社ケーネス関東支社</t>
    <rPh sb="1" eb="3">
      <t>メイショウ</t>
    </rPh>
    <phoneticPr fontId="6"/>
  </si>
  <si>
    <t>令和04・05・06 年度国土交通省競争参加資格（全省庁統一資格）「役務の提供等」のＡ、Ｂ、Ｃ又はＤ等級に格付けされた関東・甲信越地域の競争参加資格</t>
    <phoneticPr fontId="6"/>
  </si>
  <si>
    <t>(ｸ) 平成20 年度以降に、下記ア）に示す設備に関する保守業務等を完了（令和５年３月31 日までに完了見込みを含む）し、その履行実績を証明したものであること。
　なお、保守業務等とは以下のとおりとする。
　・保守業務又は点検業務の履行実績（再委託受注によるものを含むものとする）
　・設置工事の施工実績（下請負受注によるものを含むものとする。共同企業体における施工実績においては、出資比率20％以上のものに限る。）
　・製造又は購入の納入実績（再委託受注によるものを含むものとし、据付・調整を含むものに限る。）
　ア）対象設備は次のいずれか１つの設備とする。
　　１．多重無線設備
　　２．端局設備
　　３．遠方監視設備
　　４．交換設備
　　５．長距離(30km 以上)用光伝送設備
　　６．移動体通信設備
　　７．衛星通信設備
　　８．ネットワーク設備
　　９．テレメータ観測設備又は放流警報設備（通信回線は無線とする）
　　10．防災情報システム（防災の用に供する情報の収集、加工、上位局への伝送機能を有するもの）
　　11．ＣＣＴＶ設備
　　12．高圧（又は特別高圧）受変電設備
　　13．発動発電機（自動起動方式）を含む電気設備
　　14．無停電電源設備（常時インバータ方式に限る）
(ｹ) 本業務の配置予定管理技術者は、申請書及び資料等の提出期限の時点で次のア）からオ）のいずれか一つの条件及び契約締結時点でカ）からク）の条件を満たすこと。
　なお、実務経験は、国土交通省電気通信施設点検基準（案）に定めるいずれかの設備に関する保守業務等を完了（令和５年３月31 日までに完了見込みを含む。）し、その履行実績を証明したものであること。
　複数の技術者を同時に申請する場合は、申請する全ての者が条件を満たすこと。
　なお、保守業務等とは以下のとおりとする。
　・保守業務又は点検業務の履行実績（再委託受注によるものを含むものとする）
　・設置工事の施工実績（下請負受注によるものを含むものとする）
　・製造又は購入の納入実績（再委託受注によるものを含むものとし、据付・調整を含むものに限る。）
　ア）学校教育法による大学、短期大学、高等専門学校又は専門課程を置く専修学校（専門学校）もしくはこれらに相当する外国の学校において電気工学又は電気通信工学に関する学科を修めた者で、卒業後３年以上の実務経験を有する者であること。
　イ）学校教育法による高等学校もしくはこれらに相当する外国の学校において電気工学又は電気通信工学に関する学科を修めた者で、卒業後５年以上の実務経験を有する者であること。
　ウ) 上記ア）及びイ）以外の者で、７年以上の実務経験を有する者であること。
　エ) 以下のいずれかの資格を有する者であること。
　　・技術士（電気電子部門又は総合技術監理部門（選択科目を「電気電子」とするものに限る））
　　・一級電気工事施工管理技士、二級電気工事施工管理技士のいずれか
　　・第一種電気工事士
　　・一級電気通信工事施工管理技士、二級電気通信工事施工管理技士のいずれか
　オ) 以下のいずれかの資格を有する者で、実務経験が３年以上あること。
　　・第一級総合無線通信士、第二級総合無線通信士、第一級陸上無線技術士、第二級陸上無線技術士、第一級陸上特殊無線技士のいずれか
　　・第一種電気主任技術者、第二種電気主任技術者、第三種電気主任技術者のいずれか
　　・第二種電気工事士
　　・工事担任者（第一級アナログ通信）、工事担任者（第一級デジタル通信）、工事担任者（総合通信）、工事担任者（旧AI 第二種）、工事担任者（旧DD 第二種）のいずれか
　　・電気通信主任技術者（伝送交換主任技術者）、電気通信主任技術者（線路主任技術者）のいずれか
　カ) 神奈川県又は東京都を主たる勤務地又は居住地としていること。
　キ) 配置予定管理技術者は、国土交通省発注の他の保守業務、点検業務又は運転監視業務の管理技術者を兼務することができる。なお、兼務する場合は、契約締結時点の手持ち業務量（電気通信施設の保守業務、点検業務及び運転監視業務の当初請負金額の合計をいう。）は、２億円未満かつ５件以下であること（本業務を含まず、契約済み及び落札決定後未契約のものを含む）。
　　配置予定管理技術者は、複数申請できるものとする。
　　なお、配置予定管理技術者を複数申請する場合は、落札決定後に上記条件を満たす者を管理技術者として特定するものとする。
　　本業務の管理技術者が他の保守業務、点検業務又は運転監視業務を兼務する場合は、本業務の履行開始までに発注者に兼務しようとする業務の概要を届出なければならない。
　　管理技術者の手持ち業務量は、本業務の契約締結日から履行期間中に上記条件を超えないこととし、超えた場合には遅滞なくその旨を報告しなければならない。その上で業務の履行を継続することが著しく不適当と認められる場合には、当該管理技術者を、以下のａ～ｃまでの全ての要件を満たす技術者に交代させる等の措置請求を行う場合がある。
　　　ａ 当該管理技術者と同等の業務実績（入札説明書又は特記仕様書で規定している業務実績）を有する者。
　　　ｂ 当該管理技術者と同等の技術者資格（入札説明書又は特記仕様書で規定している資格及び実務経験等）を有する者。
　　　ｃ 手持ち業務量が当該業務の入札説明書又は特記仕様書において設定している配置予定管理技術者の手持ち業務量の制限を超えない者。
　ク) 配置予定管理技術者は、入札参加希望者との間で直接的かつ恒常的な雇用関係があること。
(ｺ) 「業務実施方針」について、全ての項目の提案が未提出でないこと、かつ、１項目でも不適切な提案がないこと。</t>
    <phoneticPr fontId="6"/>
  </si>
  <si>
    <t>契約手続き開始前に、下記の「改善措置」の検討を行った。
・仕様の見直し・明確化
・準備期間の確保
・参入可能者の把握</t>
    <phoneticPr fontId="45"/>
  </si>
  <si>
    <t>発注担当課において、契約手続き終了後、一者応札となった原因及び事前措置の更なる改善の余地の有無について事後検証を行った。</t>
    <phoneticPr fontId="45"/>
  </si>
  <si>
    <t>電気通信分野の技術者が不足している。作業地域が広域等により採算がとれないことが原因と推測される。また、今年度水文観測センサ保守が追加されたことにより難易度が上昇した。</t>
    <rPh sb="51" eb="54">
      <t>コンネンド</t>
    </rPh>
    <rPh sb="54" eb="58">
      <t>スイモンカンソク</t>
    </rPh>
    <rPh sb="61" eb="63">
      <t>ホシュ</t>
    </rPh>
    <rPh sb="64" eb="66">
      <t>ツイカ</t>
    </rPh>
    <rPh sb="74" eb="77">
      <t>ナンイド</t>
    </rPh>
    <rPh sb="78" eb="80">
      <t>ジョウショウ</t>
    </rPh>
    <phoneticPr fontId="45"/>
  </si>
  <si>
    <t>今年度発注において水文観測設備のセンサ保守についても欠測時の迅速な復旧を目的として合併を試行したことが応札難易度を上げている要因と推察される。したがって、次年度は水文観測センサ保守を従来どおり分割することで応札社拡大を図りたい。
また、更なる仕様の見直し、公平性の確保に努めるとともに、一者応札の防止に努めて参りたい。</t>
    <rPh sb="0" eb="3">
      <t>コンネンド</t>
    </rPh>
    <rPh sb="3" eb="5">
      <t>ハッチュウ</t>
    </rPh>
    <rPh sb="9" eb="11">
      <t>スイモン</t>
    </rPh>
    <rPh sb="11" eb="13">
      <t>カンソク</t>
    </rPh>
    <rPh sb="13" eb="15">
      <t>セツビ</t>
    </rPh>
    <rPh sb="19" eb="21">
      <t>ホシュ</t>
    </rPh>
    <rPh sb="26" eb="28">
      <t>ケッソク</t>
    </rPh>
    <rPh sb="28" eb="29">
      <t>ジ</t>
    </rPh>
    <rPh sb="30" eb="32">
      <t>ジンソク</t>
    </rPh>
    <rPh sb="33" eb="35">
      <t>フッキュウ</t>
    </rPh>
    <rPh sb="36" eb="38">
      <t>モクテキ</t>
    </rPh>
    <rPh sb="41" eb="43">
      <t>ガッペイ</t>
    </rPh>
    <rPh sb="44" eb="46">
      <t>シコウ</t>
    </rPh>
    <rPh sb="51" eb="53">
      <t>オウサツ</t>
    </rPh>
    <rPh sb="53" eb="56">
      <t>ナンイド</t>
    </rPh>
    <rPh sb="57" eb="58">
      <t>ア</t>
    </rPh>
    <rPh sb="62" eb="64">
      <t>ヨウイン</t>
    </rPh>
    <rPh sb="65" eb="67">
      <t>スイサツ</t>
    </rPh>
    <rPh sb="77" eb="80">
      <t>ジネンド</t>
    </rPh>
    <rPh sb="81" eb="83">
      <t>スイモン</t>
    </rPh>
    <rPh sb="83" eb="85">
      <t>カンソク</t>
    </rPh>
    <rPh sb="88" eb="90">
      <t>ホシュ</t>
    </rPh>
    <rPh sb="91" eb="93">
      <t>ジュウライ</t>
    </rPh>
    <rPh sb="103" eb="105">
      <t>オウサツ</t>
    </rPh>
    <rPh sb="105" eb="106">
      <t>シャ</t>
    </rPh>
    <rPh sb="106" eb="108">
      <t>カクダイ</t>
    </rPh>
    <rPh sb="109" eb="110">
      <t>ハカ</t>
    </rPh>
    <rPh sb="118" eb="119">
      <t>サラ</t>
    </rPh>
    <phoneticPr fontId="45"/>
  </si>
  <si>
    <t>令和４年度</t>
    <rPh sb="0" eb="2">
      <t>レイワ</t>
    </rPh>
    <rPh sb="3" eb="5">
      <t>ネンド</t>
    </rPh>
    <phoneticPr fontId="45"/>
  </si>
  <si>
    <t>関東地方整備局
甲府河川国道事務所</t>
    <rPh sb="0" eb="2">
      <t>カントウ</t>
    </rPh>
    <rPh sb="2" eb="4">
      <t>チホウ</t>
    </rPh>
    <rPh sb="4" eb="6">
      <t>セイビ</t>
    </rPh>
    <rPh sb="6" eb="7">
      <t>キョク</t>
    </rPh>
    <rPh sb="8" eb="10">
      <t>コウフ</t>
    </rPh>
    <rPh sb="10" eb="12">
      <t>カセン</t>
    </rPh>
    <rPh sb="12" eb="14">
      <t>コクドウ</t>
    </rPh>
    <rPh sb="14" eb="16">
      <t>ジム</t>
    </rPh>
    <rPh sb="16" eb="17">
      <t>ショ</t>
    </rPh>
    <phoneticPr fontId="6"/>
  </si>
  <si>
    <t>Ｒ５甲府河川国道道路交通情報システム運用業務</t>
    <phoneticPr fontId="45"/>
  </si>
  <si>
    <t>本業務は、甲府河川国道事務所で所有する道路交通情報収集提供装置の運転監視ならびに機器の運用を行うとともに、当事務所の管理及び工事区間に関する外部からの情報、問い合わせ、苦情等を受理し、定められた連絡系統により迅速かつ的確に情報処理を行い、万全な道路管理体制の確立を図るものである。</t>
    <phoneticPr fontId="45"/>
  </si>
  <si>
    <t>（名称）日本電子サービス（株）</t>
    <rPh sb="1" eb="3">
      <t>メイショウ</t>
    </rPh>
    <rPh sb="4" eb="8">
      <t>ニホンデンシ</t>
    </rPh>
    <rPh sb="12" eb="15">
      <t>カブ</t>
    </rPh>
    <phoneticPr fontId="6"/>
  </si>
  <si>
    <t>（住所）山梨県甲府市東光寺三丁目１２番３４号</t>
    <rPh sb="1" eb="3">
      <t>ジュウショ</t>
    </rPh>
    <rPh sb="4" eb="7">
      <t>ヤマナシケン</t>
    </rPh>
    <rPh sb="7" eb="10">
      <t>コウフシ</t>
    </rPh>
    <rPh sb="10" eb="13">
      <t>トウコウジ</t>
    </rPh>
    <rPh sb="13" eb="14">
      <t>3</t>
    </rPh>
    <rPh sb="14" eb="16">
      <t>チョウメ</t>
    </rPh>
    <rPh sb="18" eb="19">
      <t>バン</t>
    </rPh>
    <rPh sb="21" eb="22">
      <t>ゴウ</t>
    </rPh>
    <phoneticPr fontId="6"/>
  </si>
  <si>
    <t>元請けとして平成２０年度以降に完了した（令和５年３月31日までに完了見込の業務を含む）、下記に示す業務の履行実績を有する者であること。なお、再委託による業務実績は認めないものとする。
・国、特殊法人等、地方公共団体、地方公社、公益法人又は大規模な土木工事を行う公益民間企業が発注した「情報機器の監視又は操作業務」又は「道路に関する業務又は工事」
①本業務における配置予定管理技術者は、証明書等提出日の時点で下記に掲げるいずれか１つの条件を満たすこと。
Ⅰ) 道路関係の技術的行政経験を20年以上有する者
Ⅱ) 道路法第71条第４項の道路監理員の経験を１年以上有する者
Ⅲ) 技術士（建設部門又は総合技術監理部門－建設部門）
Ⅳ) 土木学会特別上級技術者、土木学会上級技術者又は土木学会一級技術者
Ⅴ) 一級土木施工管理技士
Ⅵ) ＲＣＣＭ（シビルコンサルティングマネージャー）またはＲＣＣＭと同等の能力を有する者（※）
Ⅶ) 学校教育法による大学、短期大学、高等専門学校又は専門課程を置く専修学校（専門学校）において電気工学又は電気通信工学に関する学科を修めた者で、卒業後３年以上の実務経験を有する者であること
Ⅷ) 学校教育法による高等学校において電気工学又は電気通信工学に関する学科を修めた者で、卒業後５年以上の実務経験を有する者であること
Ⅸ) 技術士（電気電子部門又は総合技術監理部門－電気電子部門）
 ※ＲＣＣＭ試験に合格しているが転職等により登録ができない立場にいる者
②関東地方整備局管内を主たる勤務地又は居住地としていること。
③配置予定管理技術者は下記に示す業務実績を有する者であること。
・国、特殊法人等、地方公共団体、地方公社、公益法人又は大規模な土木工事を行う公益民間企業が発注した「情報機器の監視又は操作業務」又は「道路に関する業務又は工事」</t>
    <phoneticPr fontId="45"/>
  </si>
  <si>
    <t>契約手続き開始前に、下記の「改善措置」の検討を行った。
・仕様、資格要件の見直し・明確化等
・参入可能者の把握
・準備期間の確保</t>
    <rPh sb="32" eb="34">
      <t>シカク</t>
    </rPh>
    <rPh sb="34" eb="36">
      <t>ヨウケン</t>
    </rPh>
    <phoneticPr fontId="45"/>
  </si>
  <si>
    <t>仕様の見直し、準備期間の確保等を検討し、公平性の確保を務めるとともに、一社入札の防止に努めて参りたい。</t>
    <rPh sb="0" eb="2">
      <t>シヨウ</t>
    </rPh>
    <rPh sb="3" eb="5">
      <t>ミナオ</t>
    </rPh>
    <rPh sb="7" eb="9">
      <t>ジュンビ</t>
    </rPh>
    <rPh sb="9" eb="11">
      <t>キカン</t>
    </rPh>
    <rPh sb="12" eb="14">
      <t>カクホ</t>
    </rPh>
    <rPh sb="14" eb="15">
      <t>トウ</t>
    </rPh>
    <rPh sb="16" eb="18">
      <t>ケントウ</t>
    </rPh>
    <rPh sb="20" eb="23">
      <t>コウヘイセイ</t>
    </rPh>
    <rPh sb="24" eb="26">
      <t>カクホ</t>
    </rPh>
    <rPh sb="27" eb="28">
      <t>ツト</t>
    </rPh>
    <rPh sb="35" eb="36">
      <t>イッ</t>
    </rPh>
    <rPh sb="36" eb="37">
      <t>シャ</t>
    </rPh>
    <rPh sb="37" eb="39">
      <t>ニュウサツ</t>
    </rPh>
    <rPh sb="40" eb="42">
      <t>ボウシ</t>
    </rPh>
    <rPh sb="43" eb="44">
      <t>ツト</t>
    </rPh>
    <rPh sb="46" eb="47">
      <t>マイ</t>
    </rPh>
    <phoneticPr fontId="6"/>
  </si>
  <si>
    <t>Ｒ５甲府機械設備点検整備業務</t>
    <phoneticPr fontId="45"/>
  </si>
  <si>
    <t>　本業務は､甲府河川国道事務所管内で機械設備の点検整備を行う業務である。</t>
    <phoneticPr fontId="45"/>
  </si>
  <si>
    <t>（名称）（株）荏原製作所　東京支社</t>
    <rPh sb="1" eb="3">
      <t>メイショウ</t>
    </rPh>
    <rPh sb="4" eb="7">
      <t>カブ</t>
    </rPh>
    <rPh sb="7" eb="12">
      <t>エバラセイサクショ</t>
    </rPh>
    <rPh sb="13" eb="15">
      <t>トウキョウ</t>
    </rPh>
    <rPh sb="15" eb="17">
      <t>シシャ</t>
    </rPh>
    <phoneticPr fontId="6"/>
  </si>
  <si>
    <t>・平成20年度以降において、元請けとして完了（完成）した(令和５年３月31日までに完了（完成）見込みを含む）以下のⅠ又はⅡのいずれかの要件を満たす業務又は工事の履行実績（施工実績）を有すること。(共同企業体としての実績は、出資比率が２０％以上のものに限る。）
Ⅰ　排水ポンプ設備の点検整備の履行実績
Ⅱ　排水ポンプ設備工事の施工実績（主ポンプ、減速機、駆動設備のいずれかを含むものに限る。（塗装工事のみの実績は除く。））
なお、Ⅰ及びⅡにおける「排水ポンプ設備」とは、駆動方式が内燃機関駆動方式の陸上主ポンプ設備を含むものとする。
また、Ⅰにおける「点検整備」とは、年点検（設備の機能回復、信頼性確保、機能維持を目的として設備全体の機能確認を主眼として出水期前に行う点検）を含むものとする。
・本業務の配置予定管理技術者においては、過去に、元請けとして完了（完成）した（令和５年３月31日までに完了（完成）見込みを含む）以下のⅠ又はⅡのいずれかの要件を満たす業務又は工事の経験を有すること。(共同企業体としての実績は、出資比率が２０％以上のものに限る。）
Ⅰ　排水ポンプ設備の点検整備の従事経験
Ⅱ　排水ポンプ設備工事の現場施工経験（主ポンプ、減速機、駆動設備のいずれかを含むものに限る。（塗装工事のみの実績は除く。））
なお、Ⅰ及びⅡにおける「排水ポンプ設備」とは、駆動方式が内燃機関駆動方式の陸上主ポンプ設備を含むものとする。
また、Ⅰにおける「点検整備」とは、年点検（設備の機能回復、信頼性確保、機能維持を目的として設備全体の機能確認を主眼として出水期前に行う点検）を含むものとする。
・以下のⅠ及びⅡの要件を満たす履行体制が構築できる者であること。
Ⅰ　関東地方整備局管内に本店・支店又は営業所のいずれかを有していること。
なお、関東地方整備局管内とは、茨城県、栃木県、群馬県、埼玉県、千葉県、東京都、神奈川県、山梨県、長野県、静岡県とする。
Ⅱ　拠点とする本店、支店又は営業所から各排水機場（穏池排水機場、柏排水機場、横川排水機場、新田救急排水機場、下田原救急排水機場）まで自動車による移動時間が３時間以内であること。なお、前述の時間は一般道を30km/h、高速道路を80km/hとして算出した値とする。</t>
    <phoneticPr fontId="45"/>
  </si>
  <si>
    <t>競争参加資格の見直し、緩和：資格要件の緩和
準備期間の確保：早期発注し、開札時期から履行開始までの期間の確保</t>
    <phoneticPr fontId="45"/>
  </si>
  <si>
    <t>発注担当課において、契約手続き終了後、一者応札となった原因及び事前措置のさらなる改善余地の有無について事後検証を行った。</t>
    <phoneticPr fontId="45"/>
  </si>
  <si>
    <t>技術者・人員の確保ができない
緊急対応ができない</t>
    <phoneticPr fontId="45"/>
  </si>
  <si>
    <t>資格要件の緩和
業務実施内容の特殊性</t>
    <phoneticPr fontId="45"/>
  </si>
  <si>
    <t>企業が競争に参加しなかった理由として、緊急対応を含めた通年業務に対応できる技術者・人員の確保が困難であったと推察される。
引き続き、資格要件の緩和、準備期間の確保、仕様の見直し・明確化等を検討し、公平性の確保を努めるとともに、一者応札の防止に努めて参りたい。</t>
    <rPh sb="114" eb="115">
      <t>シャ</t>
    </rPh>
    <phoneticPr fontId="45"/>
  </si>
  <si>
    <t>Ｒ５甲府電気通信設備保守業務</t>
    <phoneticPr fontId="6"/>
  </si>
  <si>
    <t>本業務は、甲府河川国道事務所管内の電気通信設備の保守を行う業務である。</t>
    <rPh sb="0" eb="1">
      <t>ホン</t>
    </rPh>
    <rPh sb="1" eb="3">
      <t>ギョウム</t>
    </rPh>
    <rPh sb="5" eb="14">
      <t>コウフカセンコクドウジムショ</t>
    </rPh>
    <rPh sb="14" eb="16">
      <t>カンナイ</t>
    </rPh>
    <rPh sb="17" eb="19">
      <t>デンキ</t>
    </rPh>
    <rPh sb="19" eb="21">
      <t>ツウシン</t>
    </rPh>
    <rPh sb="21" eb="23">
      <t>セツビ</t>
    </rPh>
    <rPh sb="24" eb="26">
      <t>ホシュ</t>
    </rPh>
    <rPh sb="27" eb="28">
      <t>オコナ</t>
    </rPh>
    <rPh sb="29" eb="31">
      <t>ギョウム</t>
    </rPh>
    <phoneticPr fontId="6"/>
  </si>
  <si>
    <t>平成20年度以降に、下記ア）に示す設備に関する保守業務等を完了（令和４年３月31日までに完了見込みを含む）し、その履行実績を証明したものであること。
なお、保守業務等とは以下のとおりとする。
・保守業務又は点検業務の履行実績（再委託受注によるものを含むものとする）
・設置工事の施工実績（下請負受注によるものを含むものとする。共同企業体における施工実績においては、出資比率20％以上のものに限る。）
・製造又は購入の納入実績（再委託受注によるものを含むものとし、据付・調整を含むものに限る。）
ア）対象設備は次のいずれか１つの設備とする。
１．多重無線装置
２．端局装置
３．遠方監視装置
４．交換設備
５．長距離(30km以上)用光伝送設備
６．移動体通信設備
７．衛星通信設備
８．ネットワーク設備
９．テレメータ観測装置又は放流警報装置（通信回線は無線とする）
10．防災情報システム（防災の用に供する情報の収集、加工、上位局への伝送機能を有するもの）
11．道路情報表示設備又はトンネル非常警報設備
12．ＣＣＴＶ設備
13．高圧（又は特別高圧）受変電設備
14．発動発電機（自動起動方式）を含む電気設備
15．無停電電源設備（常時インバータ方式に限る）</t>
    <phoneticPr fontId="45"/>
  </si>
  <si>
    <t>契約手続き開始前に、下記の「改善措置」の検討を行った。
・仕様の見直し・明確化等
・参入可能者の把握
・準備期間の確保</t>
  </si>
  <si>
    <t>作業場所が点在し多数あることや多くの製造メーカーの知識を有していなければならないことが影響していると推測される。</t>
    <rPh sb="0" eb="2">
      <t>サギョウ</t>
    </rPh>
    <rPh sb="2" eb="4">
      <t>バショ</t>
    </rPh>
    <rPh sb="5" eb="7">
      <t>テンザイ</t>
    </rPh>
    <rPh sb="8" eb="10">
      <t>タスウ</t>
    </rPh>
    <rPh sb="15" eb="16">
      <t>オオ</t>
    </rPh>
    <rPh sb="18" eb="20">
      <t>セイゾウ</t>
    </rPh>
    <rPh sb="25" eb="27">
      <t>チシキ</t>
    </rPh>
    <rPh sb="28" eb="29">
      <t>ユウ</t>
    </rPh>
    <phoneticPr fontId="6"/>
  </si>
  <si>
    <r>
      <rPr>
        <sz val="10"/>
        <rFont val="Meiryo UI"/>
        <family val="3"/>
        <charset val="128"/>
      </rPr>
      <t>更なる仕様の見直し、発注単位の見直し、公平性の確保を努めるとともに、一社応札の防止に努めて参りたい。</t>
    </r>
    <rPh sb="0" eb="1">
      <t>サラ</t>
    </rPh>
    <rPh sb="10" eb="14">
      <t>ハッチュウタンイ</t>
    </rPh>
    <rPh sb="15" eb="17">
      <t>ミナオ</t>
    </rPh>
    <phoneticPr fontId="6"/>
  </si>
  <si>
    <t>Ｒ５・Ｒ６信州新町出張所管内維持工事</t>
    <phoneticPr fontId="6"/>
  </si>
  <si>
    <t>本工事は、信州新町出張所管内（一般国道19号東筑摩郡生坂村大字東広津～長野市大字中御所、長野市篠ノ井小松原～長野市青木島町大塚）において、道路維持作業を行うものである。</t>
    <phoneticPr fontId="6"/>
  </si>
  <si>
    <t>（名称）株式会社小池組</t>
    <rPh sb="1" eb="3">
      <t>メイショウ</t>
    </rPh>
    <rPh sb="8" eb="10">
      <t>コイケ</t>
    </rPh>
    <rPh sb="10" eb="11">
      <t>グミ</t>
    </rPh>
    <phoneticPr fontId="6"/>
  </si>
  <si>
    <t>（住所）長野県長野市信州新町里穂刈４番地１</t>
    <rPh sb="1" eb="3">
      <t>ジュウショ</t>
    </rPh>
    <phoneticPr fontId="6"/>
  </si>
  <si>
    <t>関東地方整備局（港湾空港関係を除く。）令和５・６年度一般競争（指名競争）参加資格業者のうち定期受付において維持修繕工事に申請を行い受理されている者で、令和５年４月１日に認定がなされる者であること（会社更生法（平成14年法律第154号）に基づき更生手続開始の申立てがなされている者又は民事再生法（平成11年法律第225号）に基づき再生手続開始の申立てがなされている者については、手続開始の決定後、関東地方整備局長（以下「局長」という。）が別に定める手続きに基づく一般競争（指名競争）参加資格の再認定を受けていること。）。</t>
    <phoneticPr fontId="45"/>
  </si>
  <si>
    <t>平成19年４月１日以降に、元請けとして完成・引渡しが完了した下記（ア）及び（イ）の要件を満たす同種工事の施工実績を有すること。（共同企業体の構成員としての実績は、出資比率20％以上の場合のものに限る。（ただし、異工種建設工事共同企業体については適用しない。））
（ア）道路の維持又は除雪又は修繕に関わる工事若しくは作業であること。
（イ）供用中の道路の規制（車線減少又は片側交互通行）を伴う工事であること。
※ここでいう道路とは、道路法第三条の道路（高速自動車国道、一般国道、都道府県道及び市町村道）をいう。
上記（ア）、（イ）は同一工事でなくてもよい。
ただし、申請できる同種工事の施工実績は２件までとし、これを超える件数の施工実績を申請した場合は、申請されたすべての工事を実績として認めない。</t>
    <rPh sb="0" eb="2">
      <t>ヘイセイ</t>
    </rPh>
    <rPh sb="4" eb="5">
      <t>ネン</t>
    </rPh>
    <rPh sb="6" eb="7">
      <t>ツキ</t>
    </rPh>
    <rPh sb="8" eb="9">
      <t>ニチ</t>
    </rPh>
    <rPh sb="9" eb="11">
      <t>イコウ</t>
    </rPh>
    <phoneticPr fontId="6"/>
  </si>
  <si>
    <t>契約手続き前に改善措置の検討を行った。
地域防災担い手確保型を採用して、競争参加資格の見直し、緩和している。</t>
    <rPh sb="0" eb="2">
      <t>ケイヤク</t>
    </rPh>
    <rPh sb="2" eb="4">
      <t>テツヅ</t>
    </rPh>
    <rPh sb="5" eb="6">
      <t>マエ</t>
    </rPh>
    <rPh sb="7" eb="9">
      <t>カイゼン</t>
    </rPh>
    <rPh sb="9" eb="11">
      <t>ソチ</t>
    </rPh>
    <rPh sb="12" eb="14">
      <t>ケントウ</t>
    </rPh>
    <rPh sb="15" eb="16">
      <t>オコナ</t>
    </rPh>
    <phoneticPr fontId="6"/>
  </si>
  <si>
    <t>（名称）株式会社小池組</t>
    <rPh sb="1" eb="3">
      <t>メイショウ</t>
    </rPh>
    <rPh sb="8" eb="11">
      <t>コイケグミ</t>
    </rPh>
    <phoneticPr fontId="6"/>
  </si>
  <si>
    <t>Ｒ５・Ｒ６岡谷維持修繕出張所管内維持工事</t>
    <phoneticPr fontId="45"/>
  </si>
  <si>
    <t>本工事は、岡谷維持修繕出張所管内（一般国道20号諏訪郡富士見町落合～岡谷市字西山、茅野市宮川～諏訪市大字四賀、岡谷市長地～同市今井）において、道路維持作業を行うものである。</t>
    <phoneticPr fontId="45"/>
  </si>
  <si>
    <t>（名称）常盤工業（株）</t>
    <rPh sb="1" eb="3">
      <t>メイショウ</t>
    </rPh>
    <rPh sb="4" eb="6">
      <t>トキワ</t>
    </rPh>
    <rPh sb="6" eb="8">
      <t>コウギョウ</t>
    </rPh>
    <rPh sb="8" eb="11">
      <t>カブ</t>
    </rPh>
    <phoneticPr fontId="6"/>
  </si>
  <si>
    <t>（住所）東京都千代田区九段北四丁目２番３８号</t>
    <rPh sb="1" eb="3">
      <t>ジュウショ</t>
    </rPh>
    <phoneticPr fontId="6"/>
  </si>
  <si>
    <t>（名称）興和工業（株）</t>
    <rPh sb="1" eb="3">
      <t>メイショウ</t>
    </rPh>
    <rPh sb="4" eb="5">
      <t>コウ</t>
    </rPh>
    <phoneticPr fontId="6"/>
  </si>
  <si>
    <t>（住所）長野県岡谷市田中町一丁目５番５号</t>
    <rPh sb="1" eb="3">
      <t>ジュウショ</t>
    </rPh>
    <phoneticPr fontId="6"/>
  </si>
  <si>
    <t>（名称）株式会社岡谷組</t>
    <rPh sb="1" eb="3">
      <t>メイショウ</t>
    </rPh>
    <rPh sb="4" eb="8">
      <t>カブシキガイシャ</t>
    </rPh>
    <rPh sb="8" eb="10">
      <t>オカヤ</t>
    </rPh>
    <rPh sb="10" eb="11">
      <t>グミ</t>
    </rPh>
    <phoneticPr fontId="6"/>
  </si>
  <si>
    <t>（住所）長野県岡谷市幸町６番６号</t>
    <rPh sb="1" eb="3">
      <t>ジュウショ</t>
    </rPh>
    <phoneticPr fontId="6"/>
  </si>
  <si>
    <t>関東地方整備局
長野国道事務所</t>
    <rPh sb="0" eb="2">
      <t>カントウ</t>
    </rPh>
    <rPh sb="2" eb="4">
      <t>チホウ</t>
    </rPh>
    <rPh sb="4" eb="6">
      <t>セイビ</t>
    </rPh>
    <rPh sb="6" eb="7">
      <t>キョク</t>
    </rPh>
    <rPh sb="8" eb="10">
      <t>ナガノ</t>
    </rPh>
    <rPh sb="10" eb="12">
      <t>コクドウ</t>
    </rPh>
    <rPh sb="12" eb="14">
      <t>ジム</t>
    </rPh>
    <rPh sb="14" eb="15">
      <t>ショ</t>
    </rPh>
    <phoneticPr fontId="6"/>
  </si>
  <si>
    <t>Ｒ５長野国道管内電気通信設備保守業務</t>
    <rPh sb="2" eb="4">
      <t>ナガノ</t>
    </rPh>
    <rPh sb="4" eb="6">
      <t>コクドウ</t>
    </rPh>
    <rPh sb="6" eb="8">
      <t>カンナイ</t>
    </rPh>
    <rPh sb="8" eb="10">
      <t>デンキ</t>
    </rPh>
    <rPh sb="10" eb="12">
      <t>ツウシン</t>
    </rPh>
    <rPh sb="12" eb="14">
      <t>セツビ</t>
    </rPh>
    <rPh sb="14" eb="16">
      <t>ホシュ</t>
    </rPh>
    <rPh sb="16" eb="18">
      <t>ギョウム</t>
    </rPh>
    <phoneticPr fontId="6"/>
  </si>
  <si>
    <t>（住所）東京都港区芝二丁目２８番８号</t>
    <rPh sb="1" eb="3">
      <t>ジュウショ</t>
    </rPh>
    <rPh sb="4" eb="7">
      <t>トウキョウト</t>
    </rPh>
    <rPh sb="7" eb="9">
      <t>ミナトク</t>
    </rPh>
    <rPh sb="9" eb="10">
      <t>シバ</t>
    </rPh>
    <rPh sb="10" eb="13">
      <t>ニチョウメ</t>
    </rPh>
    <rPh sb="15" eb="16">
      <t>バン</t>
    </rPh>
    <rPh sb="17" eb="18">
      <t>ゴウ</t>
    </rPh>
    <phoneticPr fontId="6"/>
  </si>
  <si>
    <r>
      <t>・政府電子調達システム（ＧＥＰＳ）を活用し契約手続きを電子化し効率化を行う。
・</t>
    </r>
    <r>
      <rPr>
        <sz val="10"/>
        <rFont val="Meiryo UI"/>
        <family val="3"/>
        <charset val="128"/>
      </rPr>
      <t>更なる仕様の見直し・明確化等を検討し、公平性の確保を努めるとともに、一社応札の防止に努める。</t>
    </r>
    <rPh sb="21" eb="23">
      <t>ケイヤク</t>
    </rPh>
    <rPh sb="23" eb="25">
      <t>テツズ</t>
    </rPh>
    <rPh sb="27" eb="30">
      <t>デンシカ</t>
    </rPh>
    <rPh sb="31" eb="34">
      <t>コウリツカ</t>
    </rPh>
    <rPh sb="35" eb="36">
      <t>オコナ</t>
    </rPh>
    <rPh sb="40" eb="41">
      <t>サラ</t>
    </rPh>
    <rPh sb="43" eb="45">
      <t>シヨウ</t>
    </rPh>
    <phoneticPr fontId="6"/>
  </si>
  <si>
    <t>（名称）株式会社エフコム　長野支店</t>
    <rPh sb="13" eb="15">
      <t>ナガノ</t>
    </rPh>
    <rPh sb="15" eb="17">
      <t>シテン</t>
    </rPh>
    <phoneticPr fontId="6"/>
  </si>
  <si>
    <t>Ｒ５長野国道道路交通情報システム運用業務</t>
    <rPh sb="2" eb="4">
      <t>ナガノ</t>
    </rPh>
    <rPh sb="4" eb="6">
      <t>コクドウ</t>
    </rPh>
    <rPh sb="6" eb="8">
      <t>ドウロ</t>
    </rPh>
    <rPh sb="8" eb="10">
      <t>コウツウ</t>
    </rPh>
    <rPh sb="10" eb="12">
      <t>ジョウホウ</t>
    </rPh>
    <rPh sb="16" eb="18">
      <t>ウンヨウ</t>
    </rPh>
    <rPh sb="18" eb="20">
      <t>ギョウム</t>
    </rPh>
    <phoneticPr fontId="45"/>
  </si>
  <si>
    <t>本業務は、長野国道事務所で所有する道路交通情報収集提供装置の運転監視ならびに機器の運用を行うとともに、当事務所の管理及び工事区間に関する外部からの情報、問い合わせ、苦情等を受理し、定められた連絡系統により迅速かつ的確に情報処理を行い、万全な道路管理体制の確立を図るものである。</t>
    <phoneticPr fontId="45"/>
  </si>
  <si>
    <t>（名称）日電コム（株）</t>
    <rPh sb="1" eb="3">
      <t>メイショウ</t>
    </rPh>
    <rPh sb="4" eb="6">
      <t>ニチデン</t>
    </rPh>
    <rPh sb="8" eb="11">
      <t>カブ</t>
    </rPh>
    <phoneticPr fontId="6"/>
  </si>
  <si>
    <t>（住所）東京都八王子市元本郷町３－９－１４</t>
    <rPh sb="1" eb="3">
      <t>ジュウショ</t>
    </rPh>
    <rPh sb="4" eb="7">
      <t>トウキョウト</t>
    </rPh>
    <rPh sb="7" eb="11">
      <t>ハチオウジシ</t>
    </rPh>
    <rPh sb="11" eb="12">
      <t>モト</t>
    </rPh>
    <rPh sb="12" eb="15">
      <t>ホンゴウマチ</t>
    </rPh>
    <phoneticPr fontId="6"/>
  </si>
  <si>
    <t>国土交通省競争参加資格（全省庁統一資格）「役務の提供等」のＡ・Ｂ・Ｃ又はＤ等級に格付けされた関東・甲信越地域の競争参加資格を有する者であること。</t>
    <phoneticPr fontId="45"/>
  </si>
  <si>
    <t>・国、特殊法人等、地方公共団体、地方公社、公益法人又は大規模な土木工事を行う公益民間企業が発注した「情報機器の監視又は操作業務」又は「道路に関する業務又は工事」</t>
    <phoneticPr fontId="45"/>
  </si>
  <si>
    <t>契約手続き開始前に、下記の「改善措置」の検討を行った。
・競争参加資格の見直し、緩和</t>
    <rPh sb="29" eb="35">
      <t>キョウソウサンカシカク</t>
    </rPh>
    <rPh sb="36" eb="38">
      <t>ミナオ</t>
    </rPh>
    <rPh sb="40" eb="42">
      <t>カンワ</t>
    </rPh>
    <phoneticPr fontId="45"/>
  </si>
  <si>
    <t>発注担当課において、契約手続き終了後、一社応札となった原因及び事前措置の更なる改善の余地の有無について事後検証を行った。</t>
    <phoneticPr fontId="45"/>
  </si>
  <si>
    <t>供給事業者が少数であること、また一般からの問い合わせもあり、地域の道路情報等を把握しておく必要がある。</t>
    <rPh sb="0" eb="5">
      <t>キョウキュウジギョウシャ</t>
    </rPh>
    <rPh sb="6" eb="8">
      <t>ショウスウ</t>
    </rPh>
    <rPh sb="16" eb="18">
      <t>イッパン</t>
    </rPh>
    <rPh sb="21" eb="22">
      <t>ト</t>
    </rPh>
    <rPh sb="23" eb="24">
      <t>ア</t>
    </rPh>
    <rPh sb="30" eb="32">
      <t>チイキ</t>
    </rPh>
    <rPh sb="33" eb="38">
      <t>ドウロジョウホウトウ</t>
    </rPh>
    <rPh sb="39" eb="41">
      <t>ハアク</t>
    </rPh>
    <rPh sb="45" eb="47">
      <t>ヒツヨウ</t>
    </rPh>
    <phoneticPr fontId="6"/>
  </si>
  <si>
    <t>・仕様の見直し・明確化等を検討し、公平性の確保を努めるとともに、一社応札の防止に努める。</t>
    <rPh sb="1" eb="3">
      <t>シヨウ</t>
    </rPh>
    <phoneticPr fontId="6"/>
  </si>
  <si>
    <t>関東地方整備局
利根川ダム統合管理事務所</t>
    <phoneticPr fontId="6"/>
  </si>
  <si>
    <t>Ｒ５利根統電気通信設備保守業務</t>
    <phoneticPr fontId="6"/>
  </si>
  <si>
    <t>　本業務は、利根川ダム統合管理事務所（藤原・相俣・薗原・八ッ場の各ダム管理支所
及び開発調査課を含む）が管理する電気通信設備及びネットワーク等の定期･臨時点検･
修理及び運転監視を行うもので、各設備の運用状況の把握と機能確保、設備の安定的運
用を目的とする。</t>
    <phoneticPr fontId="6"/>
  </si>
  <si>
    <t>（名称）（株）ケーネス　関東支社</t>
    <rPh sb="1" eb="3">
      <t>メイショウ</t>
    </rPh>
    <phoneticPr fontId="6"/>
  </si>
  <si>
    <t>（住所）東京都港区芝大門２－４－８</t>
    <rPh sb="1" eb="3">
      <t>ジュウショ</t>
    </rPh>
    <phoneticPr fontId="6"/>
  </si>
  <si>
    <t>令和0 4 ・0 5 ・0 6 年度国土交通省競争参加資格(全省庁統一資格）「役務の提供等」のＡ、Ｂ、Ｃ又はＤ等級に格付けされた関東・甲信越地域の競争参加資格を有すること</t>
    <phoneticPr fontId="6"/>
  </si>
  <si>
    <t>　平成20年度以降に、下記ア）に示す設備に関する保守業務又は点検業務等を元請として完了（令和5年3月31日までに完了見込みを含む）し、その履行実績を証明したものであること。
　なお、保守業務とは以下のとおりとする。
・保守業務又は点検業務の履行実績（再委託受注によるものを含むものとする）
・設置工事の施工実績（下請負受注によるものを含むものとする。共同企業体における施工実績においては、出資比率20％以上のものに限る。）
・製造又は購入の納入実績（再委託受注によるものを含むものとし、据付・調整を含むものに限る。）
ア）対象設備は次のいずれか１つの設備とする。
① 多重無線設備　② 端局設備　③ 遠方監視設備　④ 交換設備　⑤ 長距離(30㎞以上)用伝送設備　⑥ 移動体通信設備　⑦ 衛星通信設備　⑧ ネットワーク設備　⑨ テレメータ観測設備又は放流警報設備（通信回線は無線とする）　⑩ 防災情報システム（防災の用に供する情報の収集、加工、上位局への伝送機能を有するもの）　⑪ ＣＣＴＶ設備　⑫ ダム（又は堰）放流制御設備　⑬ 高圧（又は特別高圧）受変電設備　⑭ 発動発電機（自動起動方式）を含む電気設備　⑮ 無停電電源設備（常時インバータ方式に限る）
　本業務の配置予定管理技術者は、申請書及び資料等の提出期限の時点で次のア）からオ）のいずれか一つの条件及び契約締結時点でカ）からク）の条件を満たすこと。なお、実務経験は、国土交通省電気通信施設点検基準（案）に定めるいずれかの設備に関する保守業務等を完了（令和5年3月31日までに完了見込みを含む。）し、その履行実績を証明したものであること。
　複数の技術者を同時に申請する場合は、申請する全ての者が上記の条件を満たすこと。なお、保守業務等とは以下のとおりとする。
・保守業務又は点検業務の履行実績（再委託受注によるものを含むものとする）　・設置工事の施工実績（下請負受注によるものを含むものとする）
・製造又は購入の納入実績（再委託受注によるものを含むものとし、据付・調整を含むものに限る。）
ア）学校教育法による大学、短期大学、高等専門学校又は専門課程を置く専修学校（専門学校）もしくはこれらに相当する外国の学校において電気工学又は電気通信工学に関する学科を修めた者で、卒業後３年以上の実務経験を有する者であること。
イ）学校教育法による高等学校もしくはこれらに相当する外国の学校において電気工学又は電気通信工学に関する学科を修めた者で、卒業後５年以上の実務経験を有する者であること。
ウ）上記ア）及びイ）以外の者で、７年以上の実務経験を有する者であること。
エ）以下のいずれかの資格を有する者であること。
・技術士（電気電子部門又は総合技術監理部門（選択科目を「電気電子」とするものに限る））
・一級電気工事施工管理技士、二級電気工事施工管理技士のいずれか
・第一種電気工事士　・一級電気通信工事施工管理技士、二級電気通信工事施工管理技士のいずれか
オ）以下のいずれかの資格を有する者で、実務経験が３年以上あること。
・第一級総合無線通信士、第二級総合無線通信士、第一級陸上無線技術士、第二級陸上無線技術士、第一級陸上特殊無線技士のいずれか
・第一種電気主任技術者、第二種電気主任技術者、第三種電気主任技術者のいずれか
・第二種電気工事士　・工事担任者（第一級アナログ通信）　・工事担任者（第一級デジタル通信）
・工事担任者（総合通信）、工事担任者（旧AI第二種）、工事担任者（旧DD第二種）のいずれか
・電気通信主任技術者（伝送交換主任技術者）、電気通信主任技術者（線路主任技術者）のいずれか
カ）群馬県、栃木県、埼玉県、長野県、東京都又は新潟県を主たる勤務地又は居住地としていること。
キ）配置予定管理技術者は、国土交通省発注の他の保守業務、点検業務又は運転監視業務の管理技術者を兼務することができる。なお、兼務する場合は、契約締結時点の手持ち業務量（電気通信施設の保守業務、点検業務及び運転監視業務の当初請負金額の合計をいう。）は、２億円未満かつ５件以下であること（本業務を含まず、契約済み及び落札決定後未契約のものを含む）。
　配置予定管理技術者は、複数申請できるものとする。
　なお、配置予定管理技術者を複数申請する場合は、落札決定後に上記条件を満たす者を管理技術者として特定するものとする。
　本業務の管理技術者が他の保守業務、点検業務又は運転監視業務を兼務する場合は、本業務の履行開始までに発注者に兼務しようとする業務の概要を届出なければならない。
　管理技術者の手持ち業務量は、本業務の契約締結日から履行期間中に上記条件を超えないこととし、超えた場合には遅滞なくその旨を報告しなければならない。その上で業務の履行を継続することが著しく不適当と認められる場合には、当該管理技術者を、以下のａ～ｃまでの全ての要件を満たす技術者に交代させる等の措置請求を行う場合がある。
ａ 当該管理技術者と同等の業務実績（入札説明書又は特記仕様書で規定している業務実績）を有する者。
ｂ 当該管理技術者と同等の技術者資格（入札説明書又は特記仕様書で規定している資格及び実務経験等）を有する者。
ｃ 手持ち業務量が当該業務の入札説明書又は特記仕様書において設定している配置予定管理技術者の手持ち業務量の制限を超えない者。
ク) 配置予定管理技術者は、入札参加希望者との間で直接的かつ恒常的な雇用関係があること。
(ｺ) 「業務実施方針」について、全ての項目の提案が未提出でないこと、かつ、１項目でも不適切な提案がないこと。
(ｻ) 情報管理体制に関する要件</t>
    <phoneticPr fontId="6"/>
  </si>
  <si>
    <t>契約手続き開始前に、下記の「改善措置」の検討を行った。
・準備期間の確保
・参入可能者の把握（市場調査）</t>
    <rPh sb="29" eb="31">
      <t>ジュンビ</t>
    </rPh>
    <rPh sb="31" eb="33">
      <t>キカン</t>
    </rPh>
    <rPh sb="34" eb="36">
      <t>カクホ</t>
    </rPh>
    <phoneticPr fontId="6"/>
  </si>
  <si>
    <t>発注担当課において、他部署の同様業務に参加している事業者にヒアリングを行った。</t>
    <phoneticPr fontId="6"/>
  </si>
  <si>
    <t>本業務は、国土交通行政を行う為の機能維持として、必要不可欠なものであり、これらを分割することは効率を失いかねない。また、分割した場合、一部の業務が不調となり機能維持を図れなくなることが懸念される。
よって、引き続き、現状の形式のまま発注を行う。
また、業務内容の明確化等を図り、一社応札の防止に努める。</t>
    <phoneticPr fontId="6"/>
  </si>
  <si>
    <t>令和４年度</t>
    <rPh sb="0" eb="2">
      <t>レイワ</t>
    </rPh>
    <rPh sb="3" eb="4">
      <t>ネン</t>
    </rPh>
    <rPh sb="4" eb="5">
      <t>ド</t>
    </rPh>
    <phoneticPr fontId="6"/>
  </si>
  <si>
    <t>令和３年度</t>
    <rPh sb="0" eb="2">
      <t>レイワ</t>
    </rPh>
    <rPh sb="3" eb="4">
      <t>ネン</t>
    </rPh>
    <rPh sb="4" eb="5">
      <t>ド</t>
    </rPh>
    <phoneticPr fontId="6"/>
  </si>
  <si>
    <t>関東地方整備局
利根川下流河川事務所</t>
    <rPh sb="0" eb="2">
      <t>カントウ</t>
    </rPh>
    <rPh sb="2" eb="4">
      <t>チホウ</t>
    </rPh>
    <rPh sb="4" eb="7">
      <t>セイビキョク</t>
    </rPh>
    <rPh sb="8" eb="11">
      <t>トネガワ</t>
    </rPh>
    <rPh sb="11" eb="13">
      <t>カリュウ</t>
    </rPh>
    <rPh sb="13" eb="15">
      <t>カセン</t>
    </rPh>
    <rPh sb="15" eb="18">
      <t>ジムショ</t>
    </rPh>
    <phoneticPr fontId="45"/>
  </si>
  <si>
    <t>Ｒ６北千葉導水路点検整備・運転管理業務</t>
    <phoneticPr fontId="6"/>
  </si>
  <si>
    <t>　平成20年４月１日以降に、元請けとして完了（完成）引渡しが完了した下記のいずれかの要件を満たす同種業務（工事）の履行（施工）実績があることを証明した者であること。（共同企業体の構成員としての実績は、出資比率20％以上の場合のものに限る。）
Ⅰ　内水排除を目的とした内燃機関駆動式の河川用ポンプ設備（公共用下水道を含む）を点検整備した業務。
Ⅱ　内水排除を目的とした内燃機関駆動式の河川用ポンプ設備（公共用下水道を含む）を自ら製作し、据付した工事。
　ただし、「点検整備」とは、年点検（設備を構成する装置において、機器の健全度の把握、システム全体の機能確認、劣化・損傷等の発見、管理運転時の計測、作動テストを行う点検で、「河川用ポンプ設備点検・整備標準要領(案)国土交通省」の点検と同程度の内容）を含む業務とする。
また、「自ら製作し、据付した」とは、設備全体のシステム設計を行い、主要機器である主ポンプを自社工場で製作し、設備全体を施工した場合とする。
  関東地方整備局管内に本店、支店又は営業所を有しており、地震発生時や故障発生時等における臨時点検に、発注者の指示を受けてから３時間以内に利根川下流河川事務所北千葉導水路管理支所に到着し、当該設備の点検等が開始できる体制を確保できることを証明した者であること。</t>
    <phoneticPr fontId="6"/>
  </si>
  <si>
    <t>前前々回</t>
    <rPh sb="0" eb="1">
      <t>ゼン</t>
    </rPh>
    <rPh sb="1" eb="4">
      <t>ゼンゼンカイ</t>
    </rPh>
    <phoneticPr fontId="6"/>
  </si>
  <si>
    <t>平成20年４月１日以降に、元請けとして完了（完成・引渡しが完了）した下記（a）または（b）の要件を満たす同種業務（工事）の履行（施工）実績を有すること。
（a）河川用又はダム用ゲート設備の年点検。
（b）河川用又はダム用ゲート設備の新設、改造、更新又は修繕。
次に掲げる基準を満たす管理技術者を当該業務に配置できること。
過去に元請けとして完了（完成・引渡しが完了）した下記（a）または（b）に掲げる業務（工事）の経験を有する者であること。
（a）河川用又はダム用ゲート設備の年点検。
（b）河川用又はダム用ゲート設備の新設、改造、更新又は修繕。
点検員が、運転時点検又は臨時点検の実施指示を受けてから２時間以内に三郷出張所へ到着できる活動拠点を有すること。</t>
    <phoneticPr fontId="45"/>
  </si>
  <si>
    <t>Ｒ５江戸川河川事務所水門設備点検整備業務</t>
    <phoneticPr fontId="45"/>
  </si>
  <si>
    <t>平成20年４月１日以降に、元請けとして完了（完成・引渡しが完了）した下記（a）または（b）の要件を満たす同種業務（工事）の履行（施工）実績を有すること。
（a）河川におけるガスタービン駆動方式のポンプ設備の年点検。
（b）河川におけるガスタービン駆動方式のポンプ設備の新設、改造、更新又は修繕。
次に掲げる基準を満たす管理技術者を当該業務に配置できること。
過去に元請けとして完了（完成・引渡しが完了）した下記（a）または（b）に掲げる業務（工事）の経験を有する者であること。
（a）河川におけるガスタービン駆動方式のポンプ設備の年点検。
（b）河川におけるガスタービン駆動方式のポンプ設備の新設、改造、更新又は修繕。
点検員が、運転時点検又は臨時点検の実施指示を受けてから２時間以内に三郷
排水機場へ到着できる活動拠点を有すること。</t>
    <phoneticPr fontId="6"/>
  </si>
  <si>
    <t>Ｒ５三郷排水機場等点検整備業務</t>
    <phoneticPr fontId="6"/>
  </si>
  <si>
    <t>平成20年度以降に、下記ア）に示す設備に関する保守業務等を完了（令和５年３月31 日までに完了見込みを含む）し、その履行実績を証明したものであること。
なお、保守業務等とは以下のとおりとする。
・保守業務又は点検業務の履行実績（再委託受注によるものを含むものとする）
・設置工事の施工実績（下請負受注によるものを含むものとする。共同企業体における施工実績においては、出資比率20％以上のものに限る。）
・製造又は購入の納入実績（再委託受注によるものを含むものとし、据付・調整を含むものに限る。）
ア）対象設備は次のいずれか１つの設備とする。
１．多重無線装置 ２．端局装置 ３．遠方監視装置 ４．交換設備 ５．長距離(30km 以上)用光伝送設備 ６．移動体通信設備 ７．衛星通信設備 ８．ネットワーク設備 ９．テレメータ観測装置又は放流警報装置（通信回線は無線とする） 10．防災情報システム（防災の用に供する情報の収集、加工、上位局への伝送機
能を有するもの）11．ＣＣＴＶ設備 12．ダム（又は堰）放流制御装置 13．高圧（又は特別高圧）受変電設備 14．発動発電機（自動起動方式）を含む電気設備 15．無停電電源設備（常時インバータ方式に限る）
・本業務の配置予定管理技術者は、証明書等の提出期限の時点で次のア）からオ）のいずれか一つの条件及び履行期間の開始の日の時点でカ）からク）の条件を満たすこと。なお、実務経験は、国土交通省電気通信施設点検基準（案）に定めるいずれかの設備に関する保守業務等を完了（令和５年３月31 日までに完了見込みを含む。）し、その履行実績を証明したものであること。複数の技術者を同時に申請する場合は、申請する全ての者が条件を満たすこと。なお、保守業務等とは以下のとおりとする。
・保守業務又は点検業務の履行実績（再委託受注によるものを含むものとする）
・設置工事の施工実績（下請負受注によるものを含むものとする）
・製造又は購入の納入実績（再委託受注によるものを含むものとし、据付・調整を含むものに限る。）
ア）学校教育法による大学、短期大学、高等専門学校又は専門課程を置く専修学校（専門学校）もしくはこれらに相当する外国の学校において電気工学又は電気通信工学に関する学科を修めた者で、卒業後３年以上の実務経験を有する者であること。
イ）学校教育法による高等学校もしくはこれらに相当する外国の学校において電気工学又は電気通信工学に関する学科を修めた者で、卒業後５年以上の実務経験を有する者であること。
ウ）上記ア）及びイ）以外の者で、７年以上の実務経験を有する者であること。
エ）以下のいずれかの資格を有する者であること。
・技術士（電気電子部門又は総合技術監理部門（選択科目を「電気電子」とするものに限る））
・一級電気工事施工管理技士、二級電気工事施工管理技士のいずれか
・第一種電気工事士
・一級電気通信工事施工管理技士、二級電気通信工事施工管理技士のいずれか
オ）以下のいずれかの資格を有する者で、実務経験が３年以上あること。
・第一級総合無線通信士、第二級総合無線通信士、第一級陸上無線技術士、第二級陸上無線技術士、第一級陸上特殊無線技士のいずれか
・第一種電気主任技術者、第二種電気主任技術者、第三種電気主任技術者のいずれか
・第二種電気工事士
カ）茨城県、栃木県、群馬県、埼玉県又は東京都を主たる勤務地又は居住地としていること。
キ）配置予定管理技術者は、国土交通省発注の他の保守業務、点検業務又は運転監視業務の管理技術者を兼務することができる。なお、兼務する場合は、本業務の履行期間の開始の日の時点の手持ち業務量（電気通信施設の保守業務、点検業務及び運転監視業務の当初請負金額の合計をいう。）は、２億円未満かつ５件以下であること（本業務を含まず、契約済み及び落札決定後未契約のものを含む）。配置予定管理技術者は、複数申請できるものとする。
なお、配置予定管理技術者を複数申請する場合は、落札決定後に上記条件を満たす者を管理技術者として特定するものとする。管理技術者の手持ち業務量は、本業務の契約締結日から履行期間中に上記条件を超えないこととし、超えた場合には遅滞なくその旨を報告しなければならない。その上で業務の履行を継続することが著しく不適当と認められる場合には、当該管理技術者を、以下のａ及びｂの全ての要件を満たす技術者に交代させるものとする。
ａ 当該管理技術者と同等の技術者資格（入札説明書又は特記仕様書で規定している資格及び実務経験等）を有する者。
ｂ 手持ち業務量が当該業務の入札説明書又は特記仕様書において設定している、配置予定管理技術者の手持ち業務量の制限を超えない者。
ク）配置予定管理技術者は、入札参加希望者との間で直接的かつ恒常的な雇用
（３ヶ月以上）関係があること。
・「業務実施方針」について、全ての項目の提案が未提出でないこと、かつ、１項目でも不適切な提案がないこと。</t>
    <phoneticPr fontId="6"/>
  </si>
  <si>
    <t>令和04・05・06年度国土交通省競争参加資格（ 全省庁統一資格） 「役務の提供等」のＡ 、Ｂ 、Ｃ 又はＤ 等級に格付けされた関東・甲信越地域の競争参加資格を有する者であること。</t>
    <phoneticPr fontId="6"/>
  </si>
  <si>
    <t>Ｒ５鬼怒統電気通信施設等保守業務</t>
    <phoneticPr fontId="6"/>
  </si>
  <si>
    <t>関東地方整備局鬼怒川ダム統合管理事務所</t>
    <phoneticPr fontId="45"/>
  </si>
  <si>
    <t>・平成20年度以降に元請けとして完了（完成）した下記のア.又はイ.のいずれかの要件を満たす業務又は工事（以下「同種業務（工事）」という。）の履行（施工）実績を有すること。（共同企業体構成員としての実績は、出資比率が20％以上の場合のものに限る。）
　ア.ダム用水門設備の点検整備業務の履行実績
　イ.ダム用水門設備の施工実績
ただし、
　1) ア.及びイ.における「ダム用水門設備」とは、ダムに設置された開閉装置が油圧シリンダ式の水門設備とする。
　2) ア.における「点検整備」とは、年点検（設備を構成する装置において、機器の健全度の把握、システム全体の機能確認、劣化・損傷等の発見、管理運転時の計測、作動テストを行う点検で、「河川用ポンプ設備点検・整備標準要領（案）国土交通省」の点検と同程度の内容）を含む業務とする。
経常ＪＶの場合：構成員のそれぞれが上記のア.又はイ.のいずれかの実績を有すること。
・関東地方整備局管内に本社又は支店・営業所を有しており、地震や故障発生時等における臨時点検で、監督職員より指示を受けてから５時間以内に当該設備の点検等が開始出来る体制を確保できること。
・ 次に掲げる要件を満たす管理技術者を当該業務に配置できること。
なお、複数の管理技術者を申請する場合は、申請する全ての者が以下の案件を満たしていること。
過去に元請けとして完了（完成）した上記⑧のア.又はイ.のいずれかの同種業務（工事）の実績を有する者であること。（共同企業体構成員としての実績は、出資比率が20％以上の場合のものに限る。）経常ＪＶの場合：構成員のうち１社の管理技術者が上記のア.又はイ.のいずれかの実績を有していればよい。</t>
    <phoneticPr fontId="46"/>
  </si>
  <si>
    <t>令和04・05・06年度国土交通省競争参加資格（全省庁統一資格）「役務の提供等」のＡ、Ｂ、Ｃ又はＤ等級に格付けされた関東・甲信越地域の競争参加資格を有する者であること。</t>
    <phoneticPr fontId="46"/>
  </si>
  <si>
    <t>Ｒ５鬼怒川ダム放流設備等点検整備業務</t>
    <phoneticPr fontId="46"/>
  </si>
  <si>
    <t>（住所）東京都大田区羽田旭町１１番１号</t>
    <phoneticPr fontId="6"/>
  </si>
  <si>
    <t>（名称）株式会社荏原製作所</t>
    <phoneticPr fontId="6"/>
  </si>
  <si>
    <t>仕様書等の内容を工夫することにより、業務内容の理解促進を図るとともに、準備期間を十分に確保することにより、引き続き一者応札の防止に努めて参りたい。</t>
    <phoneticPr fontId="45"/>
  </si>
  <si>
    <t>準備期間の確保を行った。</t>
    <phoneticPr fontId="45"/>
  </si>
  <si>
    <t>平成20年度以降に元請けとして完了（完成）した下記のア.又はイ.のいずれかの要件を満たす業務又は工事（以下「同種業務（工事）」という。）の履行（施工）実績を有すること。（共同企業体構成員としての実績は、出資比率が20％以上の場合のものに限る。）
ア.揚排水ポンプ設備の点検整備業務の履行実績
イ.揚排水ポンプ設備の施工実績
ただし、
1) ア.及びイ.における「揚排水ポンプ設備」とは、揚排水機場に設置された主ポンプ設備で、電動機駆動又は内燃機関駆動の陸上用ポンプ設備とする。
2) ア.における「点検整備」とは、年点検（設備を構成する装置において、機器の健全度の把握、システム全体の機能確認、劣化・損傷等の発見、管理運転時の計測、作動テストを行う点検で、「河川用ポンプ設備点検・整備標準要領（案）国土交通省」の点検と同程
度の内容）を含む業務とする。
経常ＪＶの場合：構成員のそれぞれが上記のア.又はイ.のいずれかの実績を有すること。</t>
    <phoneticPr fontId="45"/>
  </si>
  <si>
    <t>令和04・05・06年度国土交通省競争参加資格（全省庁統一資格）「役務の提供等」のＡ、Ｂ、Ｃ又はＤ等級に格付けされた関東・甲信越地域の競争参加資格を有する者であること。</t>
    <phoneticPr fontId="45"/>
  </si>
  <si>
    <t>（住所）東京都大田区羽田旭町１１番１号</t>
    <rPh sb="1" eb="3">
      <t>ジュウショ</t>
    </rPh>
    <rPh sb="4" eb="7">
      <t>トウキョウト</t>
    </rPh>
    <rPh sb="7" eb="10">
      <t>オオタク</t>
    </rPh>
    <rPh sb="10" eb="12">
      <t>ハネダ</t>
    </rPh>
    <rPh sb="12" eb="14">
      <t>アサヒチョウ</t>
    </rPh>
    <rPh sb="16" eb="17">
      <t>バン</t>
    </rPh>
    <rPh sb="18" eb="19">
      <t>ゴウ</t>
    </rPh>
    <phoneticPr fontId="6"/>
  </si>
  <si>
    <t>（名称）株式会社荏原製作所</t>
    <rPh sb="1" eb="3">
      <t>メイショウ</t>
    </rPh>
    <phoneticPr fontId="6"/>
  </si>
  <si>
    <t>本業務は､鬼怒川ダム統合管理事務所管内のポンプ設備等の点検整備を行うものである。</t>
    <phoneticPr fontId="45"/>
  </si>
  <si>
    <t>Ｒ５連携施設ポンプ設備等点検整備業務</t>
    <phoneticPr fontId="45"/>
  </si>
  <si>
    <t>（住所）　東京都中央区築地５丁目４番１８号</t>
    <rPh sb="1" eb="3">
      <t>ジュウショ</t>
    </rPh>
    <phoneticPr fontId="6"/>
  </si>
  <si>
    <t>（名称）扶桑電通株式会社</t>
    <rPh sb="1" eb="3">
      <t>メイショウ</t>
    </rPh>
    <phoneticPr fontId="6"/>
  </si>
  <si>
    <t>当該装置は国土交通省の専用電話回線の構築に必要不可欠なものであるため、引き続き、仕様の見直し等を検討するとともに、施工箇所を集約するなど見直しを行い、一者応札の防止に努めて参りたい。</t>
    <phoneticPr fontId="45"/>
  </si>
  <si>
    <t>設置場所が関東管内の複数の事務所、出張所に点在しており、採算性が悪いと推測される。</t>
    <rPh sb="10" eb="12">
      <t>フクスウ</t>
    </rPh>
    <rPh sb="13" eb="16">
      <t>ジムショ</t>
    </rPh>
    <rPh sb="17" eb="20">
      <t>シュッチョウショ</t>
    </rPh>
    <phoneticPr fontId="37"/>
  </si>
  <si>
    <t>当該製造物品は、高度な技術を要するとともに市場規模が小さいことから製作メーカが少なく、当該製造物品の調整・設定を行う技術者も少ないため、参入可能な事業者が少ないと推測される。</t>
  </si>
  <si>
    <t>契約手続き開始前に、下記の「改善措置」の検討を行った。
・仕様の見直し・明確化等
・発注単位の見直し
・準備期間の確保</t>
    <phoneticPr fontId="6"/>
  </si>
  <si>
    <t>・平成20年度以降に、完成・引渡しが完了した当該製造物品又はこれと同等の類似物品に係わる納入実績（据付調整を含むものに限る）があること。
・当該製造物品に関し迅速なアフターサービス体制及び物品の供給体制が整備されていること。</t>
    <phoneticPr fontId="6"/>
  </si>
  <si>
    <t>令和0 4 ・0 5 ・0 6 年度国土交通省競争参加資格(全省庁統一資格）「役務の提供等」のＡ又はＢ等級に格付けされた関東・甲信越地域の競争参加資格を有すること</t>
    <rPh sb="48" eb="49">
      <t>マタ</t>
    </rPh>
    <phoneticPr fontId="6"/>
  </si>
  <si>
    <t>（住所）東京都中央区築地五丁目４番１８号</t>
    <rPh sb="1" eb="3">
      <t>ジュウショ</t>
    </rPh>
    <phoneticPr fontId="6"/>
  </si>
  <si>
    <t>電話交換システムの信頼性を確保するため、更新計画に基づき自動電話交換装置の更新を行う。</t>
    <phoneticPr fontId="45"/>
  </si>
  <si>
    <t>Ｒ５関東管内自動電話交換装置１式製造</t>
    <phoneticPr fontId="45"/>
  </si>
  <si>
    <t>関東地方整備局
総務部</t>
    <rPh sb="8" eb="11">
      <t>ソウムブ</t>
    </rPh>
    <phoneticPr fontId="6"/>
  </si>
  <si>
    <t>令和５年度　北陸地方整備局電気通信施設保守業務</t>
    <phoneticPr fontId="6"/>
  </si>
  <si>
    <t xml:space="preserve">本業務は、北陸地方整備局管内に設置されている電気通信施設の保守及び運転監視を行うもので、各設備の運用状況の把握と機能確保を目的とする。
</t>
    <rPh sb="15" eb="17">
      <t>セッチ</t>
    </rPh>
    <rPh sb="22" eb="24">
      <t>デンキ</t>
    </rPh>
    <rPh sb="24" eb="26">
      <t>ツウシン</t>
    </rPh>
    <rPh sb="26" eb="28">
      <t>シセツ</t>
    </rPh>
    <rPh sb="29" eb="31">
      <t>ホシュ</t>
    </rPh>
    <rPh sb="31" eb="32">
      <t>オヨ</t>
    </rPh>
    <rPh sb="33" eb="35">
      <t>ウンテン</t>
    </rPh>
    <rPh sb="35" eb="37">
      <t>カンシ</t>
    </rPh>
    <rPh sb="38" eb="39">
      <t>オコナ</t>
    </rPh>
    <rPh sb="44" eb="45">
      <t>カク</t>
    </rPh>
    <rPh sb="45" eb="47">
      <t>セツビ</t>
    </rPh>
    <rPh sb="48" eb="50">
      <t>ウンヨウ</t>
    </rPh>
    <rPh sb="50" eb="52">
      <t>ジョウキョウ</t>
    </rPh>
    <rPh sb="53" eb="55">
      <t>ハアク</t>
    </rPh>
    <rPh sb="56" eb="58">
      <t>キノウ</t>
    </rPh>
    <rPh sb="58" eb="60">
      <t>カクホ</t>
    </rPh>
    <rPh sb="61" eb="63">
      <t>モクテキ</t>
    </rPh>
    <phoneticPr fontId="6"/>
  </si>
  <si>
    <t>平成２０年度以降に国の機関、地方公共団体、公共機関、地方公社又は民間企業が発注した、多重無線、端局設備、遠方監視設備等に係わる保守又は点検業務等において、受注者として業務を完了（令和５年３月３１日までに完了見込みを含む）し、その履行実績を証明したものであること。</t>
    <rPh sb="9" eb="10">
      <t>クニ</t>
    </rPh>
    <rPh sb="11" eb="13">
      <t>キカン</t>
    </rPh>
    <rPh sb="14" eb="16">
      <t>チホウ</t>
    </rPh>
    <rPh sb="16" eb="18">
      <t>コウキョウ</t>
    </rPh>
    <rPh sb="18" eb="20">
      <t>ダンタイ</t>
    </rPh>
    <rPh sb="21" eb="23">
      <t>コウキョウ</t>
    </rPh>
    <rPh sb="23" eb="25">
      <t>キカン</t>
    </rPh>
    <rPh sb="26" eb="28">
      <t>チホウ</t>
    </rPh>
    <rPh sb="28" eb="30">
      <t>コウシャ</t>
    </rPh>
    <rPh sb="30" eb="31">
      <t>マタ</t>
    </rPh>
    <rPh sb="32" eb="34">
      <t>ミンカン</t>
    </rPh>
    <rPh sb="34" eb="36">
      <t>キギョウ</t>
    </rPh>
    <rPh sb="42" eb="44">
      <t>タジュウ</t>
    </rPh>
    <rPh sb="44" eb="46">
      <t>ムセン</t>
    </rPh>
    <rPh sb="47" eb="49">
      <t>タンキョク</t>
    </rPh>
    <rPh sb="49" eb="51">
      <t>セツビ</t>
    </rPh>
    <rPh sb="52" eb="54">
      <t>エンポウ</t>
    </rPh>
    <rPh sb="54" eb="56">
      <t>カンシ</t>
    </rPh>
    <rPh sb="56" eb="58">
      <t>セツビ</t>
    </rPh>
    <rPh sb="58" eb="59">
      <t>トウ</t>
    </rPh>
    <rPh sb="89" eb="91">
      <t>レイワ</t>
    </rPh>
    <phoneticPr fontId="46"/>
  </si>
  <si>
    <t>令和５年度航空機維持管理及び運航業務</t>
    <phoneticPr fontId="6"/>
  </si>
  <si>
    <t>国土交通省競争参加資格（全省庁統一資格）「役務の提供等」のＡ、Ｂ又はＣ等級に格付けされた関東・甲信越地域の競争参加資格を有する者のうち、「車両整備」を営業品目としている者であること。</t>
    <rPh sb="69" eb="71">
      <t>シャリョウ</t>
    </rPh>
    <rPh sb="71" eb="73">
      <t>セイビ</t>
    </rPh>
    <rPh sb="75" eb="77">
      <t>エイギョウ</t>
    </rPh>
    <rPh sb="77" eb="79">
      <t>ヒンモク</t>
    </rPh>
    <rPh sb="84" eb="85">
      <t>シャ</t>
    </rPh>
    <phoneticPr fontId="46"/>
  </si>
  <si>
    <t>北陸地方整備局
新潟国道事務所</t>
    <rPh sb="0" eb="2">
      <t>ホクリク</t>
    </rPh>
    <rPh sb="2" eb="4">
      <t>チホウ</t>
    </rPh>
    <rPh sb="4" eb="7">
      <t>セイビキョク</t>
    </rPh>
    <rPh sb="8" eb="10">
      <t>ニイガタ</t>
    </rPh>
    <rPh sb="10" eb="12">
      <t>コクドウ</t>
    </rPh>
    <rPh sb="12" eb="14">
      <t>ジム</t>
    </rPh>
    <rPh sb="14" eb="15">
      <t>ショ</t>
    </rPh>
    <phoneticPr fontId="7"/>
  </si>
  <si>
    <t>Ｒ５新潟国道機械設備点検整備業務</t>
    <rPh sb="2" eb="4">
      <t>ニイガタ</t>
    </rPh>
    <rPh sb="4" eb="6">
      <t>コクドウ</t>
    </rPh>
    <rPh sb="6" eb="8">
      <t>キカイ</t>
    </rPh>
    <rPh sb="8" eb="10">
      <t>セツビ</t>
    </rPh>
    <rPh sb="10" eb="12">
      <t>テンケン</t>
    </rPh>
    <rPh sb="12" eb="14">
      <t>セイビ</t>
    </rPh>
    <rPh sb="14" eb="16">
      <t>ギョウム</t>
    </rPh>
    <phoneticPr fontId="6"/>
  </si>
  <si>
    <t>　本業務は、新潟国道事務所が管理する機械設備の点検整備を行うものである。</t>
    <rPh sb="1" eb="2">
      <t>ホン</t>
    </rPh>
    <rPh sb="2" eb="4">
      <t>ギョウム</t>
    </rPh>
    <rPh sb="6" eb="8">
      <t>ニイガタ</t>
    </rPh>
    <rPh sb="8" eb="10">
      <t>コクドウ</t>
    </rPh>
    <rPh sb="10" eb="13">
      <t>ジムショ</t>
    </rPh>
    <rPh sb="14" eb="16">
      <t>カンリ</t>
    </rPh>
    <rPh sb="18" eb="20">
      <t>キカイ</t>
    </rPh>
    <rPh sb="20" eb="22">
      <t>セツビ</t>
    </rPh>
    <rPh sb="23" eb="25">
      <t>テンケン</t>
    </rPh>
    <rPh sb="25" eb="27">
      <t>セイビ</t>
    </rPh>
    <rPh sb="28" eb="29">
      <t>オコナ</t>
    </rPh>
    <phoneticPr fontId="46"/>
  </si>
  <si>
    <t>（名称）昱工業株式会社</t>
    <rPh sb="1" eb="3">
      <t>メイショウ</t>
    </rPh>
    <rPh sb="4" eb="5">
      <t>アキラ</t>
    </rPh>
    <rPh sb="5" eb="7">
      <t>コウギョウ</t>
    </rPh>
    <phoneticPr fontId="46"/>
  </si>
  <si>
    <t>（住所）新潟県新潟市西区流通センター２丁目２番地３</t>
    <rPh sb="1" eb="3">
      <t>ジュウショ</t>
    </rPh>
    <phoneticPr fontId="46"/>
  </si>
  <si>
    <t>国土交通省競争参加資格（全省庁統一資格）「役務の提供等」のうち「建物管理等各種保守管理」のＡ、Ｂ、Ｃ又はＤ等級に格付けされた関東・甲信越地域の競争参加資格を有する者であること。</t>
    <phoneticPr fontId="45"/>
  </si>
  <si>
    <t>・平成１９年度以降に、国等が発注した、同種業務（工事）を履行した実績を有すること。
・基準を満たす管理技術者を当該業務に配置すること。
・故障等緊急時の迅速な対応等、業務の適切な履行が可能な者であること。</t>
    <rPh sb="1" eb="3">
      <t>ヘイセイ</t>
    </rPh>
    <rPh sb="5" eb="7">
      <t>ネンド</t>
    </rPh>
    <rPh sb="7" eb="9">
      <t>イコウ</t>
    </rPh>
    <rPh sb="11" eb="12">
      <t>クニ</t>
    </rPh>
    <rPh sb="14" eb="16">
      <t>ハッチュウ</t>
    </rPh>
    <rPh sb="19" eb="21">
      <t>ドウシュ</t>
    </rPh>
    <rPh sb="21" eb="23">
      <t>ギョウム</t>
    </rPh>
    <rPh sb="24" eb="26">
      <t>コウジ</t>
    </rPh>
    <rPh sb="28" eb="30">
      <t>リコウ</t>
    </rPh>
    <rPh sb="32" eb="34">
      <t>ジッセキ</t>
    </rPh>
    <rPh sb="35" eb="36">
      <t>ユウ</t>
    </rPh>
    <rPh sb="43" eb="45">
      <t>キジュン</t>
    </rPh>
    <rPh sb="46" eb="47">
      <t>ミ</t>
    </rPh>
    <rPh sb="49" eb="51">
      <t>カンリ</t>
    </rPh>
    <rPh sb="51" eb="54">
      <t>ギジュツシャ</t>
    </rPh>
    <rPh sb="55" eb="57">
      <t>トウガイ</t>
    </rPh>
    <rPh sb="57" eb="59">
      <t>ギョウム</t>
    </rPh>
    <rPh sb="60" eb="62">
      <t>ハイチ</t>
    </rPh>
    <rPh sb="69" eb="71">
      <t>コショウ</t>
    </rPh>
    <rPh sb="71" eb="72">
      <t>トウ</t>
    </rPh>
    <rPh sb="72" eb="75">
      <t>キンキュウジ</t>
    </rPh>
    <rPh sb="76" eb="78">
      <t>ジンソク</t>
    </rPh>
    <rPh sb="79" eb="81">
      <t>タイオウ</t>
    </rPh>
    <rPh sb="81" eb="82">
      <t>トウ</t>
    </rPh>
    <rPh sb="83" eb="85">
      <t>ギョウム</t>
    </rPh>
    <rPh sb="86" eb="88">
      <t>テキセツ</t>
    </rPh>
    <rPh sb="89" eb="91">
      <t>リコウ</t>
    </rPh>
    <rPh sb="92" eb="94">
      <t>カノウ</t>
    </rPh>
    <rPh sb="95" eb="96">
      <t>シャ</t>
    </rPh>
    <phoneticPr fontId="6"/>
  </si>
  <si>
    <t>本業務は、新潟国道事務所管内で機械設備の保守点検を行うものであり、その業務の確実な履行を求めるために競争参加資格確認要件を設定したものである。
企業が競争に参加しなかった理由として、企業に求められる業務実績、保守対応（体制・緊急時）が影響していると推測される。</t>
    <rPh sb="5" eb="7">
      <t>ニイガタ</t>
    </rPh>
    <rPh sb="15" eb="17">
      <t>キカイ</t>
    </rPh>
    <rPh sb="17" eb="19">
      <t>セツビ</t>
    </rPh>
    <rPh sb="109" eb="111">
      <t>タイセイ</t>
    </rPh>
    <rPh sb="112" eb="114">
      <t>キンキュウ</t>
    </rPh>
    <rPh sb="114" eb="115">
      <t>ジ</t>
    </rPh>
    <phoneticPr fontId="45"/>
  </si>
  <si>
    <t>下記により、他社の参入が困難と推察
①広範な業務範囲
・（過去分割発注していたものを業務効率化のため統合し一本化し発注したことを受け）本業務は管内すべての機械設備が業務対象であり、広範な分野の施設把握、作業実施体制の確保（下請業者の手配等）が求められること。
②緊急時の体制確保
・常時（３５６日２４時間）、緊急対応として復旧に当たっての一時対応が求められるため、体制確保（人員、連絡体制）に苦慮。</t>
    <rPh sb="77" eb="79">
      <t>キカイ</t>
    </rPh>
    <rPh sb="79" eb="81">
      <t>セツビ</t>
    </rPh>
    <phoneticPr fontId="45"/>
  </si>
  <si>
    <t>Ｒ５長岡国道電気通信施設保守業務</t>
    <phoneticPr fontId="6"/>
  </si>
  <si>
    <t>　本業務は、長岡国道事務所管内に配置されている電気通信施設の保守及び運転監視を行うもので、各設備の運用状況の把握と機能確保を目的とする。</t>
    <rPh sb="1" eb="2">
      <t>ホン</t>
    </rPh>
    <rPh sb="2" eb="4">
      <t>ギョウム</t>
    </rPh>
    <rPh sb="6" eb="8">
      <t>ナガオカ</t>
    </rPh>
    <rPh sb="8" eb="10">
      <t>コクドウ</t>
    </rPh>
    <rPh sb="10" eb="13">
      <t>ジムショ</t>
    </rPh>
    <rPh sb="13" eb="15">
      <t>カンナイ</t>
    </rPh>
    <rPh sb="16" eb="18">
      <t>ハイチ</t>
    </rPh>
    <rPh sb="23" eb="25">
      <t>デンキ</t>
    </rPh>
    <rPh sb="25" eb="27">
      <t>ツウシン</t>
    </rPh>
    <rPh sb="27" eb="29">
      <t>シセツ</t>
    </rPh>
    <rPh sb="30" eb="32">
      <t>ホシュ</t>
    </rPh>
    <rPh sb="32" eb="33">
      <t>オヨ</t>
    </rPh>
    <rPh sb="34" eb="36">
      <t>ウンテン</t>
    </rPh>
    <rPh sb="36" eb="38">
      <t>カンシ</t>
    </rPh>
    <rPh sb="39" eb="40">
      <t>オコナ</t>
    </rPh>
    <rPh sb="45" eb="46">
      <t>カク</t>
    </rPh>
    <rPh sb="46" eb="48">
      <t>セツビ</t>
    </rPh>
    <rPh sb="49" eb="51">
      <t>ウンヨウ</t>
    </rPh>
    <rPh sb="51" eb="53">
      <t>ジョウキョウ</t>
    </rPh>
    <rPh sb="54" eb="56">
      <t>ハアク</t>
    </rPh>
    <rPh sb="57" eb="59">
      <t>キノウ</t>
    </rPh>
    <rPh sb="59" eb="61">
      <t>カクホ</t>
    </rPh>
    <rPh sb="62" eb="64">
      <t>モクテキ</t>
    </rPh>
    <phoneticPr fontId="46"/>
  </si>
  <si>
    <t>（名称）インテクス株式会社</t>
    <rPh sb="1" eb="3">
      <t>メイショウ</t>
    </rPh>
    <phoneticPr fontId="46"/>
  </si>
  <si>
    <t>（住所）新潟県新潟市東区津島屋７丁目１４６番地１</t>
    <rPh sb="1" eb="3">
      <t>ジュウショ</t>
    </rPh>
    <phoneticPr fontId="46"/>
  </si>
  <si>
    <t>国土交通省競争参加資格（全省庁統一資格）「役務の提供等」のうち「建物管理等各種保守管理」のＡ、Ｂ又はＣ等級に格付けされた関東・甲信越地域の競争参加資格を有する者であること。</t>
    <phoneticPr fontId="45"/>
  </si>
  <si>
    <t>平成２０年度以降に、国等が発注した、多重無線設備、端局設備等の対象設備に係わる保守又は点検業務において、受注者として業務を完了（令和５年３月３１日までに完了見込みを含む）し、その履行実績を証明した者であること。</t>
    <rPh sb="0" eb="2">
      <t>ヘイセイ</t>
    </rPh>
    <rPh sb="4" eb="6">
      <t>ネンド</t>
    </rPh>
    <rPh sb="6" eb="8">
      <t>イコウ</t>
    </rPh>
    <rPh sb="10" eb="11">
      <t>クニ</t>
    </rPh>
    <rPh sb="13" eb="15">
      <t>ハッチュウ</t>
    </rPh>
    <rPh sb="18" eb="20">
      <t>タジュウ</t>
    </rPh>
    <rPh sb="20" eb="22">
      <t>ムセン</t>
    </rPh>
    <rPh sb="22" eb="24">
      <t>セツビ</t>
    </rPh>
    <rPh sb="25" eb="26">
      <t>ハシ</t>
    </rPh>
    <rPh sb="26" eb="27">
      <t>キョク</t>
    </rPh>
    <rPh sb="27" eb="29">
      <t>セツビ</t>
    </rPh>
    <rPh sb="29" eb="30">
      <t>トウ</t>
    </rPh>
    <rPh sb="31" eb="33">
      <t>タイショウ</t>
    </rPh>
    <rPh sb="33" eb="35">
      <t>セツビ</t>
    </rPh>
    <rPh sb="36" eb="37">
      <t>カカ</t>
    </rPh>
    <rPh sb="39" eb="41">
      <t>ホシュ</t>
    </rPh>
    <rPh sb="41" eb="42">
      <t>マタ</t>
    </rPh>
    <rPh sb="43" eb="45">
      <t>テンケン</t>
    </rPh>
    <rPh sb="45" eb="47">
      <t>ギョウム</t>
    </rPh>
    <rPh sb="52" eb="55">
      <t>ジュチュウシャ</t>
    </rPh>
    <rPh sb="58" eb="60">
      <t>ギョウム</t>
    </rPh>
    <rPh sb="61" eb="63">
      <t>カンリョウ</t>
    </rPh>
    <rPh sb="67" eb="68">
      <t>ネン</t>
    </rPh>
    <rPh sb="69" eb="70">
      <t>ガツ</t>
    </rPh>
    <rPh sb="72" eb="73">
      <t>ニチ</t>
    </rPh>
    <rPh sb="76" eb="78">
      <t>カンリョウ</t>
    </rPh>
    <rPh sb="78" eb="80">
      <t>ミコ</t>
    </rPh>
    <rPh sb="82" eb="83">
      <t>フク</t>
    </rPh>
    <rPh sb="89" eb="91">
      <t>リコウ</t>
    </rPh>
    <rPh sb="91" eb="93">
      <t>ジッセキ</t>
    </rPh>
    <rPh sb="94" eb="96">
      <t>ショウメイ</t>
    </rPh>
    <rPh sb="98" eb="99">
      <t>シャ</t>
    </rPh>
    <phoneticPr fontId="6"/>
  </si>
  <si>
    <t>令和５年度富山河川国道事務所電気通信施設保守業務</t>
    <phoneticPr fontId="6"/>
  </si>
  <si>
    <t>　本業務は、富山河川国道事務所管内に配置されている電気通信施設の保守及び運転監視を行うもので、各設備の運用状況の把握と機能確保を目的とする。</t>
    <rPh sb="1" eb="2">
      <t>ホン</t>
    </rPh>
    <rPh sb="2" eb="4">
      <t>ギョウム</t>
    </rPh>
    <rPh sb="6" eb="15">
      <t>トヤマカセンコクドウジムショ</t>
    </rPh>
    <rPh sb="15" eb="17">
      <t>カンナイ</t>
    </rPh>
    <rPh sb="18" eb="20">
      <t>ハイチ</t>
    </rPh>
    <rPh sb="25" eb="27">
      <t>デンキ</t>
    </rPh>
    <rPh sb="27" eb="29">
      <t>ツウシン</t>
    </rPh>
    <rPh sb="29" eb="31">
      <t>シセツ</t>
    </rPh>
    <rPh sb="32" eb="34">
      <t>ホシュ</t>
    </rPh>
    <rPh sb="34" eb="35">
      <t>オヨ</t>
    </rPh>
    <rPh sb="36" eb="38">
      <t>ウンテン</t>
    </rPh>
    <rPh sb="38" eb="40">
      <t>カンシ</t>
    </rPh>
    <rPh sb="41" eb="42">
      <t>オコナ</t>
    </rPh>
    <rPh sb="47" eb="48">
      <t>カク</t>
    </rPh>
    <rPh sb="48" eb="50">
      <t>セツビ</t>
    </rPh>
    <rPh sb="51" eb="53">
      <t>ウンヨウ</t>
    </rPh>
    <rPh sb="53" eb="55">
      <t>ジョウキョウ</t>
    </rPh>
    <rPh sb="56" eb="58">
      <t>ハアク</t>
    </rPh>
    <rPh sb="59" eb="61">
      <t>キノウ</t>
    </rPh>
    <rPh sb="61" eb="63">
      <t>カクホ</t>
    </rPh>
    <rPh sb="64" eb="66">
      <t>モクテキ</t>
    </rPh>
    <phoneticPr fontId="46"/>
  </si>
  <si>
    <t>Ｒ５　砂防専用軌道資材運搬作業</t>
    <phoneticPr fontId="6"/>
  </si>
  <si>
    <t>　本作業は、立山砂防工事専用軌道の運転及び保守を行うものである。</t>
    <rPh sb="1" eb="2">
      <t>ホン</t>
    </rPh>
    <rPh sb="2" eb="4">
      <t>サギョウ</t>
    </rPh>
    <rPh sb="6" eb="8">
      <t>タテヤマ</t>
    </rPh>
    <rPh sb="8" eb="10">
      <t>サボウ</t>
    </rPh>
    <rPh sb="10" eb="12">
      <t>コウジ</t>
    </rPh>
    <rPh sb="12" eb="14">
      <t>センヨウ</t>
    </rPh>
    <rPh sb="14" eb="16">
      <t>キドウ</t>
    </rPh>
    <rPh sb="17" eb="19">
      <t>ウンテン</t>
    </rPh>
    <rPh sb="19" eb="20">
      <t>オヨ</t>
    </rPh>
    <rPh sb="21" eb="23">
      <t>ホシュ</t>
    </rPh>
    <rPh sb="24" eb="25">
      <t>オコナ</t>
    </rPh>
    <phoneticPr fontId="46"/>
  </si>
  <si>
    <t>・平成２０年度以降に元請けとして完成した工事ないし業務において、労働安全衛生法に基づく軌道運転業務※１実績がある者又は鉄道事業法若しくは軌道法による鉄道事業等の許可を持つ者。
・動力車運転資格※２を有する者を７名以上有していること。
・業務をつかさどる者として、次のいずれかの要件を満たす者１名を運転運輸業務管理者として置かなければならない。
　①鉄道・軌道運転業務に係る管理の経験を有する。
  ②鉄道・軌道運転業務の実務経験を７年以上有する。
※１　軌道運転業務とは、軌道の運搬機能を維持・確保するため軌道装置（動力車とし、巻上機を用いるケーブルカー、手押し車両を除く）を運転し、資材運搬及び作業員を輸送する運営業務をいう。
※２　動力車運転資格とは、以下のいずれかの条件を満たす者をいう。
　　　　　１）甲種又は乙種内燃車運転免許証を有する者
　　　　　２）立山砂防工事専用軌道の動力車運転資格講習課程を修了している者</t>
    <phoneticPr fontId="46"/>
  </si>
  <si>
    <t>令和５年度金沢河川国道通信施設保守業務</t>
    <phoneticPr fontId="6"/>
  </si>
  <si>
    <t>　本業務は、金沢河川国道事務所管内に配置されている電気通信施設の保守及び運転監視を行うもので、各設備の運用状況の把握と機能確保を目的とする。</t>
    <rPh sb="1" eb="2">
      <t>ホン</t>
    </rPh>
    <rPh sb="2" eb="4">
      <t>ギョウム</t>
    </rPh>
    <rPh sb="6" eb="8">
      <t>カナザワ</t>
    </rPh>
    <rPh sb="8" eb="10">
      <t>カセン</t>
    </rPh>
    <rPh sb="10" eb="12">
      <t>コクドウ</t>
    </rPh>
    <rPh sb="12" eb="14">
      <t>ジム</t>
    </rPh>
    <rPh sb="14" eb="15">
      <t>ショ</t>
    </rPh>
    <rPh sb="15" eb="17">
      <t>カンナイ</t>
    </rPh>
    <rPh sb="18" eb="20">
      <t>ハイチ</t>
    </rPh>
    <rPh sb="25" eb="27">
      <t>デンキ</t>
    </rPh>
    <rPh sb="27" eb="29">
      <t>ツウシン</t>
    </rPh>
    <rPh sb="29" eb="31">
      <t>シセツ</t>
    </rPh>
    <rPh sb="32" eb="34">
      <t>ホシュ</t>
    </rPh>
    <rPh sb="34" eb="35">
      <t>オヨ</t>
    </rPh>
    <rPh sb="36" eb="38">
      <t>ウンテン</t>
    </rPh>
    <rPh sb="38" eb="40">
      <t>カンシ</t>
    </rPh>
    <rPh sb="41" eb="42">
      <t>オコナ</t>
    </rPh>
    <rPh sb="47" eb="48">
      <t>カク</t>
    </rPh>
    <rPh sb="48" eb="50">
      <t>セツビ</t>
    </rPh>
    <rPh sb="51" eb="53">
      <t>ウンヨウ</t>
    </rPh>
    <rPh sb="53" eb="55">
      <t>ジョウキョウ</t>
    </rPh>
    <rPh sb="56" eb="58">
      <t>ハアク</t>
    </rPh>
    <rPh sb="59" eb="61">
      <t>キノウ</t>
    </rPh>
    <rPh sb="61" eb="63">
      <t>カクホ</t>
    </rPh>
    <rPh sb="64" eb="66">
      <t>モクテキ</t>
    </rPh>
    <phoneticPr fontId="46"/>
  </si>
  <si>
    <t>北陸地方整備局
信濃川河川事務所</t>
    <rPh sb="0" eb="2">
      <t>ホクリク</t>
    </rPh>
    <rPh sb="2" eb="4">
      <t>チホウ</t>
    </rPh>
    <rPh sb="4" eb="7">
      <t>セイビキョク</t>
    </rPh>
    <rPh sb="8" eb="11">
      <t>シナノガワ</t>
    </rPh>
    <rPh sb="11" eb="13">
      <t>カセン</t>
    </rPh>
    <rPh sb="13" eb="15">
      <t>ジム</t>
    </rPh>
    <rPh sb="15" eb="16">
      <t>ショ</t>
    </rPh>
    <phoneticPr fontId="7"/>
  </si>
  <si>
    <t>令和５年度信濃川河川事務所電気通信施設保守業務</t>
    <rPh sb="5" eb="13">
      <t>シナノガワカセンジムショ</t>
    </rPh>
    <rPh sb="13" eb="15">
      <t>デンキ</t>
    </rPh>
    <phoneticPr fontId="6"/>
  </si>
  <si>
    <t>　本業務は、信濃川河川事務所管内に配置されている電気通信施設の保守及び運転監視を行うもので、各設備の運用状況の把握と機能確保を目的とする。</t>
    <rPh sb="1" eb="2">
      <t>ホン</t>
    </rPh>
    <rPh sb="2" eb="4">
      <t>ギョウム</t>
    </rPh>
    <rPh sb="6" eb="9">
      <t>シナノガワ</t>
    </rPh>
    <rPh sb="9" eb="11">
      <t>カセン</t>
    </rPh>
    <rPh sb="11" eb="13">
      <t>ジム</t>
    </rPh>
    <rPh sb="13" eb="14">
      <t>ショ</t>
    </rPh>
    <rPh sb="14" eb="16">
      <t>カンナイ</t>
    </rPh>
    <rPh sb="17" eb="19">
      <t>ハイチ</t>
    </rPh>
    <rPh sb="24" eb="26">
      <t>デンキ</t>
    </rPh>
    <rPh sb="26" eb="28">
      <t>ツウシン</t>
    </rPh>
    <rPh sb="28" eb="30">
      <t>シセツ</t>
    </rPh>
    <rPh sb="31" eb="33">
      <t>ホシュ</t>
    </rPh>
    <rPh sb="33" eb="34">
      <t>オヨ</t>
    </rPh>
    <rPh sb="35" eb="37">
      <t>ウンテン</t>
    </rPh>
    <rPh sb="37" eb="39">
      <t>カンシ</t>
    </rPh>
    <rPh sb="40" eb="41">
      <t>オコナ</t>
    </rPh>
    <rPh sb="46" eb="47">
      <t>カク</t>
    </rPh>
    <rPh sb="47" eb="49">
      <t>セツビ</t>
    </rPh>
    <rPh sb="50" eb="52">
      <t>ウンヨウ</t>
    </rPh>
    <rPh sb="52" eb="54">
      <t>ジョウキョウ</t>
    </rPh>
    <rPh sb="55" eb="57">
      <t>ハアク</t>
    </rPh>
    <rPh sb="58" eb="60">
      <t>キノウ</t>
    </rPh>
    <rPh sb="60" eb="62">
      <t>カクホ</t>
    </rPh>
    <rPh sb="63" eb="65">
      <t>モクテキ</t>
    </rPh>
    <phoneticPr fontId="46"/>
  </si>
  <si>
    <t>本業務は、信濃川河川事務所管内で通信施設の保守点検を行うものであり、その業務の確実な履行を求めるために競争参加資格確認要件を設定したものである。
企業が競争に参加しなかった理由として、企業に求められる類似業務の実績、保守対応が影響していると推測される。</t>
    <rPh sb="5" eb="8">
      <t>シナノガワ</t>
    </rPh>
    <rPh sb="8" eb="10">
      <t>カセン</t>
    </rPh>
    <phoneticPr fontId="45"/>
  </si>
  <si>
    <t>国土交通省の河川管理用設備の保守点検であり、重要度が高く、厳重なセキュリティの確保が求められ、業務内容の特殊性が影響していると推測される。</t>
    <rPh sb="0" eb="2">
      <t>コクド</t>
    </rPh>
    <rPh sb="2" eb="5">
      <t>コウツウショウ</t>
    </rPh>
    <rPh sb="6" eb="8">
      <t>カセン</t>
    </rPh>
    <rPh sb="8" eb="11">
      <t>カンリヨウ</t>
    </rPh>
    <rPh sb="11" eb="13">
      <t>セツビ</t>
    </rPh>
    <rPh sb="14" eb="16">
      <t>ホシュ</t>
    </rPh>
    <rPh sb="16" eb="18">
      <t>テンケン</t>
    </rPh>
    <rPh sb="22" eb="25">
      <t>ジュウヨウド</t>
    </rPh>
    <rPh sb="26" eb="27">
      <t>タカ</t>
    </rPh>
    <rPh sb="29" eb="31">
      <t>ゲンジュウ</t>
    </rPh>
    <rPh sb="39" eb="41">
      <t>カクホ</t>
    </rPh>
    <rPh sb="42" eb="43">
      <t>モト</t>
    </rPh>
    <rPh sb="47" eb="49">
      <t>ギョウム</t>
    </rPh>
    <rPh sb="49" eb="51">
      <t>ナイヨウ</t>
    </rPh>
    <rPh sb="52" eb="54">
      <t>トクシュ</t>
    </rPh>
    <rPh sb="54" eb="55">
      <t>セイ</t>
    </rPh>
    <rPh sb="56" eb="58">
      <t>エイキョウ</t>
    </rPh>
    <rPh sb="63" eb="65">
      <t>スイソク</t>
    </rPh>
    <phoneticPr fontId="45"/>
  </si>
  <si>
    <t>（住所）　中日本航空株式会社</t>
    <rPh sb="1" eb="3">
      <t>ジュウショ</t>
    </rPh>
    <rPh sb="5" eb="8">
      <t>ナカニホン</t>
    </rPh>
    <rPh sb="8" eb="10">
      <t>コウクウ</t>
    </rPh>
    <rPh sb="10" eb="14">
      <t>カブシキガイシャ</t>
    </rPh>
    <phoneticPr fontId="76"/>
  </si>
  <si>
    <t>（名称）　愛知県西春日井郡豊山町大字豊場字殿釜２番地</t>
    <rPh sb="1" eb="3">
      <t>メイショウ</t>
    </rPh>
    <rPh sb="5" eb="8">
      <t>アイチケン</t>
    </rPh>
    <rPh sb="8" eb="13">
      <t>ニシカスガイグン</t>
    </rPh>
    <rPh sb="13" eb="15">
      <t>トヨヤマ</t>
    </rPh>
    <rPh sb="15" eb="16">
      <t>マチ</t>
    </rPh>
    <rPh sb="16" eb="18">
      <t>オオアザ</t>
    </rPh>
    <rPh sb="18" eb="19">
      <t>トヨ</t>
    </rPh>
    <rPh sb="19" eb="20">
      <t>バ</t>
    </rPh>
    <rPh sb="20" eb="21">
      <t>アザ</t>
    </rPh>
    <rPh sb="21" eb="22">
      <t>トノ</t>
    </rPh>
    <rPh sb="22" eb="23">
      <t>カマ</t>
    </rPh>
    <rPh sb="24" eb="26">
      <t>バンチ</t>
    </rPh>
    <phoneticPr fontId="76"/>
  </si>
  <si>
    <t>以下の項目について対応が不可と回答。
・緊急時における運行体制の確保
・仕様書に記載の「毎日９時１５分から１８時００分までの間、運航担当職員の指示により直ちに運行前点検等の運航準備に着手できる運航要員の待機体制をとるものとする。」</t>
    <rPh sb="20" eb="23">
      <t>キンキュウジ</t>
    </rPh>
    <rPh sb="27" eb="29">
      <t>ウンコウ</t>
    </rPh>
    <rPh sb="29" eb="31">
      <t>タイセイ</t>
    </rPh>
    <rPh sb="32" eb="34">
      <t>カクホ</t>
    </rPh>
    <phoneticPr fontId="45"/>
  </si>
  <si>
    <t>競争参加資格を有する者への聞き取り</t>
    <rPh sb="0" eb="6">
      <t>キョウソウサンカシカク</t>
    </rPh>
    <rPh sb="7" eb="8">
      <t>ユウ</t>
    </rPh>
    <rPh sb="10" eb="11">
      <t>シャ</t>
    </rPh>
    <rPh sb="13" eb="14">
      <t>キ</t>
    </rPh>
    <rPh sb="15" eb="16">
      <t>ト</t>
    </rPh>
    <phoneticPr fontId="6"/>
  </si>
  <si>
    <t>（１）ベル４１２ＥＰ型ヘリコプター「まんなか号」の保管基地を県営名古屋空港内に確保できる者であること。
（２）緊急時において運航担当職員から運航指示があった場合には、原則として勤務時間内においては３０分以内、勤務時間外においては１時間以内に基本要員構成（操縦士１名、整備士１名）にて保管基地から飛行を開始できる体制を整える事ができる者であること。
（３）以下の条件をすべて満たす操縦士を１名以上確保できる者であること。
①航空法で定める事業用操縦士（回転翼航空機）の資格を有すること。
②航空法で定めるベル４１２ＥＰ型ヘリコプターを操縦ができる技能証明を取得し
ていること。
③ヘリコプターを使用した吊り下げ輸送の経験を有すること。
④防振装置付画像伝送用カメラを使用してのヘリコプター飛行経験を有すること。
⑤令和５年１月末時点でのヘリコプターの運航実績が１，０００時間以上であるこ
と。
⑥平成３０年４月１日以降において技能証明の取り消し及び停止処分を受けていな
いこと。
（４）以下の条件をすべて満たす整備士を１名以上確保できる者であること。
①航空法で定める一等航空整備士（回転翼航空機）の資格を取得していること。
（平成１１年以前に取得している場合は二等航空整備士以上）
②航空法で定めるベル４１２ＥＰ型ヘリコプターを整備ができる技能証明を取得し
ていること。
③ベル４１２ＥＰ型ヘリコプターの整備経験を有すること。
（５）本業務で使用する以下の条件を有する回転翼航空機（ヘリコプターに限る）を１機以上保有し、保管基地を県営名古屋空港内に確保できる者であること。
 なお、競争参加資格確認申請書の提出時に条件を有する回転翼航空機の仕様一覧表を提出すること。
 ・最大搭乗人員 ５名以上（操縦士・整備士含む）
 ・航続距離 300km 以上（５名以上搭乗時）</t>
    <phoneticPr fontId="6"/>
  </si>
  <si>
    <t>令和４・５・６年度の一般競争（指名競争）参加資格（全省庁統一資格）「役務の提供等」の東海・北陸地域の認定を受け、Ａ又はＢ等級に格付けされた者であること。</t>
    <phoneticPr fontId="6"/>
  </si>
  <si>
    <t>令和５年度　航空機運航・維持管理業務</t>
    <phoneticPr fontId="6"/>
  </si>
  <si>
    <t>（住所）名古屋市西区菊井二丁目２２番７号</t>
    <rPh sb="1" eb="3">
      <t>ジュウショ</t>
    </rPh>
    <phoneticPr fontId="76"/>
  </si>
  <si>
    <t>（名称）株式会社　荏原製作所　中部支社</t>
    <rPh sb="1" eb="3">
      <t>メイショウ</t>
    </rPh>
    <phoneticPr fontId="76"/>
  </si>
  <si>
    <t xml:space="preserve">１．公告期間の延長
２．資格等級の制限を削除
</t>
    <rPh sb="12" eb="14">
      <t>シカク</t>
    </rPh>
    <rPh sb="14" eb="16">
      <t>トウキュウ</t>
    </rPh>
    <rPh sb="17" eb="19">
      <t>セイゲン</t>
    </rPh>
    <rPh sb="20" eb="22">
      <t>サクジョ</t>
    </rPh>
    <phoneticPr fontId="76"/>
  </si>
  <si>
    <t>１．企業の業務実績
２．配置予定管理技術者（資格・実務実積）
３．緊急時の体制</t>
    <rPh sb="33" eb="36">
      <t>キンキュウジ</t>
    </rPh>
    <rPh sb="37" eb="39">
      <t>タイセイ</t>
    </rPh>
    <phoneticPr fontId="76"/>
  </si>
  <si>
    <t xml:space="preserve">令和４・５・６年度の一般競争（指名競争）参加資格（全省庁統一資格）「役務の提供等」の東海・北陸地域の認定を受け、Ａ，Ｂ，Ｃ又はＤ等級に格付けされた者であること。  </t>
    <phoneticPr fontId="45"/>
  </si>
  <si>
    <t>令和５年度　木曽川上流揚排水機場設備保守業務</t>
    <rPh sb="6" eb="9">
      <t>キソガワ</t>
    </rPh>
    <rPh sb="9" eb="11">
      <t>ジョウリュウ</t>
    </rPh>
    <rPh sb="11" eb="12">
      <t>ヨウ</t>
    </rPh>
    <rPh sb="12" eb="15">
      <t>ハイスイキ</t>
    </rPh>
    <rPh sb="15" eb="16">
      <t>ジョウ</t>
    </rPh>
    <rPh sb="16" eb="18">
      <t>セツビ</t>
    </rPh>
    <rPh sb="18" eb="20">
      <t>ホシュ</t>
    </rPh>
    <rPh sb="20" eb="22">
      <t>ギョウム</t>
    </rPh>
    <phoneticPr fontId="6"/>
  </si>
  <si>
    <t>（住所）名古屋市北区辻本通１丁目１１番地１</t>
    <rPh sb="1" eb="3">
      <t>ジュウショ</t>
    </rPh>
    <phoneticPr fontId="57"/>
  </si>
  <si>
    <t>（名称）株式会社　ケーネス　中部支店</t>
    <rPh sb="1" eb="3">
      <t>メイショウ</t>
    </rPh>
    <phoneticPr fontId="57"/>
  </si>
  <si>
    <t>技術者不足により工事を優先して技術者配置を行うため、保守業務への人員配置が難しい。また緊急時の対応が非常に厳しい。</t>
  </si>
  <si>
    <t>１．公告期間の延長
２．資格等級の制限を削除</t>
    <rPh sb="12" eb="14">
      <t>シカク</t>
    </rPh>
    <rPh sb="14" eb="16">
      <t>トウキュウ</t>
    </rPh>
    <rPh sb="17" eb="19">
      <t>セイゲン</t>
    </rPh>
    <rPh sb="20" eb="22">
      <t>サクジョ</t>
    </rPh>
    <phoneticPr fontId="57"/>
  </si>
  <si>
    <t>１．企業の業務実績
２．配置予定管理技術者（資格・実務実積）</t>
  </si>
  <si>
    <t>令和４ ･５ ･６年度の一般競争 (指名競争 )参加資格 (全省庁統一資格 )「役務の提供等」の東海・北陸地域 の認定を受け、 Ａ、Ｂ、Ｃ又はＤ等級 に格付けされている者であること。</t>
    <phoneticPr fontId="45"/>
  </si>
  <si>
    <t>令和５年度　木曽川上流電気通信施設保守業務</t>
    <rPh sb="6" eb="21">
      <t>キソガワジョウリュウデンキツウシンシセツホシュギョウム</t>
    </rPh>
    <phoneticPr fontId="6"/>
  </si>
  <si>
    <t>事務所管内の広範な履行範囲に加え、山上中継所、観測所など点検対象案件に特殊性があり、一般的な環境と違い、経験・実績がなければ応募につながらない。
すでに品質を確保する上で最低限の競争参加資格に緩和されている。</t>
  </si>
  <si>
    <t xml:space="preserve"> 令 和 ４ ･５ ･６ 年度の一般競争 (指名競争 )参加資格 (全省庁統一資格 )「役務の提供等」 の東 海 ・ 北 陸 地域の認定を受け、Ａ、Ｂ、Ｃ又はＤ等級 に格付けされている者であること。</t>
    <phoneticPr fontId="45"/>
  </si>
  <si>
    <t>令和５年度　岐阜国道電気通信施設保守業務</t>
    <rPh sb="6" eb="20">
      <t>ギフコクドウデンキツウシンシセツホシュギョウム</t>
    </rPh>
    <phoneticPr fontId="6"/>
  </si>
  <si>
    <t>令和４ ･５ ･６年度の一 般競争 (指名競争 )参加資格 (全省庁統一資格 )「役務の提供等」の東海・北陸地域の認定を受け、Ａ、Ｂ、Ｃ]又はＤ等級に格付けされている者であること。</t>
    <phoneticPr fontId="45"/>
  </si>
  <si>
    <t>令和５年度　高山国道電気通信施設保守業務</t>
    <rPh sb="6" eb="20">
      <t>タカヤマコクドウデンキツウシンシセツホシュギョウム</t>
    </rPh>
    <phoneticPr fontId="6"/>
  </si>
  <si>
    <t>令 和 ４ ･５ ･６ 年度の一般競争 (指名競争 )参 加資格 (全省庁統一資格 )「役務の提供等」の東 海 ・ 北 陸 地 域 の認定を受け、 Ａ、Ｂ、Ｃ又はＤ等級 に格付けされている者であること。</t>
    <phoneticPr fontId="45"/>
  </si>
  <si>
    <t>令和５年度　静岡国道電気通信施設保守業務</t>
    <rPh sb="6" eb="20">
      <t>シズオカコクドウデンキツウシンシセツホシュギョウム</t>
    </rPh>
    <phoneticPr fontId="6"/>
  </si>
  <si>
    <t>令 和 ４ ･５ ･６ 年度の一般競争 (指名競争 )参加資格 (全省庁統一資格 )「役務の提供等」の東 海 ・ 北 陸 地 域 の認定を受け、Ａ、Ｂ、Ｃ又はＤ等級に格付けされている者であること。</t>
    <phoneticPr fontId="45"/>
  </si>
  <si>
    <t>令和５年度　沼津河川国道電気通信施設保守業務</t>
    <rPh sb="6" eb="22">
      <t>ヌマヅカセンコクドウデンキツウシンシセツホシュギョウム</t>
    </rPh>
    <phoneticPr fontId="6"/>
  </si>
  <si>
    <t>令 和 ４ ･５ ･６ 年度の一般競争 (指名競争 )参加資格 (全省庁統一資格 )「役務の提供等」の東 海 ・ 北 陸 地域の認定を受け、Ａ、Ｂ、Ｃ又はＤ等級に格付けされている者であること。</t>
    <phoneticPr fontId="45"/>
  </si>
  <si>
    <t>令和５年度　浜松河川国道電気通信施設保守業務</t>
    <rPh sb="6" eb="22">
      <t>ハママツカセンコクドウデンキツウシンシセツホシュギョウム</t>
    </rPh>
    <phoneticPr fontId="6"/>
  </si>
  <si>
    <t>松阪市大津町秀張６９１－１</t>
  </si>
  <si>
    <t>名菱電子株式会社　三重支店</t>
  </si>
  <si>
    <t>参加資格要件を満たす業者への聞き取り調査</t>
  </si>
  <si>
    <t>令和５年度　三重電気通信施設保守業務</t>
    <rPh sb="6" eb="18">
      <t>ミエデンキツウシンシセツホシュギョウム</t>
    </rPh>
    <phoneticPr fontId="6"/>
  </si>
  <si>
    <t>公告を早期にするとともに、業者決定後契約開始までの準備期間の確保に務め、手続き参加業者を増やすようにする。また、来年度から国債での契約を予定している。</t>
    <rPh sb="0" eb="2">
      <t>コウコク</t>
    </rPh>
    <rPh sb="13" eb="15">
      <t>ギョウシャ</t>
    </rPh>
    <rPh sb="15" eb="18">
      <t>ケッテイゴ</t>
    </rPh>
    <rPh sb="18" eb="20">
      <t>ケイヤク</t>
    </rPh>
    <rPh sb="20" eb="22">
      <t>カイシ</t>
    </rPh>
    <rPh sb="25" eb="27">
      <t>ジュンビ</t>
    </rPh>
    <rPh sb="36" eb="38">
      <t>テツヅ</t>
    </rPh>
    <rPh sb="39" eb="41">
      <t>サンカ</t>
    </rPh>
    <rPh sb="41" eb="43">
      <t>ギョウシャ</t>
    </rPh>
    <rPh sb="44" eb="45">
      <t>フ</t>
    </rPh>
    <rPh sb="56" eb="59">
      <t>ライネンド</t>
    </rPh>
    <rPh sb="61" eb="63">
      <t>コクサイ</t>
    </rPh>
    <rPh sb="65" eb="67">
      <t>ケイヤク</t>
    </rPh>
    <rPh sb="68" eb="70">
      <t>ヨテイ</t>
    </rPh>
    <phoneticPr fontId="6"/>
  </si>
  <si>
    <t>同種･類似業務の対象数が多くなるよう幅広に設定しており、競争に参加するのに
必要な資格として役務における過去10年間の実績記録やTECRIS検索等により
422社の対象者数を確認している。</t>
    <phoneticPr fontId="6"/>
  </si>
  <si>
    <t>令和４・５・６年度国土交通省競争参加資格（全省庁統一資格）「役務の提供等」の近畿地域の競争参加資格を有する者。</t>
    <rPh sb="0" eb="2">
      <t>レイワ</t>
    </rPh>
    <rPh sb="7" eb="9">
      <t>ネンド</t>
    </rPh>
    <rPh sb="9" eb="11">
      <t>コクド</t>
    </rPh>
    <rPh sb="11" eb="14">
      <t>コウツウショウ</t>
    </rPh>
    <rPh sb="14" eb="16">
      <t>キョウソウ</t>
    </rPh>
    <rPh sb="16" eb="18">
      <t>サンカ</t>
    </rPh>
    <rPh sb="18" eb="20">
      <t>シカク</t>
    </rPh>
    <rPh sb="21" eb="24">
      <t>ゼンショウチョウ</t>
    </rPh>
    <rPh sb="24" eb="26">
      <t>トウイツ</t>
    </rPh>
    <rPh sb="26" eb="28">
      <t>シカク</t>
    </rPh>
    <rPh sb="30" eb="32">
      <t>エキム</t>
    </rPh>
    <rPh sb="33" eb="35">
      <t>テイキョウ</t>
    </rPh>
    <rPh sb="35" eb="36">
      <t>トウ</t>
    </rPh>
    <rPh sb="38" eb="40">
      <t>キンキ</t>
    </rPh>
    <rPh sb="40" eb="42">
      <t>チイキ</t>
    </rPh>
    <rPh sb="43" eb="45">
      <t>キョウソウ</t>
    </rPh>
    <rPh sb="45" eb="47">
      <t>サンカ</t>
    </rPh>
    <rPh sb="47" eb="49">
      <t>シカク</t>
    </rPh>
    <rPh sb="50" eb="51">
      <t>ユウ</t>
    </rPh>
    <rPh sb="53" eb="54">
      <t>モノ</t>
    </rPh>
    <phoneticPr fontId="45"/>
  </si>
  <si>
    <t>令和5年度河川情報精度監視業務</t>
    <phoneticPr fontId="6"/>
  </si>
  <si>
    <t>中国地方整備局</t>
    <rPh sb="0" eb="7">
      <t>チュウゴクチホウセイビキョク</t>
    </rPh>
    <phoneticPr fontId="6"/>
  </si>
  <si>
    <t>令和５年度中国地方整備局管内ＩＰネットワーク装置製造</t>
    <phoneticPr fontId="6"/>
  </si>
  <si>
    <t>「競争参加資格の見直し、緩和」として、通常記載している納入及び製造実績の年度（１０年間）を取り止め、実績要件の拡充を行った。過年度に比べ、公告時期を１ヶ月以上前倒しを行い、契約時期の前倒し及び繁忙期である３月末を避ける工期を設定することにより競争参加業者の増加を試みた。</t>
    <rPh sb="19" eb="21">
      <t>ツウジョウ</t>
    </rPh>
    <rPh sb="21" eb="23">
      <t>キサイ</t>
    </rPh>
    <phoneticPr fontId="6"/>
  </si>
  <si>
    <t>現地調査及び作業時間を最大限確保するため、公告時期を早めて発注を行う。</t>
    <rPh sb="0" eb="2">
      <t>ゲンチ</t>
    </rPh>
    <rPh sb="2" eb="4">
      <t>チョウサ</t>
    </rPh>
    <rPh sb="4" eb="5">
      <t>オヨ</t>
    </rPh>
    <rPh sb="6" eb="8">
      <t>サギョウ</t>
    </rPh>
    <rPh sb="8" eb="10">
      <t>ジカン</t>
    </rPh>
    <rPh sb="11" eb="14">
      <t>サイダイゲン</t>
    </rPh>
    <rPh sb="14" eb="16">
      <t>カクホ</t>
    </rPh>
    <rPh sb="21" eb="23">
      <t>コウコク</t>
    </rPh>
    <rPh sb="23" eb="25">
      <t>ジキ</t>
    </rPh>
    <rPh sb="26" eb="27">
      <t>ハヤ</t>
    </rPh>
    <rPh sb="29" eb="31">
      <t>ハッチュウ</t>
    </rPh>
    <rPh sb="32" eb="33">
      <t>オコナ</t>
    </rPh>
    <phoneticPr fontId="6"/>
  </si>
  <si>
    <t>中国地方整備局出雲河川事務所</t>
    <rPh sb="0" eb="2">
      <t>チュウゴク</t>
    </rPh>
    <rPh sb="2" eb="4">
      <t>チホウ</t>
    </rPh>
    <rPh sb="4" eb="7">
      <t>セイビキョク</t>
    </rPh>
    <rPh sb="7" eb="14">
      <t>イズモカセンジムショ</t>
    </rPh>
    <phoneticPr fontId="6"/>
  </si>
  <si>
    <t>令和５年度出雲管内電気通信施設保守業務</t>
    <rPh sb="0" eb="2">
      <t>レイワ</t>
    </rPh>
    <rPh sb="3" eb="5">
      <t>ネンド</t>
    </rPh>
    <rPh sb="5" eb="7">
      <t>イズモ</t>
    </rPh>
    <rPh sb="7" eb="9">
      <t>カンナイ</t>
    </rPh>
    <rPh sb="9" eb="11">
      <t>デンキ</t>
    </rPh>
    <rPh sb="11" eb="13">
      <t>ツウシン</t>
    </rPh>
    <rPh sb="13" eb="15">
      <t>シセツ</t>
    </rPh>
    <rPh sb="15" eb="17">
      <t>ホシュ</t>
    </rPh>
    <rPh sb="17" eb="19">
      <t>ギョウム</t>
    </rPh>
    <phoneticPr fontId="6"/>
  </si>
  <si>
    <t xml:space="preserve">下記の(a)、(b)、（c）いずれかの履行（施工）実績があることを証明した者であること。
(a) 平成１９年度以降に完了（令和４年３月３１日までに完了見込みを含む）した保守又は点検業務で、次のいずれかひとつの設備に係る保守又は点検業務の履行実績もしくは保守又は点検業務の再委託を受けての履行実績。なお、発注機関等は次のいずれかに該当する機関等とする。
　　1)国の機関（事業団、特殊会社及び独立行政法人及び特殊法人等改革基本法の対象法人を含む）
　　2)地方公共団体又は公共機関（災害対策基本法第二条第五号に規定する指定公共機関、第六号に規定する指定地方公共機関）
　　3)地方公社（地方住宅供給公社法（昭和40年法律第124号）に基づく地方住宅供給公社、地方道路公社法（昭和45年法律第82号）に基づく地方道路公社、及び公有地の拡大の推進に関する法律（昭和47年法律第66号）に基づく土地開発公社又は、地方公共団体の出資する公益法人その他であって、その名称に「公社」の文字が用いられているもの）
　　4)民間企業
　　上記1),2),3)の機関が発注した業務の場合は再委託でも良い
① 多重無線装置
② テレメータ装置又は放流警報装置（通信回線は無線とする。）
③ 長距離（３０ｋｍ以上）用光伝送装置
④ 防災情報システム（防災の用に供する情報の収集、加工、上位局への伝送機器を有するもの）
⑤ 高圧（又は特別高圧）受変電設備
⑥ 発動発電機（１０KVA以上）を含む電気設備
⑦ CCTV設備
⑧ 交換設備
⑨ 移動体通信設備
⑩ 衛星通信設備
⑪ ネットワーク設備
(b) 平成１９年度以降に完了（令和４年３月３１日までに完了見込みを含む）した建設業法第２条第１項の建設工事のうち、別表第一に掲げる｢電気工事｣又は｢電気通信工事｣の元請けとしての施工実績。なお、当該実績の発注機関が一般社団法人日本建設情報総合センターの「工事実績情報システム(CORINS)」に登録を義務づけている場合は、CORINSに登録されていなければ実績として認めない。ただし、500万円未満の工事等、発注者が登録を義務づけていない工事については契約書、仕様書等証明出来る資料を添付すること。
(c) 平成１９年度以降に完了（令和４年３月３１日までに完了見込みを含む）した４．（６）(a)に示す装置の元請けとしての製造契約による実績も認めるが契約書、仕様書等証明出来る資料を添付すること。
</t>
    <phoneticPr fontId="6"/>
  </si>
  <si>
    <t>入札説明資料において、業務内容及び実施条件をより明確化する。</t>
    <rPh sb="0" eb="2">
      <t>ニュウサツ</t>
    </rPh>
    <rPh sb="2" eb="4">
      <t>セツメイ</t>
    </rPh>
    <rPh sb="4" eb="6">
      <t>シリョウ</t>
    </rPh>
    <rPh sb="11" eb="13">
      <t>ギョウム</t>
    </rPh>
    <rPh sb="13" eb="15">
      <t>ナイヨウ</t>
    </rPh>
    <rPh sb="15" eb="16">
      <t>オヨ</t>
    </rPh>
    <rPh sb="17" eb="19">
      <t>ジッシ</t>
    </rPh>
    <rPh sb="19" eb="21">
      <t>ジョウケン</t>
    </rPh>
    <rPh sb="24" eb="26">
      <t>メイカク</t>
    </rPh>
    <rPh sb="26" eb="27">
      <t>カ</t>
    </rPh>
    <phoneticPr fontId="6"/>
  </si>
  <si>
    <t>緊急時の対応や多数の施設の保守等が必要なため、経験豊富な技術者の確保等が必要であり、新規での参入が難しい。</t>
    <phoneticPr fontId="6"/>
  </si>
  <si>
    <t>参加資格については、安全性確保の観点から緊急時の履行体制確保及び管理技術者要件については緩和できない。等級についてもA～Dまで拡大済である。
発注内容については、国の点検整備要領に基づいた作業なので緩和することはできない。</t>
    <phoneticPr fontId="6"/>
  </si>
  <si>
    <t>今後は入札説明資料の改善による応札者の増加を図ることとする</t>
    <phoneticPr fontId="6"/>
  </si>
  <si>
    <t>（住所）東京都港区芝公園２丁目６－３</t>
    <rPh sb="1" eb="3">
      <t>ジュウショ</t>
    </rPh>
    <rPh sb="4" eb="12">
      <t>トウキョウトミナトクシバコウエン</t>
    </rPh>
    <rPh sb="13" eb="15">
      <t>チョウメ</t>
    </rPh>
    <phoneticPr fontId="6"/>
  </si>
  <si>
    <t>中国地方整備局松江国道事務所</t>
  </si>
  <si>
    <t>令和５年度松江国道管内電気通信施設保守業務</t>
    <phoneticPr fontId="6"/>
  </si>
  <si>
    <t>松江国道事務所管内に設置する電気通信施設の保守点検及び運転監視を行う。</t>
    <phoneticPr fontId="6"/>
  </si>
  <si>
    <t>令和５年１月10日（火）</t>
    <rPh sb="0" eb="2">
      <t>レイワ</t>
    </rPh>
    <rPh sb="3" eb="4">
      <t>ネン</t>
    </rPh>
    <rPh sb="5" eb="6">
      <t>ガツ</t>
    </rPh>
    <rPh sb="8" eb="9">
      <t>ニチ</t>
    </rPh>
    <rPh sb="10" eb="11">
      <t>カ</t>
    </rPh>
    <phoneticPr fontId="6"/>
  </si>
  <si>
    <t>令和５年３月９日（木）</t>
    <rPh sb="0" eb="2">
      <t>レイワ</t>
    </rPh>
    <rPh sb="3" eb="4">
      <t>ネン</t>
    </rPh>
    <rPh sb="5" eb="6">
      <t>ガツ</t>
    </rPh>
    <rPh sb="7" eb="8">
      <t>ニチ</t>
    </rPh>
    <rPh sb="9" eb="10">
      <t>モク</t>
    </rPh>
    <phoneticPr fontId="6"/>
  </si>
  <si>
    <t>令和５年３月10日（金）</t>
    <rPh sb="0" eb="2">
      <t>レイワ</t>
    </rPh>
    <rPh sb="3" eb="4">
      <t>ネン</t>
    </rPh>
    <rPh sb="5" eb="6">
      <t>ガツ</t>
    </rPh>
    <rPh sb="8" eb="9">
      <t>ニチ</t>
    </rPh>
    <rPh sb="10" eb="11">
      <t>キン</t>
    </rPh>
    <phoneticPr fontId="6"/>
  </si>
  <si>
    <t>59日間</t>
    <rPh sb="2" eb="4">
      <t>ニチカン</t>
    </rPh>
    <phoneticPr fontId="6"/>
  </si>
  <si>
    <t>令和５年４月３日（月）</t>
    <rPh sb="0" eb="2">
      <t>レイワ</t>
    </rPh>
    <rPh sb="3" eb="4">
      <t>ネン</t>
    </rPh>
    <rPh sb="5" eb="6">
      <t>ガツ</t>
    </rPh>
    <rPh sb="7" eb="8">
      <t>ニチ</t>
    </rPh>
    <rPh sb="9" eb="10">
      <t>ゲツ</t>
    </rPh>
    <phoneticPr fontId="6"/>
  </si>
  <si>
    <t>令和６年３月３１日（日）</t>
    <rPh sb="0" eb="2">
      <t>レイワ</t>
    </rPh>
    <rPh sb="3" eb="4">
      <t>ネン</t>
    </rPh>
    <rPh sb="5" eb="6">
      <t>ガツ</t>
    </rPh>
    <rPh sb="8" eb="9">
      <t>ニチ</t>
    </rPh>
    <rPh sb="10" eb="11">
      <t>ニチ</t>
    </rPh>
    <phoneticPr fontId="6"/>
  </si>
  <si>
    <t>一般競争（指名競争）参加資格（全省庁統一資格）「役務の提供等」のＡ、Ｂ、Ｃ又はＤ等級に格付けされた中国地域の競争参加資格を有すること</t>
    <phoneticPr fontId="6"/>
  </si>
  <si>
    <t>下記の(a)、(b)、（c）いずれかの履行（施工）実績があることを証明した者であること。
(a) 平成２０年度以降に完了（令和５年３月３１日までに完了見込みを含む）した保守又は点検業務で、次のいずれかひとつの設備に係る保守又は点検業務の履行実績もしくは保守又は点検業務の再委託を受けての履行実績。
　　なお、発注機関等は次のいずれかに該当する機関等とする。
　　1)国の機関（事業団、特殊会社及び独立行政法人及び特殊法人等改革基本法の対象法人を含む）
　　2)地方公共団体又は公共機関（災害対策基本法第二条第五号に規定する指定公共機関、第六号に規定する指定地方公共機関）
　　3)地方公社（地方住宅供給公社法（昭和40年法律第124号）に基づく地方住宅供給公社、地方道路公社法（昭和45年法律第82号）に基づく地方道路公社、及び公有地の拡大の推進に関する法律（昭和47年法律第66号）に基づく土地開発公社又は、地方公共団体の出資する公益法人その他であって、その名称に「公社」の文字が用いられているもの）
4)上記1),2),3)に相当する外国の機関
5)民間企業
上記1),2),3),4)の機関が発注した業務の場合は再委託でも良い
① 多重無線装置
② テレメータ装置又は放流警報装置（通信回線は無線とする）
③ 長距離（30km以上）用光伝送装置
④ 防災情報システム（防災の用に供する情報の収集、加工、上位局への伝送機能を有するもの）
⑤ 高圧（又は特別高圧）受変電設備
⑥ 発動発電機（10kVA以上）を含む電気設備
⑦ 道路情報表示設備又はトンネル非常警報設備
⑧ ＣＣＴＶ設備
(b) 平成２０年度以降に完了（令和５年３月３１日までに完了見込みを含む）した建設業法第２条第１項の建設工事のうち、別表第一に掲げる｢電気工事｣又は｢電気通信工事｣の元請けとしての施工実績。なお、当該実績の発注機関が一般社団法人日本建設情報総合センターの「工事実績情報システム(CORINS)」に登録を義務づけている場合は、CORINSに登録されていなければ実績として認めない。ただし、500万円未満の工事等、発注者が登録を義務づけていない工事については契約書、仕様書等証明出来る資料を添付すること。
(c) 平成２０年度以降に完了（令和５年３月３１日までに完了見込みを含む）した４．（６）(a)に示す装置の元請けとしての製造契約による実績も認めるが契約書、仕様書等証明出来る資料を添付すること。</t>
    <phoneticPr fontId="6"/>
  </si>
  <si>
    <t>令和５年度浜田管内電気通信施設保守業務</t>
    <rPh sb="0" eb="2">
      <t>レイワ</t>
    </rPh>
    <rPh sb="3" eb="5">
      <t>ネンド</t>
    </rPh>
    <rPh sb="5" eb="7">
      <t>ハマダ</t>
    </rPh>
    <rPh sb="7" eb="9">
      <t>カンナイ</t>
    </rPh>
    <rPh sb="9" eb="11">
      <t>デンキ</t>
    </rPh>
    <rPh sb="11" eb="13">
      <t>ツウシン</t>
    </rPh>
    <rPh sb="13" eb="15">
      <t>シセツ</t>
    </rPh>
    <rPh sb="15" eb="17">
      <t>ホシュ</t>
    </rPh>
    <rPh sb="17" eb="19">
      <t>ギョウム</t>
    </rPh>
    <phoneticPr fontId="6"/>
  </si>
  <si>
    <t>（住所）東京都港区芝公園二丁目６番３号</t>
    <rPh sb="1" eb="3">
      <t>ジュウショ</t>
    </rPh>
    <rPh sb="4" eb="7">
      <t>トウキョウト</t>
    </rPh>
    <rPh sb="7" eb="8">
      <t>ミナト</t>
    </rPh>
    <rPh sb="8" eb="9">
      <t>ク</t>
    </rPh>
    <rPh sb="9" eb="10">
      <t>シバ</t>
    </rPh>
    <rPh sb="10" eb="12">
      <t>コウエン</t>
    </rPh>
    <rPh sb="12" eb="15">
      <t>ニチョウメ</t>
    </rPh>
    <rPh sb="16" eb="17">
      <t>バン</t>
    </rPh>
    <rPh sb="18" eb="19">
      <t>ゴウ</t>
    </rPh>
    <phoneticPr fontId="6"/>
  </si>
  <si>
    <t>一般競争（指名競争）参加資格（全省庁統一資格）「役務の提供等」のA、B、C又はD等級に格付けされた中国地域の競争参加資格を有すること</t>
    <phoneticPr fontId="6"/>
  </si>
  <si>
    <t>下記の(a)、(b)、(c)いずれかの履行（施工）実績があることを証明した者であること。
(a) 平成20年度以降に完了（令和5年３月３１日までに完了見込みを含む）した保守又は点検業務で、次のいずれかひとつの設備に係る保守又は点検業務の履行実績もしくは保守又は点検業務の再委託を受けての履行実績。
なお、発注機関等は次のいずれかに該当する機関等とする。
1)国の機関（事業団、特殊会社及び独立行政法人及び特殊法人等改革基本法の対象法人を含む）
2)地方公共団体又は公共機関（災害対策基本法第二条第五号に規定する指定公共機関、第六号に規定する指定地方公共機関）
3)地方公社（地方住宅供給公社法（昭和40年法律第124号）に基づく地方住宅供給公社、地方道路公社法（昭和45年法律第82号）に基づく地方道路公社、及び公有地の拡大の推進に関する法律（昭和47年法律第66号）に基づく土地開発公社又は、地方公共団体の出資する公益法人その他であって、その名称に「公社」の文字が用いられているもの）
4)民間企業
上記1),2),3)の機関が発注した業務の場合は再委託でも良い
① 多重無線装置
② テレメータ装置又は放流警報装置（通信回線は無線とする。）
③ 長距離（30km以上）用光伝送装置
④ 防災情報システム(防災の用に供する情報の収集､加工､上位局への伝送機能を有するもの)
⑤ 高圧（又は特別高圧）受変電設備
⑥ 発動発電機(10kVA以上)を含む電気設備
⑦ 道路情報表示設備又はトンネル非常警報設備
⑧ ＣＣＴＶ設備
(b) 平成20年度以降に完了（令和5年３月３１日までに完了見込みを含む）した建設業法第２条第１項の建設工事のうち、別表第一に掲げる｢電気工事｣又は｢電気通信工事｣の元請けとしての施工実績。なお、当該実績の発注機関が一般社団法人日本建設情報総合センターの「工事実績情報システム(CORINS)」に登録を義務づけている場合は、CORINSに登録されていなければ実績として認めない。ただし、500万円未満の工事等、発注者が登録を義務づけていない工事については契約書、仕様書等証明出来る資料を添付すること。
(c) 平成20年度以降に完了（令和5年３月３１日までに完了見込みを含む）した４．（６）(a)に示す装置の元請けとしての製造契約による実績も認めるが契約書、仕様書等証明出来る資料を添付すること。</t>
    <phoneticPr fontId="6"/>
  </si>
  <si>
    <t>（住所）東京都港区芝公園二丁目６番３号</t>
    <rPh sb="1" eb="3">
      <t>ジュウショ</t>
    </rPh>
    <phoneticPr fontId="6"/>
  </si>
  <si>
    <t>令和５年度三次管内電気通信施設保守業務</t>
    <phoneticPr fontId="6"/>
  </si>
  <si>
    <t>下記の(a)、(b)、(c)いずれかの履行（施工）実績があること。
(a)平成20年度以降に完了（令和5年3月31日までに完了見込みを含む）した保守又は点検業務で、次のいずれかひとつの設備に係る保守又は点検業務の履行実績もしくは保守又は点検業務の再委託を受けての履行実績。なお、発注機関等は次のいずれかに該当する機関等とする。1)国の機関（事業団、特殊会社及び独立行政法人及び特殊法人等改革基本法の対象法人を含む）2地方公共団体又は公共機関（災害対策基本法第二条第五号に規定する指定公共機関、第六号に規定する指定地方公共機関)3)地方公社（地方住宅供給公社法（昭和40年法律第124号）に基づく地方住宅供給公社、地方道路公社法（昭和45年法律第82号）に基づく地方道路公社、及び公有地の拡大の推進に関する法律（昭和47年法律第66号）に基づく土地開発公社又は、地方公共団体の出資する公益法人その他であって、その名称に「公社」の文字が用いられているもの）4)民間企業上記1),2),3)の機関が発注した業務の場合は再委託でも良い。①多重無線装置②テレメータ装置又は放流警報装置（通信回線の無線とする。）③長距離（30㎞以上）用光伝送装置④防災情報システム(防災の用に供する情報の収集、加工、上位局への伝送機能を有するもの)⑤高圧（又は特別高圧）受変電設備⑥発動発電機（10kVA以上）を含む電気設備⑦道路情報表示設備又はトンネル非常警報設備⑧CCTV設備⑨交換設備⑩移動体通信設備⑪衛生通信設備⑫ネットワーク設備
(b)平成20年以降に完了（令和5年3月31日までに完了見込みを含む）した設業法第2条第1項の建設工事のうち、別表第一に掲げる「電気工事」又は「電気通信工事」の元請けとしての施工実績。なお、当該実績の発注機関が一般社団法人日本建設情報総合センターの「工事実績情報システム（ＣＯＲＩＮＳ）に登録を義務づけている場合は、ＣＯＲＩＮＳに登録されていなければ実績として認めない。ただし、500万円未満の工事等、発注者が登録を義務づけていない工事については契約書、仕様書等証明できる資料を添付すること。
(c)平成20年度以降に完了（令和5年3月31日までに完了見込みを含む）した4.(6)(a)に示す装置の元請けとしての製造契約による実績も認めるが契約書、仕様書等証明できる資料を添付すること。</t>
    <phoneticPr fontId="6"/>
  </si>
  <si>
    <t>今後は入札説明資料の改善による応札者の増加を図ることとする。</t>
    <rPh sb="0" eb="2">
      <t>コンゴ</t>
    </rPh>
    <rPh sb="3" eb="5">
      <t>ニュウサツ</t>
    </rPh>
    <rPh sb="5" eb="7">
      <t>セツメイ</t>
    </rPh>
    <rPh sb="7" eb="9">
      <t>シリョウ</t>
    </rPh>
    <rPh sb="10" eb="12">
      <t>カイゼン</t>
    </rPh>
    <rPh sb="15" eb="17">
      <t>オウサツ</t>
    </rPh>
    <rPh sb="17" eb="18">
      <t>シャ</t>
    </rPh>
    <rPh sb="19" eb="21">
      <t>ゾウカ</t>
    </rPh>
    <rPh sb="22" eb="23">
      <t>ハカ</t>
    </rPh>
    <phoneticPr fontId="6"/>
  </si>
  <si>
    <t>その他：全国統一的な業務歩掛かり改定による業務報酬の底上げ</t>
    <phoneticPr fontId="6"/>
  </si>
  <si>
    <t>中国地方整備局
山口河川国道事務所</t>
    <rPh sb="0" eb="2">
      <t>チュウゴク</t>
    </rPh>
    <rPh sb="2" eb="4">
      <t>チホウ</t>
    </rPh>
    <rPh sb="4" eb="7">
      <t>セイビキョク</t>
    </rPh>
    <rPh sb="8" eb="10">
      <t>ヤマグチ</t>
    </rPh>
    <rPh sb="10" eb="12">
      <t>カセン</t>
    </rPh>
    <rPh sb="12" eb="14">
      <t>コクドウ</t>
    </rPh>
    <rPh sb="14" eb="17">
      <t>ジムショ</t>
    </rPh>
    <phoneticPr fontId="6"/>
  </si>
  <si>
    <t>令和５年度山口管内電気通信施設保守業務</t>
    <rPh sb="0" eb="2">
      <t>レイワ</t>
    </rPh>
    <rPh sb="3" eb="5">
      <t>ネンド</t>
    </rPh>
    <rPh sb="5" eb="7">
      <t>ヤマグチ</t>
    </rPh>
    <rPh sb="7" eb="9">
      <t>カンナイ</t>
    </rPh>
    <rPh sb="9" eb="11">
      <t>デンキ</t>
    </rPh>
    <rPh sb="11" eb="13">
      <t>ツウシン</t>
    </rPh>
    <rPh sb="13" eb="15">
      <t>シセツ</t>
    </rPh>
    <rPh sb="15" eb="17">
      <t>ホシュ</t>
    </rPh>
    <rPh sb="17" eb="19">
      <t>ギョウム</t>
    </rPh>
    <phoneticPr fontId="6"/>
  </si>
  <si>
    <t>山口河川国道事務所管内の河川、道路及びダムの各電気通信施設の保守を行うもの</t>
    <rPh sb="0" eb="9">
      <t>ヤマグチカセンコクドウジムショ</t>
    </rPh>
    <rPh sb="9" eb="11">
      <t>カンナイ</t>
    </rPh>
    <rPh sb="12" eb="14">
      <t>カセン</t>
    </rPh>
    <rPh sb="15" eb="17">
      <t>ドウロ</t>
    </rPh>
    <rPh sb="17" eb="18">
      <t>オヨ</t>
    </rPh>
    <rPh sb="22" eb="23">
      <t>カク</t>
    </rPh>
    <rPh sb="23" eb="25">
      <t>デンキ</t>
    </rPh>
    <rPh sb="25" eb="27">
      <t>ツウシン</t>
    </rPh>
    <rPh sb="27" eb="29">
      <t>シセツ</t>
    </rPh>
    <rPh sb="30" eb="32">
      <t>ホシュ</t>
    </rPh>
    <rPh sb="33" eb="34">
      <t>オコナ</t>
    </rPh>
    <phoneticPr fontId="6"/>
  </si>
  <si>
    <t>（名称）（株）ケーネス</t>
    <rPh sb="1" eb="3">
      <t>メイショウ</t>
    </rPh>
    <rPh sb="4" eb="7">
      <t>カブ</t>
    </rPh>
    <phoneticPr fontId="6"/>
  </si>
  <si>
    <t>61日間</t>
    <rPh sb="2" eb="3">
      <t>ニチ</t>
    </rPh>
    <rPh sb="3" eb="4">
      <t>カン</t>
    </rPh>
    <phoneticPr fontId="6"/>
  </si>
  <si>
    <t>「役務の提供等」のＡ，Ｂ，Ｃ又はＤ等級</t>
    <rPh sb="1" eb="3">
      <t>エキム</t>
    </rPh>
    <rPh sb="4" eb="6">
      <t>テイキョウ</t>
    </rPh>
    <rPh sb="6" eb="7">
      <t>トウ</t>
    </rPh>
    <rPh sb="14" eb="15">
      <t>マタ</t>
    </rPh>
    <rPh sb="17" eb="19">
      <t>トウキュウ</t>
    </rPh>
    <phoneticPr fontId="6"/>
  </si>
  <si>
    <t>下記の(a),(b),(c)いずれかの履行(施工)実績があることを証明した者であること。
(a) 平成20年度以降に完了(令和5年3月31日までに完了見込みを含む)した保守又は点検業務で、次のいずれか一つの設備に係る保守又は点検業務の履行実績若しくは保守又は点検業務の再委託を受けての履行実績。なお、発注機関等は次のいずれかに該当する機関等とする。
　1) 国の機関(事業団、特殊会社及び独立行政法人及び特殊法人等改革基本法の対象法人を含む)
　2) 地方公共団体又は公共機関(災害対策基本法第二条第五号に規定する指定公共機関、第六号に規定する指定地方公共機関)
　3) 地方公社(地方住宅供給公社法(昭和40年法律第124号)に基づく地方住宅供給公社、地方道路公社法(昭和45年法律第82号)に基づく地方道路公社、及び公有地の拡大の推進に関する法律(昭和47年法律第66号)に基づく土地開発公社、又は地方公共団体の出資する公益法人その他であって、その名称に「公社」の文字が用いられているもの)
　4) 上記1),2),3)に相当する外国の機関
　5) 民間企業　上記1),2),3),4)の機関が発注した業務の場合は再委託でも良い
　　①多重無線装置
　　②テレメータ装置又は放流警報装置(通信回線は無線とする)
　　③長距離(30km以上)用光電送装置
　　④防災情報システム(防災の用に供する情報の収集、加工、上位局の伝送機能を有するもの)
　　⑤高圧受変電設備
　　⑥発動発電設備(10KVA以上)を含む電気設備
　　⑦道路情報表示設備又はトンネル非常警報設備
　　⑧CCTV設備
　　⑨ダム放流制御設備
　　⑩交換設備
　　⑪移動体通信設備
　　⑫衛星通信設備
　　⑬ネットワーク通信設備
(b) 平成20年度以降に完了(令和5年3月31日までに完了見込みを含む)した建設業法第2条第1項の建設工事のうち、別表第一に掲げる「電気工事」又は「電気通信工事」の元請けとしての施工実績。なお、当該実績の発注機関が一般社団法人日本建設情報総合センターの「工事実績情報システム(CORINS)」に登録を義務づけている場合は、CORINSに登録されていなければ実績として認めない。ただし、500万円未満の工事等、発注者が登録を義務づけていない工事については契約書、仕様書等証明できる資料を添付すること。
(c) 平成20年度以降に完了(令和5年3月31日までに完了見込みを含む)した(a)①～⑬に示す装置の元請けとしての製造契約による実績も認めるが、契約書、仕様書等証明できる資料を添付すること。</t>
    <rPh sb="0" eb="2">
      <t>カキ</t>
    </rPh>
    <rPh sb="19" eb="21">
      <t>リコウ</t>
    </rPh>
    <rPh sb="22" eb="24">
      <t>セコウ</t>
    </rPh>
    <rPh sb="25" eb="27">
      <t>ジッセキ</t>
    </rPh>
    <rPh sb="33" eb="35">
      <t>ショウメイ</t>
    </rPh>
    <rPh sb="37" eb="38">
      <t>シャ</t>
    </rPh>
    <rPh sb="49" eb="51">
      <t>ヘイセイ</t>
    </rPh>
    <rPh sb="53" eb="55">
      <t>ネンド</t>
    </rPh>
    <rPh sb="55" eb="57">
      <t>イコウ</t>
    </rPh>
    <rPh sb="58" eb="60">
      <t>カンリョウ</t>
    </rPh>
    <rPh sb="61" eb="63">
      <t>レイワ</t>
    </rPh>
    <rPh sb="64" eb="65">
      <t>ネン</t>
    </rPh>
    <rPh sb="66" eb="67">
      <t>ガツ</t>
    </rPh>
    <rPh sb="69" eb="70">
      <t>ニチ</t>
    </rPh>
    <rPh sb="73" eb="75">
      <t>カンリョウ</t>
    </rPh>
    <rPh sb="75" eb="77">
      <t>ミコ</t>
    </rPh>
    <rPh sb="79" eb="80">
      <t>フク</t>
    </rPh>
    <rPh sb="84" eb="86">
      <t>ホシュ</t>
    </rPh>
    <rPh sb="86" eb="87">
      <t>マタ</t>
    </rPh>
    <rPh sb="88" eb="90">
      <t>テンケン</t>
    </rPh>
    <rPh sb="90" eb="92">
      <t>ギョウム</t>
    </rPh>
    <rPh sb="94" eb="95">
      <t>ツギ</t>
    </rPh>
    <rPh sb="100" eb="101">
      <t>ヒト</t>
    </rPh>
    <rPh sb="103" eb="105">
      <t>セツビ</t>
    </rPh>
    <rPh sb="106" eb="107">
      <t>カカ</t>
    </rPh>
    <rPh sb="108" eb="110">
      <t>ホシュ</t>
    </rPh>
    <rPh sb="110" eb="111">
      <t>マタ</t>
    </rPh>
    <rPh sb="112" eb="114">
      <t>テンケン</t>
    </rPh>
    <rPh sb="114" eb="116">
      <t>ギョウム</t>
    </rPh>
    <rPh sb="117" eb="119">
      <t>リコウ</t>
    </rPh>
    <rPh sb="119" eb="121">
      <t>ジッセキ</t>
    </rPh>
    <rPh sb="121" eb="122">
      <t>モ</t>
    </rPh>
    <rPh sb="125" eb="127">
      <t>ホシュ</t>
    </rPh>
    <rPh sb="127" eb="128">
      <t>マタ</t>
    </rPh>
    <rPh sb="129" eb="133">
      <t>テンケンギョウム</t>
    </rPh>
    <rPh sb="134" eb="137">
      <t>サイイタク</t>
    </rPh>
    <rPh sb="138" eb="139">
      <t>ウ</t>
    </rPh>
    <rPh sb="142" eb="144">
      <t>リコウ</t>
    </rPh>
    <rPh sb="144" eb="146">
      <t>ジッセキ</t>
    </rPh>
    <rPh sb="150" eb="152">
      <t>ハッチュウ</t>
    </rPh>
    <rPh sb="152" eb="154">
      <t>キカン</t>
    </rPh>
    <rPh sb="154" eb="155">
      <t>トウ</t>
    </rPh>
    <rPh sb="156" eb="157">
      <t>ツギ</t>
    </rPh>
    <rPh sb="163" eb="165">
      <t>ガイトウ</t>
    </rPh>
    <rPh sb="167" eb="170">
      <t>キカントウ</t>
    </rPh>
    <rPh sb="179" eb="180">
      <t>クニ</t>
    </rPh>
    <rPh sb="181" eb="183">
      <t>キカン</t>
    </rPh>
    <rPh sb="184" eb="187">
      <t>ジギョウダン</t>
    </rPh>
    <rPh sb="188" eb="190">
      <t>トクシュ</t>
    </rPh>
    <rPh sb="190" eb="192">
      <t>ガイシャ</t>
    </rPh>
    <rPh sb="192" eb="193">
      <t>オヨ</t>
    </rPh>
    <rPh sb="194" eb="196">
      <t>ドクリツ</t>
    </rPh>
    <rPh sb="196" eb="198">
      <t>ギョウセイ</t>
    </rPh>
    <rPh sb="198" eb="200">
      <t>ホウジン</t>
    </rPh>
    <rPh sb="200" eb="201">
      <t>オヨ</t>
    </rPh>
    <rPh sb="202" eb="204">
      <t>トクシュ</t>
    </rPh>
    <rPh sb="204" eb="206">
      <t>ホウジン</t>
    </rPh>
    <rPh sb="206" eb="207">
      <t>トウ</t>
    </rPh>
    <rPh sb="207" eb="209">
      <t>カイカク</t>
    </rPh>
    <rPh sb="209" eb="212">
      <t>キホンホウ</t>
    </rPh>
    <rPh sb="213" eb="215">
      <t>タイショウ</t>
    </rPh>
    <rPh sb="215" eb="217">
      <t>ホウジン</t>
    </rPh>
    <rPh sb="218" eb="219">
      <t>フク</t>
    </rPh>
    <rPh sb="226" eb="228">
      <t>チホウ</t>
    </rPh>
    <rPh sb="228" eb="230">
      <t>コウキョウ</t>
    </rPh>
    <rPh sb="230" eb="232">
      <t>ダンタイ</t>
    </rPh>
    <rPh sb="232" eb="233">
      <t>マタ</t>
    </rPh>
    <rPh sb="234" eb="236">
      <t>コウキョウ</t>
    </rPh>
    <rPh sb="236" eb="238">
      <t>キカン</t>
    </rPh>
    <rPh sb="239" eb="241">
      <t>サイガイ</t>
    </rPh>
    <rPh sb="241" eb="243">
      <t>タイサク</t>
    </rPh>
    <rPh sb="243" eb="246">
      <t>キホンホウ</t>
    </rPh>
    <rPh sb="246" eb="247">
      <t>ダイ</t>
    </rPh>
    <rPh sb="247" eb="249">
      <t>ニジョウ</t>
    </rPh>
    <rPh sb="249" eb="250">
      <t>ダイ</t>
    </rPh>
    <rPh sb="250" eb="252">
      <t>ゴゴウ</t>
    </rPh>
    <rPh sb="253" eb="255">
      <t>キテイ</t>
    </rPh>
    <rPh sb="257" eb="259">
      <t>シテイ</t>
    </rPh>
    <rPh sb="259" eb="261">
      <t>コウキョウ</t>
    </rPh>
    <rPh sb="261" eb="263">
      <t>キカン</t>
    </rPh>
    <rPh sb="264" eb="265">
      <t>ダイ</t>
    </rPh>
    <rPh sb="265" eb="267">
      <t>ロクゴウ</t>
    </rPh>
    <rPh sb="268" eb="270">
      <t>キテイ</t>
    </rPh>
    <rPh sb="272" eb="274">
      <t>シテイ</t>
    </rPh>
    <rPh sb="274" eb="276">
      <t>チホウ</t>
    </rPh>
    <rPh sb="276" eb="278">
      <t>コウキョウ</t>
    </rPh>
    <rPh sb="278" eb="280">
      <t>キカン</t>
    </rPh>
    <rPh sb="286" eb="288">
      <t>チホウ</t>
    </rPh>
    <rPh sb="288" eb="290">
      <t>コウシャ</t>
    </rPh>
    <rPh sb="291" eb="293">
      <t>チホウ</t>
    </rPh>
    <rPh sb="293" eb="295">
      <t>ジュウタク</t>
    </rPh>
    <rPh sb="295" eb="297">
      <t>キョウキュウ</t>
    </rPh>
    <rPh sb="297" eb="299">
      <t>コウシャ</t>
    </rPh>
    <rPh sb="299" eb="300">
      <t>ホウ</t>
    </rPh>
    <rPh sb="301" eb="303">
      <t>ショウワ</t>
    </rPh>
    <rPh sb="305" eb="306">
      <t>ネン</t>
    </rPh>
    <rPh sb="306" eb="308">
      <t>ホウリツ</t>
    </rPh>
    <rPh sb="308" eb="309">
      <t>ダイ</t>
    </rPh>
    <rPh sb="312" eb="313">
      <t>ゴウ</t>
    </rPh>
    <rPh sb="315" eb="316">
      <t>モト</t>
    </rPh>
    <rPh sb="318" eb="320">
      <t>チホウ</t>
    </rPh>
    <rPh sb="320" eb="322">
      <t>ジュウタク</t>
    </rPh>
    <rPh sb="322" eb="324">
      <t>キョウキュウ</t>
    </rPh>
    <rPh sb="324" eb="326">
      <t>コウシャ</t>
    </rPh>
    <rPh sb="327" eb="329">
      <t>チホウ</t>
    </rPh>
    <rPh sb="329" eb="331">
      <t>ドウロ</t>
    </rPh>
    <rPh sb="331" eb="334">
      <t>コウシャホウ</t>
    </rPh>
    <rPh sb="335" eb="337">
      <t>ショウワ</t>
    </rPh>
    <rPh sb="339" eb="340">
      <t>ネン</t>
    </rPh>
    <rPh sb="340" eb="342">
      <t>ホウリツ</t>
    </rPh>
    <rPh sb="342" eb="343">
      <t>ダイ</t>
    </rPh>
    <rPh sb="345" eb="346">
      <t>ゴウ</t>
    </rPh>
    <rPh sb="348" eb="349">
      <t>モト</t>
    </rPh>
    <rPh sb="351" eb="353">
      <t>チホウ</t>
    </rPh>
    <rPh sb="353" eb="355">
      <t>ドウロ</t>
    </rPh>
    <rPh sb="355" eb="357">
      <t>コウシャ</t>
    </rPh>
    <rPh sb="358" eb="359">
      <t>オヨ</t>
    </rPh>
    <rPh sb="360" eb="363">
      <t>コウユウチ</t>
    </rPh>
    <rPh sb="364" eb="366">
      <t>カクダイ</t>
    </rPh>
    <rPh sb="367" eb="369">
      <t>スイシン</t>
    </rPh>
    <rPh sb="370" eb="371">
      <t>カン</t>
    </rPh>
    <rPh sb="373" eb="375">
      <t>ホウリツ</t>
    </rPh>
    <rPh sb="376" eb="378">
      <t>ショウワ</t>
    </rPh>
    <rPh sb="380" eb="381">
      <t>ネン</t>
    </rPh>
    <rPh sb="381" eb="383">
      <t>ホウリツ</t>
    </rPh>
    <rPh sb="383" eb="384">
      <t>ダイ</t>
    </rPh>
    <rPh sb="386" eb="387">
      <t>ゴウ</t>
    </rPh>
    <rPh sb="389" eb="390">
      <t>モト</t>
    </rPh>
    <rPh sb="392" eb="394">
      <t>トチ</t>
    </rPh>
    <rPh sb="394" eb="396">
      <t>カイハツ</t>
    </rPh>
    <rPh sb="396" eb="398">
      <t>コウシャ</t>
    </rPh>
    <rPh sb="399" eb="400">
      <t>マタ</t>
    </rPh>
    <rPh sb="401" eb="403">
      <t>チホウ</t>
    </rPh>
    <rPh sb="403" eb="405">
      <t>コウキョウ</t>
    </rPh>
    <rPh sb="405" eb="407">
      <t>ダンタイ</t>
    </rPh>
    <rPh sb="408" eb="410">
      <t>シュッシ</t>
    </rPh>
    <rPh sb="412" eb="414">
      <t>コウエキ</t>
    </rPh>
    <rPh sb="414" eb="416">
      <t>ホウジン</t>
    </rPh>
    <rPh sb="418" eb="419">
      <t>タ</t>
    </rPh>
    <rPh sb="426" eb="428">
      <t>メイショウ</t>
    </rPh>
    <rPh sb="430" eb="432">
      <t>コウシャ</t>
    </rPh>
    <rPh sb="434" eb="436">
      <t>モジ</t>
    </rPh>
    <rPh sb="437" eb="438">
      <t>モチ</t>
    </rPh>
    <rPh sb="452" eb="454">
      <t>ジョウキ</t>
    </rPh>
    <rPh sb="463" eb="465">
      <t>ソウトウ</t>
    </rPh>
    <rPh sb="467" eb="469">
      <t>ガイコク</t>
    </rPh>
    <rPh sb="470" eb="472">
      <t>キカン</t>
    </rPh>
    <rPh sb="477" eb="479">
      <t>ミンカン</t>
    </rPh>
    <rPh sb="479" eb="481">
      <t>キギョウ</t>
    </rPh>
    <rPh sb="482" eb="484">
      <t>ジョウキ</t>
    </rPh>
    <rPh sb="496" eb="498">
      <t>キカン</t>
    </rPh>
    <rPh sb="499" eb="501">
      <t>ハッチュウ</t>
    </rPh>
    <rPh sb="503" eb="505">
      <t>ギョウム</t>
    </rPh>
    <rPh sb="506" eb="508">
      <t>バアイ</t>
    </rPh>
    <rPh sb="509" eb="512">
      <t>サイイタク</t>
    </rPh>
    <rPh sb="514" eb="515">
      <t>ヨ</t>
    </rPh>
    <rPh sb="520" eb="522">
      <t>タジュウ</t>
    </rPh>
    <rPh sb="522" eb="524">
      <t>ムセン</t>
    </rPh>
    <rPh sb="524" eb="526">
      <t>ソウチ</t>
    </rPh>
    <rPh sb="535" eb="537">
      <t>ソウチ</t>
    </rPh>
    <rPh sb="537" eb="538">
      <t>マタ</t>
    </rPh>
    <rPh sb="539" eb="541">
      <t>ホウリュウ</t>
    </rPh>
    <rPh sb="541" eb="543">
      <t>ケイホウ</t>
    </rPh>
    <rPh sb="543" eb="545">
      <t>ソウチ</t>
    </rPh>
    <rPh sb="546" eb="548">
      <t>ツウシン</t>
    </rPh>
    <rPh sb="548" eb="550">
      <t>カイセン</t>
    </rPh>
    <rPh sb="551" eb="553">
      <t>ムセン</t>
    </rPh>
    <rPh sb="561" eb="564">
      <t>チョウキョリ</t>
    </rPh>
    <rPh sb="569" eb="571">
      <t>イジョウ</t>
    </rPh>
    <rPh sb="572" eb="573">
      <t>ヨウ</t>
    </rPh>
    <rPh sb="573" eb="574">
      <t>ヒカリ</t>
    </rPh>
    <rPh sb="574" eb="576">
      <t>デンソウ</t>
    </rPh>
    <rPh sb="576" eb="578">
      <t>ソウチ</t>
    </rPh>
    <rPh sb="582" eb="584">
      <t>ボウサイ</t>
    </rPh>
    <rPh sb="584" eb="586">
      <t>ジョウホウ</t>
    </rPh>
    <rPh sb="591" eb="593">
      <t>ボウサイ</t>
    </rPh>
    <rPh sb="594" eb="595">
      <t>ヨウ</t>
    </rPh>
    <rPh sb="596" eb="597">
      <t>キョウ</t>
    </rPh>
    <rPh sb="599" eb="601">
      <t>ジョウホウ</t>
    </rPh>
    <rPh sb="602" eb="604">
      <t>シュウシュウ</t>
    </rPh>
    <rPh sb="605" eb="607">
      <t>カコウ</t>
    </rPh>
    <rPh sb="608" eb="610">
      <t>ジョウイ</t>
    </rPh>
    <rPh sb="610" eb="611">
      <t>キョク</t>
    </rPh>
    <rPh sb="612" eb="614">
      <t>デンソウ</t>
    </rPh>
    <rPh sb="614" eb="616">
      <t>キノウ</t>
    </rPh>
    <rPh sb="617" eb="618">
      <t>ユウ</t>
    </rPh>
    <rPh sb="627" eb="629">
      <t>コウアツ</t>
    </rPh>
    <rPh sb="629" eb="632">
      <t>ジュヘンデン</t>
    </rPh>
    <rPh sb="632" eb="634">
      <t>セツビ</t>
    </rPh>
    <rPh sb="638" eb="640">
      <t>ハツドウ</t>
    </rPh>
    <rPh sb="640" eb="642">
      <t>ハツデン</t>
    </rPh>
    <rPh sb="642" eb="644">
      <t>セツビ</t>
    </rPh>
    <rPh sb="650" eb="652">
      <t>イジョウ</t>
    </rPh>
    <rPh sb="654" eb="655">
      <t>フク</t>
    </rPh>
    <rPh sb="656" eb="658">
      <t>デンキ</t>
    </rPh>
    <rPh sb="658" eb="660">
      <t>セツビ</t>
    </rPh>
    <rPh sb="664" eb="666">
      <t>ドウロ</t>
    </rPh>
    <rPh sb="666" eb="668">
      <t>ジョウホウ</t>
    </rPh>
    <rPh sb="668" eb="670">
      <t>ヒョウジ</t>
    </rPh>
    <rPh sb="670" eb="672">
      <t>セツビ</t>
    </rPh>
    <rPh sb="672" eb="673">
      <t>マタ</t>
    </rPh>
    <rPh sb="678" eb="680">
      <t>ヒジョウ</t>
    </rPh>
    <rPh sb="680" eb="682">
      <t>ケイホウ</t>
    </rPh>
    <rPh sb="682" eb="684">
      <t>セツビ</t>
    </rPh>
    <rPh sb="692" eb="694">
      <t>セツビ</t>
    </rPh>
    <rPh sb="700" eb="702">
      <t>ホウリュウ</t>
    </rPh>
    <rPh sb="702" eb="704">
      <t>セイギョ</t>
    </rPh>
    <rPh sb="704" eb="706">
      <t>セツビ</t>
    </rPh>
    <rPh sb="710" eb="712">
      <t>コウカン</t>
    </rPh>
    <rPh sb="712" eb="714">
      <t>セツビ</t>
    </rPh>
    <rPh sb="718" eb="721">
      <t>イドウタイ</t>
    </rPh>
    <rPh sb="721" eb="723">
      <t>ツウシン</t>
    </rPh>
    <rPh sb="723" eb="725">
      <t>セツビ</t>
    </rPh>
    <rPh sb="729" eb="731">
      <t>エイセイ</t>
    </rPh>
    <rPh sb="731" eb="733">
      <t>ツウシン</t>
    </rPh>
    <rPh sb="733" eb="735">
      <t>セツビ</t>
    </rPh>
    <rPh sb="745" eb="747">
      <t>ツウシン</t>
    </rPh>
    <rPh sb="747" eb="749">
      <t>セツビ</t>
    </rPh>
    <rPh sb="754" eb="756">
      <t>ヘイセイ</t>
    </rPh>
    <rPh sb="758" eb="760">
      <t>ネンド</t>
    </rPh>
    <rPh sb="760" eb="762">
      <t>イコウ</t>
    </rPh>
    <rPh sb="763" eb="765">
      <t>カンリョウ</t>
    </rPh>
    <rPh sb="766" eb="768">
      <t>レイワ</t>
    </rPh>
    <rPh sb="769" eb="770">
      <t>ネン</t>
    </rPh>
    <rPh sb="771" eb="772">
      <t>ガツ</t>
    </rPh>
    <rPh sb="774" eb="775">
      <t>ニチ</t>
    </rPh>
    <rPh sb="778" eb="780">
      <t>カンリョウ</t>
    </rPh>
    <rPh sb="780" eb="782">
      <t>ミコ</t>
    </rPh>
    <rPh sb="784" eb="785">
      <t>フク</t>
    </rPh>
    <rPh sb="789" eb="792">
      <t>ケンセツギョウ</t>
    </rPh>
    <rPh sb="792" eb="793">
      <t>ホウ</t>
    </rPh>
    <rPh sb="793" eb="794">
      <t>ダイ</t>
    </rPh>
    <rPh sb="795" eb="796">
      <t>ジョウ</t>
    </rPh>
    <rPh sb="796" eb="797">
      <t>ダイ</t>
    </rPh>
    <rPh sb="798" eb="799">
      <t>コウ</t>
    </rPh>
    <rPh sb="800" eb="802">
      <t>ケンセツ</t>
    </rPh>
    <rPh sb="802" eb="804">
      <t>コウジ</t>
    </rPh>
    <rPh sb="808" eb="810">
      <t>ベッピョウ</t>
    </rPh>
    <rPh sb="810" eb="812">
      <t>ダイイチ</t>
    </rPh>
    <rPh sb="813" eb="814">
      <t>カカ</t>
    </rPh>
    <rPh sb="817" eb="819">
      <t>デンキ</t>
    </rPh>
    <rPh sb="819" eb="821">
      <t>コウジ</t>
    </rPh>
    <rPh sb="822" eb="823">
      <t>マタ</t>
    </rPh>
    <rPh sb="825" eb="827">
      <t>デンキ</t>
    </rPh>
    <rPh sb="827" eb="829">
      <t>ツウシン</t>
    </rPh>
    <rPh sb="829" eb="831">
      <t>コウジ</t>
    </rPh>
    <rPh sb="833" eb="835">
      <t>モトウ</t>
    </rPh>
    <rPh sb="840" eb="842">
      <t>セコウ</t>
    </rPh>
    <rPh sb="842" eb="844">
      <t>ジッセキ</t>
    </rPh>
    <rPh sb="848" eb="850">
      <t>トウガイ</t>
    </rPh>
    <rPh sb="850" eb="852">
      <t>ジッセキ</t>
    </rPh>
    <rPh sb="853" eb="855">
      <t>ハッチュウ</t>
    </rPh>
    <rPh sb="855" eb="857">
      <t>キカン</t>
    </rPh>
    <rPh sb="858" eb="860">
      <t>イッパン</t>
    </rPh>
    <rPh sb="860" eb="864">
      <t>シャダンホウジン</t>
    </rPh>
    <rPh sb="864" eb="866">
      <t>ニホン</t>
    </rPh>
    <rPh sb="866" eb="868">
      <t>ケンセツ</t>
    </rPh>
    <rPh sb="868" eb="870">
      <t>ジョウホウ</t>
    </rPh>
    <rPh sb="870" eb="872">
      <t>ソウゴウ</t>
    </rPh>
    <rPh sb="878" eb="880">
      <t>コウジ</t>
    </rPh>
    <rPh sb="880" eb="882">
      <t>ジッセキ</t>
    </rPh>
    <rPh sb="882" eb="884">
      <t>ジョウホウ</t>
    </rPh>
    <rPh sb="898" eb="900">
      <t>トウロク</t>
    </rPh>
    <rPh sb="901" eb="903">
      <t>ギム</t>
    </rPh>
    <rPh sb="908" eb="910">
      <t>バアイ</t>
    </rPh>
    <rPh sb="919" eb="921">
      <t>トウロク</t>
    </rPh>
    <rPh sb="929" eb="931">
      <t>ジッセキ</t>
    </rPh>
    <rPh sb="934" eb="935">
      <t>ミト</t>
    </rPh>
    <rPh sb="946" eb="948">
      <t>マンエン</t>
    </rPh>
    <rPh sb="948" eb="950">
      <t>ミマン</t>
    </rPh>
    <rPh sb="951" eb="954">
      <t>コウジトウ</t>
    </rPh>
    <rPh sb="955" eb="958">
      <t>ハッチュウシャ</t>
    </rPh>
    <rPh sb="959" eb="961">
      <t>トウロク</t>
    </rPh>
    <rPh sb="962" eb="964">
      <t>ギム</t>
    </rPh>
    <rPh sb="970" eb="972">
      <t>コウジ</t>
    </rPh>
    <rPh sb="977" eb="980">
      <t>ケイヤクショ</t>
    </rPh>
    <rPh sb="981" eb="984">
      <t>シヨウショ</t>
    </rPh>
    <rPh sb="984" eb="985">
      <t>トウ</t>
    </rPh>
    <rPh sb="985" eb="987">
      <t>ショウメイ</t>
    </rPh>
    <rPh sb="990" eb="992">
      <t>シリョウ</t>
    </rPh>
    <rPh sb="993" eb="995">
      <t>テンプ</t>
    </rPh>
    <rPh sb="1005" eb="1007">
      <t>ヘイセイ</t>
    </rPh>
    <rPh sb="1009" eb="1011">
      <t>ネンド</t>
    </rPh>
    <rPh sb="1011" eb="1013">
      <t>イコウ</t>
    </rPh>
    <rPh sb="1014" eb="1016">
      <t>カンリョウ</t>
    </rPh>
    <rPh sb="1017" eb="1019">
      <t>レイワ</t>
    </rPh>
    <rPh sb="1020" eb="1021">
      <t>ネン</t>
    </rPh>
    <rPh sb="1022" eb="1023">
      <t>ガツ</t>
    </rPh>
    <rPh sb="1025" eb="1026">
      <t>ニチ</t>
    </rPh>
    <rPh sb="1029" eb="1031">
      <t>カンリョウ</t>
    </rPh>
    <rPh sb="1031" eb="1033">
      <t>ミコ</t>
    </rPh>
    <rPh sb="1035" eb="1036">
      <t>フク</t>
    </rPh>
    <rPh sb="1047" eb="1048">
      <t>シメ</t>
    </rPh>
    <rPh sb="1049" eb="1051">
      <t>ソウチ</t>
    </rPh>
    <rPh sb="1052" eb="1054">
      <t>モトウ</t>
    </rPh>
    <rPh sb="1059" eb="1061">
      <t>セイゾウ</t>
    </rPh>
    <rPh sb="1061" eb="1063">
      <t>ケイヤク</t>
    </rPh>
    <rPh sb="1066" eb="1068">
      <t>ジッセキ</t>
    </rPh>
    <rPh sb="1069" eb="1070">
      <t>ミト</t>
    </rPh>
    <rPh sb="1074" eb="1077">
      <t>ケイヤクショ</t>
    </rPh>
    <rPh sb="1078" eb="1081">
      <t>シヨウショ</t>
    </rPh>
    <rPh sb="1081" eb="1082">
      <t>トウ</t>
    </rPh>
    <rPh sb="1082" eb="1084">
      <t>ショウメイ</t>
    </rPh>
    <rPh sb="1087" eb="1089">
      <t>シリョウ</t>
    </rPh>
    <rPh sb="1090" eb="1092">
      <t>テンプ</t>
    </rPh>
    <phoneticPr fontId="6"/>
  </si>
  <si>
    <t>・準備期間の確保
・公告期間の確保</t>
    <rPh sb="1" eb="3">
      <t>ジュンビ</t>
    </rPh>
    <rPh sb="3" eb="5">
      <t>キカン</t>
    </rPh>
    <rPh sb="6" eb="8">
      <t>カクホ</t>
    </rPh>
    <rPh sb="10" eb="12">
      <t>コウコク</t>
    </rPh>
    <rPh sb="12" eb="14">
      <t>キカン</t>
    </rPh>
    <rPh sb="15" eb="17">
      <t>カクホ</t>
    </rPh>
    <phoneticPr fontId="6"/>
  </si>
  <si>
    <t>関係各課において、要因の調査及び競争参加資格条件等について検討を実施。</t>
    <rPh sb="0" eb="2">
      <t>カンケイ</t>
    </rPh>
    <rPh sb="2" eb="4">
      <t>カクカ</t>
    </rPh>
    <rPh sb="9" eb="11">
      <t>ヨウイン</t>
    </rPh>
    <rPh sb="12" eb="14">
      <t>チョウサ</t>
    </rPh>
    <rPh sb="14" eb="15">
      <t>オヨ</t>
    </rPh>
    <rPh sb="16" eb="18">
      <t>キョウソウ</t>
    </rPh>
    <rPh sb="18" eb="20">
      <t>サンカ</t>
    </rPh>
    <rPh sb="20" eb="22">
      <t>シカク</t>
    </rPh>
    <rPh sb="22" eb="24">
      <t>ジョウケン</t>
    </rPh>
    <rPh sb="24" eb="25">
      <t>トウ</t>
    </rPh>
    <rPh sb="29" eb="31">
      <t>ケントウ</t>
    </rPh>
    <rPh sb="32" eb="34">
      <t>ジッシ</t>
    </rPh>
    <phoneticPr fontId="6"/>
  </si>
  <si>
    <t>業務エリアが山口県下全域であるため、人員の確保、採算面においてハードルが高い。</t>
    <rPh sb="0" eb="2">
      <t>ギョウム</t>
    </rPh>
    <rPh sb="6" eb="9">
      <t>ヤマグチケン</t>
    </rPh>
    <rPh sb="9" eb="10">
      <t>カ</t>
    </rPh>
    <rPh sb="10" eb="12">
      <t>ゼンイキ</t>
    </rPh>
    <rPh sb="18" eb="20">
      <t>ジンイン</t>
    </rPh>
    <rPh sb="21" eb="23">
      <t>カクホ</t>
    </rPh>
    <rPh sb="24" eb="27">
      <t>サイサンメン</t>
    </rPh>
    <rPh sb="36" eb="37">
      <t>タカ</t>
    </rPh>
    <phoneticPr fontId="6"/>
  </si>
  <si>
    <t>本業務は国の点検整備要領に基づく業務であるため、緊急時の履行体制の確保や安全性の観点から競争参加資格要件を緩和することは困難である。</t>
    <rPh sb="0" eb="1">
      <t>ホン</t>
    </rPh>
    <rPh sb="1" eb="3">
      <t>ギョウム</t>
    </rPh>
    <rPh sb="4" eb="5">
      <t>クニ</t>
    </rPh>
    <rPh sb="6" eb="8">
      <t>テンケン</t>
    </rPh>
    <rPh sb="8" eb="10">
      <t>セイビ</t>
    </rPh>
    <rPh sb="10" eb="12">
      <t>ヨウリョウ</t>
    </rPh>
    <rPh sb="13" eb="14">
      <t>モト</t>
    </rPh>
    <rPh sb="16" eb="18">
      <t>ギョウム</t>
    </rPh>
    <rPh sb="24" eb="27">
      <t>キンキュウジ</t>
    </rPh>
    <rPh sb="28" eb="30">
      <t>リコウ</t>
    </rPh>
    <rPh sb="30" eb="32">
      <t>タイセイ</t>
    </rPh>
    <rPh sb="33" eb="35">
      <t>カクホ</t>
    </rPh>
    <rPh sb="36" eb="39">
      <t>アンゼンセイ</t>
    </rPh>
    <rPh sb="40" eb="42">
      <t>カンテン</t>
    </rPh>
    <rPh sb="44" eb="46">
      <t>キョウソウ</t>
    </rPh>
    <rPh sb="46" eb="48">
      <t>サンカ</t>
    </rPh>
    <rPh sb="48" eb="50">
      <t>シカク</t>
    </rPh>
    <rPh sb="50" eb="52">
      <t>ヨウケン</t>
    </rPh>
    <rPh sb="53" eb="55">
      <t>カンワ</t>
    </rPh>
    <rPh sb="60" eb="62">
      <t>コンナン</t>
    </rPh>
    <phoneticPr fontId="6"/>
  </si>
  <si>
    <t>・業務内容の明確化
・設計歩掛かりの改定</t>
    <rPh sb="1" eb="3">
      <t>ギョウム</t>
    </rPh>
    <rPh sb="3" eb="5">
      <t>ナイヨウ</t>
    </rPh>
    <rPh sb="6" eb="9">
      <t>メイカクカ</t>
    </rPh>
    <rPh sb="11" eb="13">
      <t>セッケイ</t>
    </rPh>
    <rPh sb="13" eb="15">
      <t>ブガカリ</t>
    </rPh>
    <rPh sb="18" eb="20">
      <t>カイテイ</t>
    </rPh>
    <phoneticPr fontId="6"/>
  </si>
  <si>
    <t>四国地方整備局</t>
    <rPh sb="0" eb="2">
      <t>シコク</t>
    </rPh>
    <rPh sb="2" eb="4">
      <t>チホウ</t>
    </rPh>
    <rPh sb="4" eb="7">
      <t>セイビキョク</t>
    </rPh>
    <phoneticPr fontId="58"/>
  </si>
  <si>
    <t>令和５年度　航空機維持管理・運航業務</t>
    <phoneticPr fontId="6"/>
  </si>
  <si>
    <t>本件は、国土交通大臣が保有し、四国地方整備局長が管理するベル４１２ＥＰ型ヘリコプター「愛らんど号：JA6820」（以下「航空機」という。）について、航空機を用いた運航体制の確保を目的とし、運航要員の確保及び航空法に基づく機体等の維持管理を行うものである。</t>
  </si>
  <si>
    <t>（名称）四国航空株式会社</t>
    <rPh sb="1" eb="3">
      <t>メイショウ</t>
    </rPh>
    <phoneticPr fontId="6"/>
  </si>
  <si>
    <t>（住所）高松市兵庫町８－１</t>
    <rPh sb="1" eb="3">
      <t>ジュウショ</t>
    </rPh>
    <phoneticPr fontId="6"/>
  </si>
  <si>
    <t>国土交通省競争参加資格（全省庁統一資格）「役務の提供等」のＡ、Ｂ、Ｃ又はＤ等級に格付けされた四国地域の競争参加資格を有すること</t>
    <rPh sb="46" eb="48">
      <t>シコク</t>
    </rPh>
    <rPh sb="48" eb="50">
      <t>チイキ</t>
    </rPh>
    <phoneticPr fontId="6"/>
  </si>
  <si>
    <t>・高松空港内に航空機の保管場所（格納庫）を確保できることを証明した者であること。
・以下の条件を満たす操縦士を１名以上確保できることを証明した者であること。
　①航空法で定める事業用操縦士の資格を有すること。
　②航空法で定めるベル４１２ＥＰ型ヘリコプターを操縦できる技能証明を取得していること。
　③ヘリコプターを使用した吊り下げ輸送の経験を有すること。
　④ヘリコプターの運航実績が１０００時間以上であること。
　⑤平成３０年４月１日以降において技能証明の取り消し及び停止処分を受けていないこと。
・以下の条件を満たす整備士を１名以上確保できることを証明した者であること。
　①航空法で定める一等（旧二等）航空整備士以上の資格を取得していること。
　②航空法で定めるベル４１２ＥＰ型ヘリコプターを整備できる技能証明を取得していること。
　③ベル４１２ＥＰ型ヘリコプターの整備経験を有すること。
・待機体制中において緊急の運航指示があった場合には、１時間以内に飛行体制を整えられることを証明した者であること。</t>
    <phoneticPr fontId="6"/>
  </si>
  <si>
    <t>契約手続き開始前に、下記の検討を実施。
・競争参加資格の緩和余地
・仕様の見直し、明確化等
・参入可能者の把握
・準備（公告）期間の確保</t>
    <rPh sb="21" eb="23">
      <t>キョウソウ</t>
    </rPh>
    <rPh sb="23" eb="25">
      <t>サンカ</t>
    </rPh>
    <rPh sb="25" eb="27">
      <t>シカク</t>
    </rPh>
    <rPh sb="28" eb="30">
      <t>カンワ</t>
    </rPh>
    <rPh sb="30" eb="32">
      <t>ヨチ</t>
    </rPh>
    <phoneticPr fontId="50"/>
  </si>
  <si>
    <t>発注担当課において、契約手続き終了後、一者応札となった原因及び事前措置の更なる改善の余地の有無について事後検証を実施。</t>
    <rPh sb="20" eb="21">
      <t>シャ</t>
    </rPh>
    <phoneticPr fontId="50"/>
  </si>
  <si>
    <t>要件を満たす航空機の保管場所及び操縦士・整備士の確保が影響していると推察される。</t>
    <rPh sb="0" eb="2">
      <t>ヨウケン</t>
    </rPh>
    <rPh sb="3" eb="4">
      <t>ミ</t>
    </rPh>
    <rPh sb="6" eb="9">
      <t>コウクウキ</t>
    </rPh>
    <rPh sb="10" eb="12">
      <t>ホカン</t>
    </rPh>
    <rPh sb="12" eb="14">
      <t>バショ</t>
    </rPh>
    <rPh sb="14" eb="15">
      <t>オヨ</t>
    </rPh>
    <rPh sb="16" eb="19">
      <t>ソウジュウシ</t>
    </rPh>
    <rPh sb="20" eb="23">
      <t>セイビシ</t>
    </rPh>
    <rPh sb="24" eb="26">
      <t>カクホ</t>
    </rPh>
    <phoneticPr fontId="6"/>
  </si>
  <si>
    <t>災害発生時等の緊急対応及び運航の安全確保の観点から、運航要員の確保及び航空法に基づく機体等の維持管理の確実な履行に必要と考える競争参加資格要件を設定したものである。</t>
    <rPh sb="0" eb="2">
      <t>サイガイ</t>
    </rPh>
    <rPh sb="2" eb="4">
      <t>ハッセイ</t>
    </rPh>
    <rPh sb="4" eb="5">
      <t>ジ</t>
    </rPh>
    <rPh sb="5" eb="6">
      <t>トウ</t>
    </rPh>
    <rPh sb="6" eb="7">
      <t>タイトウ</t>
    </rPh>
    <rPh sb="7" eb="9">
      <t>キンキュウ</t>
    </rPh>
    <rPh sb="9" eb="11">
      <t>タイオウ</t>
    </rPh>
    <rPh sb="11" eb="12">
      <t>オヨ</t>
    </rPh>
    <rPh sb="13" eb="15">
      <t>ウンコウ</t>
    </rPh>
    <rPh sb="16" eb="18">
      <t>アンゼン</t>
    </rPh>
    <rPh sb="18" eb="20">
      <t>カクホ</t>
    </rPh>
    <rPh sb="21" eb="23">
      <t>カンテン</t>
    </rPh>
    <rPh sb="26" eb="28">
      <t>ウンコウ</t>
    </rPh>
    <phoneticPr fontId="6"/>
  </si>
  <si>
    <t>引き続き、準備（公告）期間の確保に務めつつ、資格要件の緩和や仕様の見直し・明確化等を検討し、公平性の確保並びに一者応札の防止に努めて参りたい。</t>
    <rPh sb="56" eb="57">
      <t>シャ</t>
    </rPh>
    <phoneticPr fontId="50"/>
  </si>
  <si>
    <t>徳島河川国道事務所</t>
    <rPh sb="0" eb="2">
      <t>トクシマ</t>
    </rPh>
    <rPh sb="2" eb="4">
      <t>カセン</t>
    </rPh>
    <rPh sb="4" eb="6">
      <t>コクドウ</t>
    </rPh>
    <rPh sb="6" eb="8">
      <t>ジム</t>
    </rPh>
    <rPh sb="8" eb="9">
      <t>ショ</t>
    </rPh>
    <phoneticPr fontId="58"/>
  </si>
  <si>
    <t>令和５年度　徳島局外電気通信施設保守監視業務</t>
    <phoneticPr fontId="45"/>
  </si>
  <si>
    <t>（住所）高松市サンポート２－１</t>
    <rPh sb="1" eb="3">
      <t>ジュウショ</t>
    </rPh>
    <phoneticPr fontId="6"/>
  </si>
  <si>
    <t>・平成２０年度以降に、下記（ア）に示す機関等が発注した「電気通信施設点検基準（案）令和２年１１月（国土交通省）」に規定する設備を含む保守又は点検業務等において、受注者として業務を完了（令和５年３月３１日までに完了見込みを含む）し、その履行実績（再委託の実績を含む）を証明したものであること。
なお、履行実績は、建設業法上の建設工事のうち「電気工事」又は「電気通信工事」の施工実績並びに電気通信機器の据付調整を含む製造契約による実績も認めるものとする。
（ア）発注機関等は次のいずれかに該当する者とする。
１）国の機関（事業団、特殊会社及び独立行政法人及び特殊法人等改革基本法の対象法人を含む）
２）地方公共団体又は公共機関（災害対策基本法第二条第五号に規定する指定公共機関、第六号に規定する指定地方公共機関）
３）地方公社（（地方住宅供給公社法（昭和40年法律第124号）に基づく地方住宅供給公社、地方道路公社法（昭和45年法律第82号）に基づく地方道路公社、及び公有地の拡大の推進に関する法律（昭和47年法律第66号）に基づく土地開発公社）又は、地方公共団体の出資する公益法人その他であって、その名称に「公社」の文字が用いられるもの）
４）１）～３）に相当する外国の機関等
５）１）～３）以外の者（会社法（平成17年法律第86号）に基づく会社並びに一般社団法人及び一般財団法人に関する法律（平成18年法律第48号）に基づく一般社団法人又は一般財団法人に限る）
　・配置予定管理技術者は、下記（ア）及び（イ）の条件を満たすこと。
なお、業務経験は、電気通信機器に関わる保守又は点検業務等（再委託の実績含む）の実績とするが、建設業法上の建設工事のうち「電気工事」又は「電気通信工事」の施工実績並びに電気通信機器の製造契約による実績も認めるものとする。
　（ア）証明書等の受領期限の時点で、以下の①から⑭のいずれか一つの条件を満たすこと。
①　学校教育法による大学、短期大学、高等専門学校もしくはこれらに相当する外国の学校において、電気工学又は電気通信工学に関する学科もしくはこれらに相当する外国の学科を修めた者、もしくは専修学校において電気工学又は電気通信工学に関する学科を修め、専門士もしくは高度専門士と称する者で、卒業後３年以上の業務経験を有する者であること。
②　学校教育法による高等学校、専修学校もしくはこれらに相当する外国の学校において電気工学又は電気通信工学に関する学科もしくはこれらに相当する外国の学科を修めた者で、卒業後５年以上の業務経験を有する者であること。
③　上記①及び②以外の者で、７年以上の業務経験を有する者。
④　第一級総合無線通信士、第二級総合無線通信士、第一級陸上無線技術士、第二級陸上無線技術士、第一級陸上特殊無線技士のいずれかの資格を有し、業務経験が３年以上ある者。
⑤　第一種電気主任技術者、第二種電気主任技術者、第三種電気主任技術者のいずれかの資格を有し、業務経験が３年以上ある者。
⑥　第二種電気工事士の資格を有し、業務経験が３年以上ある者。
⑦　技術士（総合技術監理部門（選択科目を「電気電子」とするものに限る））、技術士（電気電子部門）のいずれかの資格を有する者。
⑧　１級電気工事施工管理技士、２級電気工事施工管理技士のいずれかの資格を有する者。
⑨　１級電気通信工事施工管理技士、２級電気通信工事施工管理技士のいずれかの資格を有する者。
⑩　第一種電気工事士の資格を有する者。
⑪　電気通信主任技術者（伝送交換主任技術者、線路主任技術者）のいずれかの資格を有し、業務経験が３年以上ある者。
⑫　工事担任者（第一級アナログ通信、第一級デジタル通信、総合通信、旧ＡＩ第二種、旧ＤＤ第二種）のいずれかの資格を有し、業務経験が３年以上ある者。
⑬　情報処理技術者（ＩＴストラテジスト、システムアーキテクト、プロジェクトマネージャ、ネットワークスペシャリスト、データベーススペシャリスト、エンベデットシステムスペシャリスト、ＩＴサービスマネージャ、システム監査技術者または同等の旧資格）のいずれかの資格を有し、業務経験が３年以上ある者。
⑭　情報処理技術者（基本情報技術者、応用情報技術者または同等の旧資格）のいずれかの資格を有し、業務経験が５年以上ある者。
　　　（イ）令和５年４月１日時点で、以下の①から③の条件を満たすこと。
①　四国地方整備局管内（島しょ部を除く。）を主たる勤務地としていること。
②　配置予定管理技術者は、国土交通省発注の他の保守業務、点検業務又は運転監視業務の管理技術者を兼務することができる。 
なお、兼務する場合は、令和５年４月１日現在の手持ち業務量（電気通信施設の保守業務、点検業務及び運転監視業務の当初請負金額の合計をいう。本業務を含まず、特定後未契約のもの及び落札決定通知を受けているが未契約のものを含む。また、履行期限が令和５年３月３１日以前となっているものは含まない。さらに、複数年契約の業務の場合は、当該年の年割額とする。以下、同じ。）が、２億円未満であること。
配置予定管理技術者は、複数申請できるものとする。
なお、配置予定管理技術者を複数申請する場合は、令和５年４月１日までに上記条件を満たす者を管理技術者として特定するものとする。
本件の管理技術者が、他の保守業務、点検業務又は運転監視業務を兼務する場合は、本件の履行開始までに発注者に兼務しようとする業務の概要を届け出なければならない。
管理技術者の手持ち業務量は、本件の契約締結日から履行期間中に２億円を超えないこととし、超えた場合には遅滞なくその旨を報告しなければならない。その上で業務の履行を継続することが著しく不適当と認められる場合には、当該管理技術者を、以下の（ａ）～（ｃ）までの全ての要件を満たす技術者に交代させる等の措置請求を行う場合がある。
（ａ）当該管理技術者と同等の業務実績（入札説明書又は特記仕様書で規定している業務実績）を有する者。
（ｂ）当該管理技術者と同等の技術者資格等（入札説明書又は特記仕様書で規定している資格及び実務経験等）を有する者。
（ｃ）手持ち業務量が当該業務の入札説明書又は特記仕様書において設定している配置予定管理技術者の手持ち業務量の制限を超えない者。
③　配置予定管理技術者は入札参加希望者との間で直接的かつ恒常的な雇用関係（３か月以上）があること。</t>
    <phoneticPr fontId="45"/>
  </si>
  <si>
    <t>発注担当課において、契約手続き終了後、一者応札となった原因及び事前措置の更なる改善の余地の有無について事後検証を実施。</t>
    <rPh sb="20" eb="21">
      <t>シャ</t>
    </rPh>
    <phoneticPr fontId="27"/>
  </si>
  <si>
    <t>令和５年度　徳島河川国道事務所機械設備点検整備業務</t>
    <phoneticPr fontId="45"/>
  </si>
  <si>
    <t>徳島河川国道事務所が管理する排水機場・トンネル等の機械設備について、機能保持を目的とした設備全般の点検整備及び緊急時等の対応を行うものである。</t>
    <rPh sb="14" eb="17">
      <t>ハイスイキ</t>
    </rPh>
    <rPh sb="17" eb="18">
      <t>ジョウ</t>
    </rPh>
    <rPh sb="23" eb="24">
      <t>トウ</t>
    </rPh>
    <phoneticPr fontId="58"/>
  </si>
  <si>
    <t xml:space="preserve">・平成１9年度以降に元請けとして、下記１）～３）に示すいずれかの機械設備に対する点検整備又は工事（修繕工事含む）の施工実績があること。
ただし、点検整備の施工実績については完了した実績とする。また、工事の施工実績については新設工事の製作、据付、完成、引き渡しをした実績、又は修繕工事の完成、引き渡しをした実績とする。なお、共同企業体の構成員としての実績は、出資比率が２０％以上の場合のものに限る。
１）揚排水機場設備
２）堰・水門・樋門設備
３）ダム用水門設備
なお、新設工事で同一設備の製作工事と据付工事が別件工事の場合は、あわせて１件の工事とみなす。
ただし、当該実績が大臣官房官庁営繕部又は地方整備局の発注した工事に係る実績である
場合にあっては、工事成績評定通知書による評定点が６５点未満（新設工事で製作工事と据
付工事が別件工事の場合は、どちらか一方でも６５点未満）であるものを除く。
・四国内で、かつ徳島河川国道事務所の所在地より直線距離で６０ｋｍ以内に事業所等があ
ること。
・次に掲げる１）、２）、３）の基準を満たす管理技術者を当該業務に配置できること。
１）管理技術者の資格又は実務経験は、次のいずれかに該当する者であること。
ア）技術士（機械部門又は総合技術監理部門（選択科目を「機械部門」とするものに限
る）
イ）下記の実務経験を有するもの。
  指定学科を修めた者
         大学卒業後　　　　３年以上
　　　　　短大・高専卒業後　３年以上
         高校卒業後　　　　５年以上
   指定学科以外の者
         大学卒業後　　　　５年以上
　　　　　短大・高専卒業後　５年以上
         高校卒業後　　　　８年以上
　　　　　そ　の　他　　　　１０年以上
※なお、ここでいう指定学科とは「機械工学又は電気工学に関する学科」とし、実務経
験とは、「機械設備に係わる点検整備又は工事等に従事した経験」とする。
ウ）ポンプ施設管理技術者（１級若しくは２級
エ）土木施工管理技士（１級若しくは２級（種別を「土木」とするものに限る））
２）平成１９年度以降に元請けとして上記に掲げる１）～３）のいずれかに対する機械設
備の点検整備、新設工事における据付工事、又は修繕工事の経験を有すること。
３）配置予定の管理技術者にあっては、直接的かつ恒常的な雇用関係が必要であるので、その旨を明示することができる資料（健康保険証の写し等）を添付すること。
</t>
    <rPh sb="909" eb="911">
      <t>ジョウキ</t>
    </rPh>
    <phoneticPr fontId="45"/>
  </si>
  <si>
    <t>契約手続き開始前に、下記の検討を実施。
・競争参加資格の緩和余地
・仕様の見直し、明確化等
・参入可能者の把握
・準備、公告期間の確保</t>
    <phoneticPr fontId="6"/>
  </si>
  <si>
    <t>松山河川国道事務所</t>
    <rPh sb="0" eb="2">
      <t>マツヤマ</t>
    </rPh>
    <rPh sb="2" eb="4">
      <t>カセン</t>
    </rPh>
    <rPh sb="4" eb="6">
      <t>コクドウ</t>
    </rPh>
    <rPh sb="6" eb="8">
      <t>ジム</t>
    </rPh>
    <rPh sb="8" eb="9">
      <t>ショ</t>
    </rPh>
    <phoneticPr fontId="45"/>
  </si>
  <si>
    <t>令和５年度　松山局外電気通信施設保守監視業務</t>
    <phoneticPr fontId="45"/>
  </si>
  <si>
    <t>・平成２０年度以降に、下記（ア）に示す機関等が発注した「電気通信施設点検基準（案）令和２年１１月（国土交通省）」に規定する設備を含む保守又は点検業務等において、受注者として業務を完了（令和５年３月３１日までに完了見込みを含む）し、その履行実績（再委託の実績を含む）を証明したものであること。
なお、履行実績は、建設業法上の建設工事のうち「電気工事」又は「電気通信工事」の施工実績並びに電気通信機器の据付調整を含む製造契約による実績も認めるものとする。
（ア）発注機関等は次のいずれかに該当する者とする。
１）国の機関（事業団、特殊会社及び独立行政法人及び特殊法人等改革基本法の対象法人を含む）
２）地方公共団体又は公共機関（災害対策基本法第二条第五号に規定する指定公共機関、第六号に規定する指定地方公共機関）
３）地方公社（（地方住宅供給公社法（昭和40年法律第124号）に基づく地方住宅供給公社、地方道路公社法（昭和45年法律第82号）に基づく地方道路公社、及び公有地の拡大の推進に関する法律（昭和47年法律第66号）に基づく土地開発公社）又は、地方公共団体の出資する公益法人その他であって、その名称に「公社」の文字が用いられるもの）
４）１）～３）に相当する外国の機関等
５）１）～３）以外の者（会社法（平成17年法律第86号）に基づく会社並びに一般社団法人及び一般財団法人に関する法律（平成18年法律第48号）に基づく一般社団法人又は一般財団法人に限る）
　・配置予定管理技術者は、下記（ア）及び（イ）の条件を満たすこと。
なお、業務経験は、電気通信機器に関わる保守又は点検業務等（再委託の実績含む）の実績とするが、建設業法上の建設工事のうち「電気工事」又は「電気通信工事」の施工実績並びに電気通信機器の製造契約による実績も認めるものとする。
　　（ア）証明書等の受領期限の時点で、以下の①から⑭のいずれか一つの条件を満たすこと。
①　学校教育法による大学、短期大学、高等専門学校もしくはこれらに相当する外国の学校において、電気工学又は電気通信工学に関する学科もしくはこれらに相当する外国の学科を修めた者、もしくは専修学校において電気工学又は電気通信工学に関する学科を修め、専門士もしくは高度専門士と称する者で、卒業後３年以上の業務経験を有する者であること。
②　学校教育法による高等学校、専修学校もしくはこれらに相当する外国の学校において電気工学又は電気通信工学に関する学科もしくはこれらに相当する外国の学科を修めた者で、卒業後５年以上の業務経験を有する者であること。
③　上記①及び②以外の者で、７年以上の業務経験を有する者。
④　第一級総合無線通信士、第二級総合無線通信士、第一級陸上無線技術士、第二級陸上無線技術士、第一級陸上特殊無線技士のいずれかの資格を有し、業務経験が３年以上ある者。
⑤　第一種電気主任技術者、第二種電気主任技術者、第三種電気主任技術者のいずれかの資格を有し、業務経験が３年以上ある者。
⑥　第二種電気工事士の資格を有し、業務経験が３年以上ある者。
⑦　技術士（総合技術監理部門（選択科目を「電気電子」とするものに限る））、技術士（電気電子部門）のいずれかの資格を有する者。
⑧　１級電気工事施工管理技士、２級電気工事施工管理技士のいずれかの資格を有する者。
⑨　１級電気通信工事施工管理技士、２級電気通信工事施工管理技士のいずれかの資格を有する者。
⑩　第一種電気工事士の資格を有する者。
⑪　電気通信主任技術者（伝送交換主任技術者、線路主任技術者）のいずれかの資格を有し、業務経験が３年以上ある者。
⑫　工事担任者（第一級アナログ通信、第一級デジタル通信、総合通信、旧ＡＩ第二種、旧ＤＤ第二種）のいずれかの資格を有し、業務経験が３年以上ある者。
⑬　情報処理技術者（ＩＴストラテジスト、システムアーキテクト、プロジェクトマネージャ、ネットワークスペシャリスト、データベーススペシャリスト、エンベデットシステムスペシャリスト、ＩＴサービスマネージャ、システム監査技術者または同等の旧資格）のいずれかの資格を有し、業務経験が３年以上ある者。
⑭　情報処理技術者（基本情報技術者、応用情報技術者または同等の旧資格）のいずれかの資格を有し、業務経験が５年以上ある者。
　　　（イ）令和５年４月１日時点で、以下の①から③の条件を満たすこと。
①　四国地方整備局管内（島しょ部を除く。）を主たる勤務地としていること。
②　配置予定管理技術者は、国土交通省発注の他の保守業務、点検業務又は運転監視業務の管理技術者を兼務することができる。 
なお、兼務する場合は、令和５年４月１日現在の手持ち業務量（電気通信施設の保守業務、点検業務及び運転監視業務の当初請負金額の合計をいう。本業務を含まず、特定後未契約のもの及び落札決定通知を受けているが未契約のものを含む。また、履行期限が令和５年３月３１日以前となっているものは含まない。さらに、複数年契約の業務の場合は、当該年の年割額とする。以下、同じ。）が、２億円未満であること。
配置予定管理技術者は、複数申請できるものとする。
なお、配置予定管理技術者を複数申請する場合は、令和５年４月１日までに上記条件を満たす者を管理技術者として特定するものとする。
本件の管理技術者が、他の保守業務、点検業務又は運転監視業務を兼務する場合は、本件の履行開始までに発注者に兼務しようとする業務の概要を届け出なければならない。
管理技術者の手持ち業務量は、本件の契約締結日から履行期間中に２億円を超えないこととし、超えた場合には遅滞なくその旨を報告しなければならない。その上で業務の履行を継続することが著しく不適当と認められる場合には、当該管理技術者を、以下の（ａ）～（ｃ）までの全ての要件を満たす技術者に交代させる等の措置請求を行う場合がある。
（ａ）当該管理技術者と同等の業務実績（入札説明書又は特記仕様書で規定している業務実績）を有する者。
（ｂ）当該管理技術者と同等の技術者資格等（入札説明書又は特記仕様書で規定している資格及び実務経験等）を有する者。
（ｃ）手持ち業務量が当該業務の入札説明書又は特記仕様書において設定している配置予定管理技術者の手持ち業務量の制限を超えない者。
③　配置予定管理技術者は入札参加希望者との間で直接的かつ恒常的な雇用関係（３か月以上）があること。</t>
    <phoneticPr fontId="45"/>
  </si>
  <si>
    <t>高知河川国道事務所</t>
    <rPh sb="0" eb="2">
      <t>コウチ</t>
    </rPh>
    <rPh sb="2" eb="4">
      <t>カセン</t>
    </rPh>
    <rPh sb="4" eb="6">
      <t>コクドウ</t>
    </rPh>
    <rPh sb="6" eb="8">
      <t>ジム</t>
    </rPh>
    <rPh sb="8" eb="9">
      <t>ショ</t>
    </rPh>
    <phoneticPr fontId="45"/>
  </si>
  <si>
    <t>令和５年度　高知管内機械設備点検整備業務</t>
    <phoneticPr fontId="45"/>
  </si>
  <si>
    <t>高知河川国道事務所が管理する排水機場等の機械設備について、機能保持を目的とした設備全般の点検整備及び緊急時等の対応を行うものである。</t>
    <rPh sb="0" eb="2">
      <t>コウチ</t>
    </rPh>
    <rPh sb="14" eb="17">
      <t>ハイスイキ</t>
    </rPh>
    <rPh sb="17" eb="18">
      <t>ジョウ</t>
    </rPh>
    <rPh sb="18" eb="19">
      <t>トウ</t>
    </rPh>
    <phoneticPr fontId="58"/>
  </si>
  <si>
    <t xml:space="preserve">・平成１9年度以降に元請けとして、下記１）、２）に示すいずれかの機械設備に対する点検整備又は工事（修繕工事含む）の施工実績があること。
　　ただし、点検整備の施工実績については完了した実績とする。また、工事の施工実績については新設工事の製作、据付、完成、引き渡しをした実績、又は修繕工事の完成、引き渡しをした実績とする。なお、共同企業体の構成員としての実績は、出資比率が２０％以上の場合のものに限る。
　　　１）揚排水機場設備（１台当たりのポンプ吐出量が1m3/s以上）
　　　２）堰・水門・樋門設備（１門当たりの扉体面積10m2以上）
なお、新設工事で同一設備の製作工事と据付工事が別件工事の場合は、あわせて１件の工事とみなす。
ただし、当該実績が大臣官房官庁営繕部又は地方整備局の発注した工事に係る実績である場合にあっては、工事成績評定通知書による評定点が６５点未満（新設工事で製作工事と据付工事が別件工事の場合は、どちらか一方でも６５点未満）であるものを除く。
・四国内で、かつ高知河川国道事務所の所在地より直線距離で８０ｋｍ以内に事業所等があること。
・次に掲げる１）、２）、３）の基準を満たす管理技術者を当該業務に配置できること。
　１）管理技術者の資格又は実務経験は、次のいずれかに該当する者であること。
　ア）技術士（機械部門又は総合技術監理部門（選択科目を「機械部門」とするものに限る）
  イ）下記の実務経験を有するもの。
 　　　指定学科を修めた者
              大学卒業後　　　　３年以上
              短大・高専卒業後　３年以上
              高校卒業後　　　　５年以上
       指定学科以外の者
              大学卒業後　　　　５年以上
              短大・高専卒業後　５年以上
              高校卒業後　　　　８年以上
            そ　の　他　　　　１０年以上
※なお、ここでいう指定学科とは「機械工学又は電気工学に関する学科」とし、実務経験とは、「機械設備に係わる点検整備又は工事等に従事した経験」とする。
  　ウ）ポンプ施設管理技術者（１級若しくは２級）
　　エ）土木施工管理技士（１級若しくは２級（種別を「土木」とするものに限る））
　２）平成１９年度以降に元請けとして上記に掲げる１）、２）のいずれかに対する機械設備の点検整備、新設工事における据付工事、又は修繕工事の経験を有すること。
　３）配置予定の管理技術者にあっては、直接的かつ恒常的な雇用関係が必要であるので、その旨を明示することができる資料（健康保険証の写し等）を添付すること。
</t>
    <rPh sb="1004" eb="1006">
      <t>ジョウキ</t>
    </rPh>
    <phoneticPr fontId="45"/>
  </si>
  <si>
    <t>土佐国道事務所</t>
    <rPh sb="0" eb="2">
      <t>トサ</t>
    </rPh>
    <rPh sb="2" eb="4">
      <t>コクドウ</t>
    </rPh>
    <rPh sb="4" eb="6">
      <t>ジム</t>
    </rPh>
    <rPh sb="6" eb="7">
      <t>ショ</t>
    </rPh>
    <phoneticPr fontId="45"/>
  </si>
  <si>
    <t>令和５年度　土佐局外電気通信施設保守監視業務</t>
    <phoneticPr fontId="45"/>
  </si>
  <si>
    <t>九州地方整備局
武雄河川事務所</t>
    <rPh sb="0" eb="7">
      <t>キュウシュウチホウセイビキョク</t>
    </rPh>
    <rPh sb="8" eb="15">
      <t>タケオカセンジムショ</t>
    </rPh>
    <phoneticPr fontId="6"/>
  </si>
  <si>
    <t>令和５・６年度　武雄管内排水機場ポンプ設備点検整備</t>
    <phoneticPr fontId="6"/>
  </si>
  <si>
    <t>本業務は、国土交通省武雄河川事務所が管理する六角川水系・松浦川水系・嘉瀬川水系管内の排水機場及び救急排水機場を常に良好な状態に保持し、十分な機能を確保するために点検を行い、排水機場及び救急排水機場の維持管理に万全を期するものである。</t>
  </si>
  <si>
    <t>（名称）株式会社荏原製作所　九州支社</t>
  </si>
  <si>
    <t>（住所）福岡市博多区美野島１丁目２番８号</t>
  </si>
  <si>
    <t>202,400,000円</t>
    <phoneticPr fontId="6"/>
  </si>
  <si>
    <t>令和5年1月23日（月）</t>
    <phoneticPr fontId="6"/>
  </si>
  <si>
    <t>令和5年3月7日（火）</t>
    <rPh sb="9" eb="10">
      <t>ヒ</t>
    </rPh>
    <phoneticPr fontId="6"/>
  </si>
  <si>
    <t>令和5年3月8日（水）</t>
    <rPh sb="9" eb="10">
      <t>ミズ</t>
    </rPh>
    <phoneticPr fontId="6"/>
  </si>
  <si>
    <t>44日間</t>
    <phoneticPr fontId="6"/>
  </si>
  <si>
    <t>令和5年4月3日（月）</t>
    <rPh sb="9" eb="10">
      <t>ツキ</t>
    </rPh>
    <phoneticPr fontId="6"/>
  </si>
  <si>
    <t>令和7年3月31日（月）</t>
    <rPh sb="10" eb="11">
      <t>ツキ</t>
    </rPh>
    <phoneticPr fontId="6"/>
  </si>
  <si>
    <t>「役務の提供等」のうち、「建物管理等各種保守管理」のA、B、C又はD等級</t>
  </si>
  <si>
    <t>○排水又は揚水を目的とした陸上ポンプ設備に係るもので、平成１９年度以降公告日までに元請けとして完成又は完了した以下の①又は②の実績を有すること。
①　設備を製作し据付した工事又は設備を修繕（改造、更新を含む）した工事
②　設備を点検整備した業務
○本業務の配置予定管理技術者は、令和５年４月１日現在で次のア）、イ）、ウ）のうちいずれかの条件を満たすこと。
ア）１級又は２級ポンプ施設管理技術者の資格を有する者
イ）排水又は揚水を目的とした陸上ポンプ設備の点検整備における管理技術者又は工事（修繕（改造、更新含む）工事含む）における主任（監理）技術者としての実務経験を有する者。
ウ）排水又は揚水を目的とした陸上ポンプ設備の製作・据付又は修繕（改造、更新含む）又は点検・整備に関し、実務経験年数が以下のとおりの者</t>
    <rPh sb="95" eb="97">
      <t>カイゾウ</t>
    </rPh>
    <rPh sb="98" eb="100">
      <t>コウシン</t>
    </rPh>
    <rPh sb="101" eb="102">
      <t>フク</t>
    </rPh>
    <rPh sb="214" eb="216">
      <t>モクテキ</t>
    </rPh>
    <rPh sb="219" eb="221">
      <t>リクジョウ</t>
    </rPh>
    <rPh sb="253" eb="254">
      <t>フク</t>
    </rPh>
    <rPh sb="256" eb="258">
      <t>コウジ</t>
    </rPh>
    <rPh sb="258" eb="259">
      <t>フク</t>
    </rPh>
    <rPh sb="298" eb="300">
      <t>モクテキ</t>
    </rPh>
    <rPh sb="303" eb="305">
      <t>リクジョウ</t>
    </rPh>
    <rPh sb="316" eb="317">
      <t>マタ</t>
    </rPh>
    <rPh sb="321" eb="323">
      <t>カイゾウ</t>
    </rPh>
    <rPh sb="324" eb="326">
      <t>コウシン</t>
    </rPh>
    <rPh sb="326" eb="327">
      <t>フク</t>
    </rPh>
    <phoneticPr fontId="6"/>
  </si>
  <si>
    <t>特になし</t>
  </si>
  <si>
    <t>聞き取り</t>
  </si>
  <si>
    <t>武雄河川事務所管内にある２２箇所の排水機場については、複数のメーカーのポンプ・エンジンが設置されており、どのメーカーの保守担当部署も参加したがらない案件である。</t>
    <rPh sb="27" eb="29">
      <t>フクスウ</t>
    </rPh>
    <phoneticPr fontId="45"/>
  </si>
  <si>
    <t>複数箇所・複数のメーカーのポンプの対応のため、下請け業者にも入っていただき作業しているが調整等輻輳して難しい案件とのこと。時期によっては人員等調整も大変。</t>
    <rPh sb="0" eb="2">
      <t>フクスウ</t>
    </rPh>
    <rPh sb="2" eb="4">
      <t>カショ</t>
    </rPh>
    <rPh sb="17" eb="19">
      <t>タイオウ</t>
    </rPh>
    <rPh sb="23" eb="25">
      <t>シタウ</t>
    </rPh>
    <rPh sb="26" eb="28">
      <t>ギョウシャ</t>
    </rPh>
    <rPh sb="30" eb="31">
      <t>ハイ</t>
    </rPh>
    <rPh sb="37" eb="39">
      <t>サギョウ</t>
    </rPh>
    <rPh sb="44" eb="46">
      <t>チョウセイ</t>
    </rPh>
    <rPh sb="46" eb="47">
      <t>トウ</t>
    </rPh>
    <rPh sb="47" eb="49">
      <t>フクソウ</t>
    </rPh>
    <rPh sb="51" eb="52">
      <t>ムズカ</t>
    </rPh>
    <rPh sb="54" eb="56">
      <t>アンケン</t>
    </rPh>
    <rPh sb="61" eb="63">
      <t>ジキ</t>
    </rPh>
    <rPh sb="68" eb="70">
      <t>ジンイン</t>
    </rPh>
    <rPh sb="70" eb="71">
      <t>トウ</t>
    </rPh>
    <rPh sb="71" eb="73">
      <t>チョウセイ</t>
    </rPh>
    <rPh sb="74" eb="76">
      <t>タイヘン</t>
    </rPh>
    <phoneticPr fontId="45"/>
  </si>
  <si>
    <t>来年度以降の発注については、引き続き参加資格条件の緩和やその他仕様書に見直し等を検討する。</t>
  </si>
  <si>
    <t>九州地方整備局</t>
    <rPh sb="0" eb="4">
      <t>キュウシュウチホウ</t>
    </rPh>
    <rPh sb="4" eb="7">
      <t>セイビキョク</t>
    </rPh>
    <phoneticPr fontId="6"/>
  </si>
  <si>
    <t>令和５－９年度　ネットワーク及びサーバ機器１式賃貸借</t>
    <phoneticPr fontId="6"/>
  </si>
  <si>
    <t>本調達は、現在運用している本局及び事務所サーバの賃貸借期限満了に伴う調達及びネットワーク機器の調達を行うものである。</t>
    <phoneticPr fontId="6"/>
  </si>
  <si>
    <t>（名称）キヤノン電子テクノロジー株式会社</t>
    <rPh sb="1" eb="3">
      <t>メイショウ</t>
    </rPh>
    <rPh sb="8" eb="10">
      <t>デンシ</t>
    </rPh>
    <rPh sb="16" eb="20">
      <t>カブシキガイシャ</t>
    </rPh>
    <phoneticPr fontId="6"/>
  </si>
  <si>
    <t>（住所）福岡市博多区網場町7-3</t>
    <rPh sb="1" eb="3">
      <t>ジュウショ</t>
    </rPh>
    <rPh sb="4" eb="7">
      <t>フクオカシ</t>
    </rPh>
    <rPh sb="7" eb="10">
      <t>ハカタク</t>
    </rPh>
    <rPh sb="10" eb="12">
      <t>アミバ</t>
    </rPh>
    <rPh sb="12" eb="13">
      <t>マチ</t>
    </rPh>
    <phoneticPr fontId="6"/>
  </si>
  <si>
    <t>開札までに令和４・５・６年度一般競争（指名競争）参加資格（全省庁統一資格）「役務の提供等」のＡ又はＢ等級に格付けされた九州・沖縄地域の競争参加資格を有する者であること。</t>
    <phoneticPr fontId="6"/>
  </si>
  <si>
    <t>・同種の業務の履行実績があることを証明した者であること。
・本調達案件の担当技術者が、システム監査技術者等の資格を保有していることを証明した者であること。
・当該借入物品に関し入札説明書に示す迅速なアフターサービス・メンテナンスの体制が整備されていることを証明した者であること。
・ISO/IEC27001に基づくISMS（情報セキュリティマネジメントシステム）の認証を取得していること。</t>
    <rPh sb="1" eb="3">
      <t>ドウシュ</t>
    </rPh>
    <rPh sb="4" eb="6">
      <t>ギョウム</t>
    </rPh>
    <rPh sb="47" eb="49">
      <t>カンサ</t>
    </rPh>
    <rPh sb="49" eb="52">
      <t>ギジュツシャ</t>
    </rPh>
    <rPh sb="52" eb="53">
      <t>トウ</t>
    </rPh>
    <rPh sb="54" eb="56">
      <t>シカク</t>
    </rPh>
    <rPh sb="57" eb="59">
      <t>ホユウ</t>
    </rPh>
    <phoneticPr fontId="6"/>
  </si>
  <si>
    <t>競争参加資格の見直し、緩和、競争参加資格の等級拡大</t>
    <rPh sb="14" eb="16">
      <t>キョウソウ</t>
    </rPh>
    <rPh sb="16" eb="18">
      <t>サンカ</t>
    </rPh>
    <rPh sb="18" eb="20">
      <t>シカク</t>
    </rPh>
    <rPh sb="21" eb="23">
      <t>トウキュウ</t>
    </rPh>
    <rPh sb="23" eb="25">
      <t>カクダイ</t>
    </rPh>
    <phoneticPr fontId="6"/>
  </si>
  <si>
    <t>発注担当課による事後検証</t>
    <rPh sb="0" eb="2">
      <t>ハッチュウ</t>
    </rPh>
    <rPh sb="2" eb="5">
      <t>タントウカ</t>
    </rPh>
    <rPh sb="8" eb="10">
      <t>ジゴ</t>
    </rPh>
    <rPh sb="10" eb="12">
      <t>ケンショウ</t>
    </rPh>
    <phoneticPr fontId="6"/>
  </si>
  <si>
    <t>業務内容に対する十分な準備期間を確保する必要があると考えられる。</t>
    <phoneticPr fontId="6"/>
  </si>
  <si>
    <t>法定の公示期間は確保しているものの、業務内容に対する十分な準備期間を確保する必要があると考えられる。</t>
    <rPh sb="0" eb="2">
      <t>ホウテイ</t>
    </rPh>
    <rPh sb="3" eb="5">
      <t>コウジ</t>
    </rPh>
    <rPh sb="5" eb="7">
      <t>キカン</t>
    </rPh>
    <rPh sb="8" eb="10">
      <t>カクホ</t>
    </rPh>
    <rPh sb="18" eb="20">
      <t>ギョウム</t>
    </rPh>
    <rPh sb="20" eb="22">
      <t>ナイヨウ</t>
    </rPh>
    <rPh sb="23" eb="24">
      <t>タイ</t>
    </rPh>
    <rPh sb="26" eb="28">
      <t>ジュウブン</t>
    </rPh>
    <rPh sb="29" eb="31">
      <t>ジュンビ</t>
    </rPh>
    <rPh sb="31" eb="33">
      <t>キカン</t>
    </rPh>
    <rPh sb="34" eb="36">
      <t>カクホ</t>
    </rPh>
    <rPh sb="38" eb="40">
      <t>ヒツヨウ</t>
    </rPh>
    <rPh sb="44" eb="45">
      <t>カンガ</t>
    </rPh>
    <phoneticPr fontId="6"/>
  </si>
  <si>
    <t>本件は、競争参加資格の等級においては、従来Ａ等級のみとしていたものであるが、直近下位を含め、Ａ及びＢ等級と拡大し、また、過去の実績等から競争参加資格について見直しを実施したところである。
今後については、準備期間を十分に確保するなど、一者応札の防止に努めてまいりたい。</t>
    <rPh sb="11" eb="13">
      <t>トウキュウ</t>
    </rPh>
    <rPh sb="47" eb="48">
      <t>オヨ</t>
    </rPh>
    <rPh sb="68" eb="70">
      <t>キョウソウ</t>
    </rPh>
    <rPh sb="70" eb="72">
      <t>サンカ</t>
    </rPh>
    <rPh sb="72" eb="74">
      <t>シカク</t>
    </rPh>
    <rPh sb="78" eb="80">
      <t>ミナオ</t>
    </rPh>
    <rPh sb="102" eb="104">
      <t>ジュンビ</t>
    </rPh>
    <rPh sb="104" eb="106">
      <t>キカン</t>
    </rPh>
    <rPh sb="107" eb="109">
      <t>ジュウブン</t>
    </rPh>
    <rPh sb="110" eb="112">
      <t>カクホ</t>
    </rPh>
    <phoneticPr fontId="6"/>
  </si>
  <si>
    <t>（名称）キヤノン電子テクノロジー株式会社</t>
    <rPh sb="1" eb="3">
      <t>メイショウ</t>
    </rPh>
    <phoneticPr fontId="6"/>
  </si>
  <si>
    <t>（住所）福岡市博多区網場町7-3</t>
    <rPh sb="1" eb="3">
      <t>ジュウショ</t>
    </rPh>
    <phoneticPr fontId="6"/>
  </si>
  <si>
    <t>平成26年度</t>
    <rPh sb="0" eb="2">
      <t>ヘイセイ</t>
    </rPh>
    <rPh sb="4" eb="6">
      <t>ネンド</t>
    </rPh>
    <phoneticPr fontId="6"/>
  </si>
  <si>
    <t>令和５年度　統合版工事契約管理システム（ＣＣＭＳ）保守及び改良業務</t>
    <rPh sb="0" eb="2">
      <t>レイワ</t>
    </rPh>
    <rPh sb="3" eb="5">
      <t>ネンド</t>
    </rPh>
    <rPh sb="6" eb="9">
      <t>トウゴウバン</t>
    </rPh>
    <rPh sb="9" eb="11">
      <t>コウジ</t>
    </rPh>
    <rPh sb="11" eb="13">
      <t>ケイヤク</t>
    </rPh>
    <rPh sb="13" eb="15">
      <t>カンリ</t>
    </rPh>
    <rPh sb="25" eb="27">
      <t>ホシュ</t>
    </rPh>
    <rPh sb="27" eb="28">
      <t>オヨ</t>
    </rPh>
    <rPh sb="29" eb="31">
      <t>カイリョウ</t>
    </rPh>
    <rPh sb="31" eb="33">
      <t>ギョウム</t>
    </rPh>
    <phoneticPr fontId="6"/>
  </si>
  <si>
    <t>統合版ＣＣＭＳは、契約業務に関連する他のシステムと連携し、工事・コンサルタント業務の契約・検査・表彰にかかる業務を体系化し、各種帳票の出力など、事務の簡素化・合理化を支援するために、令和4年度に国土交通省共通システムとして８地方整備局に導入されたものである。
本業務は、統合版ＣＣＭＳの操作性向上のための一部機能改良及び障害対応をはじめとする運用管理を行い、また、連携している各種システムとの稼働調整等を行うものである。</t>
    <rPh sb="0" eb="3">
      <t>トウゴウバン</t>
    </rPh>
    <rPh sb="9" eb="11">
      <t>ケイヤク</t>
    </rPh>
    <rPh sb="11" eb="13">
      <t>ギョウム</t>
    </rPh>
    <rPh sb="14" eb="16">
      <t>カンレン</t>
    </rPh>
    <rPh sb="18" eb="19">
      <t>ホカ</t>
    </rPh>
    <rPh sb="25" eb="27">
      <t>レンケイ</t>
    </rPh>
    <rPh sb="29" eb="31">
      <t>コウジ</t>
    </rPh>
    <rPh sb="39" eb="41">
      <t>ギョウム</t>
    </rPh>
    <rPh sb="42" eb="44">
      <t>ケイヤク</t>
    </rPh>
    <rPh sb="45" eb="47">
      <t>ケンサ</t>
    </rPh>
    <rPh sb="48" eb="50">
      <t>ヒョウショウ</t>
    </rPh>
    <rPh sb="54" eb="56">
      <t>ギョウム</t>
    </rPh>
    <rPh sb="57" eb="60">
      <t>タイケイカ</t>
    </rPh>
    <rPh sb="62" eb="64">
      <t>カクシュ</t>
    </rPh>
    <rPh sb="64" eb="66">
      <t>チョウヒョウ</t>
    </rPh>
    <rPh sb="67" eb="69">
      <t>シュツリョク</t>
    </rPh>
    <rPh sb="72" eb="74">
      <t>ジム</t>
    </rPh>
    <rPh sb="75" eb="78">
      <t>カンソカ</t>
    </rPh>
    <rPh sb="79" eb="82">
      <t>ゴウリカ</t>
    </rPh>
    <rPh sb="83" eb="85">
      <t>シエン</t>
    </rPh>
    <rPh sb="91" eb="93">
      <t>レイワ</t>
    </rPh>
    <rPh sb="94" eb="96">
      <t>ネンド</t>
    </rPh>
    <rPh sb="97" eb="104">
      <t>コクドコウツウショウキョウツウ</t>
    </rPh>
    <rPh sb="112" eb="114">
      <t>チホウ</t>
    </rPh>
    <rPh sb="114" eb="117">
      <t>セイビキョク</t>
    </rPh>
    <rPh sb="118" eb="120">
      <t>ドウニュウ</t>
    </rPh>
    <rPh sb="130" eb="131">
      <t>ホン</t>
    </rPh>
    <rPh sb="131" eb="133">
      <t>ギョウム</t>
    </rPh>
    <rPh sb="135" eb="138">
      <t>トウゴウバン</t>
    </rPh>
    <rPh sb="143" eb="145">
      <t>ソウサ</t>
    </rPh>
    <rPh sb="145" eb="146">
      <t>セイ</t>
    </rPh>
    <rPh sb="146" eb="148">
      <t>コウジョウ</t>
    </rPh>
    <rPh sb="152" eb="154">
      <t>イチブ</t>
    </rPh>
    <rPh sb="154" eb="156">
      <t>キノウ</t>
    </rPh>
    <rPh sb="156" eb="158">
      <t>カイリョウ</t>
    </rPh>
    <rPh sb="158" eb="159">
      <t>オヨ</t>
    </rPh>
    <rPh sb="160" eb="162">
      <t>ショウガイ</t>
    </rPh>
    <rPh sb="162" eb="164">
      <t>タイオウ</t>
    </rPh>
    <rPh sb="171" eb="173">
      <t>ウンヨウ</t>
    </rPh>
    <rPh sb="173" eb="175">
      <t>カンリ</t>
    </rPh>
    <rPh sb="176" eb="177">
      <t>オコナ</t>
    </rPh>
    <rPh sb="182" eb="184">
      <t>レンケイ</t>
    </rPh>
    <rPh sb="188" eb="190">
      <t>カクシュ</t>
    </rPh>
    <rPh sb="196" eb="198">
      <t>カドウ</t>
    </rPh>
    <rPh sb="198" eb="200">
      <t>チョウセイ</t>
    </rPh>
    <rPh sb="200" eb="201">
      <t>ナド</t>
    </rPh>
    <rPh sb="202" eb="203">
      <t>オコナ</t>
    </rPh>
    <phoneticPr fontId="6"/>
  </si>
  <si>
    <t>　本件の競争参加資格においては本来Ａ等級であるが、Ａ又はＢ又はＣ等級に拡大し入札参加可能者の緩和を引き続き実施する。並びに、十分な準備期間を確保するために公示期間の確保をあわせて実施するなど、引き続き一者応札の防止に努めてまいりたい。</t>
    <phoneticPr fontId="6"/>
  </si>
  <si>
    <t>サーバ機器１式（総務系）賃貸借</t>
    <rPh sb="3" eb="5">
      <t>キキ</t>
    </rPh>
    <rPh sb="6" eb="7">
      <t>シキ</t>
    </rPh>
    <rPh sb="8" eb="11">
      <t>ソウムケイ</t>
    </rPh>
    <rPh sb="12" eb="15">
      <t>チンタイシャク</t>
    </rPh>
    <phoneticPr fontId="6"/>
  </si>
  <si>
    <t>本件は、令和２年１月から賃貸借契約を行っている現行サーバーについて、機器の経年劣化や、システムの改修・統合等に伴うサーバ構成の見直しが必要なことから、現行機器を更新し新たに賃貸借契約を締結するものである。</t>
    <phoneticPr fontId="6"/>
  </si>
  <si>
    <t>（名称）株式会社JECC</t>
    <rPh sb="1" eb="3">
      <t>メイショウ</t>
    </rPh>
    <rPh sb="4" eb="8">
      <t>カブシキガイシャ</t>
    </rPh>
    <phoneticPr fontId="6"/>
  </si>
  <si>
    <t>（住所）東京都千代田区丸の内三丁目4番１号</t>
    <rPh sb="1" eb="3">
      <t>ジュウショ</t>
    </rPh>
    <rPh sb="4" eb="7">
      <t>トウキョウト</t>
    </rPh>
    <rPh sb="7" eb="11">
      <t>チヨダク</t>
    </rPh>
    <rPh sb="11" eb="12">
      <t>マル</t>
    </rPh>
    <rPh sb="13" eb="14">
      <t>ウチ</t>
    </rPh>
    <rPh sb="14" eb="17">
      <t>サンチョウメ</t>
    </rPh>
    <rPh sb="18" eb="19">
      <t>バン</t>
    </rPh>
    <rPh sb="20" eb="21">
      <t>ゴウ</t>
    </rPh>
    <phoneticPr fontId="6"/>
  </si>
  <si>
    <t>　本件の競争参加資格においては本来Ａ等級であるが、Ａ又はＢ等級に拡大し入札参加可能者の緩和を引き続き実施する。並びに、十分な準備期間を確保するために公示期間の確保をあわせて実施するなど、引き続き一者応札の防止に努めてまいりたい。</t>
    <phoneticPr fontId="6"/>
  </si>
  <si>
    <t>（名称）株式会社JECC</t>
    <rPh sb="1" eb="3">
      <t>メイショウ</t>
    </rPh>
    <phoneticPr fontId="6"/>
  </si>
  <si>
    <t>（住所）東京都千代田区丸の内三丁目4番１号</t>
    <rPh sb="1" eb="3">
      <t>ジュウショ</t>
    </rPh>
    <phoneticPr fontId="6"/>
  </si>
  <si>
    <t>令和５年度福岡局外多重無線通信装置製造</t>
    <rPh sb="0" eb="2">
      <t>レイワ</t>
    </rPh>
    <rPh sb="3" eb="5">
      <t>ネンド</t>
    </rPh>
    <rPh sb="5" eb="7">
      <t>フクオカ</t>
    </rPh>
    <rPh sb="7" eb="8">
      <t>キョク</t>
    </rPh>
    <rPh sb="8" eb="9">
      <t>ホカ</t>
    </rPh>
    <rPh sb="9" eb="11">
      <t>タジュウ</t>
    </rPh>
    <rPh sb="11" eb="13">
      <t>ムセン</t>
    </rPh>
    <rPh sb="13" eb="15">
      <t>ツウシン</t>
    </rPh>
    <rPh sb="15" eb="17">
      <t>ソウチ</t>
    </rPh>
    <rPh sb="17" eb="19">
      <t>セイゾウ</t>
    </rPh>
    <phoneticPr fontId="6"/>
  </si>
  <si>
    <t>本製造は九州地方整備局管内の多重無線通信装置の更新をおこなうものである。</t>
    <rPh sb="0" eb="1">
      <t>ホン</t>
    </rPh>
    <rPh sb="1" eb="3">
      <t>セイゾウ</t>
    </rPh>
    <rPh sb="4" eb="6">
      <t>キュウシュウ</t>
    </rPh>
    <rPh sb="6" eb="8">
      <t>チホウ</t>
    </rPh>
    <rPh sb="8" eb="11">
      <t>セイビキョク</t>
    </rPh>
    <rPh sb="11" eb="13">
      <t>カンナイ</t>
    </rPh>
    <rPh sb="14" eb="16">
      <t>タジュウ</t>
    </rPh>
    <rPh sb="16" eb="18">
      <t>ムセン</t>
    </rPh>
    <rPh sb="18" eb="20">
      <t>ツウシン</t>
    </rPh>
    <rPh sb="20" eb="22">
      <t>ソウチ</t>
    </rPh>
    <rPh sb="23" eb="25">
      <t>コウシン</t>
    </rPh>
    <phoneticPr fontId="6"/>
  </si>
  <si>
    <t>（名称）株式会社有電社　九州支店</t>
    <rPh sb="1" eb="3">
      <t>メイショウ</t>
    </rPh>
    <rPh sb="4" eb="8">
      <t>カブシキガイシャ</t>
    </rPh>
    <rPh sb="8" eb="10">
      <t>ユウデン</t>
    </rPh>
    <rPh sb="12" eb="14">
      <t>キュウシュウ</t>
    </rPh>
    <rPh sb="14" eb="16">
      <t>シテン</t>
    </rPh>
    <phoneticPr fontId="6"/>
  </si>
  <si>
    <t>（住所）福岡県福岡市中央区天神４丁目６番７号</t>
    <rPh sb="1" eb="3">
      <t>ジュウショ</t>
    </rPh>
    <rPh sb="4" eb="7">
      <t>フクオカケン</t>
    </rPh>
    <rPh sb="7" eb="10">
      <t>フクオカシ</t>
    </rPh>
    <rPh sb="10" eb="13">
      <t>チュウオウク</t>
    </rPh>
    <rPh sb="13" eb="15">
      <t>テンジン</t>
    </rPh>
    <rPh sb="16" eb="18">
      <t>チョウメ</t>
    </rPh>
    <rPh sb="19" eb="20">
      <t>バン</t>
    </rPh>
    <rPh sb="21" eb="22">
      <t>ゴウ</t>
    </rPh>
    <phoneticPr fontId="6"/>
  </si>
  <si>
    <t>令和４・５・６年度の一般競争（指名競争）参加資格（全省庁統一資格）物品の製造（電気・通信用機器類）又は物品の販売（電気・通信用機器類）のＡ、Ｂ又はＣの等級に格付けされた、九州・沖縄地域の競争参加資格を有する者であること。</t>
    <rPh sb="0" eb="2">
      <t>レイワ</t>
    </rPh>
    <rPh sb="7" eb="9">
      <t>ネンド</t>
    </rPh>
    <rPh sb="10" eb="12">
      <t>イッパン</t>
    </rPh>
    <rPh sb="12" eb="14">
      <t>キョウソウ</t>
    </rPh>
    <rPh sb="15" eb="17">
      <t>シメイ</t>
    </rPh>
    <rPh sb="17" eb="19">
      <t>キョウソウ</t>
    </rPh>
    <rPh sb="20" eb="22">
      <t>サンカ</t>
    </rPh>
    <rPh sb="22" eb="24">
      <t>シカク</t>
    </rPh>
    <rPh sb="25" eb="26">
      <t>ゼン</t>
    </rPh>
    <rPh sb="26" eb="28">
      <t>ショウチョウ</t>
    </rPh>
    <rPh sb="28" eb="30">
      <t>トウイツ</t>
    </rPh>
    <rPh sb="30" eb="32">
      <t>シカク</t>
    </rPh>
    <rPh sb="33" eb="35">
      <t>ブッピン</t>
    </rPh>
    <rPh sb="36" eb="38">
      <t>セイゾウ</t>
    </rPh>
    <rPh sb="39" eb="41">
      <t>デンキ</t>
    </rPh>
    <rPh sb="42" eb="44">
      <t>ツウシン</t>
    </rPh>
    <rPh sb="44" eb="45">
      <t>ヨウ</t>
    </rPh>
    <rPh sb="45" eb="47">
      <t>キキ</t>
    </rPh>
    <rPh sb="47" eb="48">
      <t>ルイ</t>
    </rPh>
    <rPh sb="49" eb="50">
      <t>マタ</t>
    </rPh>
    <rPh sb="51" eb="53">
      <t>ブッピン</t>
    </rPh>
    <rPh sb="54" eb="56">
      <t>ハンバイ</t>
    </rPh>
    <rPh sb="57" eb="59">
      <t>デンキ</t>
    </rPh>
    <rPh sb="60" eb="63">
      <t>ツウシンヨウ</t>
    </rPh>
    <rPh sb="63" eb="66">
      <t>キキルイ</t>
    </rPh>
    <rPh sb="71" eb="72">
      <t>マタ</t>
    </rPh>
    <rPh sb="75" eb="77">
      <t>トウキュウ</t>
    </rPh>
    <rPh sb="78" eb="80">
      <t>カクヅ</t>
    </rPh>
    <rPh sb="85" eb="87">
      <t>キュウシュウ</t>
    </rPh>
    <rPh sb="88" eb="90">
      <t>オキナワ</t>
    </rPh>
    <rPh sb="90" eb="92">
      <t>チイキ</t>
    </rPh>
    <rPh sb="93" eb="95">
      <t>キョウソウ</t>
    </rPh>
    <rPh sb="95" eb="97">
      <t>サンカ</t>
    </rPh>
    <rPh sb="97" eb="99">
      <t>シカク</t>
    </rPh>
    <rPh sb="100" eb="101">
      <t>ユウ</t>
    </rPh>
    <rPh sb="103" eb="104">
      <t>モノ</t>
    </rPh>
    <phoneticPr fontId="45"/>
  </si>
  <si>
    <t>当該調達物品又はこれと同等の類似品に係る製造実績又は納入実績があることを証明した者であること。</t>
    <rPh sb="0" eb="2">
      <t>トウガイ</t>
    </rPh>
    <rPh sb="2" eb="4">
      <t>チョウタツ</t>
    </rPh>
    <rPh sb="4" eb="6">
      <t>ブッピン</t>
    </rPh>
    <rPh sb="6" eb="7">
      <t>マタ</t>
    </rPh>
    <rPh sb="11" eb="13">
      <t>ドウトウ</t>
    </rPh>
    <rPh sb="14" eb="17">
      <t>ルイジヒン</t>
    </rPh>
    <rPh sb="18" eb="19">
      <t>カカ</t>
    </rPh>
    <rPh sb="20" eb="22">
      <t>セイゾウ</t>
    </rPh>
    <rPh sb="22" eb="24">
      <t>ジッセキ</t>
    </rPh>
    <rPh sb="24" eb="25">
      <t>マタ</t>
    </rPh>
    <rPh sb="26" eb="28">
      <t>ノウニュウ</t>
    </rPh>
    <rPh sb="28" eb="30">
      <t>ジッセキ</t>
    </rPh>
    <rPh sb="36" eb="38">
      <t>ショウメイ</t>
    </rPh>
    <rPh sb="40" eb="41">
      <t>モノ</t>
    </rPh>
    <phoneticPr fontId="45"/>
  </si>
  <si>
    <t>参入可能者にヒアリングしたところ、「確実な業務履行のために必要な技術者、技術員の確保などが困難でした」とのことであった。</t>
    <rPh sb="0" eb="2">
      <t>サンニュウ</t>
    </rPh>
    <rPh sb="2" eb="4">
      <t>カノウ</t>
    </rPh>
    <rPh sb="4" eb="5">
      <t>モノ</t>
    </rPh>
    <rPh sb="18" eb="20">
      <t>カクジツ</t>
    </rPh>
    <rPh sb="21" eb="23">
      <t>ギョウム</t>
    </rPh>
    <rPh sb="23" eb="25">
      <t>リコウ</t>
    </rPh>
    <rPh sb="29" eb="31">
      <t>ヒツヨウ</t>
    </rPh>
    <rPh sb="32" eb="35">
      <t>ギジュツシャ</t>
    </rPh>
    <rPh sb="36" eb="39">
      <t>ギジュツイン</t>
    </rPh>
    <rPh sb="40" eb="42">
      <t>カクホ</t>
    </rPh>
    <rPh sb="45" eb="47">
      <t>コンナン</t>
    </rPh>
    <phoneticPr fontId="6"/>
  </si>
  <si>
    <t>H31.1に制定された仕様書に基づく設備の製造であり、経験が乏しく確実な業務の履行が可能な技術者、技術員が不足し、応札を控えている者もあるのではと推定する。</t>
    <rPh sb="6" eb="8">
      <t>セイテイ</t>
    </rPh>
    <rPh sb="11" eb="14">
      <t>シヨウショ</t>
    </rPh>
    <rPh sb="15" eb="16">
      <t>モト</t>
    </rPh>
    <rPh sb="18" eb="20">
      <t>セツビ</t>
    </rPh>
    <rPh sb="21" eb="23">
      <t>セイゾウ</t>
    </rPh>
    <rPh sb="27" eb="29">
      <t>ケイケン</t>
    </rPh>
    <rPh sb="30" eb="31">
      <t>トボ</t>
    </rPh>
    <rPh sb="33" eb="35">
      <t>カクジツ</t>
    </rPh>
    <rPh sb="36" eb="38">
      <t>ギョウム</t>
    </rPh>
    <rPh sb="39" eb="41">
      <t>リコウ</t>
    </rPh>
    <rPh sb="42" eb="44">
      <t>カノウ</t>
    </rPh>
    <rPh sb="45" eb="48">
      <t>ギジュツシャ</t>
    </rPh>
    <rPh sb="49" eb="52">
      <t>ギジュツイン</t>
    </rPh>
    <rPh sb="53" eb="55">
      <t>フソク</t>
    </rPh>
    <rPh sb="57" eb="59">
      <t>オウサツ</t>
    </rPh>
    <rPh sb="60" eb="61">
      <t>ヒカ</t>
    </rPh>
    <rPh sb="65" eb="66">
      <t>モノ</t>
    </rPh>
    <rPh sb="73" eb="75">
      <t>スイテイ</t>
    </rPh>
    <phoneticPr fontId="6"/>
  </si>
  <si>
    <t>本件は、競争参加資格においては、本来A等級であるが、直近下位を含め、A,B又はC等級に拡大することとし、業務の確実な履行のため、過去の調達実績等から参加可能者の把握を通じ、資格要件として関連業務の実績について設定したものである。
今後については、引き続き市場調査を行い、参入可能者の把捉を行い、競争参加資格の緩和を遂行するなど、一者応札の防止に努めてまいりたい。</t>
    <rPh sb="37" eb="38">
      <t>マタ</t>
    </rPh>
    <rPh sb="141" eb="143">
      <t>ハソク</t>
    </rPh>
    <rPh sb="157" eb="159">
      <t>スイコウ</t>
    </rPh>
    <phoneticPr fontId="45"/>
  </si>
  <si>
    <t>（名称）日本無線株式会社　九州支店</t>
    <rPh sb="1" eb="3">
      <t>メイショウ</t>
    </rPh>
    <rPh sb="4" eb="8">
      <t>ニホンムセン</t>
    </rPh>
    <rPh sb="8" eb="12">
      <t>カブシキガイシャ</t>
    </rPh>
    <rPh sb="13" eb="15">
      <t>キュウシュウ</t>
    </rPh>
    <rPh sb="15" eb="17">
      <t>シテン</t>
    </rPh>
    <phoneticPr fontId="6"/>
  </si>
  <si>
    <t>（住所）福岡県福岡市博多区綱場町4-1</t>
    <rPh sb="1" eb="3">
      <t>ジュウショ</t>
    </rPh>
    <phoneticPr fontId="6"/>
  </si>
  <si>
    <t>九州地方整備局</t>
    <rPh sb="0" eb="2">
      <t>キュウシュウ</t>
    </rPh>
    <rPh sb="2" eb="4">
      <t>チホウ</t>
    </rPh>
    <rPh sb="4" eb="7">
      <t>セイビキョク</t>
    </rPh>
    <phoneticPr fontId="45"/>
  </si>
  <si>
    <t>令和５年度九州管内情報伝送装置製造</t>
    <rPh sb="0" eb="2">
      <t>レイワ</t>
    </rPh>
    <rPh sb="3" eb="5">
      <t>ネンド</t>
    </rPh>
    <rPh sb="5" eb="7">
      <t>キュウシュウ</t>
    </rPh>
    <rPh sb="7" eb="9">
      <t>カンナイ</t>
    </rPh>
    <rPh sb="9" eb="11">
      <t>ジョウホウ</t>
    </rPh>
    <rPh sb="11" eb="13">
      <t>デンソウ</t>
    </rPh>
    <rPh sb="13" eb="15">
      <t>ソウチ</t>
    </rPh>
    <rPh sb="15" eb="17">
      <t>セイゾウ</t>
    </rPh>
    <phoneticPr fontId="45"/>
  </si>
  <si>
    <t>本製造は、九州地方整備局管内の情報伝送装置の更新をおこなうものである。</t>
    <rPh sb="0" eb="1">
      <t>ホン</t>
    </rPh>
    <rPh sb="1" eb="3">
      <t>セイゾウ</t>
    </rPh>
    <rPh sb="5" eb="7">
      <t>キュウシュウ</t>
    </rPh>
    <rPh sb="7" eb="9">
      <t>チホウ</t>
    </rPh>
    <rPh sb="9" eb="12">
      <t>セイビキョク</t>
    </rPh>
    <rPh sb="12" eb="14">
      <t>カンナイ</t>
    </rPh>
    <rPh sb="15" eb="17">
      <t>ジョウホウ</t>
    </rPh>
    <rPh sb="17" eb="19">
      <t>デンソウ</t>
    </rPh>
    <rPh sb="19" eb="21">
      <t>ソウチ</t>
    </rPh>
    <rPh sb="22" eb="24">
      <t>コウシン</t>
    </rPh>
    <phoneticPr fontId="45"/>
  </si>
  <si>
    <t>（名称）富士通株式会社</t>
    <rPh sb="1" eb="3">
      <t>メイショウ</t>
    </rPh>
    <rPh sb="4" eb="7">
      <t>フジツウ</t>
    </rPh>
    <rPh sb="7" eb="11">
      <t>カブシキガイシャ</t>
    </rPh>
    <phoneticPr fontId="6"/>
  </si>
  <si>
    <t>（住所）福岡県福岡市博多区東比恵１丁目５番１３号</t>
    <rPh sb="1" eb="3">
      <t>ジュウショ</t>
    </rPh>
    <rPh sb="4" eb="7">
      <t>フクオカケン</t>
    </rPh>
    <rPh sb="7" eb="10">
      <t>フクオカシ</t>
    </rPh>
    <rPh sb="10" eb="13">
      <t>ハカタク</t>
    </rPh>
    <rPh sb="13" eb="14">
      <t>ヒガシ</t>
    </rPh>
    <rPh sb="14" eb="16">
      <t>ヒエ</t>
    </rPh>
    <rPh sb="17" eb="19">
      <t>チョウメ</t>
    </rPh>
    <rPh sb="20" eb="21">
      <t>バン</t>
    </rPh>
    <rPh sb="23" eb="24">
      <t>ゴウ</t>
    </rPh>
    <phoneticPr fontId="6"/>
  </si>
  <si>
    <t>入札説明書を受領したが申請書を未提出だった社にヒアリングしたところ、「確実な業務履行のために必要な技術者、技術員の確保などが困難でした」とのことであった。</t>
    <rPh sb="15" eb="18">
      <t>ミテイシュツ</t>
    </rPh>
    <rPh sb="21" eb="22">
      <t>シャ</t>
    </rPh>
    <rPh sb="62" eb="64">
      <t>コンナン</t>
    </rPh>
    <phoneticPr fontId="45"/>
  </si>
  <si>
    <t>本件は、競争参加資格においては、本来A等級であるが、直近下位を含め、Ａ、Ｂ又はＣ等級に拡大することとし、業務の確実な履行のため、過去の調達実績等から参加可能者の把握を通じ、資格要件として関連業務の実績について設定したものである。
今後については、引き続き参加資格の緩和を遂行するなど、一者応札の防止に努めてまいりたい。</t>
    <rPh sb="58" eb="60">
      <t>リコウ</t>
    </rPh>
    <rPh sb="127" eb="129">
      <t>サンカ</t>
    </rPh>
    <rPh sb="129" eb="131">
      <t>シカク</t>
    </rPh>
    <rPh sb="132" eb="134">
      <t>カンワ</t>
    </rPh>
    <rPh sb="135" eb="137">
      <t>スイコウ</t>
    </rPh>
    <phoneticPr fontId="45"/>
  </si>
  <si>
    <t>令和５年度九州管内統合型ＩＰ電話交換装置製造</t>
    <rPh sb="0" eb="2">
      <t>レイワ</t>
    </rPh>
    <rPh sb="3" eb="5">
      <t>ネンド</t>
    </rPh>
    <rPh sb="5" eb="7">
      <t>キュウシュウ</t>
    </rPh>
    <rPh sb="7" eb="9">
      <t>カンナイ</t>
    </rPh>
    <rPh sb="9" eb="12">
      <t>トウゴウガタ</t>
    </rPh>
    <rPh sb="14" eb="16">
      <t>デンワ</t>
    </rPh>
    <rPh sb="16" eb="18">
      <t>コウカン</t>
    </rPh>
    <rPh sb="18" eb="20">
      <t>ソウチ</t>
    </rPh>
    <rPh sb="20" eb="22">
      <t>セイゾウ</t>
    </rPh>
    <phoneticPr fontId="45"/>
  </si>
  <si>
    <t>本製造は、熊本河川国道事務所管内外のＩＰ電話交換装置の更新をおこなうものである。</t>
    <rPh sb="0" eb="1">
      <t>ホン</t>
    </rPh>
    <rPh sb="1" eb="3">
      <t>セイゾウ</t>
    </rPh>
    <rPh sb="5" eb="7">
      <t>クマモト</t>
    </rPh>
    <rPh sb="7" eb="9">
      <t>カセン</t>
    </rPh>
    <rPh sb="9" eb="11">
      <t>コクドウ</t>
    </rPh>
    <rPh sb="11" eb="14">
      <t>ジムショ</t>
    </rPh>
    <rPh sb="14" eb="16">
      <t>カンナイ</t>
    </rPh>
    <rPh sb="16" eb="17">
      <t>ホカ</t>
    </rPh>
    <rPh sb="20" eb="22">
      <t>デンワ</t>
    </rPh>
    <rPh sb="22" eb="24">
      <t>コウカン</t>
    </rPh>
    <rPh sb="24" eb="26">
      <t>ソウチ</t>
    </rPh>
    <rPh sb="27" eb="29">
      <t>コウシン</t>
    </rPh>
    <phoneticPr fontId="45"/>
  </si>
  <si>
    <t>令和４・５・６年度の一般競争（指名競争）参加資格（全省庁統一資格）物品の製造（電気・通信用機器類）又は物品の販売（電気・通信用機器類）のＡ又はＢの等級に格付けされた、九州・沖縄地域の競争参加資格を有する者であること。</t>
    <rPh sb="0" eb="2">
      <t>レイワ</t>
    </rPh>
    <rPh sb="7" eb="9">
      <t>ネンド</t>
    </rPh>
    <rPh sb="10" eb="12">
      <t>イッパン</t>
    </rPh>
    <rPh sb="12" eb="14">
      <t>キョウソウ</t>
    </rPh>
    <rPh sb="15" eb="17">
      <t>シメイ</t>
    </rPh>
    <rPh sb="17" eb="19">
      <t>キョウソウ</t>
    </rPh>
    <rPh sb="20" eb="22">
      <t>サンカ</t>
    </rPh>
    <rPh sb="22" eb="24">
      <t>シカク</t>
    </rPh>
    <rPh sb="25" eb="26">
      <t>ゼン</t>
    </rPh>
    <rPh sb="26" eb="28">
      <t>ショウチョウ</t>
    </rPh>
    <rPh sb="28" eb="30">
      <t>トウイツ</t>
    </rPh>
    <rPh sb="30" eb="32">
      <t>シカク</t>
    </rPh>
    <rPh sb="33" eb="35">
      <t>ブッピン</t>
    </rPh>
    <rPh sb="36" eb="38">
      <t>セイゾウ</t>
    </rPh>
    <rPh sb="39" eb="41">
      <t>デンキ</t>
    </rPh>
    <rPh sb="42" eb="44">
      <t>ツウシン</t>
    </rPh>
    <rPh sb="44" eb="45">
      <t>ヨウ</t>
    </rPh>
    <rPh sb="45" eb="47">
      <t>キキ</t>
    </rPh>
    <rPh sb="47" eb="48">
      <t>ルイ</t>
    </rPh>
    <rPh sb="49" eb="50">
      <t>マタ</t>
    </rPh>
    <rPh sb="51" eb="53">
      <t>ブッピン</t>
    </rPh>
    <rPh sb="54" eb="56">
      <t>ハンバイ</t>
    </rPh>
    <rPh sb="57" eb="59">
      <t>デンキ</t>
    </rPh>
    <rPh sb="60" eb="63">
      <t>ツウシンヨウ</t>
    </rPh>
    <rPh sb="63" eb="66">
      <t>キキルイ</t>
    </rPh>
    <rPh sb="69" eb="70">
      <t>マタ</t>
    </rPh>
    <rPh sb="73" eb="75">
      <t>トウキュウ</t>
    </rPh>
    <rPh sb="76" eb="78">
      <t>カクヅ</t>
    </rPh>
    <rPh sb="83" eb="85">
      <t>キュウシュウ</t>
    </rPh>
    <rPh sb="86" eb="88">
      <t>オキナワ</t>
    </rPh>
    <rPh sb="88" eb="90">
      <t>チイキ</t>
    </rPh>
    <rPh sb="91" eb="93">
      <t>キョウソウ</t>
    </rPh>
    <rPh sb="93" eb="95">
      <t>サンカ</t>
    </rPh>
    <rPh sb="95" eb="97">
      <t>シカク</t>
    </rPh>
    <rPh sb="98" eb="99">
      <t>ユウ</t>
    </rPh>
    <rPh sb="101" eb="102">
      <t>モノ</t>
    </rPh>
    <phoneticPr fontId="45"/>
  </si>
  <si>
    <t>R2.3に制定された仕様書に基づく設備の製造であり、経験が乏しく確実な業務の履行が可能な技術者、技術員が不足し、応札を控えている者もあるのではと推定する。</t>
    <rPh sb="5" eb="7">
      <t>セイテイ</t>
    </rPh>
    <rPh sb="10" eb="13">
      <t>シヨウショ</t>
    </rPh>
    <rPh sb="14" eb="15">
      <t>モト</t>
    </rPh>
    <rPh sb="17" eb="19">
      <t>セツビ</t>
    </rPh>
    <rPh sb="20" eb="22">
      <t>セイゾウ</t>
    </rPh>
    <rPh sb="26" eb="28">
      <t>ケイケン</t>
    </rPh>
    <rPh sb="29" eb="30">
      <t>トボ</t>
    </rPh>
    <rPh sb="32" eb="34">
      <t>カクジツ</t>
    </rPh>
    <rPh sb="35" eb="37">
      <t>ギョウム</t>
    </rPh>
    <rPh sb="38" eb="40">
      <t>リコウ</t>
    </rPh>
    <rPh sb="41" eb="43">
      <t>カノウ</t>
    </rPh>
    <rPh sb="44" eb="47">
      <t>ギジュツシャ</t>
    </rPh>
    <rPh sb="48" eb="51">
      <t>ギジュツイン</t>
    </rPh>
    <rPh sb="52" eb="54">
      <t>フソク</t>
    </rPh>
    <rPh sb="56" eb="58">
      <t>オウサツ</t>
    </rPh>
    <rPh sb="59" eb="60">
      <t>ヒカ</t>
    </rPh>
    <rPh sb="64" eb="65">
      <t>モノ</t>
    </rPh>
    <rPh sb="72" eb="74">
      <t>スイテイ</t>
    </rPh>
    <phoneticPr fontId="6"/>
  </si>
  <si>
    <t>本件は、競争参加資格においては、本来A等級であるが、直近下位を含め、A又はB等級に拡大することとし、業務の確実な履行のため、過去の調達実績等から参加可能者の把握を通じ、資格要件として関連業務の実績について設定したものである。
今後については、引き続き市場調査を行い、参入可能者の把捉を行い、競争参加資格の緩和を遂行するなど、一者応札の防止に努めてまいりたい。</t>
    <rPh sb="139" eb="141">
      <t>ハソク</t>
    </rPh>
    <rPh sb="155" eb="157">
      <t>スイコウ</t>
    </rPh>
    <phoneticPr fontId="45"/>
  </si>
  <si>
    <t>令和５年度　航空機維持・運航業務（はるかぜ号）</t>
    <rPh sb="0" eb="2">
      <t>レイワ</t>
    </rPh>
    <rPh sb="3" eb="5">
      <t>ネンド</t>
    </rPh>
    <rPh sb="6" eb="9">
      <t>コウクウキ</t>
    </rPh>
    <rPh sb="9" eb="11">
      <t>イジ</t>
    </rPh>
    <rPh sb="12" eb="14">
      <t>ウンコウ</t>
    </rPh>
    <rPh sb="14" eb="16">
      <t>ギョウム</t>
    </rPh>
    <rPh sb="21" eb="22">
      <t>ゴウ</t>
    </rPh>
    <phoneticPr fontId="6"/>
  </si>
  <si>
    <t>開札までに令和４・５・６年度の一般競争（指名競争）参加資格（全省庁統一資格）「役務の提供等」のA又はB等級に格付けされた九州・沖縄地域の競争参加資格を有するものであること。</t>
    <rPh sb="0" eb="2">
      <t>カイサツ</t>
    </rPh>
    <rPh sb="48" eb="49">
      <t>マタ</t>
    </rPh>
    <rPh sb="51" eb="53">
      <t>トウキュウ</t>
    </rPh>
    <rPh sb="54" eb="56">
      <t>カクヅ</t>
    </rPh>
    <rPh sb="68" eb="70">
      <t>キョウソウ</t>
    </rPh>
    <rPh sb="70" eb="72">
      <t>サンカ</t>
    </rPh>
    <rPh sb="72" eb="74">
      <t>シカク</t>
    </rPh>
    <rPh sb="75" eb="76">
      <t>ユウ</t>
    </rPh>
    <phoneticPr fontId="46"/>
  </si>
  <si>
    <t>航空機（はるかぜ号）レオナルド式AW139型の保管基地を奈多ヘリポート内に確保できる者であること。本業務に従事する操縦士は以下の条件を満たした者であり、２名以上確保できること。航空法で定めるアウグスタ式AW139型ヘリコプターの技能証明（事業用操縦士）の資格を取得していること。ヘリコプターの運航実績が1000時間以上であること。本業務に従事する整備士は航空法で定めるアウグスタ式AW139型ヘリコプターの技能証明（一等航空整備士）を取得した者であり、２名以上確保できること。</t>
    <rPh sb="15" eb="16">
      <t>シキ</t>
    </rPh>
    <rPh sb="21" eb="22">
      <t>ガタ</t>
    </rPh>
    <phoneticPr fontId="62"/>
  </si>
  <si>
    <t>有</t>
    <rPh sb="0" eb="1">
      <t>ア</t>
    </rPh>
    <phoneticPr fontId="6"/>
  </si>
  <si>
    <t>令和4年度</t>
    <rPh sb="0" eb="2">
      <t>レイワ</t>
    </rPh>
    <rPh sb="3" eb="4">
      <t>ネン</t>
    </rPh>
    <rPh sb="4" eb="5">
      <t>ド</t>
    </rPh>
    <phoneticPr fontId="6"/>
  </si>
  <si>
    <t>令和５年度筑後川河川事務所管内排水ポンプ設備等点検整備業務</t>
    <phoneticPr fontId="6"/>
  </si>
  <si>
    <t>42日間</t>
    <rPh sb="2" eb="4">
      <t>ニチカン</t>
    </rPh>
    <phoneticPr fontId="6"/>
  </si>
  <si>
    <t>○参加資格
排水又は揚水を目的とした陸上ポンプ設備に係るもので、平成１９年度以降公告日までに元請けとして完成又は完了した以下の①又は②の実績を有すること。
（共同企業体の構成員としての実績は、出資比率が２０％以上のものに限る。）
（新型コロナウィルス感染症の拡大防止に向けた一時中止措置等を行ったものに限り、申請時点で完成していないものも実績として申請することができるものとする。）
①設備を製作し据付した工事又は設備を修繕した工事
②設備を点検整備した業務
○技術者条件
本業務の配置予定管理技術者は、令和５年４月１日現在で次のア）～ウ）のうちいずれかの条件を満たすこと。
ア）１級又は２級ポンプ施設管理技術者の資格を有する者
イ）排水又は揚水ポンプ設備の点検整備における管理技術者又は工事（修繕（改造、更新含む）工事含む）における主任（監理）技術者としての実務経験を有する者
ウ）排水又は揚水ポンプ設備の製作・据付又は修繕（改造、更新含む）又は点検・整備に関し、実務経験年数を満足する者</t>
    <phoneticPr fontId="6"/>
  </si>
  <si>
    <t>九州地方整備局
鹿児島国道事務所</t>
    <rPh sb="0" eb="2">
      <t>キュウシュウ</t>
    </rPh>
    <rPh sb="2" eb="4">
      <t>チホウ</t>
    </rPh>
    <rPh sb="4" eb="6">
      <t>セイビ</t>
    </rPh>
    <rPh sb="6" eb="7">
      <t>キョク</t>
    </rPh>
    <rPh sb="8" eb="11">
      <t>カゴシマ</t>
    </rPh>
    <rPh sb="11" eb="13">
      <t>コクドウ</t>
    </rPh>
    <rPh sb="13" eb="15">
      <t>ジム</t>
    </rPh>
    <rPh sb="15" eb="16">
      <t>ショ</t>
    </rPh>
    <phoneticPr fontId="6"/>
  </si>
  <si>
    <t>令和５・６年度加治木維持出張所管内維持補修工事</t>
    <phoneticPr fontId="6"/>
  </si>
  <si>
    <t>本工事は、加治木維持出張所管内において道路の経常維持・補修工事及び事故・災害等の非常時における緊急対応、道路巡回など一般交通及び歩行者の安全を確保し、第三者被害防止に努めるものである。</t>
    <phoneticPr fontId="6"/>
  </si>
  <si>
    <t>（名称）福地建設（株）</t>
    <rPh sb="1" eb="3">
      <t>メイショウ</t>
    </rPh>
    <phoneticPr fontId="6"/>
  </si>
  <si>
    <t>（住所）鹿児島県霧島市牧園町宿窪田２５１６</t>
    <rPh sb="1" eb="3">
      <t>ジュウショ</t>
    </rPh>
    <phoneticPr fontId="6"/>
  </si>
  <si>
    <t>476,300,000円</t>
    <rPh sb="11" eb="12">
      <t>エン</t>
    </rPh>
    <phoneticPr fontId="6"/>
  </si>
  <si>
    <t>４５日間</t>
    <rPh sb="2" eb="4">
      <t>ニチカン</t>
    </rPh>
    <phoneticPr fontId="6"/>
  </si>
  <si>
    <t>九州地方整備局における維持修繕工事に係る一般競争参加資格の認定受けていること。</t>
    <phoneticPr fontId="6"/>
  </si>
  <si>
    <t>・鹿児島国道事務所管内（阿久根市、出水市、いちき串木野市、指宿市、伊佐市、鹿児島市（桜島地区を除く）、霧島市、薩摩川内市（甑島を除く）、曽於市、日置市、枕崎市、南さつま市、南九州市、姶良市、さつま町、長島町、湧水町）に建設業法に基づく営業所（一般競争（指名競争）参加資格審査申請書に記載された本店又は支店等営業所の住所による。）が所在すること。
・平成１９年度以降に完成した、元請けとして次に掲げるア）～イ）のいずれかの要件を満たす同種工事の施工実績を有すること。
ア）供用中の道路において、交通規制を伴う工事の施工実績を有すること。
イ）供用中の道路において、巡回業務（異常時巡回含む）の実績を有すること。但し、河川巡視は除く。
・主任（監理）技術者の資格・・・建設業法第７条第２号イからハまたは第１５条第２号イからハに掲げる者であること。</t>
    <phoneticPr fontId="6"/>
  </si>
  <si>
    <t>今回は特になし</t>
    <rPh sb="0" eb="2">
      <t>コンカイ</t>
    </rPh>
    <rPh sb="3" eb="4">
      <t>トク</t>
    </rPh>
    <phoneticPr fontId="6"/>
  </si>
  <si>
    <t>発注担当課における事後検証</t>
    <rPh sb="0" eb="2">
      <t>ハッチュウ</t>
    </rPh>
    <rPh sb="2" eb="5">
      <t>タントウカ</t>
    </rPh>
    <rPh sb="9" eb="11">
      <t>ジゴ</t>
    </rPh>
    <rPh sb="11" eb="13">
      <t>ケンショウ</t>
    </rPh>
    <phoneticPr fontId="6"/>
  </si>
  <si>
    <t>・維持工事の性質上、昼夜問わず緊急的な対応を行う必要がある。また、巡回員や作業員の人員確保も行う必要があるためと思われる。</t>
    <rPh sb="1" eb="3">
      <t>イジ</t>
    </rPh>
    <rPh sb="3" eb="5">
      <t>コウジ</t>
    </rPh>
    <rPh sb="6" eb="9">
      <t>セイシツジョウ</t>
    </rPh>
    <rPh sb="10" eb="12">
      <t>チュウヤ</t>
    </rPh>
    <rPh sb="12" eb="13">
      <t>ト</t>
    </rPh>
    <rPh sb="15" eb="18">
      <t>キンキュウテキ</t>
    </rPh>
    <rPh sb="19" eb="21">
      <t>タイオウ</t>
    </rPh>
    <rPh sb="22" eb="23">
      <t>オコナ</t>
    </rPh>
    <rPh sb="24" eb="26">
      <t>ヒツヨウ</t>
    </rPh>
    <rPh sb="33" eb="36">
      <t>ジュンカイイン</t>
    </rPh>
    <rPh sb="37" eb="40">
      <t>サギョウイン</t>
    </rPh>
    <rPh sb="41" eb="43">
      <t>ジンイン</t>
    </rPh>
    <rPh sb="43" eb="45">
      <t>カクホ</t>
    </rPh>
    <rPh sb="46" eb="47">
      <t>オコナ</t>
    </rPh>
    <rPh sb="48" eb="50">
      <t>ヒツヨウ</t>
    </rPh>
    <rPh sb="56" eb="57">
      <t>オモ</t>
    </rPh>
    <phoneticPr fontId="6"/>
  </si>
  <si>
    <t>・発注時期の重複による技術者不足。
・現道での通過交通がある中での作業であり安全管理に多大な注力と費用を要しており、メリットが少ないためと思われる。</t>
    <rPh sb="1" eb="3">
      <t>ハッチュウ</t>
    </rPh>
    <rPh sb="3" eb="5">
      <t>ジキ</t>
    </rPh>
    <rPh sb="6" eb="8">
      <t>チョウフク</t>
    </rPh>
    <rPh sb="11" eb="14">
      <t>ギジュツシャ</t>
    </rPh>
    <rPh sb="14" eb="16">
      <t>フソク</t>
    </rPh>
    <rPh sb="19" eb="21">
      <t>ゲンドウ</t>
    </rPh>
    <rPh sb="23" eb="25">
      <t>ツウカ</t>
    </rPh>
    <rPh sb="25" eb="27">
      <t>コウツウ</t>
    </rPh>
    <rPh sb="30" eb="31">
      <t>ナカ</t>
    </rPh>
    <rPh sb="33" eb="35">
      <t>サギョウ</t>
    </rPh>
    <rPh sb="38" eb="40">
      <t>アンゼン</t>
    </rPh>
    <rPh sb="40" eb="42">
      <t>カンリ</t>
    </rPh>
    <rPh sb="43" eb="45">
      <t>タダイ</t>
    </rPh>
    <rPh sb="46" eb="48">
      <t>チュウリョク</t>
    </rPh>
    <rPh sb="49" eb="51">
      <t>ヒヨウ</t>
    </rPh>
    <rPh sb="52" eb="53">
      <t>ヨウ</t>
    </rPh>
    <rPh sb="63" eb="64">
      <t>スク</t>
    </rPh>
    <rPh sb="69" eb="70">
      <t>オモ</t>
    </rPh>
    <phoneticPr fontId="6"/>
  </si>
  <si>
    <t>現道工事のため安全管理に多大な注力と費用が必要。</t>
    <rPh sb="0" eb="2">
      <t>ゲンドウ</t>
    </rPh>
    <rPh sb="2" eb="4">
      <t>コウジ</t>
    </rPh>
    <rPh sb="21" eb="23">
      <t>ヒツヨウ</t>
    </rPh>
    <phoneticPr fontId="6"/>
  </si>
  <si>
    <t>今後の対応策としては、参加資格要件の緩和（同種工事の施工実績等）が考えられる。</t>
    <rPh sb="0" eb="2">
      <t>コンゴ</t>
    </rPh>
    <rPh sb="3" eb="5">
      <t>タイオウ</t>
    </rPh>
    <rPh sb="5" eb="6">
      <t>サク</t>
    </rPh>
    <rPh sb="11" eb="13">
      <t>サンカ</t>
    </rPh>
    <rPh sb="13" eb="15">
      <t>シカク</t>
    </rPh>
    <rPh sb="15" eb="17">
      <t>ヨウケン</t>
    </rPh>
    <rPh sb="18" eb="20">
      <t>カンワ</t>
    </rPh>
    <rPh sb="21" eb="23">
      <t>ドウシュ</t>
    </rPh>
    <rPh sb="23" eb="25">
      <t>コウジ</t>
    </rPh>
    <rPh sb="26" eb="28">
      <t>セコウ</t>
    </rPh>
    <rPh sb="28" eb="30">
      <t>ジッセキ</t>
    </rPh>
    <rPh sb="30" eb="31">
      <t>トウ</t>
    </rPh>
    <rPh sb="33" eb="34">
      <t>カンガ</t>
    </rPh>
    <phoneticPr fontId="6"/>
  </si>
  <si>
    <t>九州地方整備局
遠賀川河川事務所</t>
    <rPh sb="0" eb="7">
      <t>キュウシュウチホウセイビキョク</t>
    </rPh>
    <rPh sb="8" eb="11">
      <t>オンガガワ</t>
    </rPh>
    <rPh sb="11" eb="13">
      <t>カセン</t>
    </rPh>
    <rPh sb="13" eb="16">
      <t>ジムショ</t>
    </rPh>
    <phoneticPr fontId="45"/>
  </si>
  <si>
    <t>令和６年度遠賀川管内ポンプ設備点検整備</t>
    <rPh sb="0" eb="2">
      <t>レイワ</t>
    </rPh>
    <rPh sb="3" eb="5">
      <t>ネンド</t>
    </rPh>
    <rPh sb="5" eb="8">
      <t>オンガガワ</t>
    </rPh>
    <rPh sb="8" eb="10">
      <t>カンナイ</t>
    </rPh>
    <rPh sb="13" eb="19">
      <t>セツビテンケンセイビ</t>
    </rPh>
    <phoneticPr fontId="45"/>
  </si>
  <si>
    <t>本件は、遠賀川河川事務所が管理する排水機場ポンプ設備、ポンプゲート設備、吐出樋管及び自然排水樋管の機能保全を目的として、設備全体の年点検１回、月点検２回、臨時点検整備等を行い、維持管理に万全を期するものである。</t>
    <rPh sb="0" eb="2">
      <t>ホンケン</t>
    </rPh>
    <rPh sb="4" eb="7">
      <t>オンガガワ</t>
    </rPh>
    <rPh sb="7" eb="9">
      <t>カセン</t>
    </rPh>
    <rPh sb="9" eb="12">
      <t>ジムショ</t>
    </rPh>
    <rPh sb="13" eb="15">
      <t>カンリ</t>
    </rPh>
    <rPh sb="17" eb="20">
      <t>ハイスイキ</t>
    </rPh>
    <rPh sb="20" eb="21">
      <t>ジョウ</t>
    </rPh>
    <rPh sb="24" eb="26">
      <t>セツビ</t>
    </rPh>
    <rPh sb="33" eb="35">
      <t>セツビ</t>
    </rPh>
    <rPh sb="36" eb="38">
      <t>トシュツ</t>
    </rPh>
    <rPh sb="38" eb="40">
      <t>ヒカン</t>
    </rPh>
    <rPh sb="40" eb="41">
      <t>オヨ</t>
    </rPh>
    <rPh sb="42" eb="44">
      <t>シゼン</t>
    </rPh>
    <rPh sb="44" eb="46">
      <t>ハイスイ</t>
    </rPh>
    <rPh sb="46" eb="48">
      <t>ヒカン</t>
    </rPh>
    <rPh sb="49" eb="51">
      <t>キノウ</t>
    </rPh>
    <rPh sb="51" eb="53">
      <t>ホゼン</t>
    </rPh>
    <rPh sb="54" eb="56">
      <t>モクテキ</t>
    </rPh>
    <rPh sb="60" eb="62">
      <t>セツビ</t>
    </rPh>
    <rPh sb="62" eb="64">
      <t>ゼンタイ</t>
    </rPh>
    <rPh sb="65" eb="66">
      <t>ネン</t>
    </rPh>
    <rPh sb="66" eb="68">
      <t>テンケン</t>
    </rPh>
    <rPh sb="69" eb="70">
      <t>カイ</t>
    </rPh>
    <rPh sb="71" eb="72">
      <t>ツキ</t>
    </rPh>
    <rPh sb="72" eb="74">
      <t>テンケン</t>
    </rPh>
    <rPh sb="75" eb="76">
      <t>カイ</t>
    </rPh>
    <rPh sb="77" eb="79">
      <t>リンジ</t>
    </rPh>
    <rPh sb="79" eb="81">
      <t>テンケン</t>
    </rPh>
    <rPh sb="81" eb="83">
      <t>セイビ</t>
    </rPh>
    <rPh sb="83" eb="84">
      <t>トウ</t>
    </rPh>
    <rPh sb="85" eb="86">
      <t>オコナ</t>
    </rPh>
    <rPh sb="88" eb="90">
      <t>イジ</t>
    </rPh>
    <rPh sb="90" eb="92">
      <t>カンリ</t>
    </rPh>
    <rPh sb="93" eb="95">
      <t>バンゼン</t>
    </rPh>
    <rPh sb="96" eb="97">
      <t>キ</t>
    </rPh>
    <phoneticPr fontId="45"/>
  </si>
  <si>
    <t>５１日</t>
    <rPh sb="2" eb="3">
      <t>ニチ</t>
    </rPh>
    <phoneticPr fontId="45"/>
  </si>
  <si>
    <t>国土交通省競争参加資格（全省庁統一資格）「役務の提供等」のうち、「建物管理等各種保守管理」のＡ、Ｂ、Ｃ、又はＤ等級に格付けされた九州・沖縄地域の競争参加資格を有する者であること。</t>
    <phoneticPr fontId="45"/>
  </si>
  <si>
    <t>排水又は揚水を目的とした陸上ポンプ設備に係るもので、平成20年度以降公告日までに元請けとして完成又は完了した以下の①又は②の実績を有すること。
① 設備を製作し据付した工事又は設備を修繕（改造、更新含む）した工事
ただし、当該実績が平成20年度以降に完成した地方整備局所掌の工事（港湾空港関係を除く）に係るものにあっては、評定点合計が65点未満のもの又は工事成績評定の通知を受けていないものは、施工実績として認めない。
② 設備を点検整備した業務</t>
    <phoneticPr fontId="45"/>
  </si>
  <si>
    <t>今回は特になし</t>
    <phoneticPr fontId="45"/>
  </si>
  <si>
    <t>ポンプメーカーの聞き取り</t>
    <phoneticPr fontId="45"/>
  </si>
  <si>
    <t>・遠賀川管内排水機場の設備に熟知した技術者を多数確保する必要あり（技術者の高齢化等）
・新設工事等と比較し費用的メリットが少ない。</t>
    <phoneticPr fontId="45"/>
  </si>
  <si>
    <t>・点検時期が他事務所と同時期なため、人員調整が難しい。</t>
    <phoneticPr fontId="45"/>
  </si>
  <si>
    <t>引き続き、品質確保面との調整を図りながら、参加資格要件の緩和を図っていく。</t>
    <phoneticPr fontId="45"/>
  </si>
  <si>
    <t>令和4年度</t>
    <phoneticPr fontId="45"/>
  </si>
  <si>
    <t>国土交通省競争参加資格（全省庁統一資格）「役務の提供等」のＡ、Ｂ、Ｃ又はD等級に格付けされた関東・甲信越地域の競争参加資格を有すること</t>
    <rPh sb="0" eb="2">
      <t>コクド</t>
    </rPh>
    <rPh sb="2" eb="5">
      <t>コウツウショウ</t>
    </rPh>
    <rPh sb="5" eb="7">
      <t>キョウソウ</t>
    </rPh>
    <rPh sb="7" eb="9">
      <t>サンカ</t>
    </rPh>
    <rPh sb="9" eb="11">
      <t>シカク</t>
    </rPh>
    <rPh sb="12" eb="15">
      <t>ゼンショウチョウ</t>
    </rPh>
    <rPh sb="15" eb="17">
      <t>トウイツ</t>
    </rPh>
    <rPh sb="17" eb="19">
      <t>シカク</t>
    </rPh>
    <rPh sb="21" eb="23">
      <t>エキム</t>
    </rPh>
    <rPh sb="24" eb="26">
      <t>テイキョウ</t>
    </rPh>
    <rPh sb="26" eb="27">
      <t>ナド</t>
    </rPh>
    <rPh sb="34" eb="35">
      <t>マタ</t>
    </rPh>
    <rPh sb="37" eb="39">
      <t>トウキュウ</t>
    </rPh>
    <rPh sb="40" eb="42">
      <t>カクヅ</t>
    </rPh>
    <rPh sb="46" eb="48">
      <t>カントウ</t>
    </rPh>
    <rPh sb="49" eb="52">
      <t>コウシンエツ</t>
    </rPh>
    <rPh sb="52" eb="54">
      <t>チイキ</t>
    </rPh>
    <rPh sb="55" eb="57">
      <t>キョウソウ</t>
    </rPh>
    <rPh sb="57" eb="59">
      <t>サンカ</t>
    </rPh>
    <rPh sb="59" eb="61">
      <t>シカク</t>
    </rPh>
    <rPh sb="62" eb="63">
      <t>ユウ</t>
    </rPh>
    <phoneticPr fontId="6"/>
  </si>
  <si>
    <t>・過去10年以内において、同種業務又は類似業務を元請として業務実績があること。 
・以下の実施体制がとれること
ア 業務責任者の配置
イ 24 時間体制のシステム運用担当者の配置
ウ 24 時間以内に適切な対応がとれるソフトウェア管理者の配置
エ 職員と同様の業務時間の情報セキュリティ担当者の配置</t>
    <phoneticPr fontId="6"/>
  </si>
  <si>
    <t>競争参加資格を全等級とした。
参入可能者の調査を行った。
資格要件の緩和（同種業務又は類似業務の業務実績の要件を過去5年以内から10年以内に拡大）を行った。</t>
    <phoneticPr fontId="6"/>
  </si>
  <si>
    <t>ヒアリングによる調査を実施。</t>
    <phoneticPr fontId="6"/>
  </si>
  <si>
    <t>技術者人員の確保ができないこと。</t>
    <phoneticPr fontId="6"/>
  </si>
  <si>
    <t>供給事業者が少数であること。</t>
    <phoneticPr fontId="6"/>
  </si>
  <si>
    <t>引き続きヒアリングによる調査を継続し、仕様の明確化・見直し等を検討し、幅広く業者が参加できるよう努めていきたい。。</t>
    <phoneticPr fontId="6"/>
  </si>
  <si>
    <t>北海道開発局</t>
    <rPh sb="0" eb="3">
      <t>ホッカイドウ</t>
    </rPh>
    <rPh sb="3" eb="6">
      <t>カイハツキョク</t>
    </rPh>
    <phoneticPr fontId="45"/>
  </si>
  <si>
    <t>回転翼航空機維持管理及び運航業務</t>
  </si>
  <si>
    <t>　北海道開発局が保有する回転翼航空機（以下、「航空機」という。）の「災害時における広域的な情報収集・提供活動」及び「当局所管施設の管理・防災計画等に関する調査」の運航確保を目的とし、迅速且つ確実な運用を実現するため、運航要員の確保及び機体等の保守管理、航空機の飛行及びそれに伴う必要な作業を行うもの。</t>
    <phoneticPr fontId="45"/>
  </si>
  <si>
    <t>要件を満たした操縦士１名、整備士１名、撮影技師１名を確保できること。
要件を満たした航空機の格納施設を確保できること。</t>
  </si>
  <si>
    <t>競争参加資格等級の拡大（Ａ→Ａ～Ｃ）
公告期間の延長（標準より1週間長く設定）</t>
  </si>
  <si>
    <t>・業務内容の特殊性
・履行期間による業者の確保難</t>
    <rPh sb="11" eb="13">
      <t>リコウ</t>
    </rPh>
    <rPh sb="13" eb="15">
      <t>キカン</t>
    </rPh>
    <rPh sb="18" eb="20">
      <t>ギョウシャ</t>
    </rPh>
    <rPh sb="21" eb="24">
      <t>カクホナン</t>
    </rPh>
    <phoneticPr fontId="69"/>
  </si>
  <si>
    <t>引き続き、競争参加資格等級の拡大（Ａ→Ａ～Ｃ）及び公告期間の延長を行うと共に、競争参加資格要件の緩和を検討する。</t>
    <rPh sb="36" eb="37">
      <t>トモ</t>
    </rPh>
    <rPh sb="51" eb="53">
      <t>ケントウ</t>
    </rPh>
    <phoneticPr fontId="69"/>
  </si>
  <si>
    <t>令和４年度</t>
    <rPh sb="0" eb="2">
      <t>レイワ</t>
    </rPh>
    <rPh sb="3" eb="5">
      <t>ネンド</t>
    </rPh>
    <phoneticPr fontId="69"/>
  </si>
  <si>
    <t>令和３年度</t>
    <rPh sb="0" eb="2">
      <t>レイワ</t>
    </rPh>
    <rPh sb="3" eb="5">
      <t>ネンド</t>
    </rPh>
    <phoneticPr fontId="69"/>
  </si>
  <si>
    <t>除雪グレーダ（４．０ｍ級外）７台（交換契約）</t>
    <phoneticPr fontId="45"/>
  </si>
  <si>
    <t>（名称）コマツカスタマーサポート(株)北海道カンパニー</t>
    <rPh sb="1" eb="3">
      <t>メイショウ</t>
    </rPh>
    <rPh sb="16" eb="19">
      <t>カブ</t>
    </rPh>
    <rPh sb="19" eb="22">
      <t>ホッカイドウ</t>
    </rPh>
    <phoneticPr fontId="6"/>
  </si>
  <si>
    <t>（住所）北広島市大曲工業団地1丁目6番地</t>
    <phoneticPr fontId="6"/>
  </si>
  <si>
    <t>除雪ドーザ（１１ｔ級）７台（交換契約）</t>
    <phoneticPr fontId="45"/>
  </si>
  <si>
    <t>・競争参加資格等級の拡大（Ａ→Ａ～Ｃ）
・公告期間を最大限に確保
・納入期限についても可能な限り確保する。</t>
  </si>
  <si>
    <t>引き続き競争参加資格をＡ～Ｃに拡大し、公告期間を最大限に確保し納入期限についても可能な限り確保する。</t>
  </si>
  <si>
    <t>凍結防止剤散布車（湿式、４．０ｍ３、４×４外）８台（交換契約）</t>
    <rPh sb="21" eb="22">
      <t>ホカ</t>
    </rPh>
    <phoneticPr fontId="45"/>
  </si>
  <si>
    <t>小形除雪車（１．５ｍ級、ロータリ式）６台（交換契約）</t>
    <phoneticPr fontId="45"/>
  </si>
  <si>
    <t>小形除雪車を購入する。</t>
    <rPh sb="0" eb="2">
      <t>コガタ</t>
    </rPh>
    <phoneticPr fontId="45"/>
  </si>
  <si>
    <t>小形除雪車（１．５ｍ級、兼用式）３台（交換契約）</t>
    <phoneticPr fontId="45"/>
  </si>
  <si>
    <t>除雪トラック（エアー式）１台（交換契約）</t>
    <phoneticPr fontId="45"/>
  </si>
  <si>
    <t>除雪トラックを購入する。</t>
    <rPh sb="0" eb="2">
      <t>ジョセツ</t>
    </rPh>
    <phoneticPr fontId="45"/>
  </si>
  <si>
    <t>（名称）（株）協和機械製作所</t>
    <phoneticPr fontId="6"/>
  </si>
  <si>
    <t>（住所）札幌市西区発寒15条12丁目3番25号</t>
    <phoneticPr fontId="6"/>
  </si>
  <si>
    <t>除雪トラック（１０ｔ級、６×６、４．５ｍ級、ＩＣＴ）１台購入</t>
    <phoneticPr fontId="45"/>
  </si>
  <si>
    <t>ロータリ除雪車（２．２ｍ級、ＩＣＴ外）３台購入</t>
    <phoneticPr fontId="45"/>
  </si>
  <si>
    <t>ロータリ除雪車を購入する。</t>
    <rPh sb="4" eb="7">
      <t>ジョセツシャ</t>
    </rPh>
    <phoneticPr fontId="45"/>
  </si>
  <si>
    <t>橋梁点検車（バケット式）１台（交換契約）</t>
    <phoneticPr fontId="45"/>
  </si>
  <si>
    <t>橋梁点検車を購入する。</t>
    <rPh sb="0" eb="2">
      <t>キョウリョウ</t>
    </rPh>
    <rPh sb="2" eb="5">
      <t>テンケンシャ</t>
    </rPh>
    <phoneticPr fontId="45"/>
  </si>
  <si>
    <t>（名称）（株）タダノ北海道支店</t>
    <phoneticPr fontId="6"/>
  </si>
  <si>
    <t>（住所）札幌市白石区本通21丁目南1-40</t>
    <phoneticPr fontId="6"/>
  </si>
  <si>
    <t>・競争参加資格等級の拡大（Ａ→Ａ～Ｃ）
・公告期間を最大限に確保
・納入期限についても可能な限り確保する。</t>
    <phoneticPr fontId="45"/>
  </si>
  <si>
    <t>（株）タダノ北海道支店</t>
    <phoneticPr fontId="45"/>
  </si>
  <si>
    <t>札幌市白石区本通21丁目南1-40</t>
    <phoneticPr fontId="45"/>
  </si>
  <si>
    <t>当該装置又は類似品に係る製造、改修、据付調整、工事のいずれかの実績があることを照明した者であること。</t>
    <phoneticPr fontId="45"/>
  </si>
  <si>
    <t>供給する設備が特殊で専門的技能保有者が少なく技術者の人員確保ができないと考えられる</t>
    <rPh sb="0" eb="2">
      <t>キョウキュウ</t>
    </rPh>
    <rPh sb="4" eb="6">
      <t>セツビ</t>
    </rPh>
    <rPh sb="7" eb="9">
      <t>トクシュ</t>
    </rPh>
    <rPh sb="10" eb="13">
      <t>センモンテキ</t>
    </rPh>
    <rPh sb="13" eb="15">
      <t>ギノウ</t>
    </rPh>
    <rPh sb="15" eb="18">
      <t>ホユウシャ</t>
    </rPh>
    <rPh sb="19" eb="20">
      <t>スク</t>
    </rPh>
    <rPh sb="22" eb="25">
      <t>ギジュツシャ</t>
    </rPh>
    <rPh sb="26" eb="28">
      <t>ジンイン</t>
    </rPh>
    <rPh sb="28" eb="30">
      <t>カクホ</t>
    </rPh>
    <rPh sb="36" eb="37">
      <t>カンガ</t>
    </rPh>
    <phoneticPr fontId="37"/>
  </si>
  <si>
    <t>アンケート結果によると「仕様書の内容に沿った履行が難しいと判断した」との回答から、設備の特殊性から供給業者が少数であり、結果として１者応札になったと考えられる</t>
    <rPh sb="12" eb="15">
      <t>シヨウショ</t>
    </rPh>
    <rPh sb="16" eb="18">
      <t>ナイヨウ</t>
    </rPh>
    <rPh sb="19" eb="20">
      <t>ソ</t>
    </rPh>
    <rPh sb="22" eb="24">
      <t>リコウ</t>
    </rPh>
    <rPh sb="25" eb="26">
      <t>ムズカ</t>
    </rPh>
    <rPh sb="29" eb="31">
      <t>ハンダン</t>
    </rPh>
    <rPh sb="41" eb="43">
      <t>セツビ</t>
    </rPh>
    <rPh sb="44" eb="47">
      <t>トクシュセイ</t>
    </rPh>
    <rPh sb="49" eb="51">
      <t>キョウキュウ</t>
    </rPh>
    <rPh sb="51" eb="53">
      <t>ギョウシャ</t>
    </rPh>
    <rPh sb="54" eb="56">
      <t>ショウスウ</t>
    </rPh>
    <rPh sb="60" eb="62">
      <t>ケッカ</t>
    </rPh>
    <rPh sb="66" eb="67">
      <t>シャ</t>
    </rPh>
    <rPh sb="67" eb="69">
      <t>オウサツ</t>
    </rPh>
    <rPh sb="74" eb="75">
      <t>カンガ</t>
    </rPh>
    <phoneticPr fontId="37"/>
  </si>
  <si>
    <t>資格要件の緩和、仕様の見直し・明確化等を検討し、公平性の確保に努めるとともに、引き続き競争参加資格をＡ～Ｃに拡大し、公告期間と納入期限を可能な限り最大限確保することで、一者応札の防止に努めて参りたい。</t>
    <rPh sb="85" eb="86">
      <t>シャ</t>
    </rPh>
    <phoneticPr fontId="37"/>
  </si>
  <si>
    <t>既設システムの改修に応札するためには、全貌を把握する必要があり、他社が納入したシステムの改修については、応札に躊躇する。</t>
  </si>
  <si>
    <t>改修内容について、システム納入業者以外の者にとっては、システムの全貌を把握する必要がある。</t>
    <rPh sb="13" eb="15">
      <t>ノウニュウ</t>
    </rPh>
    <rPh sb="15" eb="17">
      <t>ギョウシャ</t>
    </rPh>
    <rPh sb="17" eb="19">
      <t>イガイ</t>
    </rPh>
    <rPh sb="20" eb="21">
      <t>シャ</t>
    </rPh>
    <rPh sb="32" eb="34">
      <t>ゼンボウ</t>
    </rPh>
    <rPh sb="35" eb="37">
      <t>ハアク</t>
    </rPh>
    <rPh sb="39" eb="41">
      <t>ヒツヨウ</t>
    </rPh>
    <phoneticPr fontId="45"/>
  </si>
  <si>
    <t>・改修内容について引き続き、特記仕様書及びシステム系統図等で明確にする。
・入札等級が現在Ａ．Ｂ．Ｃとなっているものを、全等級（Ａ～Ｄ）とするなど、入札条件の緩和を検討して行きたい</t>
  </si>
  <si>
    <t>北海道開発局札幌開発建設部札幌道路事務所が保有する維持・除雪用機械の修繕を実施する。対象機械は、標識車1台、散水車3台、排水管清掃車1台、路面清掃車3台、側溝清掃車1台、草刈車1台、除雪トラック9台、凍結防止剤散布車6台、除雪ｸﾞﾚｰﾀ2９台、ﾛｰﾀﾘ除雪車８台、除雪ﾄﾞｰｻﾞ10台、小型除雪車12台、凍結防止散布装置1台。</t>
    <rPh sb="85" eb="87">
      <t>クサカ</t>
    </rPh>
    <rPh sb="87" eb="88">
      <t>シャ</t>
    </rPh>
    <rPh sb="89" eb="90">
      <t>ダイ</t>
    </rPh>
    <phoneticPr fontId="60"/>
  </si>
  <si>
    <t>札幌開発建設部管内　凍結防止剤（塩化ナトリウム）（単価契約）９，０００ｔ</t>
    <phoneticPr fontId="45"/>
  </si>
  <si>
    <t>凍結防止剤（塩化ナトリウム）を購入する。</t>
    <rPh sb="15" eb="17">
      <t>コウニュウ</t>
    </rPh>
    <phoneticPr fontId="45"/>
  </si>
  <si>
    <t>（名称）株式会社ゴードー札幌支店</t>
    <rPh sb="1" eb="3">
      <t>メイショウ</t>
    </rPh>
    <rPh sb="12" eb="14">
      <t>サッポロ</t>
    </rPh>
    <rPh sb="14" eb="16">
      <t>シテン</t>
    </rPh>
    <phoneticPr fontId="6"/>
  </si>
  <si>
    <t>（住所）北海道札幌市豊平区豊平５条３丁目２－３１</t>
    <rPh sb="1" eb="3">
      <t>ジュウショ</t>
    </rPh>
    <rPh sb="10" eb="13">
      <t>トヨヒラク</t>
    </rPh>
    <rPh sb="13" eb="15">
      <t>トヨヒラ</t>
    </rPh>
    <rPh sb="16" eb="17">
      <t>ジョウ</t>
    </rPh>
    <rPh sb="18" eb="20">
      <t>チョウメ</t>
    </rPh>
    <phoneticPr fontId="6"/>
  </si>
  <si>
    <t>国土交通省競争参加資格（全省庁統一）「物品の販売」において、A、Ｂ又はＣ等級に格付けされた北海道地域の競争参加資格を有する者であること。</t>
    <rPh sb="19" eb="21">
      <t>ブッピン</t>
    </rPh>
    <rPh sb="22" eb="24">
      <t>ハンバイ</t>
    </rPh>
    <phoneticPr fontId="45"/>
  </si>
  <si>
    <t>・過去において道路管理用凍結防止剤の購入物品の納入実績があることを証明した者であること。または、納入実績がない者については、当該購入物品の調達及び納入の方法について各々可能と証明できる者であること。
・当該購入物品に関し、迅速かつ確実に納入できることについて証明した者であること。</t>
    <phoneticPr fontId="45"/>
  </si>
  <si>
    <t>設定する資格をA、Ｂ又はＣ等級とし対象を広げた。</t>
    <phoneticPr fontId="45"/>
  </si>
  <si>
    <t>事業者側の経営判断
同時期に受注する契約との兼ね合い</t>
    <phoneticPr fontId="6"/>
  </si>
  <si>
    <t>発注時期等</t>
    <phoneticPr fontId="45"/>
  </si>
  <si>
    <t>6同時期に受注する契約との兼ね合い</t>
    <phoneticPr fontId="45"/>
  </si>
  <si>
    <t>今後については、引き続き、競争参加資格をA、Ｂ又はＣ等級にするとともに、入札公告時期を早めるなどすることで一者応札の防止に努めてまいりたい。</t>
    <rPh sb="40" eb="42">
      <t>ジキ</t>
    </rPh>
    <rPh sb="43" eb="44">
      <t>ハヤ</t>
    </rPh>
    <phoneticPr fontId="6"/>
  </si>
  <si>
    <t>（名称）株式会社ゴードー札幌支店</t>
    <rPh sb="1" eb="3">
      <t>メイショウ</t>
    </rPh>
    <phoneticPr fontId="6"/>
  </si>
  <si>
    <t>（住所）北海道札幌市豊平区豊平５条３丁目２－３１</t>
    <rPh sb="1" eb="3">
      <t>ジュウショ</t>
    </rPh>
    <phoneticPr fontId="6"/>
  </si>
  <si>
    <t>有</t>
    <phoneticPr fontId="45"/>
  </si>
  <si>
    <t>旭川開発建設部</t>
    <rPh sb="0" eb="7">
      <t>ア@</t>
    </rPh>
    <phoneticPr fontId="6"/>
  </si>
  <si>
    <t>・北海道内に本店、支店または営業所その他の業務を適正に履行することが可能な営業拠点を有する者であること。
・資格（道路交通法74条の3に定める安全運転管理者の選任を受け、1年以上の運転管理の実務経験がを有する等）を有する業務管理者を配置できること。
・常に19台の車両が運行できる体制をとれること。
・災害時又は災害発生のおそれがある場合には、指示を受けてから60分以内に本部3台等の車両が運行できる体制をとれること。</t>
    <rPh sb="1" eb="4">
      <t>ホッカイドウ</t>
    </rPh>
    <rPh sb="4" eb="5">
      <t>ナイ</t>
    </rPh>
    <rPh sb="6" eb="8">
      <t>ホンテン</t>
    </rPh>
    <rPh sb="9" eb="11">
      <t>シテン</t>
    </rPh>
    <rPh sb="14" eb="17">
      <t>エイギョウショ</t>
    </rPh>
    <rPh sb="19" eb="20">
      <t>タ</t>
    </rPh>
    <rPh sb="21" eb="23">
      <t>ギョウム</t>
    </rPh>
    <rPh sb="24" eb="26">
      <t>テキセイ</t>
    </rPh>
    <rPh sb="27" eb="29">
      <t>リコウ</t>
    </rPh>
    <rPh sb="34" eb="36">
      <t>カノウ</t>
    </rPh>
    <rPh sb="37" eb="39">
      <t>エイギョウ</t>
    </rPh>
    <rPh sb="39" eb="41">
      <t>キョテン</t>
    </rPh>
    <rPh sb="42" eb="43">
      <t>ユウ</t>
    </rPh>
    <rPh sb="45" eb="46">
      <t>シャ</t>
    </rPh>
    <rPh sb="54" eb="56">
      <t>シカク</t>
    </rPh>
    <rPh sb="57" eb="59">
      <t>ドウロ</t>
    </rPh>
    <rPh sb="59" eb="62">
      <t>コウツウホウ</t>
    </rPh>
    <rPh sb="64" eb="65">
      <t>ジョウ</t>
    </rPh>
    <rPh sb="68" eb="69">
      <t>サダ</t>
    </rPh>
    <rPh sb="71" eb="73">
      <t>アンゼン</t>
    </rPh>
    <rPh sb="73" eb="75">
      <t>ウンテン</t>
    </rPh>
    <rPh sb="75" eb="78">
      <t>カンリシャ</t>
    </rPh>
    <rPh sb="79" eb="81">
      <t>センニン</t>
    </rPh>
    <rPh sb="82" eb="83">
      <t>ウ</t>
    </rPh>
    <rPh sb="86" eb="89">
      <t>ネンイジョウ</t>
    </rPh>
    <rPh sb="90" eb="92">
      <t>ウンテン</t>
    </rPh>
    <rPh sb="92" eb="94">
      <t>カンリ</t>
    </rPh>
    <rPh sb="95" eb="99">
      <t>ジツムケイケン</t>
    </rPh>
    <rPh sb="101" eb="102">
      <t>ユウ</t>
    </rPh>
    <rPh sb="104" eb="105">
      <t>トウ</t>
    </rPh>
    <rPh sb="107" eb="108">
      <t>ユウ</t>
    </rPh>
    <rPh sb="110" eb="112">
      <t>ギョウム</t>
    </rPh>
    <rPh sb="112" eb="115">
      <t>カンリシャ</t>
    </rPh>
    <rPh sb="116" eb="118">
      <t>ハイチ</t>
    </rPh>
    <rPh sb="126" eb="127">
      <t>ツネ</t>
    </rPh>
    <rPh sb="130" eb="131">
      <t>ダイ</t>
    </rPh>
    <rPh sb="132" eb="134">
      <t>シャリョウ</t>
    </rPh>
    <rPh sb="135" eb="137">
      <t>ウンコウ</t>
    </rPh>
    <rPh sb="140" eb="142">
      <t>タイセイ</t>
    </rPh>
    <rPh sb="151" eb="154">
      <t>サイガイジ</t>
    </rPh>
    <rPh sb="154" eb="155">
      <t>マタ</t>
    </rPh>
    <rPh sb="156" eb="158">
      <t>サイガイ</t>
    </rPh>
    <rPh sb="158" eb="160">
      <t>ハッセイ</t>
    </rPh>
    <rPh sb="167" eb="169">
      <t>バアイ</t>
    </rPh>
    <rPh sb="172" eb="174">
      <t>シジ</t>
    </rPh>
    <rPh sb="175" eb="176">
      <t>ウ</t>
    </rPh>
    <rPh sb="182" eb="183">
      <t>フン</t>
    </rPh>
    <rPh sb="183" eb="185">
      <t>イナイ</t>
    </rPh>
    <rPh sb="186" eb="188">
      <t>ホンブ</t>
    </rPh>
    <rPh sb="189" eb="190">
      <t>ダイ</t>
    </rPh>
    <rPh sb="190" eb="191">
      <t>トウ</t>
    </rPh>
    <rPh sb="192" eb="194">
      <t>シャリョウ</t>
    </rPh>
    <rPh sb="195" eb="197">
      <t>ウンコウ</t>
    </rPh>
    <rPh sb="200" eb="202">
      <t>タイセイ</t>
    </rPh>
    <phoneticPr fontId="6"/>
  </si>
  <si>
    <t>本部と事務所を分けて分割する等の発注規模の見直しについて検討を行いたい。</t>
    <rPh sb="0" eb="2">
      <t>ホンブ</t>
    </rPh>
    <rPh sb="3" eb="6">
      <t>ジムショ</t>
    </rPh>
    <rPh sb="7" eb="8">
      <t>ワ</t>
    </rPh>
    <rPh sb="10" eb="12">
      <t>ブンカツ</t>
    </rPh>
    <rPh sb="14" eb="15">
      <t>トウ</t>
    </rPh>
    <rPh sb="16" eb="20">
      <t>ハッチュウキボ</t>
    </rPh>
    <rPh sb="21" eb="23">
      <t>ミナオ</t>
    </rPh>
    <rPh sb="28" eb="30">
      <t>ケントウ</t>
    </rPh>
    <rPh sb="31" eb="32">
      <t>オコナ</t>
    </rPh>
    <phoneticPr fontId="6"/>
  </si>
  <si>
    <t>機械の種別等を考慮し、専門分野ごとに参加しやすい体制を整える等、発注規模の見直しについて検討を行いたい。</t>
    <rPh sb="37" eb="39">
      <t>ミナオ</t>
    </rPh>
    <phoneticPr fontId="45"/>
  </si>
  <si>
    <t>室蘭開発建設部</t>
    <rPh sb="0" eb="2">
      <t>ムロラン</t>
    </rPh>
    <rPh sb="2" eb="4">
      <t>カイハツ</t>
    </rPh>
    <rPh sb="4" eb="6">
      <t>ケンセツ</t>
    </rPh>
    <rPh sb="6" eb="7">
      <t>ブ</t>
    </rPh>
    <phoneticPr fontId="60"/>
  </si>
  <si>
    <t>図面作成外業務（単価契約）</t>
    <phoneticPr fontId="45"/>
  </si>
  <si>
    <t>主な業務内容
①図面作成、②ドキュメントスキャニング、③資料作成・修正、④ＣＡＤ作成・修正、⑤写真撮影・調査、⑥データ作成・修正、⑦音声・動画データ編集、⑧デジタル出力、⑨マイクロ出力、⑩片面（両面）コピー、片面（両面）フルカラーコピー、⑪製本業務 等</t>
    <phoneticPr fontId="45"/>
  </si>
  <si>
    <t>（住所）北海道札幌市中央区北二条東一丁目２番地１０</t>
    <rPh sb="1" eb="3">
      <t>ジュウショ</t>
    </rPh>
    <phoneticPr fontId="6"/>
  </si>
  <si>
    <t>国土交通省競争参加資格（全省庁統一）「役務の提供等」において、A、Ｂ、Ｃ又はＤ等級に格付けされた北海道地域の競争参加資格を有する者であること。</t>
    <phoneticPr fontId="45"/>
  </si>
  <si>
    <t>当該業務と同等の履行実績を有する者であること。室蘭開発建設部管内に本店、支店又は営業所を有する者であること。業務仕様書に基づいた業務の履行が可能である設備、体制を有する者であること。事業協同組合等と当該組合等の構成員は、同時に本件業務の入札に参加することができない。</t>
    <phoneticPr fontId="45"/>
  </si>
  <si>
    <t>設定する資格をA、Ｂ、Ｃ又はＤ等級とし対象を広げ周知を行った。</t>
    <phoneticPr fontId="45"/>
  </si>
  <si>
    <t>今後については、競争参加資格の見直し、緩和を実施することで一者応札の防止に努めてまいりたい。</t>
    <phoneticPr fontId="6"/>
  </si>
  <si>
    <t>令和６年地価調査業務に係るデータ集計、分析等業務</t>
  </si>
  <si>
    <t>令和５年度建設関連業者登録システム改修業務</t>
  </si>
  <si>
    <t>電気通信施設保守業務（青森）</t>
  </si>
  <si>
    <t>電気通信施設保守業務（岩手）</t>
  </si>
  <si>
    <t>電気通信施設保守業務（秋田）</t>
  </si>
  <si>
    <t>電気通信施設保守業務（能代）</t>
  </si>
  <si>
    <t>玉川ダム中和処理設備運転及び点検整備業務</t>
  </si>
  <si>
    <t>電気通信施設保守業務（南三陸）</t>
    <phoneticPr fontId="45"/>
  </si>
  <si>
    <t>東北地方整備局</t>
    <rPh sb="0" eb="2">
      <t>トウホク</t>
    </rPh>
    <rPh sb="2" eb="4">
      <t>チホウ</t>
    </rPh>
    <rPh sb="4" eb="7">
      <t>セイビキョク</t>
    </rPh>
    <phoneticPr fontId="45"/>
  </si>
  <si>
    <t>Ｒ５建設事業予算執行管理システムの運用管理及び保守等業務</t>
  </si>
  <si>
    <t>Ｒ５特殊車両オンライン通行許可・確認システム運用保守業務</t>
  </si>
  <si>
    <t>Ｒ５東関道石神地区跨道橋上部工事</t>
  </si>
  <si>
    <t>Ｒ５常陸河川国道管内外電気通信設備保守業務</t>
  </si>
  <si>
    <t>Ｒ５・R６日立国道管内維持工事</t>
  </si>
  <si>
    <t>Ｒ５・Ｒ６碓氷出張所管内維持工事</t>
  </si>
  <si>
    <t>Ｒ５・Ｒ６桐生出張所管内維持工事</t>
  </si>
  <si>
    <t>Ｒ５・Ｒ６利根川上流管内水門設備点検整備業務</t>
  </si>
  <si>
    <t>Ｒ５・Ｒ６谷田川排水機場等点検整備業務</t>
  </si>
  <si>
    <t>Ｒ５・Ｒ６熊谷維持工事</t>
  </si>
  <si>
    <t>Ｒ５・Ｒ６国道２９８号維持工事</t>
  </si>
  <si>
    <t>R5・Ｒ6荒川下流河川管理施設点検整備業務</t>
  </si>
  <si>
    <t>Ｒ５荒川下流浄化導水施設点検整備業務</t>
  </si>
  <si>
    <t>Ｒ５・R6日野出張所管内維持工事</t>
  </si>
  <si>
    <t>Ｒ5京浜河川電気通信施設保守業務</t>
  </si>
  <si>
    <t>Ｒ５甲府河川国道道路交通情報システム運用業務</t>
  </si>
  <si>
    <t>Ｒ５甲府電気通信設備保守業務</t>
  </si>
  <si>
    <t>Ｒ５・Ｒ６信州新町出張所管内維持工事</t>
  </si>
  <si>
    <t>Ｒ５・Ｒ６岡谷維持修繕出張所管内維持工事</t>
  </si>
  <si>
    <t>Ｒ５長野国道管内電気通信設備保守業務</t>
  </si>
  <si>
    <t>Ｒ５長野国道道路交通情報システム運用業務</t>
  </si>
  <si>
    <t>Ｒ５利根統電気通信設備保守業務</t>
  </si>
  <si>
    <t>Ｒ６北千葉導水路点検整備・運転管理業務</t>
  </si>
  <si>
    <t>Ｒ５江戸川河川事務所水門設備点検整備業務</t>
  </si>
  <si>
    <t>Ｒ５三郷排水機場等点検整備業務</t>
  </si>
  <si>
    <t>Ｒ５鬼怒統電気通信施設等保守業務</t>
  </si>
  <si>
    <t>Ｒ５鬼怒川ダム放流設備等点検整備業務</t>
  </si>
  <si>
    <t>Ｒ５連携施設ポンプ設備等点検整備業務</t>
  </si>
  <si>
    <t>Ｒ５関東管内自動電話交換装置１式製造</t>
  </si>
  <si>
    <t>関東地方整備局</t>
    <rPh sb="0" eb="2">
      <t>カントウ</t>
    </rPh>
    <rPh sb="2" eb="4">
      <t>チホウ</t>
    </rPh>
    <rPh sb="4" eb="7">
      <t>セイビキョク</t>
    </rPh>
    <phoneticPr fontId="45"/>
  </si>
  <si>
    <t>令和５年度　北陸地方整備局電気通信施設保守業務</t>
  </si>
  <si>
    <t>令和５年度航空機維持管理及び運航業務</t>
  </si>
  <si>
    <t>Ｒ５新潟国道機械設備点検整備業務</t>
  </si>
  <si>
    <t>Ｒ５長岡国道電気通信施設保守業務</t>
  </si>
  <si>
    <t>令和５年度富山河川国道事務所電気通信施設保守業務</t>
  </si>
  <si>
    <t>Ｒ５　砂防専用軌道資材運搬作業</t>
  </si>
  <si>
    <t>令和５年度金沢河川国道通信施設保守業務</t>
  </si>
  <si>
    <t>令和５年度信濃川河川事務所電気通信施設保守業務</t>
  </si>
  <si>
    <t>北陸地方整備局</t>
    <rPh sb="0" eb="2">
      <t>ホクリク</t>
    </rPh>
    <rPh sb="2" eb="4">
      <t>チホウ</t>
    </rPh>
    <rPh sb="4" eb="7">
      <t>セイビキョク</t>
    </rPh>
    <phoneticPr fontId="45"/>
  </si>
  <si>
    <t>令和５年度　航空機運航・維持管理業務</t>
  </si>
  <si>
    <t>令和５年度　木曽川上流揚排水機場設備保守業務</t>
  </si>
  <si>
    <t>令和５年度　木曽川上流電気通信施設保守業務</t>
  </si>
  <si>
    <t>令和５年度　岐阜国道電気通信施設保守業務</t>
  </si>
  <si>
    <t>令和５年度　高山国道電気通信施設保守業務</t>
  </si>
  <si>
    <t>令和５年度　静岡国道電気通信施設保守業務</t>
  </si>
  <si>
    <t>令和５年度　沼津河川国道電気通信施設保守業務</t>
  </si>
  <si>
    <t>令和５年度　浜松河川国道電気通信施設保守業務</t>
  </si>
  <si>
    <t>令和５年度　三重電気通信施設保守業務</t>
  </si>
  <si>
    <t>中部地方整備局長</t>
    <rPh sb="0" eb="2">
      <t>チュウブ</t>
    </rPh>
    <rPh sb="2" eb="4">
      <t>チホウ</t>
    </rPh>
    <rPh sb="4" eb="6">
      <t>セイビ</t>
    </rPh>
    <rPh sb="6" eb="8">
      <t>キョクチョウ</t>
    </rPh>
    <phoneticPr fontId="45"/>
  </si>
  <si>
    <t>令和5年度河川情報精度監視業務</t>
  </si>
  <si>
    <t>近畿地方整備局長</t>
    <rPh sb="0" eb="2">
      <t>キンキ</t>
    </rPh>
    <rPh sb="2" eb="4">
      <t>チホウ</t>
    </rPh>
    <rPh sb="4" eb="6">
      <t>セイビ</t>
    </rPh>
    <rPh sb="6" eb="8">
      <t>キョクチョウ</t>
    </rPh>
    <phoneticPr fontId="45"/>
  </si>
  <si>
    <t>令和５年度中国地方整備局管内ＩＰネットワーク装置製造</t>
  </si>
  <si>
    <t>令和５年度出雲管内電気通信施設保守業務</t>
  </si>
  <si>
    <t>令和５年度松江国道管内電気通信施設保守業務</t>
  </si>
  <si>
    <t>令和５年度浜田管内電気通信施設保守業務</t>
  </si>
  <si>
    <t>令和５年度三次管内電気通信施設保守業務</t>
  </si>
  <si>
    <t>令和５年度山口管内電気通信施設保守業務</t>
  </si>
  <si>
    <t>中国地方整備局長</t>
    <rPh sb="0" eb="2">
      <t>チュウゴク</t>
    </rPh>
    <rPh sb="2" eb="4">
      <t>チホウ</t>
    </rPh>
    <rPh sb="4" eb="6">
      <t>セイビ</t>
    </rPh>
    <rPh sb="6" eb="8">
      <t>キョクチョウ</t>
    </rPh>
    <phoneticPr fontId="45"/>
  </si>
  <si>
    <t>令和５年度　航空機維持管理・運航業務</t>
  </si>
  <si>
    <t>令和５年度　徳島局外電気通信施設保守監視業務</t>
  </si>
  <si>
    <t>令和５年度　徳島河川国道事務所機械設備点検整備業務</t>
  </si>
  <si>
    <t>令和５年度　松山局外電気通信施設保守監視業務</t>
  </si>
  <si>
    <t>令和５年度　高知管内機械設備点検整備業務</t>
  </si>
  <si>
    <t>令和５年度　土佐局外電気通信施設保守監視業務</t>
  </si>
  <si>
    <t>四国地方整備局長</t>
    <rPh sb="0" eb="2">
      <t>シコク</t>
    </rPh>
    <rPh sb="2" eb="4">
      <t>チホウ</t>
    </rPh>
    <rPh sb="4" eb="6">
      <t>セイビ</t>
    </rPh>
    <rPh sb="6" eb="8">
      <t>キョクチョウ</t>
    </rPh>
    <phoneticPr fontId="45"/>
  </si>
  <si>
    <t>令和５・６年度　武雄管内排水機場ポンプ設備点検整備</t>
  </si>
  <si>
    <t>令和５－９年度　ネットワーク及びサーバ機器１式賃貸借</t>
  </si>
  <si>
    <t>令和５年度　統合版工事契約管理システム（ＣＣＭＳ）保守及び改良業務</t>
  </si>
  <si>
    <t>サーバ機器１式（総務系）賃貸借</t>
  </si>
  <si>
    <t>令和５年度福岡局外多重無線通信装置製造</t>
  </si>
  <si>
    <t>令和５年度九州管内情報伝送装置製造</t>
  </si>
  <si>
    <t>令和５年度九州管内統合型ＩＰ電話交換装置製造</t>
  </si>
  <si>
    <t>令和５年度　航空機維持・運航業務（はるかぜ号）</t>
  </si>
  <si>
    <t>令和５年度筑後川河川事務所管内排水ポンプ設備等点検整備業務</t>
  </si>
  <si>
    <t>令和５・６年度加治木維持出張所管内維持補修工事</t>
  </si>
  <si>
    <t>令和６年度遠賀川管内ポンプ設備点検整備</t>
  </si>
  <si>
    <t>九州地方整備局長</t>
    <rPh sb="0" eb="2">
      <t>キュウシュウ</t>
    </rPh>
    <rPh sb="2" eb="4">
      <t>チホウ</t>
    </rPh>
    <rPh sb="4" eb="6">
      <t>セイビ</t>
    </rPh>
    <rPh sb="6" eb="8">
      <t>キョクチョウ</t>
    </rPh>
    <phoneticPr fontId="45"/>
  </si>
  <si>
    <t>ＧＮＳＳ連続観測システム（ＧＥＯＮＥＴ中央局等）の保守・運用</t>
  </si>
  <si>
    <t>国土地理院</t>
    <rPh sb="0" eb="2">
      <t>コクド</t>
    </rPh>
    <rPh sb="2" eb="5">
      <t>チリイン</t>
    </rPh>
    <phoneticPr fontId="45"/>
  </si>
  <si>
    <t>円</t>
    <rPh sb="0" eb="1">
      <t>エン</t>
    </rPh>
    <phoneticPr fontId="45"/>
  </si>
  <si>
    <t>除雪グレーダ（４．０ｍ級外）７台（交換契約）</t>
  </si>
  <si>
    <t>除雪ドーザ（１１ｔ級）７台（交換契約）</t>
  </si>
  <si>
    <t>凍結防止剤散布車（湿式、４．０ｍ３、４×４外）８台（交換契約）</t>
  </si>
  <si>
    <t>小形除雪車（１．５ｍ級、ロータリ式）６台（交換契約）</t>
  </si>
  <si>
    <t>小形除雪車（１．５ｍ級、兼用式）３台（交換契約）</t>
  </si>
  <si>
    <t>除雪トラック（エアー式）１台（交換契約）</t>
  </si>
  <si>
    <t>除雪トラック（１０ｔ級、６×６、４．５ｍ級、ＩＣＴ）１台購入</t>
  </si>
  <si>
    <t>ロータリ除雪車（２．２ｍ級、ＩＣＴ外）３台購入</t>
  </si>
  <si>
    <t>橋梁点検車（バケット式）１台（交換契約）</t>
  </si>
  <si>
    <t>遠方監視制御装置製造及び据付調整</t>
  </si>
  <si>
    <t>道路管理情報システム改修</t>
  </si>
  <si>
    <t>札幌開発建設部管内　凍結防止剤（塩化ナトリウム）（単価契約）９，０００ｔ</t>
  </si>
  <si>
    <t>車両管理業務（旭川開発建設部本部外）（単価契約）</t>
  </si>
  <si>
    <t>旭川道路事務所　維持除雪用機械修繕等（単価契約）</t>
  </si>
  <si>
    <t>図面作成外業務（単価契約）</t>
  </si>
  <si>
    <t>○</t>
    <phoneticPr fontId="45"/>
  </si>
  <si>
    <t>大臣官房会計課長</t>
    <rPh sb="0" eb="4">
      <t>ダイジンカンボウ</t>
    </rPh>
    <rPh sb="4" eb="8">
      <t>カイケイカチョウ</t>
    </rPh>
    <phoneticPr fontId="6"/>
  </si>
  <si>
    <t>人事・給与関係業務情報システム運用支援業務（令和5年度）</t>
    <phoneticPr fontId="6"/>
  </si>
  <si>
    <t>本件は、人給システムの安定的な稼働及び迅速かつ的確な人事・給与業務の実現やADAMSⅡ連携業務の円滑な実施を進めるに際して、業務担当者からの問い合わせ対応、権限情報管理、システム改修による影響調査、夜間バッチのエラー対応等に対する技術支援を行うものである。</t>
    <rPh sb="89" eb="91">
      <t>カイシュウ</t>
    </rPh>
    <rPh sb="94" eb="98">
      <t>エイキョウチョウサ</t>
    </rPh>
    <rPh sb="110" eb="111">
      <t>トウ</t>
    </rPh>
    <rPh sb="112" eb="113">
      <t>タイ</t>
    </rPh>
    <rPh sb="115" eb="119">
      <t>ギジュツシエン</t>
    </rPh>
    <phoneticPr fontId="6"/>
  </si>
  <si>
    <t>（名称）伊藤忠テクノソリューションズ株式会社</t>
    <rPh sb="1" eb="3">
      <t>メイショウ</t>
    </rPh>
    <phoneticPr fontId="6"/>
  </si>
  <si>
    <t>（住所）東京都港区虎ノ門４－１－１</t>
    <rPh sb="1" eb="3">
      <t>ジュウショ</t>
    </rPh>
    <phoneticPr fontId="6"/>
  </si>
  <si>
    <t>令和４・５・６年度国土交通省競争参加資格（全省庁統一資格）「役務の提供等」のＡ等級からＤ等級に格付けされ、関東・甲信越地域の競争参加資格を有する者</t>
    <rPh sb="0" eb="2">
      <t>レイワ</t>
    </rPh>
    <rPh sb="7" eb="9">
      <t>ネンド</t>
    </rPh>
    <rPh sb="9" eb="14">
      <t>コクドコウツウショウ</t>
    </rPh>
    <rPh sb="14" eb="16">
      <t>キョウソウ</t>
    </rPh>
    <rPh sb="16" eb="20">
      <t>サンカシカク</t>
    </rPh>
    <rPh sb="21" eb="24">
      <t>ゼンショウチョウ</t>
    </rPh>
    <rPh sb="24" eb="26">
      <t>トウイツ</t>
    </rPh>
    <rPh sb="26" eb="28">
      <t>シカク</t>
    </rPh>
    <rPh sb="30" eb="32">
      <t>エキム</t>
    </rPh>
    <rPh sb="33" eb="36">
      <t>テイキョウトウ</t>
    </rPh>
    <rPh sb="39" eb="41">
      <t>トウキュウ</t>
    </rPh>
    <rPh sb="44" eb="46">
      <t>トウキュウ</t>
    </rPh>
    <rPh sb="47" eb="49">
      <t>カクヅ</t>
    </rPh>
    <rPh sb="53" eb="55">
      <t>カントウ</t>
    </rPh>
    <rPh sb="56" eb="59">
      <t>コウシンエツ</t>
    </rPh>
    <rPh sb="59" eb="61">
      <t>チイキ</t>
    </rPh>
    <rPh sb="62" eb="64">
      <t>キョウソウ</t>
    </rPh>
    <rPh sb="64" eb="66">
      <t>サンカ</t>
    </rPh>
    <rPh sb="66" eb="68">
      <t>シカク</t>
    </rPh>
    <rPh sb="69" eb="70">
      <t>ユウ</t>
    </rPh>
    <rPh sb="72" eb="73">
      <t>シャ</t>
    </rPh>
    <phoneticPr fontId="6"/>
  </si>
  <si>
    <t>１．公的な資格や認証等の取得
（1） セキュリティ管理体制について、本業務を統括管理する部門がISO/IEC27001又はJISQ27001の認証を取得している。
（2） 個人情報管理体制について、プライバシーマーク付与認定を受けている。
２．受注実績
　人事・給与業務のシステム開発もしくは運用にかかる受注実績を有すること。また、国家公務員給与実務の業務知識を有することが望ましい。</t>
    <phoneticPr fontId="6"/>
  </si>
  <si>
    <t>・競争参加資格の等級を「A」等級のみから「D」等級まで拡大した。
・地方公共団体にて同種の業務を受注している事業者への見積もり依頼を行った。
・仕様書案に対する意見招請を実施した。
・受注業者が直近で納品している「引継書」、「業務実施計画書」などの資料を事前閲覧可能とした。</t>
    <rPh sb="1" eb="5">
      <t>キョウソウサンカ</t>
    </rPh>
    <rPh sb="5" eb="7">
      <t>シカク</t>
    </rPh>
    <rPh sb="8" eb="10">
      <t>トウキュウ</t>
    </rPh>
    <rPh sb="14" eb="16">
      <t>トウキュウ</t>
    </rPh>
    <rPh sb="23" eb="24">
      <t>トウ</t>
    </rPh>
    <rPh sb="24" eb="25">
      <t>キュウ</t>
    </rPh>
    <rPh sb="27" eb="29">
      <t>カクダイ</t>
    </rPh>
    <rPh sb="34" eb="40">
      <t>チホウコウキョウダンタイ</t>
    </rPh>
    <rPh sb="42" eb="44">
      <t>ドウシュ</t>
    </rPh>
    <rPh sb="45" eb="47">
      <t>ギョウム</t>
    </rPh>
    <rPh sb="48" eb="50">
      <t>ジュチュウ</t>
    </rPh>
    <rPh sb="54" eb="57">
      <t>ジギョウシャ</t>
    </rPh>
    <rPh sb="59" eb="61">
      <t>ミツ</t>
    </rPh>
    <rPh sb="63" eb="65">
      <t>イライ</t>
    </rPh>
    <rPh sb="66" eb="67">
      <t>オコナ</t>
    </rPh>
    <rPh sb="97" eb="99">
      <t>チョッキン</t>
    </rPh>
    <rPh sb="107" eb="108">
      <t>ヒ</t>
    </rPh>
    <rPh sb="108" eb="109">
      <t>ツ</t>
    </rPh>
    <rPh sb="109" eb="110">
      <t>ショ</t>
    </rPh>
    <rPh sb="113" eb="117">
      <t>ギョウムジッシ</t>
    </rPh>
    <rPh sb="117" eb="119">
      <t>ケイカク</t>
    </rPh>
    <rPh sb="119" eb="120">
      <t>ショ</t>
    </rPh>
    <rPh sb="124" eb="126">
      <t>シリョウ</t>
    </rPh>
    <rPh sb="127" eb="129">
      <t>ジゼン</t>
    </rPh>
    <rPh sb="129" eb="131">
      <t>エツラン</t>
    </rPh>
    <phoneticPr fontId="6"/>
  </si>
  <si>
    <t>入札説明書を配布したが入札しなかった事業者等に対するアンケート調査を実施した。</t>
    <rPh sb="31" eb="33">
      <t>チョウサ</t>
    </rPh>
    <phoneticPr fontId="6"/>
  </si>
  <si>
    <r>
      <t xml:space="preserve">・IT業界の技術者不足により、作業要員の確保が困難。
・他社が開発したシステムであるため、参入障壁が高い。
</t>
    </r>
    <r>
      <rPr>
        <sz val="10"/>
        <color theme="1"/>
        <rFont val="Meiryo UI"/>
        <family val="3"/>
        <charset val="128"/>
      </rPr>
      <t>・国家公務員の人事・給与等制度の知見を持っていない。</t>
    </r>
    <rPh sb="55" eb="60">
      <t>コッカコウムイン</t>
    </rPh>
    <rPh sb="61" eb="63">
      <t>ジンジ</t>
    </rPh>
    <rPh sb="64" eb="66">
      <t>キュウヨ</t>
    </rPh>
    <rPh sb="66" eb="67">
      <t>トウ</t>
    </rPh>
    <rPh sb="67" eb="69">
      <t>セイド</t>
    </rPh>
    <rPh sb="70" eb="72">
      <t>チケン</t>
    </rPh>
    <rPh sb="73" eb="74">
      <t>モ</t>
    </rPh>
    <phoneticPr fontId="6"/>
  </si>
  <si>
    <r>
      <t>・昨今の頻繁なシステム改修によりシステム操作の困難性が増加しており、システム利用者の習熟度</t>
    </r>
    <r>
      <rPr>
        <sz val="10"/>
        <rFont val="Meiryo UI"/>
        <family val="3"/>
      </rPr>
      <t>向上が進まない状況。加えて人給システム自体に不具合・制約事項が多いことにより問い合わせ件数の減少が下げ止まりしていることから、支援体制の縮小・支援業務の簡素化に繋げることができず、対応できる事業者が少ない。</t>
    </r>
    <rPh sb="1" eb="3">
      <t>サッコン</t>
    </rPh>
    <rPh sb="4" eb="6">
      <t>ヒンパン</t>
    </rPh>
    <rPh sb="11" eb="13">
      <t>カイシュウ</t>
    </rPh>
    <rPh sb="20" eb="22">
      <t>ソウサ</t>
    </rPh>
    <rPh sb="23" eb="26">
      <t>コンナンセイ</t>
    </rPh>
    <rPh sb="27" eb="29">
      <t>ゾウカ</t>
    </rPh>
    <rPh sb="45" eb="47">
      <t>コウジョウ</t>
    </rPh>
    <rPh sb="48" eb="49">
      <t>スス</t>
    </rPh>
    <rPh sb="52" eb="54">
      <t>ジョウキョウ</t>
    </rPh>
    <rPh sb="55" eb="56">
      <t>クワ</t>
    </rPh>
    <rPh sb="83" eb="84">
      <t>ト</t>
    </rPh>
    <rPh sb="85" eb="86">
      <t>ア</t>
    </rPh>
    <rPh sb="91" eb="93">
      <t>ゲンショウ</t>
    </rPh>
    <rPh sb="94" eb="95">
      <t>サ</t>
    </rPh>
    <rPh sb="96" eb="97">
      <t>ド</t>
    </rPh>
    <rPh sb="108" eb="110">
      <t>シエン</t>
    </rPh>
    <phoneticPr fontId="6"/>
  </si>
  <si>
    <t>・人給システムの利便性向上、不具合解消に関する改修要望
・システム利用者に対する研修を充実させることによる習熟度の向上
・利用者目線に合わせた簡易マニュアルの整備
・問い合わせ件数の更なる削減
・デジタル庁ヘルプデスクの積極的活用
により中長期的な支援体制の縮小、複数事業者とのヒアリングによる応札につながる調達内容の検討等により、新規事業者が参加できるよう工夫し、一者応札の防止に努める。</t>
    <rPh sb="23" eb="25">
      <t>カイシュウ</t>
    </rPh>
    <rPh sb="61" eb="64">
      <t>リヨウシャ</t>
    </rPh>
    <rPh sb="64" eb="66">
      <t>メセン</t>
    </rPh>
    <rPh sb="67" eb="68">
      <t>ア</t>
    </rPh>
    <rPh sb="71" eb="73">
      <t>カンイ</t>
    </rPh>
    <rPh sb="79" eb="81">
      <t>セイビ</t>
    </rPh>
    <rPh sb="91" eb="92">
      <t>サラ</t>
    </rPh>
    <rPh sb="94" eb="96">
      <t>サクゲン</t>
    </rPh>
    <rPh sb="119" eb="123">
      <t>チュウチョウキテキ</t>
    </rPh>
    <rPh sb="124" eb="126">
      <t>シエン</t>
    </rPh>
    <rPh sb="161" eb="162">
      <t>トウ</t>
    </rPh>
    <rPh sb="166" eb="168">
      <t>シンキ</t>
    </rPh>
    <phoneticPr fontId="6"/>
  </si>
  <si>
    <t>物流・自動車局</t>
    <rPh sb="0" eb="2">
      <t>ブツリュウ</t>
    </rPh>
    <rPh sb="3" eb="7">
      <t>ジドウシャキョク</t>
    </rPh>
    <phoneticPr fontId="45"/>
  </si>
  <si>
    <t>令和５年度　自動車基準・認証制度国際化対策事業【業務委託】</t>
    <phoneticPr fontId="45"/>
  </si>
  <si>
    <t>日本の自動車技術・基準の国際標準化等を推進することにより、グローバル化が進展する国際自動車市場における安全・環境性能に優れた自動車の普及を促進するとともに、技術力を有する我が国自動車メーカー等が活躍できる環境を整備するための事業。</t>
  </si>
  <si>
    <t>（名称）公益財団法人日本自動車輸送技術協会</t>
    <rPh sb="1" eb="3">
      <t>メイショウ</t>
    </rPh>
    <phoneticPr fontId="6"/>
  </si>
  <si>
    <t>（住所）東京都新宿区四谷３－２－５全日本トラック総合会館</t>
    <rPh sb="1" eb="3">
      <t>ジュウショ</t>
    </rPh>
    <phoneticPr fontId="6"/>
  </si>
  <si>
    <t>国土交通省競争参加資格（全省庁統一資格）「役務の提供等」のＡ、Ｂ、Ｃ又はＤ等級に格付けされた関東・甲信越地域の競争参加資格を有すること</t>
  </si>
  <si>
    <t>①実施主体に公平・中立性が求められることから、自動車又は自動車の部品の製造、改造、整備又は販売の事業を営むものではないこと。
②我が国や欧州・米国を含めた世界各国の自動車の安全・環境基準及び認証制度並びに自動車の安全・環境に関する技術について本業務を履行するために十分な知見を有していること。</t>
    <phoneticPr fontId="45"/>
  </si>
  <si>
    <t>仕様書の明確化を行った。
また、契約予定金額の属する等級がＡ等級であるが、本業務の確実な履行及び応札者を広く募るべくＢ等級、Ｃ等級及びＤ等級に拡大した。</t>
    <rPh sb="0" eb="3">
      <t>シヨウショ</t>
    </rPh>
    <rPh sb="4" eb="7">
      <t>メイカクカ</t>
    </rPh>
    <rPh sb="8" eb="9">
      <t>オコナ</t>
    </rPh>
    <rPh sb="65" eb="66">
      <t>オヨ</t>
    </rPh>
    <rPh sb="68" eb="70">
      <t>トウキュウ</t>
    </rPh>
    <rPh sb="71" eb="73">
      <t>カクダイ</t>
    </rPh>
    <phoneticPr fontId="45"/>
  </si>
  <si>
    <t>入札参加可能者へのヒアリングを実施した。</t>
    <phoneticPr fontId="45"/>
  </si>
  <si>
    <t>参入可能者へアンケートのアンケートより
「①他の競争案件に労力が割かれ、本件への対応に手が回らなかった、②応札資格要件を満たさなかった」等の回答があった。</t>
    <rPh sb="32" eb="33">
      <t>サ</t>
    </rPh>
    <phoneticPr fontId="45"/>
  </si>
  <si>
    <t>自動車基準策定のための国際会議への派遣や国際会議の開催、会議対応に係る資料作成や検討会の開催、研究など業務内容の特殊性が高く、理解不足が一者応札の一因となった可能性があると考えられる。</t>
    <rPh sb="0" eb="3">
      <t>ジドウシャ</t>
    </rPh>
    <rPh sb="3" eb="5">
      <t>キジュン</t>
    </rPh>
    <rPh sb="5" eb="7">
      <t>サクテイ</t>
    </rPh>
    <rPh sb="11" eb="13">
      <t>コクサイ</t>
    </rPh>
    <rPh sb="13" eb="15">
      <t>カイギ</t>
    </rPh>
    <rPh sb="17" eb="19">
      <t>ハケン</t>
    </rPh>
    <rPh sb="20" eb="22">
      <t>コクサイ</t>
    </rPh>
    <rPh sb="22" eb="24">
      <t>カイギ</t>
    </rPh>
    <rPh sb="25" eb="27">
      <t>カイサイ</t>
    </rPh>
    <rPh sb="28" eb="30">
      <t>カイギ</t>
    </rPh>
    <rPh sb="30" eb="32">
      <t>タイオウ</t>
    </rPh>
    <rPh sb="33" eb="34">
      <t>カカ</t>
    </rPh>
    <rPh sb="35" eb="37">
      <t>シリョウ</t>
    </rPh>
    <rPh sb="37" eb="39">
      <t>サクセイ</t>
    </rPh>
    <rPh sb="40" eb="43">
      <t>ケントウカイ</t>
    </rPh>
    <rPh sb="44" eb="46">
      <t>カイサイ</t>
    </rPh>
    <rPh sb="47" eb="49">
      <t>ケンキュウ</t>
    </rPh>
    <rPh sb="51" eb="53">
      <t>ギョウム</t>
    </rPh>
    <rPh sb="53" eb="55">
      <t>ナイヨウ</t>
    </rPh>
    <rPh sb="56" eb="59">
      <t>トクシュセイ</t>
    </rPh>
    <rPh sb="60" eb="61">
      <t>タカ</t>
    </rPh>
    <phoneticPr fontId="45"/>
  </si>
  <si>
    <t>今後については、仕様書等の内容を工夫し、業務内容の理解促進を図るとともに、準備期間を十分に確保する等引き続き一者応札の防止に努めてまいりたい。</t>
  </si>
  <si>
    <t>自動車検査標章の製造（単価契約）</t>
    <phoneticPr fontId="45"/>
  </si>
  <si>
    <t>自動車検査標章は、自動車検査の履行の有無及び有効期間を外形的に表示するものであり、道路運送車両法第６６条において登録自動車及び小型二輪車への表示を義務づけている。本事業は、その自動車検査標章の製品の製造を行い、指定する運輸支局等（９３箇所）へ納入するもの。</t>
    <phoneticPr fontId="45"/>
  </si>
  <si>
    <t>（名称）共同印刷株式会社</t>
    <rPh sb="1" eb="3">
      <t>メイショウ</t>
    </rPh>
    <rPh sb="4" eb="8">
      <t>キョウドウインサツ</t>
    </rPh>
    <rPh sb="8" eb="12">
      <t>カブシキガイシャ</t>
    </rPh>
    <phoneticPr fontId="6"/>
  </si>
  <si>
    <t>（住所）東京都文京区小石川４－１４－１２</t>
    <rPh sb="1" eb="3">
      <t>ジュウショ</t>
    </rPh>
    <phoneticPr fontId="6"/>
  </si>
  <si>
    <t>国土交通省競争参加資格（全省庁統一資格）「物品の製造」のＡ等級に格付けされた関東・甲信越地域の競争参加資格を有すること</t>
  </si>
  <si>
    <t>なし</t>
    <phoneticPr fontId="45"/>
  </si>
  <si>
    <t>競争参加資格を最低限の要件とすることにより、幅広い競争参加を可能とし競争性確保のために配慮した。</t>
    <phoneticPr fontId="45"/>
  </si>
  <si>
    <t>国の検査標章ということで精巧性等が求められる中、参入市場の醸成度不十分と考えられる。</t>
    <rPh sb="0" eb="1">
      <t>クニ</t>
    </rPh>
    <rPh sb="2" eb="4">
      <t>ケンサ</t>
    </rPh>
    <rPh sb="4" eb="6">
      <t>ヒョウショウ</t>
    </rPh>
    <rPh sb="12" eb="14">
      <t>セイコウ</t>
    </rPh>
    <rPh sb="14" eb="15">
      <t>セイ</t>
    </rPh>
    <rPh sb="15" eb="16">
      <t>トウ</t>
    </rPh>
    <rPh sb="17" eb="18">
      <t>モト</t>
    </rPh>
    <rPh sb="22" eb="23">
      <t>ナカ</t>
    </rPh>
    <rPh sb="24" eb="26">
      <t>サンニュウ</t>
    </rPh>
    <rPh sb="26" eb="28">
      <t>シジョウ</t>
    </rPh>
    <rPh sb="29" eb="31">
      <t>ジョウセイ</t>
    </rPh>
    <rPh sb="31" eb="32">
      <t>ド</t>
    </rPh>
    <rPh sb="32" eb="35">
      <t>フジュウブン</t>
    </rPh>
    <rPh sb="36" eb="37">
      <t>カンガ</t>
    </rPh>
    <phoneticPr fontId="6"/>
  </si>
  <si>
    <t>当該検査標章は、外気や紫外線、温度変化に晒される過酷な環境の中で、最大３年間その粘着力や外形的な表示性能を保持する必要があることや、偽造防止のために特殊な地紋を、仕様として求めている。また、年間の発注予定数も約２８００万枚と数量も多く、これらの特殊な仕様製品を大量製造するには、専用の製造ラインの設置等、品質管理や製造設備に関する整備が必要となることが原因であると考えられる。</t>
    <phoneticPr fontId="6"/>
  </si>
  <si>
    <t>今後は、業務履行のため一定の要件は設定しつつも仕様書等の内容の見直しを検討している。
また、入札参加可能者の準備時間をなるべく確保できるよう準備期間に配慮することとしたい。</t>
    <phoneticPr fontId="6"/>
  </si>
  <si>
    <t>（名称）小林クリエイト株式会社</t>
    <rPh sb="1" eb="3">
      <t>メイショウ</t>
    </rPh>
    <phoneticPr fontId="6"/>
  </si>
  <si>
    <t>（住所）東京都中央区新富１－１８－１</t>
    <rPh sb="1" eb="3">
      <t>ジュウショ</t>
    </rPh>
    <phoneticPr fontId="6"/>
  </si>
  <si>
    <t>産学官連携による高効率次世代大型車両開発促進事業【業務委託】</t>
    <phoneticPr fontId="45"/>
  </si>
  <si>
    <t>先進環境技術を搭載した次世代大型車の性能の向上（技術的改良等）及び実用化の促進に資するため、自動車メーカー等と連携して、シミュレーション評価や実証試験等を実施し、必要な技術基準等の整備を図る。</t>
    <rPh sb="88" eb="89">
      <t>トウ</t>
    </rPh>
    <phoneticPr fontId="45"/>
  </si>
  <si>
    <t>（名称）独立行政法人自動車技術総合機構交通安全環境研究所</t>
    <rPh sb="1" eb="3">
      <t>メイショウ</t>
    </rPh>
    <phoneticPr fontId="6"/>
  </si>
  <si>
    <t>（住所）東京都調布市深大寺東町７－４２－２７</t>
    <rPh sb="1" eb="3">
      <t>ジュウショ</t>
    </rPh>
    <phoneticPr fontId="6"/>
  </si>
  <si>
    <t>国土交通省競争参加資格（全省庁統一資格）「役務の提供等」のＡ等級又はＢ等級に格付けされた関東・甲信越地域の競争参加資格を有すること</t>
    <rPh sb="32" eb="33">
      <t>マタ</t>
    </rPh>
    <rPh sb="35" eb="37">
      <t>トウキュウ</t>
    </rPh>
    <phoneticPr fontId="45"/>
  </si>
  <si>
    <t>①自動車又は自動車の部品の製造、改造、整備又は販売の事業を営む者でないこと
②業務の一部を第三者に履行させる場合においては、技術基準等の検討業務に関して、①の条件を満たす者が実施することを証明できる者であること</t>
    <phoneticPr fontId="45"/>
  </si>
  <si>
    <t>早期に公告を開始して事業実施期間を確保した。</t>
    <rPh sb="0" eb="2">
      <t>ソウキ</t>
    </rPh>
    <rPh sb="3" eb="5">
      <t>コウコク</t>
    </rPh>
    <rPh sb="6" eb="8">
      <t>カイシ</t>
    </rPh>
    <rPh sb="10" eb="12">
      <t>ジギョウ</t>
    </rPh>
    <rPh sb="12" eb="14">
      <t>ジッシ</t>
    </rPh>
    <rPh sb="14" eb="16">
      <t>キカン</t>
    </rPh>
    <phoneticPr fontId="45"/>
  </si>
  <si>
    <t>参入可能者へヒアリングを行ったところ、「人員等の確保が困難」との回答があり、準備期間の不足が一者応札の一因となった可能性があると考えられる。</t>
    <rPh sb="51" eb="53">
      <t>イチイン</t>
    </rPh>
    <rPh sb="57" eb="60">
      <t>カノウセイ</t>
    </rPh>
    <rPh sb="64" eb="65">
      <t>カンガ</t>
    </rPh>
    <phoneticPr fontId="45"/>
  </si>
  <si>
    <t>10以上の先進環境技術に関する調査及び検討について仕様書で記載しており、実施内容の理解不足が一者応札の一因となった可能性があると考えられる。</t>
    <rPh sb="2" eb="4">
      <t>イジョウ</t>
    </rPh>
    <rPh sb="5" eb="7">
      <t>センシン</t>
    </rPh>
    <rPh sb="7" eb="9">
      <t>カンキョウ</t>
    </rPh>
    <rPh sb="9" eb="11">
      <t>ギジュツ</t>
    </rPh>
    <rPh sb="12" eb="13">
      <t>カン</t>
    </rPh>
    <rPh sb="15" eb="17">
      <t>チョウサ</t>
    </rPh>
    <rPh sb="17" eb="18">
      <t>オヨ</t>
    </rPh>
    <rPh sb="19" eb="21">
      <t>ケントウ</t>
    </rPh>
    <rPh sb="25" eb="28">
      <t>シヨウショ</t>
    </rPh>
    <rPh sb="29" eb="31">
      <t>キサイ</t>
    </rPh>
    <rPh sb="36" eb="38">
      <t>ジッシ</t>
    </rPh>
    <rPh sb="38" eb="40">
      <t>ナイヨウ</t>
    </rPh>
    <rPh sb="41" eb="43">
      <t>リカイ</t>
    </rPh>
    <rPh sb="43" eb="45">
      <t>ブソク</t>
    </rPh>
    <phoneticPr fontId="45"/>
  </si>
  <si>
    <t>業務履行期間を確保するため公告時期の早期化に取り組み、業務履行のため一定の要件は設定しつつも要望があれば仕様に関する説明を実施して業務内容の理解促進を図ることで、一者応札の改善に努めてまいりたい。</t>
    <rPh sb="0" eb="2">
      <t>ギョウム</t>
    </rPh>
    <rPh sb="2" eb="4">
      <t>リコウ</t>
    </rPh>
    <rPh sb="4" eb="6">
      <t>キカン</t>
    </rPh>
    <rPh sb="7" eb="9">
      <t>カクホ</t>
    </rPh>
    <rPh sb="46" eb="48">
      <t>ヨウボウ</t>
    </rPh>
    <rPh sb="52" eb="54">
      <t>シヨウ</t>
    </rPh>
    <rPh sb="55" eb="56">
      <t>カン</t>
    </rPh>
    <rPh sb="58" eb="60">
      <t>セツメイ</t>
    </rPh>
    <rPh sb="61" eb="63">
      <t>ジッシ</t>
    </rPh>
    <rPh sb="81" eb="82">
      <t>イッ</t>
    </rPh>
    <rPh sb="82" eb="83">
      <t>シャ</t>
    </rPh>
    <rPh sb="83" eb="85">
      <t>オウサツ</t>
    </rPh>
    <rPh sb="86" eb="88">
      <t>カイゼン</t>
    </rPh>
    <rPh sb="89" eb="90">
      <t>ツト</t>
    </rPh>
    <phoneticPr fontId="45"/>
  </si>
  <si>
    <t>航空局</t>
    <rPh sb="0" eb="3">
      <t>コウクウキョク</t>
    </rPh>
    <phoneticPr fontId="6"/>
  </si>
  <si>
    <t>空港管制処理システム（TAPS）ハードウェア更新機器一式の製造及び調整</t>
    <rPh sb="0" eb="16">
      <t>タ</t>
    </rPh>
    <rPh sb="26" eb="28">
      <t>イッシキ</t>
    </rPh>
    <rPh sb="29" eb="31">
      <t>セイゾウ</t>
    </rPh>
    <rPh sb="31" eb="32">
      <t>オヨ</t>
    </rPh>
    <rPh sb="33" eb="35">
      <t>チョウセイ</t>
    </rPh>
    <phoneticPr fontId="45"/>
  </si>
  <si>
    <t>空港管制処理システム（TAPS）において、更新時期を迎えたハードウェアの更新を行う。また、本更新に併せて北部九州のターミナル再編に必要な機器を福岡に調達する。</t>
    <rPh sb="21" eb="25">
      <t>コウシンジキ</t>
    </rPh>
    <rPh sb="26" eb="27">
      <t>ムカ</t>
    </rPh>
    <phoneticPr fontId="45"/>
  </si>
  <si>
    <t>（名称）三菱電機株式会社</t>
    <rPh sb="1" eb="3">
      <t>メイショウ</t>
    </rPh>
    <rPh sb="8" eb="12">
      <t>カブシキガイシャ</t>
    </rPh>
    <phoneticPr fontId="6"/>
  </si>
  <si>
    <t>（住所）東京都千代田区丸の内２－７－３</t>
    <rPh sb="1" eb="3">
      <t>ジュウショ</t>
    </rPh>
    <phoneticPr fontId="6"/>
  </si>
  <si>
    <t>国土交通省競争参加資格（全省庁統一資格）「物品の製造」のＡ又はＢ</t>
  </si>
  <si>
    <t>○製造に必要となる技術等に関すること
契約から検査までの工程管理を把握し、履行期限までに製造及び調整が完了できること。
当該事項は技術提案書により審査を行うため、技術提案書の内容について事実と相違しないこ
と。総合評価基準の評価項目に定める下記の「必須項目」を全てみたすことを条件とする。
（詳細は、仕様書、総合評価基準を参照）
・機能要件　・非機能要件　・規模要件　・性能要件　・信頼性等要件　・情報セキュリティ要件
・情報システム稼働環境　・設計・製造・調整体制　・開発方法　・試験要件　・移行要件
・教育等に係る要件　・運用要件　・導入　・アフターサービス等</t>
  </si>
  <si>
    <t>　調達計画（案）を入札公告前に周知、年度当初に航空局独自の調達セミナーを開催し、当該システムの概要及び契約方法等の説明を行い、競争参加を検討するものに対する準備期間を設け、業務内容の理解促進を行った。</t>
  </si>
  <si>
    <t>航空交通管制情報処理システム等の製造実績のある事業者へのヒアリング。</t>
  </si>
  <si>
    <t>既存システムの理解等に期間がかかるとともに、他者の製作したソフトウェアを変更することのリスクに見合う利益が見込めないため、応札意欲のあるものが1者であったと考えられる。</t>
  </si>
  <si>
    <t>航空管制システムは、業務の特殊性、専門性が高いため、参入事業者が限定されることが原因と考えられる。</t>
  </si>
  <si>
    <t>　今後についても、調達計画（案）の入札公告前における周知や航空局独自の調達説明会を実施し、競争参加を検討する準備期間を設けること、管制情報処理システムの説明会等の実施による事業者への業務理解の促進を行いつつ、発注準備手続きに係る作業スケジュール管理の徹底による早期発注に向けた取り組みを行うことにより、一者応札の改善に努めてまいりたい。</t>
    <phoneticPr fontId="45"/>
  </si>
  <si>
    <t>1者</t>
    <rPh sb="1" eb="2">
      <t>シャ</t>
    </rPh>
    <phoneticPr fontId="45"/>
  </si>
  <si>
    <t>令和4年度</t>
    <rPh sb="0" eb="2">
      <t>レイワ</t>
    </rPh>
    <rPh sb="3" eb="5">
      <t>ネンド</t>
    </rPh>
    <phoneticPr fontId="46"/>
  </si>
  <si>
    <t>（名称）三菱電機株式会社</t>
  </si>
  <si>
    <t>（住所）東京都千代田区丸の内二丁目７番３号</t>
  </si>
  <si>
    <t>令和3年度</t>
    <rPh sb="0" eb="2">
      <t>レイワ</t>
    </rPh>
    <rPh sb="3" eb="5">
      <t>ネンド</t>
    </rPh>
    <phoneticPr fontId="46"/>
  </si>
  <si>
    <t>航空交通管理処理システム（TEAM）性能向上、機器一式の製造及び調整</t>
    <rPh sb="0" eb="18">
      <t>チ</t>
    </rPh>
    <rPh sb="18" eb="20">
      <t>セイノウ</t>
    </rPh>
    <rPh sb="20" eb="22">
      <t>コウジョウ</t>
    </rPh>
    <rPh sb="23" eb="27">
      <t>キキイッシキ</t>
    </rPh>
    <rPh sb="28" eb="30">
      <t>セイゾウ</t>
    </rPh>
    <rPh sb="30" eb="31">
      <t>オヨ</t>
    </rPh>
    <rPh sb="32" eb="34">
      <t>チョウセイ</t>
    </rPh>
    <phoneticPr fontId="45"/>
  </si>
  <si>
    <t>出発前の飛行経路の短縮を検証可能とし、航空会社における燃料搭載量・燃料消費量の削減およびCO2排出量の削減に寄与し、日本国政府のカーボンニュートラル宣言やICAO/IATA等の国際的な合意目標達成の一端を担うために必要な改修を行う。</t>
    <phoneticPr fontId="45"/>
  </si>
  <si>
    <t>（名称）株式会社NTTデータ</t>
    <rPh sb="1" eb="3">
      <t>メイショウ</t>
    </rPh>
    <rPh sb="4" eb="8">
      <t>カブシキガイシャ</t>
    </rPh>
    <phoneticPr fontId="6"/>
  </si>
  <si>
    <t>（住所）東京都江東区豊洲３－３－３</t>
    <rPh sb="1" eb="3">
      <t>ジュウショ</t>
    </rPh>
    <phoneticPr fontId="6"/>
  </si>
  <si>
    <t>　調達計画（案）を入札公告前に周知、年度当初に航空局独自の調達セミナーを開催し、当該システムの概要及び契約方法等の説明を行い、競争参加を検討するものに対する準備期間を設け、業務内容の理解促進を行った。また希望者に対して入札説明会を実施した。</t>
    <phoneticPr fontId="45"/>
  </si>
  <si>
    <t>航空交通管制情報処理システム等の製造実績のある事業者へのヒアリング。</t>
    <phoneticPr fontId="45"/>
  </si>
  <si>
    <t>既存システムの理解等に期間がかかるとともに、他者の製作したソフトウェアを変更することのリスクに見合う利益が見込めないため、応札意欲のあるものが1者であったと考えられる。</t>
    <phoneticPr fontId="45"/>
  </si>
  <si>
    <t>航空管制システムは、業務の特殊性、専門性が高いため、参入事業者が限定されることが原因と考えられる。</t>
    <phoneticPr fontId="45"/>
  </si>
  <si>
    <t>（名称）（株）NTTデータ</t>
    <rPh sb="1" eb="3">
      <t>メイショウ</t>
    </rPh>
    <phoneticPr fontId="6"/>
  </si>
  <si>
    <t>（住所）東京都江東区豊洲三丁目3番3号</t>
    <rPh sb="1" eb="3">
      <t>ジュウショ</t>
    </rPh>
    <phoneticPr fontId="6"/>
  </si>
  <si>
    <t>ＳＳＲ－１５Ｃ型二次監視レーダー装置１式の製造</t>
    <phoneticPr fontId="6"/>
  </si>
  <si>
    <t>飛行中の航空機の位置、識別情報等を検出するための装置の製造を行う。</t>
    <rPh sb="0" eb="3">
      <t>ヒコウチュウ</t>
    </rPh>
    <rPh sb="4" eb="7">
      <t>コウクウキ</t>
    </rPh>
    <rPh sb="8" eb="10">
      <t>イチ</t>
    </rPh>
    <rPh sb="11" eb="13">
      <t>シキベツ</t>
    </rPh>
    <rPh sb="13" eb="15">
      <t>ジョウホウ</t>
    </rPh>
    <rPh sb="15" eb="16">
      <t>トウ</t>
    </rPh>
    <rPh sb="17" eb="19">
      <t>ケンシュツ</t>
    </rPh>
    <rPh sb="24" eb="26">
      <t>ソウチ</t>
    </rPh>
    <rPh sb="27" eb="29">
      <t>セイゾウ</t>
    </rPh>
    <rPh sb="30" eb="31">
      <t>オコナ</t>
    </rPh>
    <phoneticPr fontId="6"/>
  </si>
  <si>
    <t>（名称）東芝インフラシステムズ株式会社</t>
    <rPh sb="1" eb="3">
      <t>メイショウ</t>
    </rPh>
    <rPh sb="15" eb="19">
      <t>カブシキガイシャ</t>
    </rPh>
    <phoneticPr fontId="6"/>
  </si>
  <si>
    <t>（住所）神奈川県川崎市幸区堀川町７２番地３４</t>
    <rPh sb="1" eb="3">
      <t>ジュウショ</t>
    </rPh>
    <phoneticPr fontId="6"/>
  </si>
  <si>
    <t>国土交通省競争参加資格（全省庁統一資格）「物品の製造」のＡ又はＢ</t>
    <phoneticPr fontId="45"/>
  </si>
  <si>
    <t>１．製造体制に関すること
契約から検査までの工程管理を把握し、納入期限までに製造ができること。
２．仕様書の理解に関すること
仕様書に示す内容を理解し、機能及び性能等を満足する製造ができること。
３．試験・検査に関すること
仕様書に示す試験を行う環境を有し、工場若しくは事業所において検査ができること。
４．保守・サービス体制に関すること
電子機器共通仕様書の2.5.アフターサービスについて、対応できること。</t>
    <phoneticPr fontId="6"/>
  </si>
  <si>
    <t>・競争参加資格の見直し、緩和
　競争参加資格項目のうち作成に時間を要する技術資料の提出を求めずに、競争参加者からの確認書及びヒアリングにより参加資格の確認を行った。
・調達情報の公表等
　入札公告前に調達計画を公表し入札参加を検討する者に対する準備期間を設けた。また、年度当初に発注説明会を実施し業務内容の理解促進を行った。</t>
    <phoneticPr fontId="6"/>
  </si>
  <si>
    <t>航空保安無線装置等の製造実績のある事業者へのヒアリング。</t>
    <phoneticPr fontId="6"/>
  </si>
  <si>
    <t>航空管制の知見を含めた専門性の高い技術が必要であることから、初期開発に膨大なコストを要することが理由と考えられる。</t>
    <rPh sb="0" eb="4">
      <t>コウクウカンセイ</t>
    </rPh>
    <rPh sb="5" eb="7">
      <t>チケン</t>
    </rPh>
    <rPh sb="8" eb="9">
      <t>フク</t>
    </rPh>
    <rPh sb="11" eb="14">
      <t>センモンセイ</t>
    </rPh>
    <rPh sb="15" eb="16">
      <t>タカ</t>
    </rPh>
    <rPh sb="17" eb="19">
      <t>ギジュツ</t>
    </rPh>
    <rPh sb="20" eb="22">
      <t>ヒツヨウ</t>
    </rPh>
    <rPh sb="30" eb="34">
      <t>ショキカイハツ</t>
    </rPh>
    <rPh sb="35" eb="37">
      <t>ボウダイ</t>
    </rPh>
    <rPh sb="42" eb="43">
      <t>ヨウ</t>
    </rPh>
    <rPh sb="48" eb="50">
      <t>リユウ</t>
    </rPh>
    <rPh sb="51" eb="52">
      <t>カンガ</t>
    </rPh>
    <phoneticPr fontId="6"/>
  </si>
  <si>
    <t>本装置は、機器の特殊性、専門性が高いため、参入事業者が限定されることが原因と考えられる。</t>
    <phoneticPr fontId="6"/>
  </si>
  <si>
    <t>引き続き調達計画を入札公告前に公表し、入札参加を検討する準備期間を設けるとともに、発注説明会の実施、要望があれば仕様に関する説明を行い、業務内容に対する理解を促し、一者応札の改善に努めてまいりたい。</t>
    <rPh sb="15" eb="17">
      <t>コウヒョウ</t>
    </rPh>
    <rPh sb="41" eb="43">
      <t>ハッチュウ</t>
    </rPh>
    <rPh sb="43" eb="46">
      <t>セツメイカイ</t>
    </rPh>
    <rPh sb="68" eb="70">
      <t>ギョウム</t>
    </rPh>
    <rPh sb="70" eb="72">
      <t>ナイヨウ</t>
    </rPh>
    <rPh sb="79" eb="80">
      <t>ウナガ</t>
    </rPh>
    <phoneticPr fontId="6"/>
  </si>
  <si>
    <t>令和２年度</t>
    <rPh sb="0" eb="2">
      <t>レイワ</t>
    </rPh>
    <rPh sb="3" eb="5">
      <t>ネンド</t>
    </rPh>
    <phoneticPr fontId="6"/>
  </si>
  <si>
    <t>ＤＶＯＲ－０７Ｃ型Ｄ－ＶＯＲ装置４式の製造</t>
    <phoneticPr fontId="45"/>
  </si>
  <si>
    <t>航行中の航空機に対して、本装置の設置場所から測られる磁北からの度数に等しい方位情報を伝達するための航行援助無線装置の製造を行う。</t>
    <phoneticPr fontId="45"/>
  </si>
  <si>
    <t>ＲＣＭ－２２型無線電話制御監視装置１８式の製造</t>
    <phoneticPr fontId="45"/>
  </si>
  <si>
    <t>管制卓と遠隔地の無線電話装置との音声信号及び制御信号を中継する装置の製造を行う。</t>
    <phoneticPr fontId="45"/>
  </si>
  <si>
    <t>（名称）沖電気工業株式会社</t>
    <rPh sb="1" eb="3">
      <t>メイショウ</t>
    </rPh>
    <rPh sb="4" eb="9">
      <t>オキデンキコウギョウ</t>
    </rPh>
    <rPh sb="9" eb="13">
      <t>カブシキガイシャ</t>
    </rPh>
    <phoneticPr fontId="6"/>
  </si>
  <si>
    <t>（住所）東京都港区虎ノ門１－７－１２</t>
    <rPh sb="1" eb="3">
      <t>ジュウショ</t>
    </rPh>
    <rPh sb="4" eb="7">
      <t>トウキョウト</t>
    </rPh>
    <rPh sb="7" eb="8">
      <t>ミナト</t>
    </rPh>
    <rPh sb="8" eb="9">
      <t>ク</t>
    </rPh>
    <rPh sb="9" eb="10">
      <t>トラ</t>
    </rPh>
    <rPh sb="11" eb="12">
      <t>モン</t>
    </rPh>
    <phoneticPr fontId="6"/>
  </si>
  <si>
    <t>ＴＤＵ－１４Ｂ型管制情報表示装置１４式の製造</t>
    <phoneticPr fontId="45"/>
  </si>
  <si>
    <t>航空交通管制業務の遂行上必要なNOTAM情報、気象情報を一括管理し、任意の管制卓で必要とする情報を迅速かつ容易に提供する装置の製造を行う。</t>
    <phoneticPr fontId="45"/>
  </si>
  <si>
    <t>（名称）日本電気株式会社</t>
    <rPh sb="1" eb="3">
      <t>メイショウ</t>
    </rPh>
    <phoneticPr fontId="6"/>
  </si>
  <si>
    <t>（住所）東京都港区芝５－７－１</t>
    <rPh sb="1" eb="3">
      <t>ジュウショ</t>
    </rPh>
    <phoneticPr fontId="6"/>
  </si>
  <si>
    <t>ＩＬＳ－９１Ｈ型ＩＬＳ装置３式の製造</t>
    <phoneticPr fontId="45"/>
  </si>
  <si>
    <t>ICAO の規定に基づいた所定の合成電界を空間に形成し、空港への最終進入段階にある航空機に対して、着陸進入情報を与えるための着陸誘導装置の製造を行う。</t>
    <phoneticPr fontId="45"/>
  </si>
  <si>
    <t>ＣＣＳ－２０００Ｄ型通信制御装置４式の製造</t>
    <phoneticPr fontId="45"/>
  </si>
  <si>
    <t>空港周辺空域を航行中の航空機に対して、気象情報、空港の状態、航空保安施設の運航状況等の情報を常時提供する飛行情報放送業務を行うための装置の製造を行う。</t>
    <rPh sb="0" eb="2">
      <t>クウコウ</t>
    </rPh>
    <rPh sb="2" eb="4">
      <t>シュウヘン</t>
    </rPh>
    <rPh sb="4" eb="6">
      <t>クウイキ</t>
    </rPh>
    <rPh sb="7" eb="10">
      <t>コウコウチュウ</t>
    </rPh>
    <rPh sb="11" eb="14">
      <t>コウクウキ</t>
    </rPh>
    <rPh sb="15" eb="16">
      <t>タイ</t>
    </rPh>
    <rPh sb="19" eb="23">
      <t>キショウジョウホウ</t>
    </rPh>
    <rPh sb="24" eb="26">
      <t>クウコウ</t>
    </rPh>
    <rPh sb="27" eb="29">
      <t>ジョウタイ</t>
    </rPh>
    <rPh sb="30" eb="36">
      <t>コウクウホアンシセツ</t>
    </rPh>
    <rPh sb="37" eb="39">
      <t>ウンコウ</t>
    </rPh>
    <rPh sb="39" eb="41">
      <t>ジョウキョウ</t>
    </rPh>
    <rPh sb="41" eb="42">
      <t>トウ</t>
    </rPh>
    <rPh sb="43" eb="45">
      <t>ジョウホウ</t>
    </rPh>
    <rPh sb="46" eb="48">
      <t>ジョウジ</t>
    </rPh>
    <rPh sb="48" eb="50">
      <t>テイキョウ</t>
    </rPh>
    <rPh sb="52" eb="56">
      <t>ヒコウジョウホウ</t>
    </rPh>
    <rPh sb="56" eb="58">
      <t>ホウソウ</t>
    </rPh>
    <rPh sb="58" eb="60">
      <t>ギョウム</t>
    </rPh>
    <rPh sb="61" eb="62">
      <t>オコナ</t>
    </rPh>
    <rPh sb="66" eb="68">
      <t>ソウチ</t>
    </rPh>
    <rPh sb="69" eb="71">
      <t>セイゾウ</t>
    </rPh>
    <rPh sb="72" eb="73">
      <t>オコナ</t>
    </rPh>
    <phoneticPr fontId="45"/>
  </si>
  <si>
    <t>（名称）日本無線株式会社</t>
    <rPh sb="1" eb="3">
      <t>メイショウ</t>
    </rPh>
    <phoneticPr fontId="6"/>
  </si>
  <si>
    <t>（住所）東京都三鷹市牟礼６－２１－１１</t>
    <rPh sb="1" eb="3">
      <t>ジュウショ</t>
    </rPh>
    <phoneticPr fontId="6"/>
  </si>
  <si>
    <t>ＣＣＳ－１４Ｂ型通信制御装置等５式の製造</t>
    <phoneticPr fontId="45"/>
  </si>
  <si>
    <t>航空交通管制業務の遂行上必要な無線通信・有線通信・衛星通信に係わる各種機能を管制卓のHMIを通して航空管制官等に提供する装置の製造を行う。</t>
    <phoneticPr fontId="45"/>
  </si>
  <si>
    <t>（名称）沖電気工業株式会社</t>
    <rPh sb="1" eb="3">
      <t>メイショウ</t>
    </rPh>
    <phoneticPr fontId="6"/>
  </si>
  <si>
    <t>（住所）東京都港区虎ノ門１－７－１２</t>
    <rPh sb="1" eb="3">
      <t>ジュウショ</t>
    </rPh>
    <phoneticPr fontId="6"/>
  </si>
  <si>
    <t>航空路管制処理システム（TEPS）の部品の購入</t>
    <phoneticPr fontId="6"/>
  </si>
  <si>
    <t>航空路管制処理システム（TEPS）のハードウェア故障時における交換用の部品を購入する。</t>
    <phoneticPr fontId="6"/>
  </si>
  <si>
    <t>国土交通省競争参加資格（全省庁統一資格）「物品の販売」のＡ又はＢ</t>
    <phoneticPr fontId="45"/>
  </si>
  <si>
    <t>1. 仕様書の理解に関すること
仕様書に示す内容を理解し、機能及び性能を満足する部品の納入ができる。
なお、仕様書記載の規格と異なる部品を納入する予定の場合はシステム製造業者より互換性があることの証明を受けており、その証明を示す書類を添付できる。
2. 保守・サービス体制に関すること
納入された部品の不具合発生時に対応する技術サポート窓口、修理に関する窓口を開設している。</t>
    <phoneticPr fontId="45"/>
  </si>
  <si>
    <t>　調達計画を入札公告前に周知、年度当初に航空局独自の調達セミナーを開催し、当該システムの概要及び契約方法等の説明を行い、競争参加を検討するものに対する準備期間を設け、業務内容の理解促進を行った。</t>
    <phoneticPr fontId="45"/>
  </si>
  <si>
    <t>航空保安無線施設等の製造実績のある事業者へのヒアリング</t>
    <phoneticPr fontId="45"/>
  </si>
  <si>
    <t>既存システムの理解等に期間がかかるとともに、他者が製作したソフトウェアの正常動作を保証するリスクに見合う利益が見込めないため、応札意欲のあるものが1者であったと考えられる。</t>
    <phoneticPr fontId="45"/>
  </si>
  <si>
    <t>　今後についても、調達計画（案）の入札公告前における周知や航空局独自の調達説明会を実施し、競争参加を検討する準備期間を設けること、管制情報処理システムの説明会等の実施による事業者への業務理解の促進を行いつつ、発注準備手続きに係る作業スケジュール管理の徹底による早期発注に向けた取り組みを行うことにより、一者応札の改善に努めてまいりたい。</t>
    <rPh sb="35" eb="40">
      <t>チョウタツセツメイカイ</t>
    </rPh>
    <rPh sb="41" eb="43">
      <t>ジッシ</t>
    </rPh>
    <rPh sb="104" eb="110">
      <t>ハッチュウジュンビテツヅ</t>
    </rPh>
    <rPh sb="112" eb="113">
      <t>カカ</t>
    </rPh>
    <rPh sb="114" eb="116">
      <t>サギョウ</t>
    </rPh>
    <rPh sb="122" eb="124">
      <t>カンリ</t>
    </rPh>
    <rPh sb="125" eb="127">
      <t>テッテイ</t>
    </rPh>
    <rPh sb="130" eb="134">
      <t>ソウキハッチュウ</t>
    </rPh>
    <rPh sb="135" eb="136">
      <t>ム</t>
    </rPh>
    <rPh sb="138" eb="139">
      <t>ト</t>
    </rPh>
    <rPh sb="140" eb="141">
      <t>ク</t>
    </rPh>
    <rPh sb="143" eb="144">
      <t>オコナ</t>
    </rPh>
    <phoneticPr fontId="45"/>
  </si>
  <si>
    <t>１者</t>
    <rPh sb="1" eb="2">
      <t>シャ</t>
    </rPh>
    <phoneticPr fontId="46"/>
  </si>
  <si>
    <t>（名称）株式会社エヌ・ティ・ティ・データ</t>
    <rPh sb="1" eb="3">
      <t>メイショウ</t>
    </rPh>
    <phoneticPr fontId="6"/>
  </si>
  <si>
    <t>ＴＤＵ－１４Ａ型管制情報表示装置等の部品の購入</t>
    <phoneticPr fontId="45"/>
  </si>
  <si>
    <t>ＴＤＵ－１４Ａ型管制情報表示装置等の交換用の部品を購入する。</t>
    <rPh sb="7" eb="8">
      <t>ガタ</t>
    </rPh>
    <rPh sb="8" eb="12">
      <t>カンセイジョウホウ</t>
    </rPh>
    <rPh sb="12" eb="16">
      <t>ヒョウジソウチ</t>
    </rPh>
    <rPh sb="16" eb="17">
      <t>トウ</t>
    </rPh>
    <rPh sb="18" eb="21">
      <t>コウカンヨウ</t>
    </rPh>
    <rPh sb="22" eb="24">
      <t>ブヒン</t>
    </rPh>
    <rPh sb="25" eb="27">
      <t>コウニュウ</t>
    </rPh>
    <phoneticPr fontId="45"/>
  </si>
  <si>
    <r>
      <t>国土交通省競争参加資格（全省庁統一資格）「</t>
    </r>
    <r>
      <rPr>
        <sz val="10"/>
        <color rgb="FFFF0000"/>
        <rFont val="Meiryo UI"/>
        <family val="3"/>
        <charset val="128"/>
      </rPr>
      <t>物品の販売</t>
    </r>
    <r>
      <rPr>
        <sz val="10"/>
        <color theme="1"/>
        <rFont val="Meiryo UI"/>
        <family val="3"/>
      </rPr>
      <t>」のＡ又はＢ</t>
    </r>
    <phoneticPr fontId="45"/>
  </si>
  <si>
    <t>１．仕様書の理解に関すること
仕様書に示す内容を理解し、機能及び性能を満足する部品の納入ができる。
なお、仕様書記載の規格と異なる部品を納入する予定の場合は装置製造業者より互換品であることの証明を受けており、その証明を示す書類を添付できる。
２．保守・サービス体制に関すること
納入された部品の不具合発生時に対応する技術サポート窓口、修理に関する窓口を開設している。</t>
    <phoneticPr fontId="6"/>
  </si>
  <si>
    <t>・競争参加資格の見直し、緩和
　競争参加資格項目のうち作成に時間を要する技術資料の提出を求めずに、競争参加者からの確認書及びヒアリングにより参加資格の確認を行った。
・調達情報の公表等
　入札公告前に調達計画を公表し入札参加を検討する者に対する準備期間を設けた。また、年度当初に発注説明会を実施し業務内容の理解促進を行った。</t>
    <phoneticPr fontId="45"/>
  </si>
  <si>
    <t>航空保安無線装置等の製造実績のある事業者へのヒアリング。</t>
  </si>
  <si>
    <t>航空局向けに開発された装置の部品であり、一般的に流通しておらず、供給元も限られるため利益が見込めず、応札意欲のあるものが結果一者であったと考えられる。</t>
    <rPh sb="62" eb="63">
      <t>イチ</t>
    </rPh>
    <phoneticPr fontId="6"/>
  </si>
  <si>
    <t>本件の部品を実装する装置は、機器の特殊性、専門性が高いため、参入事業者が限定されることが原因と考えられる。</t>
    <rPh sb="0" eb="2">
      <t>ホンケン</t>
    </rPh>
    <rPh sb="3" eb="5">
      <t>ブヒン</t>
    </rPh>
    <rPh sb="6" eb="8">
      <t>ジッソウ</t>
    </rPh>
    <rPh sb="10" eb="12">
      <t>ソウチ</t>
    </rPh>
    <phoneticPr fontId="6"/>
  </si>
  <si>
    <t>引き続き調達計画を入札公告前に公表し、入札参加を検討する準備期間を設けるとともに、発注説明会の実施、要望があれば仕様に関する説明を行い、業務内容に対する理解を促し、一者応札の改善に努めてまいりたい。</t>
  </si>
  <si>
    <t>（名称）日本電気株式会社</t>
  </si>
  <si>
    <t>（住所）東京都港区芝五丁目7番1号</t>
  </si>
  <si>
    <t>ＲＣＭ－１１Ｂ型無線電話制御監視装置等の部品の購入</t>
    <phoneticPr fontId="45"/>
  </si>
  <si>
    <t>ＲＣＭ－１１Ｂ型無線電話制御監視装置等の交換用の部品を購入する。</t>
    <phoneticPr fontId="45"/>
  </si>
  <si>
    <t>１．仕様書の理解に関すること
仕様書に示す内容を理解し、機能及び性能を満足する部品の納入ができる。
なお、仕様書記載の規格と異なる部品を納入する予定の場合は装置製造業者より互換品であることの証明を受けており、その証明を示す書類を添付できる。
２．保守・サービス体制に関すること
納入された部品の不具合発生時に対応する技術サポート窓口、修理に関する窓口を開設している。</t>
    <phoneticPr fontId="45"/>
  </si>
  <si>
    <t>（名称）沖電気工業株式会社</t>
  </si>
  <si>
    <t>（住所）神奈川県横浜市中区不老町１－１－５</t>
  </si>
  <si>
    <t>飛行検査装置部品(C700型機用)( FI NAV Receiver 2台 他7点)の購入</t>
    <phoneticPr fontId="6"/>
  </si>
  <si>
    <t>C700型飛行検査機において使用する飛行検査装置の予備品を購入するもの。</t>
    <phoneticPr fontId="6"/>
  </si>
  <si>
    <t>（名称）兼松株式会社</t>
    <rPh sb="1" eb="3">
      <t>メイショウ</t>
    </rPh>
    <rPh sb="4" eb="6">
      <t>カネマツ</t>
    </rPh>
    <rPh sb="6" eb="8">
      <t>カブシキ</t>
    </rPh>
    <rPh sb="8" eb="10">
      <t>カイシャ</t>
    </rPh>
    <phoneticPr fontId="6"/>
  </si>
  <si>
    <t>（住所）兵庫県神戸市中央区伊藤町１１９番地</t>
    <rPh sb="1" eb="3">
      <t>ジュウショ</t>
    </rPh>
    <rPh sb="4" eb="7">
      <t>ヒョウゴケン</t>
    </rPh>
    <rPh sb="7" eb="10">
      <t>コウベシ</t>
    </rPh>
    <rPh sb="10" eb="13">
      <t>チュウオウク</t>
    </rPh>
    <rPh sb="13" eb="15">
      <t>イトウ</t>
    </rPh>
    <rPh sb="15" eb="16">
      <t>マチ</t>
    </rPh>
    <rPh sb="19" eb="21">
      <t>バンチ</t>
    </rPh>
    <phoneticPr fontId="6"/>
  </si>
  <si>
    <t>国土交通省競争参加資格（全省庁統一資格）「物品の販売 」のＡ又はＢ</t>
    <rPh sb="24" eb="26">
      <t>ハンバイ</t>
    </rPh>
    <phoneticPr fontId="6"/>
  </si>
  <si>
    <t>【仕様書内容】
・新規製造品であること。但し、製造中止により新規製造品の入手が困難な部品に関してはこの限りでない。
・飛行検査装置の製造者が認める部品もしくは改修用部品であること。
・航空法第20条第1項の規定により国の認定を受けた認定事業場が発行する装備品等基準適合証又は航空法施行規則第23条の19第1号及び2号の規定により装備品等基準適合証と同等の効力を有すると認める外国の証明書が添付されていること。</t>
    <rPh sb="1" eb="4">
      <t>シヨウショ</t>
    </rPh>
    <rPh sb="4" eb="6">
      <t>ナイヨウ</t>
    </rPh>
    <phoneticPr fontId="6"/>
  </si>
  <si>
    <t>競争参加資格要件の撤廃。</t>
    <rPh sb="0" eb="2">
      <t>キョウソウ</t>
    </rPh>
    <rPh sb="2" eb="4">
      <t>サンカ</t>
    </rPh>
    <rPh sb="4" eb="6">
      <t>シカク</t>
    </rPh>
    <rPh sb="6" eb="8">
      <t>ヨウケン</t>
    </rPh>
    <rPh sb="9" eb="11">
      <t>テッパイ</t>
    </rPh>
    <phoneticPr fontId="6"/>
  </si>
  <si>
    <t>飛行検査装置部品購入実績のある事業者へのヒアリング</t>
    <rPh sb="0" eb="2">
      <t>ヒコウ</t>
    </rPh>
    <rPh sb="2" eb="4">
      <t>ケンサ</t>
    </rPh>
    <rPh sb="4" eb="6">
      <t>ソウチ</t>
    </rPh>
    <rPh sb="6" eb="8">
      <t>ブヒン</t>
    </rPh>
    <rPh sb="8" eb="10">
      <t>コウニュウ</t>
    </rPh>
    <rPh sb="10" eb="12">
      <t>ジッセキ</t>
    </rPh>
    <rPh sb="15" eb="18">
      <t>ジギョウシャ</t>
    </rPh>
    <phoneticPr fontId="6"/>
  </si>
  <si>
    <t>飛行検査装置は海外製品であり、国内におけるその製造者の代理店は一者のみであることから、応札者が一者となったと考えられる。</t>
    <rPh sb="0" eb="2">
      <t>ヒコウ</t>
    </rPh>
    <rPh sb="2" eb="4">
      <t>ケンサ</t>
    </rPh>
    <rPh sb="4" eb="6">
      <t>ソウチ</t>
    </rPh>
    <rPh sb="7" eb="9">
      <t>カイガイ</t>
    </rPh>
    <rPh sb="9" eb="11">
      <t>セイヒン</t>
    </rPh>
    <rPh sb="15" eb="17">
      <t>コクナイ</t>
    </rPh>
    <rPh sb="23" eb="26">
      <t>セイゾウシャ</t>
    </rPh>
    <rPh sb="27" eb="30">
      <t>ダイリテン</t>
    </rPh>
    <rPh sb="31" eb="32">
      <t>1</t>
    </rPh>
    <rPh sb="32" eb="33">
      <t>シャ</t>
    </rPh>
    <rPh sb="43" eb="45">
      <t>オウサツ</t>
    </rPh>
    <rPh sb="45" eb="46">
      <t>シャ</t>
    </rPh>
    <rPh sb="47" eb="48">
      <t>イッ</t>
    </rPh>
    <rPh sb="48" eb="49">
      <t>シャ</t>
    </rPh>
    <rPh sb="54" eb="55">
      <t>カンガ</t>
    </rPh>
    <phoneticPr fontId="6"/>
  </si>
  <si>
    <t>国内において飛行検査装置の使用者は限定的であり、新たに海外製造業者と代理店契約を締結しても大きな利益が見込まれないため、新規事業者の参入が少ないと考えられる。</t>
    <rPh sb="0" eb="2">
      <t>コクナイ</t>
    </rPh>
    <rPh sb="6" eb="8">
      <t>ヒコウ</t>
    </rPh>
    <rPh sb="8" eb="10">
      <t>ケンサ</t>
    </rPh>
    <rPh sb="10" eb="12">
      <t>ソウチ</t>
    </rPh>
    <rPh sb="13" eb="16">
      <t>シヨウシャ</t>
    </rPh>
    <rPh sb="17" eb="19">
      <t>ゲンテイ</t>
    </rPh>
    <rPh sb="19" eb="20">
      <t>テキ</t>
    </rPh>
    <rPh sb="24" eb="25">
      <t>アラ</t>
    </rPh>
    <rPh sb="27" eb="29">
      <t>カイガイ</t>
    </rPh>
    <rPh sb="29" eb="31">
      <t>セイゾウ</t>
    </rPh>
    <rPh sb="31" eb="33">
      <t>ギョウシャ</t>
    </rPh>
    <rPh sb="34" eb="37">
      <t>ダイリテン</t>
    </rPh>
    <rPh sb="37" eb="39">
      <t>ケイヤク</t>
    </rPh>
    <rPh sb="40" eb="42">
      <t>テイケツ</t>
    </rPh>
    <rPh sb="45" eb="46">
      <t>オオ</t>
    </rPh>
    <rPh sb="48" eb="50">
      <t>リエキ</t>
    </rPh>
    <rPh sb="51" eb="53">
      <t>ミコ</t>
    </rPh>
    <rPh sb="60" eb="62">
      <t>シンキ</t>
    </rPh>
    <rPh sb="62" eb="64">
      <t>ジギョウ</t>
    </rPh>
    <rPh sb="63" eb="64">
      <t>サンジ</t>
    </rPh>
    <rPh sb="66" eb="68">
      <t>サンニュウ</t>
    </rPh>
    <rPh sb="69" eb="70">
      <t>スク</t>
    </rPh>
    <rPh sb="73" eb="74">
      <t>カンガ</t>
    </rPh>
    <phoneticPr fontId="6"/>
  </si>
  <si>
    <t>現状対応策がない状況であるが、落札者以外の参入に備え資格等級の拡大を検討したい。</t>
    <phoneticPr fontId="45"/>
  </si>
  <si>
    <t>（名称）兼松株式会社</t>
    <rPh sb="1" eb="3">
      <t>メイショウ</t>
    </rPh>
    <phoneticPr fontId="6"/>
  </si>
  <si>
    <t>（住所）兵庫県神戸市中央区伊藤町119番地</t>
    <rPh sb="1" eb="3">
      <t>ジュウショ</t>
    </rPh>
    <phoneticPr fontId="6"/>
  </si>
  <si>
    <t>令和５年度サイバーセキュリティ管理処理システム(CRMS)セキュリティ監視及びアプリケーション保守</t>
    <rPh sb="0" eb="2">
      <t>レイワ</t>
    </rPh>
    <rPh sb="3" eb="5">
      <t>ネンド</t>
    </rPh>
    <rPh sb="15" eb="17">
      <t>カンリ</t>
    </rPh>
    <rPh sb="17" eb="19">
      <t>ショリ</t>
    </rPh>
    <rPh sb="35" eb="37">
      <t>カンシ</t>
    </rPh>
    <rPh sb="37" eb="38">
      <t>オヨ</t>
    </rPh>
    <rPh sb="47" eb="49">
      <t>ホシュ</t>
    </rPh>
    <phoneticPr fontId="6"/>
  </si>
  <si>
    <t>航空保安業務で運用されるプログラムの安定稼働を維持するため当該システムのアプリケーション保守を行うとともに、セキュリティレベルの維持のために必要となるセキュリティ監視を行う。</t>
    <phoneticPr fontId="6"/>
  </si>
  <si>
    <t>国土交通省競争参加資格（全省庁統一資格）「役務の提供等」のＡ又はＢ</t>
    <rPh sb="21" eb="23">
      <t>エキム</t>
    </rPh>
    <rPh sb="24" eb="26">
      <t>テイキョウ</t>
    </rPh>
    <rPh sb="26" eb="27">
      <t>トウ</t>
    </rPh>
    <phoneticPr fontId="45"/>
  </si>
  <si>
    <t>航空交通管制情報処理システムに関する設計、製造、運用支援及び保守又は航空交通管制情報処理システムと同等の設計要件を満たす高品質・高信頼性を有するシステムに関する設計、製造、運用支援等の実績。</t>
    <phoneticPr fontId="45"/>
  </si>
  <si>
    <t>　調達計画（案）を入札公告前に周知、年度当初に航空局独自の調達セミナーを開催し、管制情報処理システムの概要及び契約方法等の説明を行い、競争参加を検討するものに対する準備期間を設け、業務内容の理解促進を行った。</t>
    <phoneticPr fontId="45"/>
  </si>
  <si>
    <t>航空交通管制情報処理システム等の保守実績のある事業者へのヒアリング。</t>
    <phoneticPr fontId="45"/>
  </si>
  <si>
    <t>航空管制に対する知識の取得、システムの理解など人材育成に係る期間及び費用が生じ、利益が見込めないため、応札意欲のあるものが１者であったと考えられる。</t>
    <phoneticPr fontId="45"/>
  </si>
  <si>
    <t>（住所）東京都港区芝五丁目7番1号</t>
    <rPh sb="1" eb="3">
      <t>ジュウショ</t>
    </rPh>
    <phoneticPr fontId="6"/>
  </si>
  <si>
    <t>令和5年度管制データ交換処理システム(ADEX)アプリケーション保守</t>
    <rPh sb="0" eb="2">
      <t>レイワ</t>
    </rPh>
    <rPh sb="3" eb="5">
      <t>ネンド</t>
    </rPh>
    <rPh sb="5" eb="7">
      <t>カンセイ</t>
    </rPh>
    <rPh sb="10" eb="12">
      <t>コウカン</t>
    </rPh>
    <rPh sb="12" eb="14">
      <t>ショリ</t>
    </rPh>
    <rPh sb="32" eb="34">
      <t>ホシュ</t>
    </rPh>
    <phoneticPr fontId="6"/>
  </si>
  <si>
    <t>航空保安業務で運用されるプログラムの安定稼働を維持するため当該システムのアプリケーション保守を行う。</t>
    <phoneticPr fontId="6"/>
  </si>
  <si>
    <t>令和5年度管制支援処理システム(ICAP)アプリケーション保守</t>
    <rPh sb="0" eb="2">
      <t>レイワ</t>
    </rPh>
    <rPh sb="3" eb="5">
      <t>ネンド</t>
    </rPh>
    <rPh sb="5" eb="7">
      <t>カンセイ</t>
    </rPh>
    <rPh sb="7" eb="9">
      <t>シエン</t>
    </rPh>
    <rPh sb="9" eb="11">
      <t>ショリ</t>
    </rPh>
    <rPh sb="29" eb="31">
      <t>ホシュ</t>
    </rPh>
    <phoneticPr fontId="6"/>
  </si>
  <si>
    <t>令和5年度空港管制処理システム(TAPS)アプリケーション保守</t>
    <phoneticPr fontId="45"/>
  </si>
  <si>
    <t>（名称）三菱電機株式会社</t>
    <rPh sb="1" eb="3">
      <t>メイショウ</t>
    </rPh>
    <phoneticPr fontId="6"/>
  </si>
  <si>
    <t>（住所）東京都千代田区丸の内二丁目７番３号</t>
    <rPh sb="1" eb="3">
      <t>ジュウショ</t>
    </rPh>
    <phoneticPr fontId="6"/>
  </si>
  <si>
    <t>令和5年度航空交通管理処理システム(TEAM)アプリケーション保守</t>
    <rPh sb="0" eb="2">
      <t>レイワ</t>
    </rPh>
    <rPh sb="3" eb="5">
      <t>ネンド</t>
    </rPh>
    <rPh sb="5" eb="7">
      <t>コウクウ</t>
    </rPh>
    <rPh sb="7" eb="9">
      <t>コウツウ</t>
    </rPh>
    <rPh sb="9" eb="11">
      <t>カンリ</t>
    </rPh>
    <rPh sb="11" eb="13">
      <t>ショリ</t>
    </rPh>
    <rPh sb="31" eb="33">
      <t>ホシュ</t>
    </rPh>
    <phoneticPr fontId="6"/>
  </si>
  <si>
    <t>令和5年度航空路管制処理システム(TEPS)アプリケーション保守</t>
    <rPh sb="0" eb="2">
      <t>レイワ</t>
    </rPh>
    <rPh sb="3" eb="5">
      <t>ネンド</t>
    </rPh>
    <rPh sb="5" eb="8">
      <t>コウクウロ</t>
    </rPh>
    <rPh sb="8" eb="10">
      <t>カンセイ</t>
    </rPh>
    <rPh sb="10" eb="12">
      <t>ショリ</t>
    </rPh>
    <rPh sb="30" eb="32">
      <t>ホシュ</t>
    </rPh>
    <phoneticPr fontId="6"/>
  </si>
  <si>
    <t>令和5年度飛行情報管理処理システム(FACE)アプリケーション保守</t>
    <rPh sb="0" eb="2">
      <t>レイワ</t>
    </rPh>
    <rPh sb="3" eb="5">
      <t>ネンド</t>
    </rPh>
    <rPh sb="5" eb="7">
      <t>ヒコウ</t>
    </rPh>
    <rPh sb="7" eb="9">
      <t>ジョウホウ</t>
    </rPh>
    <rPh sb="9" eb="11">
      <t>カンリ</t>
    </rPh>
    <rPh sb="11" eb="13">
      <t>ショリ</t>
    </rPh>
    <rPh sb="31" eb="33">
      <t>ホシュ</t>
    </rPh>
    <phoneticPr fontId="6"/>
  </si>
  <si>
    <t>令和5年度洋上管制処理システム(TOPS)アプリケーション保守</t>
    <rPh sb="0" eb="2">
      <t>レイワ</t>
    </rPh>
    <rPh sb="3" eb="5">
      <t>ネンド</t>
    </rPh>
    <rPh sb="5" eb="7">
      <t>ヨウジョウ</t>
    </rPh>
    <rPh sb="7" eb="9">
      <t>カンセイ</t>
    </rPh>
    <rPh sb="9" eb="11">
      <t>ショリ</t>
    </rPh>
    <rPh sb="29" eb="31">
      <t>ホシュ</t>
    </rPh>
    <phoneticPr fontId="6"/>
  </si>
  <si>
    <t>空港管制処理システム（TAPS）性能向上</t>
    <rPh sb="0" eb="16">
      <t>タ</t>
    </rPh>
    <rPh sb="16" eb="18">
      <t>セイノウ</t>
    </rPh>
    <rPh sb="18" eb="20">
      <t>コウジョウ</t>
    </rPh>
    <phoneticPr fontId="45"/>
  </si>
  <si>
    <t>空港管制処理システム（TAPS）において、フォールバック機能への機能追加、操作画面の視認性改良、表示項目追加のための性能向上を行い、管制業務の継続性、安定性及び安全性を向上させるものである。</t>
    <phoneticPr fontId="45"/>
  </si>
  <si>
    <r>
      <t>国土交通省競争参加資格（全省庁統一資格）「</t>
    </r>
    <r>
      <rPr>
        <sz val="10"/>
        <color rgb="FFFF0000"/>
        <rFont val="Meiryo UI"/>
        <family val="3"/>
        <charset val="128"/>
      </rPr>
      <t>役務の提供等</t>
    </r>
    <r>
      <rPr>
        <sz val="10"/>
        <color theme="1"/>
        <rFont val="Meiryo UI"/>
        <family val="3"/>
      </rPr>
      <t>」のＡ又はＢ</t>
    </r>
    <phoneticPr fontId="45"/>
  </si>
  <si>
    <t>○作業に必要となる技術等に関すること 
契約から検査までの工程管理を把握し、履行期限までに作業が完了できること。 
また、技術提案書の内容について事実と相違しないこと。技術提案書は、入札説明書に添付される総合評価基準に基づいて提出されるもので、総合評価基準では、仕様書に記載されている内容を満足しているかを確認する「必須項目」があり、１つでも満足しない項目があれば、技術提案書は．「不合格」となる。 
なお、「必須項目」を下記に示す。 
・機能要件、ユーザビリティ及びアクセシビリティに関する要件、規模要件、性能要件、信頼性等要件、情報セキュリティ要件、情報システム稼働環境、設計・作成体制、開発方法、試験要件、運用要件、アフターサービス等</t>
    <rPh sb="249" eb="251">
      <t>キボ</t>
    </rPh>
    <rPh sb="251" eb="253">
      <t>ヨウケン</t>
    </rPh>
    <rPh sb="277" eb="279">
      <t>ジョウホウ</t>
    </rPh>
    <rPh sb="283" eb="285">
      <t>カドウ</t>
    </rPh>
    <rPh sb="285" eb="287">
      <t>カンキョウ</t>
    </rPh>
    <phoneticPr fontId="45"/>
  </si>
  <si>
    <t>　調達計画（案）を入札公告前に周知、年度当初に航空局独自の調達セミナーを開催し、当該システムの概要及び契約方法等の説明を行い、競争参加を検討するものに対する準備期間を設け、業務内容の理解促進を行った。</t>
    <phoneticPr fontId="45"/>
  </si>
  <si>
    <t>航空路管制処理システム（TEPS）性能向上</t>
    <rPh sb="0" eb="21">
      <t>テップス</t>
    </rPh>
    <phoneticPr fontId="45"/>
  </si>
  <si>
    <t>航空路管制処理システム（TEPS）において、悪天時等、無線通話時間が増大した場合においても管制処理能力を低下させることなく管制サービスを提供するため、本システムで性能向上を行うものである。</t>
    <phoneticPr fontId="45"/>
  </si>
  <si>
    <r>
      <t>国土交通省競争参加資格（全省庁統一資格）「役務の提供等」の</t>
    </r>
    <r>
      <rPr>
        <sz val="10"/>
        <color rgb="FFFF0000"/>
        <rFont val="Meiryo UI"/>
        <family val="3"/>
        <charset val="128"/>
      </rPr>
      <t>Ａ,Ｂ,C又はD</t>
    </r>
    <phoneticPr fontId="45"/>
  </si>
  <si>
    <t>○　作業に必要となる技術等に関すること
契約から検査までの工程管理を把握し、履行期限までに作業が完了できること。
また、技術提案書の内容について事実と相違しないこと。技術提案書は、入札説明書に添付される総合評価基準に基づいて提出されるもので、総合評価基準では、仕様書に記載されている内容を満足しているかを確認する「必須項目」があり、１つでも満足しない項目があれば、技術提案書は「不合格」となる。
なお、「必須項目」を下記に示す。（詳細は、仕様書、総合評価基準を参照）
・機能要件、ユーザビリティ及びアクセシビリティに関する事項、性能要件、信頼性等要件、情報セキュリティ要件、設計・作成体制、開発方法、試験要件、運用要件、アフターサービス等</t>
    <phoneticPr fontId="45"/>
  </si>
  <si>
    <t>令和5年度航空行政端末管理システム運用保守業務</t>
    <phoneticPr fontId="6"/>
  </si>
  <si>
    <t>行政端末のセキュリティ対策や資産管理を目的として構築したシステムの円滑な運用・管理を実施するため、運用支援及び保守を行うものである。</t>
    <phoneticPr fontId="6"/>
  </si>
  <si>
    <t>（名称）リコージャパン株式会社</t>
    <rPh sb="1" eb="3">
      <t>メイショウ</t>
    </rPh>
    <phoneticPr fontId="6"/>
  </si>
  <si>
    <t>（住所）東京都港区芝浦３－４－１</t>
    <rPh sb="1" eb="3">
      <t>ジュウショ</t>
    </rPh>
    <rPh sb="7" eb="8">
      <t>ミナト</t>
    </rPh>
    <rPh sb="8" eb="9">
      <t>ク</t>
    </rPh>
    <rPh sb="9" eb="11">
      <t>シバウラ</t>
    </rPh>
    <phoneticPr fontId="6"/>
  </si>
  <si>
    <t>国土交通省競争参加資格（全省庁統一資格）「役務の提供等」のＡ又はＢ</t>
    <phoneticPr fontId="45"/>
  </si>
  <si>
    <t>（１）平成24年度以降において、情報処理システム（サーバ等で構成されたもの）のシステム管理業務または保守業務（ソフトウェアを含む）の実績があること。実績がない場合にあっては、経済産業省認定の情報処理技術者試験「応用情報技術者試験（AP）」以上の資格を有する者を最低1名配置できること。
（２）ISO9001の認証を受けていること。
（３）ISO14001の認証を受けていること。
（４）ISO27001／ISMSの認証を受けていること。
（５）配置予定の作業責任者もしくは業務担当者のいずれかの者は、経済産業省認定の情報処理技術者試験における下記いずれかの合格者であること。　
・ネットワークスペシャリスト
・情報処理安全確保支援士</t>
    <phoneticPr fontId="45"/>
  </si>
  <si>
    <t>公告期間の確保
　競争参加を検討する者に対しての検討期間を設けた。</t>
    <rPh sb="0" eb="4">
      <t>コウコクキカン</t>
    </rPh>
    <rPh sb="5" eb="7">
      <t>カクホ</t>
    </rPh>
    <rPh sb="24" eb="26">
      <t>ケントウ</t>
    </rPh>
    <phoneticPr fontId="69"/>
  </si>
  <si>
    <t>保守実績のある事業者へのヒアリング。</t>
  </si>
  <si>
    <t>公告内容に特段の参入障壁はないため、事業者において経営状況等を考慮した判断と思われる。</t>
  </si>
  <si>
    <t>保守対象機器が全国に配置されており、実施体制の構築が困難なことから、参入事業者が限定されることが原因と考えられる。</t>
    <rPh sb="0" eb="2">
      <t>ホシュ</t>
    </rPh>
    <rPh sb="2" eb="4">
      <t>タイショウ</t>
    </rPh>
    <rPh sb="4" eb="6">
      <t>キキ</t>
    </rPh>
    <rPh sb="7" eb="9">
      <t>ゼンコク</t>
    </rPh>
    <rPh sb="10" eb="12">
      <t>ハイチ</t>
    </rPh>
    <rPh sb="18" eb="20">
      <t>ジッシ</t>
    </rPh>
    <rPh sb="20" eb="22">
      <t>タイセイ</t>
    </rPh>
    <rPh sb="23" eb="25">
      <t>コウチク</t>
    </rPh>
    <rPh sb="26" eb="28">
      <t>コンナン</t>
    </rPh>
    <rPh sb="34" eb="36">
      <t>サンニュウ</t>
    </rPh>
    <rPh sb="36" eb="39">
      <t>ジギョウシャ</t>
    </rPh>
    <rPh sb="40" eb="42">
      <t>ゲンテイ</t>
    </rPh>
    <rPh sb="48" eb="50">
      <t>ゲンイン</t>
    </rPh>
    <rPh sb="51" eb="52">
      <t>カンガ</t>
    </rPh>
    <phoneticPr fontId="6"/>
  </si>
  <si>
    <t>事業者側の検討・準備の時間の不足だけが原因ではないものの、引き続き公告期間を十分に確保し、事業者の検討に必要な時間の確保に資することとしたい。</t>
    <rPh sb="49" eb="51">
      <t>ケントウ</t>
    </rPh>
    <phoneticPr fontId="69"/>
  </si>
  <si>
    <t>（住所）東京都港区芝浦3-4-1</t>
    <rPh sb="1" eb="3">
      <t>ジュウショ</t>
    </rPh>
    <rPh sb="7" eb="8">
      <t>ミナト</t>
    </rPh>
    <rPh sb="8" eb="9">
      <t>ク</t>
    </rPh>
    <rPh sb="9" eb="11">
      <t>シバウラ</t>
    </rPh>
    <phoneticPr fontId="6"/>
  </si>
  <si>
    <t>令和５年度航空安全推進ネットワーク運用・管理及び保守業務</t>
    <phoneticPr fontId="6"/>
  </si>
  <si>
    <t>航空安全推進ネットワーク（空港のリアルタイム映像及びＴＶ会議システム等により緊急時の対応を迅速に行うためのシステム）の運用・管理及び保守業務の年間契約をおこなうもの。</t>
    <phoneticPr fontId="6"/>
  </si>
  <si>
    <t>（名称）株式会社石川コンピュータ・センター</t>
    <rPh sb="1" eb="3">
      <t>メイショウ</t>
    </rPh>
    <phoneticPr fontId="6"/>
  </si>
  <si>
    <t>（住所）石川県金沢市無量寺町ﾊ６－１</t>
    <rPh sb="1" eb="3">
      <t>ジュウショ</t>
    </rPh>
    <phoneticPr fontId="6"/>
  </si>
  <si>
    <t xml:space="preserve">１．保守要件等
技術提案書の内容について事実と相違しないこと。 
技術提案書は、入札説明書に添付される総合評価基準に基づいて提出されるもので、総合評価基準では、仕様書に記載されている内容を満足しているかを確認する「必須項目」があり、１つでも満足しない項目があれば、技術提案書は「不合格」となる。 
 ・ 本調達の概要・ ヘルプデスク業務・ システムサポート業務・ 日例チェック  
・ システム監視と異常時の対応 ・ 技術支援・ SAFENET構成管理・ 設定変更 
・ ライセンス更新 ・ セキュリティの確保・ 更新ファイル等の事前検証 
・ 訓練 ・ 運用管理体制・ 保守業務 ・ 緊急保守・ 保守業務実施体制 </t>
    <phoneticPr fontId="6"/>
  </si>
  <si>
    <t>公告期間の確保</t>
    <phoneticPr fontId="6"/>
  </si>
  <si>
    <t>類似の保守実績のある事業者へのヒアリング</t>
    <phoneticPr fontId="6"/>
  </si>
  <si>
    <t>公告内容に特段の参入障壁はないため、事業者において経営状況等を考慮した判断と思われる。</t>
    <phoneticPr fontId="6"/>
  </si>
  <si>
    <t>保守対象機器が全国に配置されており、実施体制の構築が困難なことから、参入事業者が限定されることが原因と考えられる。</t>
    <phoneticPr fontId="6"/>
  </si>
  <si>
    <t>事業者側の検討・準備の時間の不足だけが原因ではないものの、引き続き公告期間を十分に確保し、事業者の準備・分析に必要な時間の確保に努めることとしたい。</t>
    <phoneticPr fontId="6"/>
  </si>
  <si>
    <t>1社</t>
    <phoneticPr fontId="6"/>
  </si>
  <si>
    <t>令和5年度　飛行検査機部品供給等作業（C700型機）</t>
    <phoneticPr fontId="6"/>
  </si>
  <si>
    <t>飛行検査に使用する航空機（C700型機）の定例整備作業、不具合是正作業に必要な部品を、航空機製造会社が設定する部品供給プログラムを利用して調達し、指定場所に納品する作業。</t>
    <rPh sb="78" eb="80">
      <t>ノウヒン</t>
    </rPh>
    <phoneticPr fontId="6"/>
  </si>
  <si>
    <t>（名称）岡山航空株式会社</t>
    <rPh sb="1" eb="3">
      <t>メイショウ</t>
    </rPh>
    <rPh sb="4" eb="8">
      <t>オカヤマコウクウ</t>
    </rPh>
    <rPh sb="8" eb="12">
      <t>カブシキガイシャ</t>
    </rPh>
    <phoneticPr fontId="6"/>
  </si>
  <si>
    <t>（住所）岡山県岡山市南区浦安南町６７３番地</t>
    <rPh sb="1" eb="3">
      <t>ジュウショ</t>
    </rPh>
    <rPh sb="4" eb="7">
      <t>オカヤマケン</t>
    </rPh>
    <rPh sb="7" eb="10">
      <t>オカヤマシ</t>
    </rPh>
    <rPh sb="10" eb="12">
      <t>ミナミク</t>
    </rPh>
    <rPh sb="12" eb="14">
      <t>ウラヤス</t>
    </rPh>
    <rPh sb="14" eb="15">
      <t>ミナミ</t>
    </rPh>
    <rPh sb="15" eb="16">
      <t>マチ</t>
    </rPh>
    <rPh sb="19" eb="21">
      <t>バンチ</t>
    </rPh>
    <phoneticPr fontId="6"/>
  </si>
  <si>
    <t>※単価契約（年間予定金額）</t>
    <rPh sb="1" eb="3">
      <t>タンカ</t>
    </rPh>
    <rPh sb="3" eb="5">
      <t>ケイヤク</t>
    </rPh>
    <rPh sb="6" eb="8">
      <t>ネンカン</t>
    </rPh>
    <rPh sb="8" eb="10">
      <t>ヨテイ</t>
    </rPh>
    <rPh sb="10" eb="12">
      <t>キンガク</t>
    </rPh>
    <phoneticPr fontId="45"/>
  </si>
  <si>
    <t>国土交通省競争参加資格（全省庁統一資格）「役務の提供等」のＡ,Ｂ,C又はD</t>
    <phoneticPr fontId="45"/>
  </si>
  <si>
    <t>○Textron Aviation社（航空機製造会社）が提供する部品供給プログラムである「PRO PARTS」、「POWER ADVANTAGE+」及び「AUX ADVANTAGE+」並びにTextron Aviation社が提供する部品情報管理システム「CESCOM」について更新手続ができること。
○航空機部品（高圧ガス保安法・火薬類取締法等の適用を受ける部品を含む。）の輸出入の実績を有していること。</t>
    <rPh sb="19" eb="22">
      <t>コウクウキ</t>
    </rPh>
    <rPh sb="22" eb="24">
      <t>セイゾウ</t>
    </rPh>
    <rPh sb="24" eb="26">
      <t>ガイシャ</t>
    </rPh>
    <rPh sb="32" eb="34">
      <t>ブヒン</t>
    </rPh>
    <rPh sb="34" eb="36">
      <t>キョウキュウ</t>
    </rPh>
    <rPh sb="74" eb="75">
      <t>オヨ</t>
    </rPh>
    <rPh sb="92" eb="93">
      <t>ナラ</t>
    </rPh>
    <rPh sb="113" eb="115">
      <t>テイキョウ</t>
    </rPh>
    <rPh sb="117" eb="119">
      <t>ブヒン</t>
    </rPh>
    <rPh sb="119" eb="121">
      <t>ジョウホウ</t>
    </rPh>
    <rPh sb="121" eb="123">
      <t>カンリ</t>
    </rPh>
    <rPh sb="183" eb="184">
      <t>フク</t>
    </rPh>
    <phoneticPr fontId="6"/>
  </si>
  <si>
    <t>機体製造会社へのヒアリング</t>
    <rPh sb="0" eb="2">
      <t>キタイ</t>
    </rPh>
    <rPh sb="2" eb="4">
      <t>セイゾウ</t>
    </rPh>
    <rPh sb="4" eb="6">
      <t>ガイシャ</t>
    </rPh>
    <phoneticPr fontId="6"/>
  </si>
  <si>
    <t>原因分析の結果及び
今後の対応策</t>
    <phoneticPr fontId="6"/>
  </si>
  <si>
    <t>既に日本国内にサービス提供者がいる中で、航空機製造者と調整を行い参入できたとしても入札のため契約できる保証がなく、日本国内のサービス利用者も限られており利益を見込めない。</t>
    <rPh sb="0" eb="1">
      <t>スデ</t>
    </rPh>
    <rPh sb="11" eb="13">
      <t>テイキョウ</t>
    </rPh>
    <rPh sb="13" eb="14">
      <t>シャ</t>
    </rPh>
    <rPh sb="17" eb="18">
      <t>ナカ</t>
    </rPh>
    <rPh sb="20" eb="23">
      <t>コウクウキ</t>
    </rPh>
    <rPh sb="23" eb="26">
      <t>セイゾウシャ</t>
    </rPh>
    <rPh sb="27" eb="29">
      <t>チョウセイ</t>
    </rPh>
    <rPh sb="30" eb="31">
      <t>オコナ</t>
    </rPh>
    <rPh sb="32" eb="34">
      <t>サンニュウ</t>
    </rPh>
    <rPh sb="41" eb="43">
      <t>ニュウサツ</t>
    </rPh>
    <rPh sb="46" eb="48">
      <t>ケイヤク</t>
    </rPh>
    <rPh sb="51" eb="53">
      <t>ホショウ</t>
    </rPh>
    <rPh sb="57" eb="59">
      <t>ニホン</t>
    </rPh>
    <rPh sb="59" eb="61">
      <t>コクナイ</t>
    </rPh>
    <rPh sb="66" eb="69">
      <t>リヨウシャ</t>
    </rPh>
    <rPh sb="70" eb="71">
      <t>カギ</t>
    </rPh>
    <rPh sb="76" eb="78">
      <t>リエキ</t>
    </rPh>
    <rPh sb="79" eb="81">
      <t>ミコ</t>
    </rPh>
    <phoneticPr fontId="6"/>
  </si>
  <si>
    <t>航空機製造会社が認めた者しか日本国内でサービスを提供できず、サービス利用者も国内では限られており、他者と競争してまで参入する意思がないものと考えられる。</t>
    <rPh sb="8" eb="9">
      <t>ミト</t>
    </rPh>
    <rPh sb="11" eb="12">
      <t>モノ</t>
    </rPh>
    <rPh sb="24" eb="26">
      <t>テイキョウ</t>
    </rPh>
    <rPh sb="34" eb="37">
      <t>リヨウシャ</t>
    </rPh>
    <rPh sb="38" eb="40">
      <t>コクナイ</t>
    </rPh>
    <rPh sb="42" eb="43">
      <t>カギ</t>
    </rPh>
    <rPh sb="49" eb="51">
      <t>タシャ</t>
    </rPh>
    <rPh sb="52" eb="54">
      <t>キョウソウ</t>
    </rPh>
    <rPh sb="58" eb="60">
      <t>サンニュウ</t>
    </rPh>
    <rPh sb="62" eb="64">
      <t>イシ</t>
    </rPh>
    <rPh sb="70" eb="71">
      <t>カンガ</t>
    </rPh>
    <phoneticPr fontId="6"/>
  </si>
  <si>
    <t>現状対応策がない状況であるが、落札者以外の参入に備え資格等級の拡大を検討したい。</t>
    <rPh sb="0" eb="2">
      <t>ゲンジョウ</t>
    </rPh>
    <rPh sb="2" eb="5">
      <t>タイオウサク</t>
    </rPh>
    <rPh sb="8" eb="10">
      <t>ジョウキョウ</t>
    </rPh>
    <rPh sb="15" eb="18">
      <t>ラクサツシャ</t>
    </rPh>
    <rPh sb="18" eb="20">
      <t>イガイ</t>
    </rPh>
    <rPh sb="21" eb="23">
      <t>サンニュウ</t>
    </rPh>
    <rPh sb="24" eb="25">
      <t>ソナ</t>
    </rPh>
    <rPh sb="26" eb="28">
      <t>シカク</t>
    </rPh>
    <rPh sb="28" eb="30">
      <t>トウキュウ</t>
    </rPh>
    <rPh sb="31" eb="33">
      <t>カクダイ</t>
    </rPh>
    <rPh sb="34" eb="36">
      <t>ケントウ</t>
    </rPh>
    <phoneticPr fontId="6"/>
  </si>
  <si>
    <t>（名称）岡山航空株式会社</t>
    <rPh sb="1" eb="3">
      <t>メイショウ</t>
    </rPh>
    <phoneticPr fontId="6"/>
  </si>
  <si>
    <t>（住所）岡山県岡山市南区浦安南町673番地</t>
    <rPh sb="1" eb="3">
      <t>ジュウショ</t>
    </rPh>
    <phoneticPr fontId="6"/>
  </si>
  <si>
    <t>令和5年度　飛行検査機部品供給等作業（CJ4型機）</t>
    <phoneticPr fontId="6"/>
  </si>
  <si>
    <t>飛行検査に使用する航空機（CJ4型機）の定例整備作業、不具合是正作業に必要な部品を、航空機製造会社が設定する部品供給プログラムを利用して調達し、指定場所に納品する作業。</t>
    <rPh sb="5" eb="7">
      <t>シヨウ</t>
    </rPh>
    <rPh sb="9" eb="11">
      <t>コウクウ</t>
    </rPh>
    <rPh sb="77" eb="79">
      <t>ノウヒン</t>
    </rPh>
    <phoneticPr fontId="6"/>
  </si>
  <si>
    <t>○Textron Aviation社（航空機製造会社）が提供する部品供給プログラムである「PRO PARTS」及び「TAP ADVANTAGE BLUE」並びにTextron Aviation社が提供する部品情報管理システム「CESCOM」について更新手続ができること。
○航空機部品（高圧ガス保安法・火薬類取締法等の適用を受ける部品を含む。）の輸出入の実績を有していること。</t>
    <rPh sb="19" eb="22">
      <t>コウクウキ</t>
    </rPh>
    <rPh sb="22" eb="24">
      <t>セイゾウ</t>
    </rPh>
    <rPh sb="24" eb="26">
      <t>ガイシャ</t>
    </rPh>
    <rPh sb="32" eb="34">
      <t>ブヒン</t>
    </rPh>
    <rPh sb="34" eb="36">
      <t>キョウキュウ</t>
    </rPh>
    <rPh sb="55" eb="56">
      <t>オヨ</t>
    </rPh>
    <rPh sb="77" eb="78">
      <t>ナラ</t>
    </rPh>
    <rPh sb="98" eb="100">
      <t>テイキョウ</t>
    </rPh>
    <rPh sb="102" eb="104">
      <t>ブヒン</t>
    </rPh>
    <rPh sb="104" eb="106">
      <t>ジョウホウ</t>
    </rPh>
    <rPh sb="106" eb="108">
      <t>カンリ</t>
    </rPh>
    <rPh sb="168" eb="169">
      <t>フク</t>
    </rPh>
    <phoneticPr fontId="6"/>
  </si>
  <si>
    <t>既に日本国内にサービス提供者がいる中で、航空機製造者と調整を行い参入できたとしても入札のため契約できる保証がなく、日本国内のサービス利用者も限られており利益を見込めない。</t>
    <phoneticPr fontId="6"/>
  </si>
  <si>
    <t>航空機製造会社が認めた者しか日本国内でサービスを提供できず、サービス利用者も国内では限られており、他者と競争してまで参入する意思がないものと考えられる。</t>
    <rPh sb="62" eb="64">
      <t>イシ</t>
    </rPh>
    <phoneticPr fontId="6"/>
  </si>
  <si>
    <t>令和５年度システム開発評価・危機管理センター飛行情報管理処理システム（FACE）ハードウェア保守</t>
    <phoneticPr fontId="6"/>
  </si>
  <si>
    <t>航空保安業務で運用されるプログラムの開発・評価の実施及び危機管理体制を確保するため当該システムのハードウェア保守を行う。</t>
    <phoneticPr fontId="6"/>
  </si>
  <si>
    <t>航空交通管制情報処理システムに関する設計、製造、運用支援及び保守又は航空交通管制情報処理システムと同等の設計要件を満たす高品質・高信頼性を有するシステムに関する設計、製造、運用支援等の実績。</t>
    <phoneticPr fontId="6"/>
  </si>
  <si>
    <t>調達計画（案）を入札公告前に周知、年度当初に航空局独自の調達セミナーを開催し、管制情報処理システムの概要及び契約方法等の説明を行い、競争参加を検討するものに対する準備期間を設け、業務内容の理解促進を行った。</t>
    <phoneticPr fontId="6"/>
  </si>
  <si>
    <t>航空交通管制情報処理システム等の保守実績のある事業者へのヒアリング。</t>
    <phoneticPr fontId="6"/>
  </si>
  <si>
    <t>航空管制に対する知識の取得、システムの理解など人材育成に係る期間及び費用が生じ、利益が見込めないため、応札意欲のあるものが１者であったと考えられる。</t>
    <phoneticPr fontId="6"/>
  </si>
  <si>
    <t>航空管制システムは、業務の特殊性、専門性が高いため、参入事業者が限定されることが原因と考えられる。</t>
    <phoneticPr fontId="6"/>
  </si>
  <si>
    <t>　今後についても、調達計画（案）の情報を入札公告前に周知し、航空局独自のセミナーを開催し、競争参加を検討する準備期間を設けるとともに、管制情報処理システムの説明会等を実施することで、事業者への業務理解の促進を行い、一者応札の改善に努めてまいりたい。</t>
    <phoneticPr fontId="6"/>
  </si>
  <si>
    <t>令和５年度札幌航空交通管制部で使用する電気の購入</t>
    <phoneticPr fontId="6"/>
  </si>
  <si>
    <t>札幌航空交通管制部で使用する電気を購入。</t>
    <rPh sb="17" eb="19">
      <t>コウニュウ</t>
    </rPh>
    <phoneticPr fontId="6"/>
  </si>
  <si>
    <t>（名称）ゼロワットパワー株式会社</t>
    <rPh sb="1" eb="3">
      <t>メイショウ</t>
    </rPh>
    <rPh sb="12" eb="16">
      <t>カブシキガイシャ</t>
    </rPh>
    <phoneticPr fontId="6"/>
  </si>
  <si>
    <t>（住所）千葉県柏市若柴１７８－４</t>
    <rPh sb="1" eb="3">
      <t>ジュウショ</t>
    </rPh>
    <rPh sb="4" eb="9">
      <t>チバケンカシワシ</t>
    </rPh>
    <rPh sb="9" eb="11">
      <t>ワカシバ</t>
    </rPh>
    <phoneticPr fontId="6"/>
  </si>
  <si>
    <t>国土交通省競争参加資格（全省庁統一資格）「物品の販売」のＡ,Ｂ,C又はD</t>
    <rPh sb="21" eb="23">
      <t>ブッピン</t>
    </rPh>
    <rPh sb="24" eb="26">
      <t>ハンバイ</t>
    </rPh>
    <phoneticPr fontId="45"/>
  </si>
  <si>
    <t>１．電気事業法第２条の２の規定に基づき小売電気事業の登録を受けている者であること。
２．二酸化炭素排出係数、未利用エネルギー活用状況、再生可能エネルギー導入状況及び需要家への省エネルギー・節電に関する情報提供の取組並びに電源構成、非化石証書の使用状況及び二酸化炭素排出係数の情報の開示に関し、入札説明書において示す入札適合条件を満たすこと。</t>
    <phoneticPr fontId="6"/>
  </si>
  <si>
    <t>準備期間の確保</t>
    <phoneticPr fontId="6"/>
  </si>
  <si>
    <t>参入可能者へのヒアリング</t>
    <phoneticPr fontId="6"/>
  </si>
  <si>
    <t>電気料金の市場価格の変動が著しく、新電力の倒産が相次いでいる状況から、入札参加が難しいものだったと思慮</t>
    <phoneticPr fontId="6"/>
  </si>
  <si>
    <t>発注時期・公告時期の期間が不十分であった。</t>
    <rPh sb="10" eb="12">
      <t>キカン</t>
    </rPh>
    <rPh sb="13" eb="16">
      <t>フジュウブン</t>
    </rPh>
    <phoneticPr fontId="6"/>
  </si>
  <si>
    <t>今回においては電気料金単価の変動が著しかったため、事業者側の積極的な参入が見送られたが、来年度以降電気料金単価が安定すれば参加者数は改善されると思われるため、より早期に発注手続きを行い公告期間を長く設定することで事業者の入札参加に必要な検討・準備期間をさらに長く確保したい。</t>
    <phoneticPr fontId="6"/>
  </si>
  <si>
    <t>令和５年度無人航空機の機体認証制度及び技能証明制度に係る申請受付、審査及び発行業務</t>
    <phoneticPr fontId="6"/>
  </si>
  <si>
    <t>本業務は、機体認証制度においては機体認証の申請受付・審査業務、技能証明制度においては登録講習機関及び登録更新講習機関の申請受付・審査業務並びに技能証明の申請受付・審査及び発行業務を効率的に処理するため、これら一連の業務運営を委託するものである。</t>
    <rPh sb="0" eb="3">
      <t>ホンギョウム</t>
    </rPh>
    <phoneticPr fontId="6"/>
  </si>
  <si>
    <t>（名称）凸版印刷株式会社</t>
    <rPh sb="1" eb="3">
      <t>メイショウ</t>
    </rPh>
    <rPh sb="4" eb="8">
      <t>トッパンインサツ</t>
    </rPh>
    <rPh sb="8" eb="12">
      <t>カブシキカイシャ</t>
    </rPh>
    <phoneticPr fontId="6"/>
  </si>
  <si>
    <t>（住所）東京都文京区水道１－３－３</t>
    <rPh sb="1" eb="3">
      <t>ジュウショ</t>
    </rPh>
    <rPh sb="4" eb="7">
      <t>トウキョウト</t>
    </rPh>
    <rPh sb="7" eb="10">
      <t>ブンキョウク</t>
    </rPh>
    <rPh sb="10" eb="12">
      <t>スイドウ</t>
    </rPh>
    <phoneticPr fontId="6"/>
  </si>
  <si>
    <t>146,300,000円</t>
    <rPh sb="11" eb="12">
      <t>エン</t>
    </rPh>
    <phoneticPr fontId="6"/>
  </si>
  <si>
    <t>国土交通省競争参加資格（全省庁統一資格）「役務の提供等」のＡ又はＢ</t>
    <phoneticPr fontId="6"/>
  </si>
  <si>
    <t>【設備等要件】
以下の要件を満たす設備等を整備すること。 
(1)  立地
① 国土交通省(〒100-8918東京都千代田区霞ヶ関2-1-3)から公共交通機関を利用して概ね1時間以内の時間で移動可能であり、かつ概ね20km以内の地点に業務を行う責任者が所在すること。
② 3.1.5の業務を行う設備及び3.1.6の業務を行う設備は、日本国内であって、原則、国土交通省(〒100-8918東京都千代田区霞ヶ関2-1-3)から公共交通機関を利用して概ね２時間以内の時間で移動可能であること。
③ 国内において安定的に製造するための生産能力を保持し、大規模災害等による製造施設の被災に備え、国内に複数の製造拠点を有していること。災害発生時の事業の継続を確実にするため、受注者は本業務開始前に具体的被害想定等条件に基づく「事業継続計画」を策定し、書面にて国上交通省に提出すること。また、事業継続計画の前提となる条件の変更が必要となった場合は、その都度国土交通省担当者と協議すること。
なお、 事業継続計画の内容は災害発生時において本仕様書の全ての内容に優先することとする。
④ 3.1.5の業務を行う設備と3.1.6の業務を行う設備を別の建屋に設置する事も可能とするが、その場合には、受注者の負担において十分なセキュリティが確保された専用線等で相互に接続すること。
(2)  構造 
① 建築基準法に規定されている耐火建築物又は準耐火建築物であること。 
② 排煙設備及び防火区画整備等の延焼防止対策が講じられていること。 
③ 洪水時等に対する防水壁等の防水対策が講じられていること。 
④ ガス消火装置等が設置され、火災時の被害を最小限にする対策が講じられていること。
⑤ ラック内以外について、電源ケーブルと重なることのないよう、通信ケーブルは専用の通信ケーブルダクトを使用していること。
⑥ 通信キャリアの専用回線等の外部接続回線の引き込みに制限がないこと。
⑦ MDF室を建物内に2箇所以上設けてあること。 
(3)  セキュリティ管理
① 建物の出入口には施錠機能を設け、入退出管理機能又はこれに類する機能を有すること。 
② 執務室は、他の業務と共用しない独立した専用環境で相互に遮音された個室とし、施錠付き扉を設置し、専用IDカード等による入退室管理によるセキュリティを確保し、原則として関係者以外の入室を禁止すること。 
③ 入退室の管理は、入室と退室を各々管理し、解除した扉を複数の者が通過してしまうこと（「共連れ」）のないように防止策を講じること。
④ 本調達の業務に従事する者は常に顔写真付きのIDカードや、それに準ずるものを他者に見えるように着用すること。 
⑤ 執務室は、パッシブセンサーによる不在時の入室発報及び死角がなく、且つ秒2コマの監視カメラが設置してあること。
⑥ 発注者、ドローン情報基盤システムの保守業者及び本調達の業務の従事する者以外の者が入室する際は、事前に発注者と受注者との間であらかじめ取り決めた所定の手続を行うこと
⑦ 緊急時の対策として、事前登録により、発注者、ドローン情報基盤システムの保守業者の担当者が24時間365日の入室が可能であること。
⑧ 本業務で発生するデータの外部への持ち出し及び外部から設備内へのデータの持ち込みを禁止すること。
⑨ 本業務で発生するデータは、国外に情報が漏洩しない対策を講じた上で、国内に設置しているサーバで保存すること。
⑩ 設備内での個人的な郵便物、配送物の受け渡しを禁止すること。
⑪ 本業務のために使用するパソコン等の機器に関しては、ログインID、パスワードを個人に付与し、そのアクセスのログを収集管理すること
⑫ JISQ15001のセキュリティ管理又はこれに準ずるセキュリティ管理体制を有すること。
⑬ 本調達に係る業務において、情報セキュリティが侵害された場合に備え、あらかじめ連絡体制を確立し、情報セキュリティ実施手順書に反映した上で発注者へ提出すること。
(4)  設備設置条件 
① 一般的な事務室として必要な照明、電源、空調、ＯＡ用配線の設備を有し、床荷重、防災設備等について所要の基準を満たすこと。
② その他、静謐さ、清潔さ等能率的かつ健康的な執務が可能な事務室としての執務環境であること。
③ 事務机、キャビネット、パソコン、電話機、コピー機、FAX、業務に必要なシステム、執務室への私物持ち込み禁止を行うためのロッカーその他、業務の運用上必要な什器・備品を備えること。
④ 発注者の職員が業務を行うことができる席を設けること。
⑤ 執務室及び機器室は、セキュリティ保持のため、外部より直接入室できない配置とし、監視カメラを設置すること。
【作業体制】
(1)  プロジェクト全体管理責任者
プロジェクトの全体管理責任者は以下の要件を満たすこと。
① BPO業務の経験年数が5年以上であること。
② 過去５年以内において、官公庁又は民間企業の国民からの申請の受付・事前確認業務において全体責任者又は要員管理者の経験を有すること。
(2)  申請・受付業務管理者（作業責任者）
申請・受付業務管理者は以下の要件を満たすこと。
① BPO業務の経験年数が3年以上あること。
② 過去５年以内において、官公庁又は民間企業の国民からの申請の受付・事前確認業務において全体責任者又は要員管理者の経験を有すること。
(3)  技能証明書発行業務管理者（作業責任者）
技能証明書発行業務は以下の要件を満たすこと。
① 印字・発行などの業務の経験年数が5年以上であること。
② 過去５年以内において、官公庁又は民間企業の国民からの申請の受付・事前確認業務における印字・発行業務において全体責任者又は要員管理者の経験を有すること。
(4)  作業員
申請・受付業務又は技能証明書発行業務に従事する者として、以下の要件を満たすこと。
① 日本語による円滑なコミュニケーションが図ることができること。
② 担当する職務に応じて本業務の趣旨と本業務の内容（規約、取決め、要領、計画等の名称を問わず本調達に基づき又は本調達を実施するために作成する一切の規定・指示事項の内容を含む。）を十分に理解しそれらを適切に履行する能力と意思を有すること。
③ 基本的なパソコンのスキルを有していること。</t>
    <rPh sb="1977" eb="1981">
      <t>サギョウタイセイ</t>
    </rPh>
    <phoneticPr fontId="6"/>
  </si>
  <si>
    <t>・公示期間の確保
　前年度と比較して公示期間を1日延長した。</t>
    <phoneticPr fontId="6"/>
  </si>
  <si>
    <t>過去に「無人航空機の機体認証制度及び技能証明制度に係る申請受付、審査及び発行業務」案件に入札を行った実績のある事業者にヒアリング</t>
    <phoneticPr fontId="6"/>
  </si>
  <si>
    <t>公告内容に特段の参入障壁はないため、設備や作業体制の確保など、事業者において経営状況等を考慮した判断と思われる。</t>
    <rPh sb="18" eb="20">
      <t>セツビ</t>
    </rPh>
    <rPh sb="21" eb="25">
      <t>サギョウタイセイ</t>
    </rPh>
    <phoneticPr fontId="6"/>
  </si>
  <si>
    <t>業務内容に関しては仕様書において詳細に記載しており、競争参加資格に特段の参入障壁はない。一方、仕様内容の精査に時間を要し公告開始が当初の想定より後ろ倒しになったため、事業者において他の業務受注状況や経営状況等を考慮した判断であったと想定される。</t>
    <phoneticPr fontId="6"/>
  </si>
  <si>
    <t>告期間を十分に確保し、事業者の準備・分析に必要な時間の確保に資することとしたい。</t>
    <phoneticPr fontId="6"/>
  </si>
  <si>
    <t>令和5年度ドローン情報基盤システム　アプリケーション保守業務</t>
    <phoneticPr fontId="6"/>
  </si>
  <si>
    <t>令和3年度にクラウドサービスを導入して構築したドローン情報基盤システム（登録機能）アプリケーション等の運用支援及び保守業務並びに令和4年度にクラウドサービスを導入して構築したドローン情報基盤システム（レベル４対応機能）のアプリケーション等の運用支援及び保守業務のうち、アプリケーション保守業務を行うもの</t>
    <phoneticPr fontId="6"/>
  </si>
  <si>
    <t>（名称）株式会社エヌ・ティ・ティ・データ</t>
    <rPh sb="1" eb="3">
      <t>メイショウ</t>
    </rPh>
    <rPh sb="4" eb="6">
      <t>カブシキ</t>
    </rPh>
    <phoneticPr fontId="6"/>
  </si>
  <si>
    <t>（住所）東京都江東区豊洲３－３－３</t>
    <rPh sb="1" eb="3">
      <t>ジュウショ</t>
    </rPh>
    <rPh sb="4" eb="7">
      <t>トウキョウト</t>
    </rPh>
    <rPh sb="7" eb="10">
      <t>コウトウク</t>
    </rPh>
    <rPh sb="10" eb="12">
      <t>トヨス</t>
    </rPh>
    <phoneticPr fontId="6"/>
  </si>
  <si>
    <t>○保守要件等
技術提案書の内容について事実と相違しないこと。 
技術提案書は、入札説明書に添付される総合評価基準に基づいて提出されるもので、総合評価基準では、仕様書に記載されている内容を満足しているかを確認する「必須項目」があり、１つでも満足しない項目があれば、技術提案書は「不合格」となる。 
なお、｢必須項目｣を下記に示す。
目的、基本要件、各種基準・共通仕様書への準拠の遵守、運用支援及び保守計画の策定、障害対応、操作方法等に関する問合せ対応、定期保守、不定期保守、クラウドサービス等の提供事業者との連携、作業スケジュール、作業の体制及び方法、作業体制、受注者、全体管理責任者、保守業務に係る管理者、情報セキュリティ管理者</t>
    <phoneticPr fontId="6"/>
  </si>
  <si>
    <t>・調達情報の事前周知
　本調達の仕様書案を入札公告前に公示し、当該仕様書に対する意見を招請した。
・公示期間の確保
　前年度と比較して公示期間を1日延長した。</t>
    <phoneticPr fontId="6"/>
  </si>
  <si>
    <t>過去にドローン関係システムの調達案件に入札を行った実績のある事業者にヒアリング</t>
    <phoneticPr fontId="6"/>
  </si>
  <si>
    <t>業務内容に関しては仕様書において詳細に記載しており、競争参加資格に特段の参入障壁はないため、事業者において経営状況等を考慮した判断であったと想定される。</t>
    <phoneticPr fontId="6"/>
  </si>
  <si>
    <t>事業者側の検討・準備の時間の不足だけが原因ではないものの、引き続き公告期間を十分に確保し、事業者の準備・分析に必要な時間の確保に資することとしたい。</t>
    <phoneticPr fontId="6"/>
  </si>
  <si>
    <t>令和５年度ドローン情報基盤システム　クラウドサービス等の提供業務</t>
    <phoneticPr fontId="6"/>
  </si>
  <si>
    <t>令和3年度にクラウドサービスを導入して構築したドローン情報基盤システム（登録機能）アプリケーション等の運用支援及び保守業務並びに令和4年度にクラウドサービスを導入して構築したドローン情報基盤システム（レベル４対応機能）のアプリケーション等の運用支援及び保守業務のうち、クラウドサービス等の提供業務を行うもの</t>
    <rPh sb="15" eb="17">
      <t>ドウニュウ</t>
    </rPh>
    <rPh sb="19" eb="21">
      <t>コウチク</t>
    </rPh>
    <rPh sb="61" eb="62">
      <t>ナラ</t>
    </rPh>
    <phoneticPr fontId="6"/>
  </si>
  <si>
    <t>○保守要件等
技術提案書の内容について事実と相違しないこと。 
技術提案書は、入札説明書に添付される総合評価基準に基づいて提出されるもので、総合評価基準では、仕様書に記載されている内容を満足しているかを確認する「必須項目」があり、１つでも満足しない項目があれば、技術提案書は「不合格」となる。 
なお、｢必須項目｣を下記に示す。
目的、基本要件、各種基準・共通仕様書への準拠の遵守、クラウドサービス導入による運用・保守範囲及び対象サービス、回線運用・保守範囲及び対象サービス、ハードウェア・ソフトウェアの保守範囲及び対象機器、eKYC、メール一斉送信サービス及びSMS通信サービスの利用、アプリケーション保守事業者との連携、作業スケジュール、作業の体制及び方法、作業体制、受注者、全体管理責任者、保守業務に係る管理者、情報セキュリティ管理者</t>
    <phoneticPr fontId="6"/>
  </si>
  <si>
    <t>・調達情報の事前周知
　本調達の仕様書案を入札公告前に公示し、当該仕様書に対する意見を招請した。
・公示期間の確保
　前年度と比較して公示期間を1日延長した。</t>
    <rPh sb="50" eb="52">
      <t>コウジ</t>
    </rPh>
    <rPh sb="52" eb="54">
      <t>キカン</t>
    </rPh>
    <rPh sb="55" eb="57">
      <t>カクホ</t>
    </rPh>
    <rPh sb="59" eb="62">
      <t>ゼンネンド</t>
    </rPh>
    <rPh sb="63" eb="65">
      <t>ヒカク</t>
    </rPh>
    <rPh sb="67" eb="69">
      <t>コウジ</t>
    </rPh>
    <rPh sb="69" eb="71">
      <t>キカン</t>
    </rPh>
    <rPh sb="73" eb="74">
      <t>ニチ</t>
    </rPh>
    <rPh sb="74" eb="76">
      <t>エンチョウ</t>
    </rPh>
    <phoneticPr fontId="6"/>
  </si>
  <si>
    <t>公告内容に特段の参入障壁はないため、事業者において経営状況等を考慮した判断と思われる</t>
    <phoneticPr fontId="6"/>
  </si>
  <si>
    <t>令和５年度ドローン情報基盤システム　登録制度関係機能及びアカウント管理機能に係る性能向上</t>
    <phoneticPr fontId="6"/>
  </si>
  <si>
    <t>ドローン情報基盤システムの機能改修を行うことにより、各種届出の取下げを可能とするとともに、パスワードの初期化における手続きフローの改善等を行い、利便性を向上することを目的とする</t>
    <phoneticPr fontId="6"/>
  </si>
  <si>
    <t>（名称）株式会社ＮＴＴデータ</t>
    <rPh sb="1" eb="3">
      <t>メイショウ</t>
    </rPh>
    <rPh sb="4" eb="8">
      <t>カブシキガイシャ</t>
    </rPh>
    <phoneticPr fontId="6"/>
  </si>
  <si>
    <t>①実績要件
本システムのアプリケーションとして提案するプログラム等の作成経験を持ち、次に掲げる実績を全て有すること（該当するシステムの開発実績を示す書類を提出すること）。
・PC及びスマートフォンの双方で稼働する利用環境を前提としたシステム
・Webアプリケーション及びXMLを採用したシステム
・マイナンバーカード情報を活用して認証及び本人確認を実現する申請システム
②セキュリティ及び品質に関する資格等要件
以下に示す全て条件を有すること。
(1)品質マネジメントシステムに係る以下のいずれかの条件を満たすこと。
　(ア)品質マネジメントシステムの規格である「JIS Q 9001」又は｢ISO9001」（登録活動範囲が情報処理に関するものであること。）の認定を、業務を遂行する組織が有していること。
　(イ)上記と同等の品質管理手順及び体制が明確化された品質マネジメントシステムを有している事業者であること（管理体制、品質マネジメントシステム運営規程、品質管理手順規定等を提示すること。）。
(2)情報セキュリティに係る以下のいずれかの条件を満たすこと。
　(ア) 情報セキュリティ実施基準である「JIS Q 27001」、「ISO/IEC27001」又は「ISMS」の認証を有していること。
　(イ)財団法人日本情報処理開発協会のプライバシーマーク制度の認定を受けているか、又は同等の個人情報保護のマネジメントシステムを確立していること。
　(ウ)個人情報を扱うシステムのセキュリティ体制が適切であることを第三者機関に認定された事業者であること。
(3)「ISMAP」、「ISO/IEC27017」、JASAクラウドセキュリティ推進協議会CSゴールドマーク又は米国FedRAMPのいずれかのクラウドセキュリティ認証を受けていること、又は認証を受けているクラウドサービス事業者の施設を利用すること。</t>
    <phoneticPr fontId="6"/>
  </si>
  <si>
    <t>・競争参加資格の見直し、緩和
　競争参加資格項目のうち品質マネジメントシステムに係る要件について、指定された規格のほか同等の品質マネジメントシステムについて要件を満たすこととした。
　パブリック・クラウドについてのパートナーシップ要件を削除した。
・発注単位の見直し
　システムの改修規模・内容・履行期限を勘案して改修内容を区切って発注を行なった。</t>
    <rPh sb="27" eb="29">
      <t>ヒンシツ</t>
    </rPh>
    <rPh sb="40" eb="41">
      <t>カカ</t>
    </rPh>
    <rPh sb="42" eb="44">
      <t>ヨウケン</t>
    </rPh>
    <rPh sb="49" eb="51">
      <t>シテイ</t>
    </rPh>
    <rPh sb="54" eb="56">
      <t>キカク</t>
    </rPh>
    <rPh sb="59" eb="61">
      <t>ドウトウ</t>
    </rPh>
    <rPh sb="62" eb="64">
      <t>ヒンシツ</t>
    </rPh>
    <rPh sb="78" eb="80">
      <t>ヨウケン</t>
    </rPh>
    <rPh sb="81" eb="82">
      <t>ミ</t>
    </rPh>
    <rPh sb="115" eb="117">
      <t>ヨウケン</t>
    </rPh>
    <rPh sb="118" eb="120">
      <t>サクジョ</t>
    </rPh>
    <rPh sb="125" eb="127">
      <t>ハッチュウ</t>
    </rPh>
    <rPh sb="127" eb="129">
      <t>タンイ</t>
    </rPh>
    <rPh sb="130" eb="132">
      <t>ミナオ</t>
    </rPh>
    <rPh sb="140" eb="142">
      <t>カイシュウ</t>
    </rPh>
    <rPh sb="142" eb="144">
      <t>キボ</t>
    </rPh>
    <rPh sb="145" eb="147">
      <t>ナイヨウ</t>
    </rPh>
    <rPh sb="148" eb="150">
      <t>リコウ</t>
    </rPh>
    <rPh sb="150" eb="152">
      <t>キゲン</t>
    </rPh>
    <rPh sb="153" eb="155">
      <t>カンアン</t>
    </rPh>
    <rPh sb="157" eb="159">
      <t>カイシュウ</t>
    </rPh>
    <rPh sb="159" eb="161">
      <t>ナイヨウ</t>
    </rPh>
    <rPh sb="162" eb="164">
      <t>クギ</t>
    </rPh>
    <rPh sb="166" eb="168">
      <t>ハッチュウ</t>
    </rPh>
    <rPh sb="169" eb="170">
      <t>オコ</t>
    </rPh>
    <phoneticPr fontId="6"/>
  </si>
  <si>
    <t>公告内容に特段の参入障壁はないため、年度途中での技術者の確保など、事業者において経営状況等を考慮した判断と思われる。</t>
    <phoneticPr fontId="6"/>
  </si>
  <si>
    <t>業務内容に関しては仕様書において詳細に記載しており、競争参加資格に特段の参入障壁はない。一方、仕様内容の精査に時間を要し公告開始が当初の想定より後ろ倒しになったことや、政府調達に係る公示期間が確保されたことにより開札時期が年度後半となったため、事業者において他の業務受注状況や経営状況等を考慮した判断であったと想定される。</t>
    <phoneticPr fontId="6"/>
  </si>
  <si>
    <t>事業者側の検討・準備の時間の不足だけが原因ではないものの、引き続き公告期間を十分に確保し、事業者の準備・分析に必要な時間の確保に資することとしたい。また、公告の開始時期を早めるように努めることで入札参加を検討する準備期間を確保すると共に、企業努力に期待しつつ競争性の確保に向けた取組を行っていく。</t>
    <phoneticPr fontId="6"/>
  </si>
  <si>
    <t>サイバーセキュリティ管理処理システム（CRMS)性能向上、機器一式の製造及び調整</t>
    <rPh sb="0" eb="40">
      <t>カームス</t>
    </rPh>
    <phoneticPr fontId="6"/>
  </si>
  <si>
    <t>サイバーセキュリティ管理処理システム（CRMS）において、Eメールで配信される情報に対応したセキュリティ対策のため、本システムに必要な改修を実施するものである。</t>
    <rPh sb="34" eb="36">
      <t>ハイシン</t>
    </rPh>
    <phoneticPr fontId="6"/>
  </si>
  <si>
    <t>（名称）日本電気株式会社</t>
    <rPh sb="1" eb="3">
      <t>メイショウ</t>
    </rPh>
    <rPh sb="4" eb="12">
      <t>ニホンデンキカブシキガイシャ</t>
    </rPh>
    <phoneticPr fontId="6"/>
  </si>
  <si>
    <t>国土交通省競争参加資格（全省庁統一資格）「物品の製造」のＡ又はＢ</t>
    <rPh sb="21" eb="23">
      <t>ブッピン</t>
    </rPh>
    <rPh sb="24" eb="26">
      <t>セイゾウ</t>
    </rPh>
    <phoneticPr fontId="6"/>
  </si>
  <si>
    <t>製造に必要となる技術等に関すること
　契約から検査までの工程管理を把握し、履行期限までに製造及び調整が完了できること。
当該事項は技術提案書により審査を行うため、技術提案書の内容について事実と相違しないこと。総合評価基準の評価項目に定める下記の「必須項目」を全てみたすことを条件とする。
・機能要件　・非機能要件　・規模要件　・性能要件　・信頼性等要件　・情報セキュリティ要件
・情報システム稼働環境　・設計・製造・調整体制　・開発方法　・試験要件 ・教育等に係る要件　・運用要件　・導入　・アフターサービス等</t>
    <phoneticPr fontId="6"/>
  </si>
  <si>
    <t>　調達計画（案）を入札公告前に周知、年度当初に航空局独自の調達セミナーを開催し、当該システムの概要及び契約方法等の説明を行い、競争参加を検討するものに対する準備期間を設けた。また、システム開発評価・危機管理センターにおいて管制情報処理システムの説明会を実施することによる業務内容の理解促進を行った。</t>
    <rPh sb="111" eb="113">
      <t>カンセイ</t>
    </rPh>
    <rPh sb="113" eb="115">
      <t>ジョウホウ</t>
    </rPh>
    <rPh sb="115" eb="117">
      <t>ショリ</t>
    </rPh>
    <rPh sb="122" eb="124">
      <t>セツメイ</t>
    </rPh>
    <rPh sb="124" eb="125">
      <t>カイ</t>
    </rPh>
    <rPh sb="126" eb="128">
      <t>ジッシ</t>
    </rPh>
    <phoneticPr fontId="6"/>
  </si>
  <si>
    <t>航空交通管制情報処理システム等の製造実績のある事業者や説明会参加者へのアンケート等によるヒアリング。</t>
    <rPh sb="27" eb="30">
      <t>セツメイカイ</t>
    </rPh>
    <rPh sb="30" eb="33">
      <t>サンカシャ</t>
    </rPh>
    <rPh sb="40" eb="41">
      <t>トウ</t>
    </rPh>
    <phoneticPr fontId="6"/>
  </si>
  <si>
    <t>既存システムの理解等に期間がかかるとともに、他者の製作したソフトウェアを変更することのリスクに見合う利益が見込めないため、応札意欲のあるものが1者であったと考えられる。</t>
    <phoneticPr fontId="6"/>
  </si>
  <si>
    <t>引き続き調達計画（案）の情報を入札公告前に周知し、競争参加を検討するものに対する準備期間を設け、航空局独自のセミナーの実施、要望があれば仕様に関する説明を行い、事業者への業務理解の促進を行い、一者応札の改善に努める。</t>
    <phoneticPr fontId="6"/>
  </si>
  <si>
    <t>空港用航空機位置表示装置（APDU）ハードウェア更新機器一式の製造</t>
    <rPh sb="0" eb="18">
      <t>エ</t>
    </rPh>
    <rPh sb="28" eb="30">
      <t>イッシキ</t>
    </rPh>
    <rPh sb="31" eb="33">
      <t>セイゾウ</t>
    </rPh>
    <phoneticPr fontId="45"/>
  </si>
  <si>
    <t>空港用航空機位置表示装置（APDU）のハードウェアの更新を実施するものである。</t>
    <rPh sb="0" eb="2">
      <t>クウコウ</t>
    </rPh>
    <rPh sb="2" eb="3">
      <t>ヨウ</t>
    </rPh>
    <rPh sb="3" eb="6">
      <t>コウクウキ</t>
    </rPh>
    <rPh sb="6" eb="8">
      <t>イチ</t>
    </rPh>
    <rPh sb="8" eb="10">
      <t>ヒョウジ</t>
    </rPh>
    <rPh sb="10" eb="12">
      <t>ソウチ</t>
    </rPh>
    <rPh sb="26" eb="28">
      <t>コウシン</t>
    </rPh>
    <rPh sb="29" eb="31">
      <t>ジッシ</t>
    </rPh>
    <phoneticPr fontId="45"/>
  </si>
  <si>
    <t xml:space="preserve">製造に必要となる技術等に関すること
　契約から検査までの工程管理を把握し、履行期限までに作業及び製造が完了できること。
仕様書(TEPS-23-001）項番5.2.1に示す以下の責任者及び管理者を設置し、本業務を履行できる体制を整えること。
（1）プロジェクト全体管理責任者
プロジェクトの全体管理責任者は以下のすべての要件を満たすこと。また、全体管理責任者の責務として、プロジェクト会議の8割以上に出席すること。なお、人事異動及び病気等により当該者が本業務を遂行できない状況が生じた場合は、当該者と同等の資格を有する要員を配置すること。
▪システム開発等の情報処理業務の経験年数が15年以上であること。
▪全国規模の大規模ネットワークシステムの事業展開において全体管理責任者としての経験を有すること。
▪システムの目的や業務内容が国民の生命に係るシステムにおいて全体管理責任者としての経験を有すること。
▪経済産業省（旧通商産業省）情報処理技術者試験のうちプロジェクトマネージャ試験（PM）の合格者又はプロジェクトマネジメント協会（PMI）が認定するプロジェクトマネジメントプロフェッショナル（PMP）の資格保有者であること。
（2）設計・開発、試験及び導入業務に係る管理者
設計・開発、試験及び導入業務の管理を行う管理者は、以下のすべての要件を満たすこと。
▪航空保安業務関連のシステム開発の経験年数が5年以上であること。
▪以下のいずれかの要件を満たすこと。
　　①経済産業省（旧通商産業省）情報処理技術者試験のうちプロジェクトマネージャ（PM）、システムアーキテクト（SA）（旧情報処理技術者試験のアプリケーションエンジニア（AE）、プロダクションエンジニア（PE）を含む）、又はシステム監査技術者の合格者であること。
　　②ISACA(情報システムコントロール協会)が認定する公認情報システム監査人又は日本システム監査人協会が認定する公認システム監査人であること。
　　③PMIが認定するPMPの資格保有者であること。
（3）情報セキュリティ管理者
情報セキュリティ管理を行う管理者は、以下のすべての要件を満たすこと。
▪情報セキュリティに関する企画、実施、運用及び分析のすべての段階で、物理的観点、人的観点及び技術的観点から、情報セキュリティを保つための施策を計画及び実施し、その結果に関する評価を行った実績を有すること。
▪以下のいずれかに該当すること。
　– 経済産業省（旧通商産業省）情報処理技術者試験のうち情報処理安全確保支援士試験（SC）（旧情報処理試験における情報セキュリティスペシャリスト試験（SC）及びテクニカルエンジニア（情報セキュリティ）（SV）を含む）又はシステム監査技術者試験（AU）（旧情報処理試験における情報処理システム監査技術者、システム監査技術者を含む）の合格者
　– 特定非営利活動法人日本システム監査人協会（SAAJ）が認定する公認情報システム監査人（CSA）の資格保有者
 – ISACA（情報システムコントロール協会）が認定する公認情報システム監査人（CISA）の資格保有者
 – CompTIAのSecurity+の資格保有者
 – (ISC)2 ® (International Information Systems Security Certification Consortium)が認定するセキュリティプロフェッショナル認証資格(CISSP)の資格保有者
</t>
    <phoneticPr fontId="45"/>
  </si>
  <si>
    <t>　調達計画（案）を入札公告前に周知、年度当初に航空局独自の調達セミナーを開催し、当該システムの概要及び契約方法等の説明を行い、競争参加を検討するものに対する準備期間を設けた。また、システム開発評価・危機管理センターにおいて管制情報処理システムの説明会を実施することによる業務内容の理解促進を行った。</t>
    <phoneticPr fontId="45"/>
  </si>
  <si>
    <t>航空交通管制情報処理システム等の製造実績のある事業者や説明会参加者へのアンケート等によるヒアリング。</t>
    <phoneticPr fontId="45"/>
  </si>
  <si>
    <t>引き続き調達計画（案）の情報を入札公告前に周知し、競争参加を検討するものに対する準備期間を設け、航空局独自のセミナーの実施、要望があれば仕様に関する説明を行い、事業者への業務理解の促進を行い、一者応札の改善に努める。</t>
    <phoneticPr fontId="45"/>
  </si>
  <si>
    <t>（名称）株式会社エヌ・ティ・ティ・データ</t>
    <rPh sb="1" eb="3">
      <t>メイショウ</t>
    </rPh>
    <rPh sb="4" eb="8">
      <t>カブシキガイシャ</t>
    </rPh>
    <phoneticPr fontId="6"/>
  </si>
  <si>
    <t>ＤＶＯＲ／ＤＭＥ－２３型Ｄ－ＶＯＲ／ＤＭＥ装置２式の製造</t>
    <phoneticPr fontId="6"/>
  </si>
  <si>
    <t>ＤＶＯＲ装置（航行中の航空機に対して、DVORからの角度情報を提供するための装置）及びＤＭＥ装置（航行中の航空機に対して、DMEからの距離情報を提供するための装置）の機能を同一シェルタ内に納め、運搬できるようにしたＤＶＯＲ／ＤＭＥ装置の製造を行う。</t>
    <rPh sb="4" eb="6">
      <t>ソウチ</t>
    </rPh>
    <rPh sb="26" eb="28">
      <t>カクド</t>
    </rPh>
    <rPh sb="28" eb="30">
      <t>ジョウホウ</t>
    </rPh>
    <rPh sb="31" eb="33">
      <t>テイキョウ</t>
    </rPh>
    <rPh sb="41" eb="42">
      <t>オヨ</t>
    </rPh>
    <rPh sb="46" eb="48">
      <t>ソウチ</t>
    </rPh>
    <rPh sb="67" eb="71">
      <t>キョリジョウホウ</t>
    </rPh>
    <rPh sb="72" eb="74">
      <t>テイキョウ</t>
    </rPh>
    <rPh sb="79" eb="81">
      <t>ソウチ</t>
    </rPh>
    <rPh sb="83" eb="85">
      <t>キノウ</t>
    </rPh>
    <rPh sb="86" eb="88">
      <t>ドウイツ</t>
    </rPh>
    <rPh sb="92" eb="93">
      <t>ナイ</t>
    </rPh>
    <rPh sb="94" eb="95">
      <t>オサメ</t>
    </rPh>
    <rPh sb="97" eb="99">
      <t>ウンパン</t>
    </rPh>
    <rPh sb="115" eb="117">
      <t>ソウチ</t>
    </rPh>
    <rPh sb="118" eb="120">
      <t>セイゾウ</t>
    </rPh>
    <rPh sb="121" eb="122">
      <t>オコナ</t>
    </rPh>
    <phoneticPr fontId="6"/>
  </si>
  <si>
    <t>（名称）東芝インフラシステムズ株式会社</t>
    <rPh sb="1" eb="3">
      <t>メイショウ</t>
    </rPh>
    <phoneticPr fontId="6"/>
  </si>
  <si>
    <t>１．製造体制に関すること
契約から検査までの工程管理を把握し、納入期限までに製造ができること。
２．仕様書の理解に関すること
仕様書に示す内容を理解し、機能及び性能等を満足する製造ができること。
３．試験・検査に関すること
仕様書に示す試験を行う環境を有し、工場若しくは事業所において検査ができること。
４．保守・サービス体制に関すること
電子機器共通仕様書の2.5.アフターサービスについて、対応できること。</t>
  </si>
  <si>
    <t>・競争参加資格の見直し、緩和
　競争参加資格項目のうち作成に時間を要する技術資料の提出を求めずに、競争参加者からの確認書及びヒアリングにより参加資格の確認を行った。
・調達情報の公表等
　入札公告前に調達計画を公表し入札参加を検討する者に対する準備期間を設けた。また、年度当初に発注説明会を実施し業務内容の理解促進を行った。</t>
    <rPh sb="89" eb="91">
      <t>コウヒョウ</t>
    </rPh>
    <rPh sb="91" eb="92">
      <t>トウ</t>
    </rPh>
    <rPh sb="105" eb="107">
      <t>コウヒョウ</t>
    </rPh>
    <rPh sb="108" eb="110">
      <t>ニュウサツ</t>
    </rPh>
    <rPh sb="110" eb="112">
      <t>サンカ</t>
    </rPh>
    <rPh sb="113" eb="115">
      <t>ケントウ</t>
    </rPh>
    <rPh sb="117" eb="118">
      <t>モノ</t>
    </rPh>
    <rPh sb="119" eb="120">
      <t>タイ</t>
    </rPh>
    <rPh sb="122" eb="124">
      <t>ジュンビ</t>
    </rPh>
    <rPh sb="124" eb="126">
      <t>キカン</t>
    </rPh>
    <rPh sb="127" eb="128">
      <t>モウ</t>
    </rPh>
    <rPh sb="134" eb="136">
      <t>ネンド</t>
    </rPh>
    <rPh sb="136" eb="138">
      <t>トウショ</t>
    </rPh>
    <rPh sb="139" eb="141">
      <t>ハッチュウ</t>
    </rPh>
    <rPh sb="141" eb="144">
      <t>セツメイカイ</t>
    </rPh>
    <rPh sb="145" eb="147">
      <t>ジッシ</t>
    </rPh>
    <rPh sb="148" eb="150">
      <t>ギョウム</t>
    </rPh>
    <rPh sb="150" eb="152">
      <t>ナイヨウ</t>
    </rPh>
    <rPh sb="153" eb="155">
      <t>リカイ</t>
    </rPh>
    <rPh sb="155" eb="157">
      <t>ソクシン</t>
    </rPh>
    <rPh sb="158" eb="159">
      <t>オコナ</t>
    </rPh>
    <phoneticPr fontId="6"/>
  </si>
  <si>
    <t>平成30年度</t>
    <rPh sb="0" eb="2">
      <t>ヘイセイ</t>
    </rPh>
    <rPh sb="4" eb="6">
      <t>ネンド</t>
    </rPh>
    <phoneticPr fontId="45"/>
  </si>
  <si>
    <t>（名称）東芝インフラシステムズ株式会社</t>
    <phoneticPr fontId="6"/>
  </si>
  <si>
    <t>（住所）神奈川県川崎市幸区堀川町７２番地３４</t>
    <phoneticPr fontId="6"/>
  </si>
  <si>
    <t>平成25年度</t>
    <rPh sb="0" eb="2">
      <t>ヘイセイ</t>
    </rPh>
    <rPh sb="4" eb="6">
      <t>ネンド</t>
    </rPh>
    <phoneticPr fontId="45"/>
  </si>
  <si>
    <t>航空交通管理処理システム（TEAM）の部品の購入</t>
    <phoneticPr fontId="45"/>
  </si>
  <si>
    <t>航空交通管理処理システム（TEAM）のハードウェア故障時における交換用の部品を購入する。</t>
    <phoneticPr fontId="45"/>
  </si>
  <si>
    <t>（名称）株式会社ＮＴＴデータ</t>
    <rPh sb="1" eb="3">
      <t>メイショウ</t>
    </rPh>
    <phoneticPr fontId="6"/>
  </si>
  <si>
    <t>国土交通省競争参加資格（全省庁統一資格）「物品の販売」のＡ又はＢ</t>
  </si>
  <si>
    <t>有</t>
    <rPh sb="0" eb="1">
      <t>アリ</t>
    </rPh>
    <phoneticPr fontId="45"/>
  </si>
  <si>
    <t>令和元年度</t>
    <rPh sb="0" eb="2">
      <t>レイワ</t>
    </rPh>
    <rPh sb="2" eb="4">
      <t>ガンネン</t>
    </rPh>
    <rPh sb="4" eb="5">
      <t>ド</t>
    </rPh>
    <phoneticPr fontId="45"/>
  </si>
  <si>
    <t>無</t>
    <rPh sb="0" eb="1">
      <t>ナ</t>
    </rPh>
    <phoneticPr fontId="45"/>
  </si>
  <si>
    <t>ＩＬＳ－９１Ｇ型ＩＬＳ装置等の部品の購入</t>
    <phoneticPr fontId="6"/>
  </si>
  <si>
    <t>ＩＬＳ－９１Ｇ型ＩＬＳ装置等の交換用の部品を購入する。</t>
    <rPh sb="15" eb="18">
      <t>コウカンヨウ</t>
    </rPh>
    <rPh sb="19" eb="21">
      <t>ブヒン</t>
    </rPh>
    <rPh sb="22" eb="24">
      <t>コウニュウ</t>
    </rPh>
    <phoneticPr fontId="6"/>
  </si>
  <si>
    <t>航空保安無線装置等の製造実績のある事業者へのヒアリング。</t>
    <phoneticPr fontId="45"/>
  </si>
  <si>
    <t>本装置は、機器の特殊性、専門性が高いため、参入事業者が限定されることが原因と考えられる。</t>
    <rPh sb="0" eb="3">
      <t>ホンソウチ</t>
    </rPh>
    <phoneticPr fontId="6"/>
  </si>
  <si>
    <t>引き続き調達計画を入札公告前に公表し、入札参加を検討する準備期間を設けるとともに、発注説明会の実施、要望があれば仕様に関する説明を行い、業務内容に対する理解を促し、一者応札の改善に努めてまいりたい。</t>
    <phoneticPr fontId="6"/>
  </si>
  <si>
    <t>ＤＭＥ－９１Ｅ型ＤＭＥ装置等の部品の購入</t>
    <phoneticPr fontId="6"/>
  </si>
  <si>
    <t>ＤＭＥ－９１Ｅ型ＤＭＥ装置等の交換用の部品を購入する。</t>
    <rPh sb="15" eb="18">
      <t>コウカンヨウ</t>
    </rPh>
    <rPh sb="19" eb="21">
      <t>ブヒン</t>
    </rPh>
    <rPh sb="22" eb="24">
      <t>コウニュウ</t>
    </rPh>
    <phoneticPr fontId="6"/>
  </si>
  <si>
    <t>１．仕様書の理解に関すること
仕様書に示す内容を理解し、機能及び性能を満足する部品の納入ができる。
なお、仕様書記載の規格と異なる部品を納入する予定の場合は装置製造業者より互換品であることの証明を受けており、その証明を示す書類を添付できる。
２．保守・サービス体制に関すること
納入された部品の不具合発生時に対応する技術サポート窓口、修理に関する窓口を開設して
いる。</t>
    <phoneticPr fontId="45"/>
  </si>
  <si>
    <t>令和3年度</t>
    <rPh sb="0" eb="2">
      <t>レイワ</t>
    </rPh>
    <rPh sb="3" eb="4">
      <t>ネン</t>
    </rPh>
    <rPh sb="4" eb="5">
      <t>ド</t>
    </rPh>
    <phoneticPr fontId="6"/>
  </si>
  <si>
    <t>ＡＳＤＥ－１４Ａ型空港面探知レーダー装置等の部品の購入</t>
    <phoneticPr fontId="6"/>
  </si>
  <si>
    <t>ＡＳＤＥ－１４Ａ型空港面探知レーダー装置等の交換用の部品を購入する。</t>
    <rPh sb="22" eb="25">
      <t>コウカンヨウ</t>
    </rPh>
    <rPh sb="26" eb="28">
      <t>ブヒン</t>
    </rPh>
    <rPh sb="29" eb="31">
      <t>コウニュウ</t>
    </rPh>
    <phoneticPr fontId="6"/>
  </si>
  <si>
    <t>（名称）三菱電機株式会社</t>
    <rPh sb="4" eb="6">
      <t>ミツビシ</t>
    </rPh>
    <rPh sb="6" eb="8">
      <t>デンキ</t>
    </rPh>
    <rPh sb="8" eb="12">
      <t>カブシキガイシャ</t>
    </rPh>
    <phoneticPr fontId="6"/>
  </si>
  <si>
    <t>（住所）東京都千代田区丸の内２－７－３</t>
    <phoneticPr fontId="6"/>
  </si>
  <si>
    <t>（名称）三菱電機株式会社</t>
    <phoneticPr fontId="6"/>
  </si>
  <si>
    <t>ＲＣＭ－２２型無線電話制御監視装置等の部品の購入</t>
    <phoneticPr fontId="6"/>
  </si>
  <si>
    <t>ＲＣＭ－２２型無線電話制御監視装置等の交換用の部品を購入する。</t>
    <rPh sb="19" eb="22">
      <t>コウカンヨウ</t>
    </rPh>
    <rPh sb="23" eb="25">
      <t>ブヒン</t>
    </rPh>
    <rPh sb="26" eb="28">
      <t>コウニュウ</t>
    </rPh>
    <phoneticPr fontId="6"/>
  </si>
  <si>
    <t>（名称）沖電気工業株式会社</t>
    <rPh sb="9" eb="13">
      <t>カブシキガイシャ</t>
    </rPh>
    <phoneticPr fontId="45"/>
  </si>
  <si>
    <t>（住所）東京都港区虎ノ門１－７－１２</t>
    <phoneticPr fontId="45"/>
  </si>
  <si>
    <t>（住所）東京都港区虎ノ門１－７－１２</t>
  </si>
  <si>
    <t>サイバーセキュリティ管理処理システム（CRMS）等の部品の購入</t>
    <phoneticPr fontId="45"/>
  </si>
  <si>
    <t>サイバーセキュリティ管理処理システム（CRMS）等のハードウェア故障時における交換用の部品を購入する。</t>
    <phoneticPr fontId="45"/>
  </si>
  <si>
    <t>空港管制処理システム（ＴＡＰＳ）等の部品の購入</t>
    <phoneticPr fontId="45"/>
  </si>
  <si>
    <t>空港管制処理システム（ＴＡＰＳ）等のハードウェア故障時における交換用の部品を購入する。</t>
    <phoneticPr fontId="45"/>
  </si>
  <si>
    <t>（名称）三菱電気株式会社</t>
    <rPh sb="1" eb="3">
      <t>メイショウ</t>
    </rPh>
    <rPh sb="4" eb="6">
      <t>ミツビシ</t>
    </rPh>
    <rPh sb="6" eb="8">
      <t>デンキ</t>
    </rPh>
    <rPh sb="8" eb="10">
      <t>カブシキ</t>
    </rPh>
    <rPh sb="10" eb="12">
      <t>カイシャ</t>
    </rPh>
    <phoneticPr fontId="8"/>
  </si>
  <si>
    <t>（住所）東京都千代田区丸の内２－７－３</t>
    <rPh sb="1" eb="3">
      <t>ジュウショ</t>
    </rPh>
    <rPh sb="7" eb="11">
      <t>チヨダク</t>
    </rPh>
    <phoneticPr fontId="8"/>
  </si>
  <si>
    <t>令和3年度</t>
    <phoneticPr fontId="45"/>
  </si>
  <si>
    <t>令和５年度ドローン情報基盤システム飛行計画通報機能等に係る性能向上</t>
    <phoneticPr fontId="6"/>
  </si>
  <si>
    <t>航空法に基づく無人航空機関係手続に係る申請・受付・審査業務の遂行にあたり使用する「ドローン情報基盤システム」（以下「本システム」という。）について、本システム（登録機能）と飛行計画通報機能等の本システム（LV4対応機能）にまたがる機能の改修を行うことにより、利便性を向上することを目的とする。</t>
    <phoneticPr fontId="6"/>
  </si>
  <si>
    <t>○　技術要件等
技術提案書の内容について事実と相違しないこと。
当該事項は技術提案書により審査を行うため、技術提案書の内容について事実と相違しないこと。総合評価基準の評価項目に定める下記の「必須項目」を全てみたすことを条件とする。
なお、「必須項目」を下記に示す。（詳細は、仕様書、技術提案書作成要領を参照）
・本調達の目的の理解度について
	仕様書第2.1項の規定に関する確認
・ドローン情報基盤システムの基本要件の理解度について
	仕様書第2.2及び2.2.1項の規定に関する確認
・本調達に係るプロジェクトの実現方法について
仕様書第9.4.2.1、9.4.2.2、9.4.2.3、9.4.2.4、9.4.2.5、9.4.2.6及び9.4.2.7項の規定に関する確認
・飛行計画通報内容に基づく飛行計画通報者等への注意喚起機能について
	仕様書第3.2、3.2.1及び3.2.2項の規定に関する確認
・有人機関連団体へのレベル3飛行に係る飛行計画情報のメール送信機能について
	仕様書第3.3及び3.3.1項の規定に関する確認
・飛行計画通報者間での飛行計画調整機能について
	仕様書第3.4、3.4.1及び3.4.2項の規定に関する確認
・DIPS APPへの通知機能の追加について
	仕様書第3.5項の規定に関する確認
・ヘッダー部での法人ID/個人ID判別機能の追加について
	仕様書第3.6項の規定に関する確認
・トップページから各機能への導線の改善について
	仕様書第3.7項の規定に関する確認
・性能要件について
	仕様書第4項の規定に関する確認
・可用性要件について
	仕様書第5.1項の規定に関する確認
・拡張性要件について
	仕様書第5.2項の規定に関する確認
・システム中立性要件について
	仕様書第5.3項の規定に関する確認
・事業継続性要件について
	仕様書第5.4項の規定に関する確認
・情報セキュリティ要件について
	仕様書第6項の規定に関する確認
・設備要件について
	仕様書第7項の規定に関する確認
・テスト要件について
	仕様書第8項の規定に関する確認
・本調達に係るスケジュールについて
	仕様書第2.2.6.2及び2.2.6.3項の規定に関する確認
・受注実績について
	仕様書第9、9.2①及び9.2②項の規定に関する確認
・作業体制について
	仕様書第9.1項の規定に関する確認
・全体管理責任者の要件について
	仕様書第9.3.1項の規定に関する確認
・設計・開発、試験及び導入業務に係る責任者の要件について
	仕様書第9.3.2項の規定に関する確認
・情報管理責任者の要件について
	仕様書第9.3.3項の規定に関する確認</t>
    <phoneticPr fontId="6"/>
  </si>
  <si>
    <t>・調達情報の事前周知
　本調達の仕様書案を入札公告前に公示し、当該仕様書に対する意見を招請した。</t>
    <phoneticPr fontId="6"/>
  </si>
  <si>
    <t>統合スポット管理システム性能向上（スロットリクエストサービス対応）</t>
    <rPh sb="0" eb="2">
      <t>トウゴウ</t>
    </rPh>
    <rPh sb="6" eb="8">
      <t>カンリ</t>
    </rPh>
    <rPh sb="12" eb="14">
      <t>セイノウ</t>
    </rPh>
    <rPh sb="14" eb="16">
      <t>コウジョウ</t>
    </rPh>
    <rPh sb="30" eb="32">
      <t>タイオウ</t>
    </rPh>
    <phoneticPr fontId="6"/>
  </si>
  <si>
    <t>統合スポット管理システムがSWIMを介したサービスとして「スロットリクエストサービス」を提供することにより、確実かつ効率的な発着調整の運用性向上を図るもの。</t>
    <rPh sb="0" eb="2">
      <t>トウゴウ</t>
    </rPh>
    <rPh sb="6" eb="8">
      <t>カンリ</t>
    </rPh>
    <rPh sb="18" eb="19">
      <t>カイ</t>
    </rPh>
    <rPh sb="44" eb="46">
      <t>テイキョウ</t>
    </rPh>
    <rPh sb="54" eb="56">
      <t>カクジツ</t>
    </rPh>
    <rPh sb="58" eb="61">
      <t>コウリツテキ</t>
    </rPh>
    <rPh sb="62" eb="64">
      <t>ハッチャク</t>
    </rPh>
    <rPh sb="64" eb="66">
      <t>チョウセイ</t>
    </rPh>
    <rPh sb="67" eb="70">
      <t>ウンヨウセイ</t>
    </rPh>
    <rPh sb="70" eb="72">
      <t>コウジョウ</t>
    </rPh>
    <rPh sb="73" eb="74">
      <t>ハカ</t>
    </rPh>
    <phoneticPr fontId="6"/>
  </si>
  <si>
    <t>国土交通省競争参加資格（全省庁統一資格）「役務の提供等」のＡ</t>
    <phoneticPr fontId="45"/>
  </si>
  <si>
    <t>１．仕様書に掲げる作業内容について理解し、以下の項目毎に実施内容を明示することができること。
（１）ソフトウェアの改修
（２）調整作業
２．業務実施体制
次に掲げる資料を提出すること。
（１）作業工程及び工程管理体制
（２）実施体制（人員構成、作業責任者及びその資格、連絡窓口）</t>
    <phoneticPr fontId="6"/>
  </si>
  <si>
    <t>過去に類似システム調達案件に入札を行った実績のある事業者にヒアリング</t>
    <rPh sb="0" eb="2">
      <t>カコ</t>
    </rPh>
    <rPh sb="3" eb="5">
      <t>ルイジ</t>
    </rPh>
    <rPh sb="9" eb="11">
      <t>チョウタツ</t>
    </rPh>
    <rPh sb="11" eb="13">
      <t>アンケン</t>
    </rPh>
    <rPh sb="14" eb="16">
      <t>ニュウサツ</t>
    </rPh>
    <rPh sb="17" eb="18">
      <t>オコナ</t>
    </rPh>
    <rPh sb="20" eb="22">
      <t>ジッセキ</t>
    </rPh>
    <rPh sb="25" eb="28">
      <t>ジギョウシャ</t>
    </rPh>
    <phoneticPr fontId="6"/>
  </si>
  <si>
    <t>既存システムの理解等に時間がかかるとともに、他者が製作したソフトウェアの正常動作を保証するリスクに見合う利益が見込めないため、応札意欲のあるものが1者であったと考えられる。</t>
    <rPh sb="11" eb="13">
      <t>ジカン</t>
    </rPh>
    <phoneticPr fontId="6"/>
  </si>
  <si>
    <t>統合スポット管理システムは業務の特殊性専門性が高く、また履行期間が短かったため参入できる事業者が限定されたと考えられる。</t>
    <rPh sb="0" eb="2">
      <t>トウゴウ</t>
    </rPh>
    <rPh sb="6" eb="8">
      <t>カンリ</t>
    </rPh>
    <rPh sb="28" eb="30">
      <t>リコウ</t>
    </rPh>
    <rPh sb="30" eb="32">
      <t>キカン</t>
    </rPh>
    <rPh sb="33" eb="34">
      <t>ミジカ</t>
    </rPh>
    <rPh sb="39" eb="41">
      <t>サンニュウ</t>
    </rPh>
    <rPh sb="44" eb="47">
      <t>ジギョウシャ</t>
    </rPh>
    <rPh sb="48" eb="50">
      <t>ゲンテイ</t>
    </rPh>
    <rPh sb="54" eb="55">
      <t>カンガ</t>
    </rPh>
    <phoneticPr fontId="6"/>
  </si>
  <si>
    <t>過去に類似システム調達案件を請け負った実績のある社に対し、業務内容の説明を行って理解を広げることで参入業者の拡大に努めるとともに、早期発注に努める。</t>
    <rPh sb="0" eb="2">
      <t>カコ</t>
    </rPh>
    <rPh sb="14" eb="15">
      <t>ウ</t>
    </rPh>
    <rPh sb="16" eb="17">
      <t>オ</t>
    </rPh>
    <rPh sb="19" eb="21">
      <t>ジッセキ</t>
    </rPh>
    <rPh sb="24" eb="25">
      <t>シャ</t>
    </rPh>
    <rPh sb="26" eb="27">
      <t>タイ</t>
    </rPh>
    <rPh sb="29" eb="31">
      <t>ギョウム</t>
    </rPh>
    <rPh sb="31" eb="33">
      <t>ナイヨウ</t>
    </rPh>
    <rPh sb="34" eb="36">
      <t>セツメイ</t>
    </rPh>
    <rPh sb="37" eb="38">
      <t>オコナ</t>
    </rPh>
    <rPh sb="40" eb="42">
      <t>リカイ</t>
    </rPh>
    <rPh sb="43" eb="44">
      <t>ヒロ</t>
    </rPh>
    <rPh sb="49" eb="51">
      <t>サンニュウ</t>
    </rPh>
    <rPh sb="51" eb="53">
      <t>ギョウシャ</t>
    </rPh>
    <rPh sb="54" eb="56">
      <t>カクダイ</t>
    </rPh>
    <rPh sb="57" eb="58">
      <t>ツト</t>
    </rPh>
    <rPh sb="65" eb="67">
      <t>ソウキ</t>
    </rPh>
    <rPh sb="67" eb="69">
      <t>ハッチュウ</t>
    </rPh>
    <rPh sb="70" eb="71">
      <t>ツト</t>
    </rPh>
    <phoneticPr fontId="6"/>
  </si>
  <si>
    <t>（名称）日本電気株式会社</t>
    <rPh sb="1" eb="3">
      <t>メイショウ</t>
    </rPh>
    <rPh sb="4" eb="6">
      <t>ニホン</t>
    </rPh>
    <rPh sb="6" eb="8">
      <t>デンキ</t>
    </rPh>
    <rPh sb="8" eb="10">
      <t>カブシキ</t>
    </rPh>
    <rPh sb="10" eb="12">
      <t>カイシャ</t>
    </rPh>
    <phoneticPr fontId="6"/>
  </si>
  <si>
    <t>（住所）東京都港区芝５－７－１</t>
    <rPh sb="1" eb="3">
      <t>ジュウショ</t>
    </rPh>
    <rPh sb="4" eb="7">
      <t>トウキョウト</t>
    </rPh>
    <rPh sb="7" eb="9">
      <t>ミナトク</t>
    </rPh>
    <rPh sb="9" eb="10">
      <t>シバ</t>
    </rPh>
    <phoneticPr fontId="6"/>
  </si>
  <si>
    <t>2者</t>
    <rPh sb="1" eb="2">
      <t>シャ</t>
    </rPh>
    <phoneticPr fontId="6"/>
  </si>
  <si>
    <t>令和5年度 高圧ガス製造設備(航空機火災消火訓練設備)定期検査及び点検整備</t>
    <phoneticPr fontId="6"/>
  </si>
  <si>
    <t>航空機火災消火訓練設備において、高圧ガス保安法等に基づく法定定期検査、機能及び性能の維持を目的とした点検整備・補修作業を実施するものである。</t>
    <rPh sb="0" eb="5">
      <t>コウクウキカサイ</t>
    </rPh>
    <rPh sb="5" eb="9">
      <t>ショウカクンレン</t>
    </rPh>
    <rPh sb="9" eb="11">
      <t>セツビ</t>
    </rPh>
    <rPh sb="16" eb="18">
      <t>コウアツ</t>
    </rPh>
    <rPh sb="20" eb="23">
      <t>ホアンホウ</t>
    </rPh>
    <rPh sb="23" eb="24">
      <t>トウ</t>
    </rPh>
    <rPh sb="25" eb="26">
      <t>モト</t>
    </rPh>
    <rPh sb="28" eb="34">
      <t>ホウテイテイキケンサ</t>
    </rPh>
    <rPh sb="35" eb="37">
      <t>キノウ</t>
    </rPh>
    <rPh sb="37" eb="38">
      <t>オヨ</t>
    </rPh>
    <rPh sb="39" eb="41">
      <t>セイノウ</t>
    </rPh>
    <rPh sb="42" eb="44">
      <t>イジ</t>
    </rPh>
    <rPh sb="45" eb="47">
      <t>モクテキ</t>
    </rPh>
    <rPh sb="50" eb="54">
      <t>テンケンセイビ</t>
    </rPh>
    <rPh sb="55" eb="57">
      <t>ホシュウ</t>
    </rPh>
    <rPh sb="57" eb="59">
      <t>サギョウ</t>
    </rPh>
    <rPh sb="60" eb="62">
      <t>ジッシ</t>
    </rPh>
    <phoneticPr fontId="6"/>
  </si>
  <si>
    <t>（名称）三菱重工パワーインダストリー株式会社</t>
    <rPh sb="1" eb="3">
      <t>メイショウ</t>
    </rPh>
    <rPh sb="18" eb="22">
      <t>カブシキガイシャ</t>
    </rPh>
    <phoneticPr fontId="6"/>
  </si>
  <si>
    <t>（住所）神奈川県横浜市中区相生町３－５６－１</t>
    <rPh sb="1" eb="3">
      <t>ジュウショ</t>
    </rPh>
    <phoneticPr fontId="6"/>
  </si>
  <si>
    <t>〇当該調達に配置予定の作業責任者は如何に掲げる資格及び実績を有していること。
（１）必要資格
・高圧ガス保安法及び液化石油ガス保安規則等に基づき「甲種機械又は化学責任者」、「乙種機械又は化学責任者」、「丙種化学責任者」いずれかの免状の交付を受けている者
（２）履行実績
・第一種製造者の許可施設において、法定検査を１回以上実施した実績を有する者</t>
    <rPh sb="1" eb="3">
      <t>トウガイ</t>
    </rPh>
    <rPh sb="3" eb="5">
      <t>チョウタツ</t>
    </rPh>
    <rPh sb="6" eb="10">
      <t>ハイチヨテイ</t>
    </rPh>
    <rPh sb="11" eb="16">
      <t>サギョウセキニンシャ</t>
    </rPh>
    <rPh sb="17" eb="19">
      <t>イカ</t>
    </rPh>
    <rPh sb="20" eb="21">
      <t>カカ</t>
    </rPh>
    <rPh sb="23" eb="25">
      <t>シカク</t>
    </rPh>
    <rPh sb="25" eb="26">
      <t>オヨ</t>
    </rPh>
    <rPh sb="27" eb="29">
      <t>ジッセキ</t>
    </rPh>
    <rPh sb="30" eb="31">
      <t>ユウ</t>
    </rPh>
    <rPh sb="42" eb="46">
      <t>ヒツヨウシカク</t>
    </rPh>
    <rPh sb="48" eb="50">
      <t>コウアツ</t>
    </rPh>
    <rPh sb="52" eb="55">
      <t>ホアンホウ</t>
    </rPh>
    <rPh sb="55" eb="56">
      <t>オヨ</t>
    </rPh>
    <rPh sb="57" eb="61">
      <t>エキカセキユ</t>
    </rPh>
    <rPh sb="63" eb="67">
      <t>ホアンキソク</t>
    </rPh>
    <rPh sb="67" eb="68">
      <t>トウ</t>
    </rPh>
    <rPh sb="69" eb="70">
      <t>モト</t>
    </rPh>
    <rPh sb="73" eb="77">
      <t>コウシュキカイ</t>
    </rPh>
    <rPh sb="77" eb="78">
      <t>マタ</t>
    </rPh>
    <rPh sb="79" eb="84">
      <t>カガクセキニンシャ</t>
    </rPh>
    <rPh sb="87" eb="88">
      <t>オツ</t>
    </rPh>
    <rPh sb="101" eb="102">
      <t>ヘイ</t>
    </rPh>
    <rPh sb="114" eb="116">
      <t>メンジョウ</t>
    </rPh>
    <rPh sb="117" eb="119">
      <t>コウフ</t>
    </rPh>
    <rPh sb="120" eb="121">
      <t>ウ</t>
    </rPh>
    <rPh sb="125" eb="126">
      <t>モノ</t>
    </rPh>
    <rPh sb="130" eb="134">
      <t>リコウジッセキ</t>
    </rPh>
    <rPh sb="136" eb="139">
      <t>ダイイッシュ</t>
    </rPh>
    <rPh sb="139" eb="142">
      <t>セイゾウシャ</t>
    </rPh>
    <rPh sb="143" eb="145">
      <t>キョカ</t>
    </rPh>
    <rPh sb="145" eb="147">
      <t>シセツ</t>
    </rPh>
    <rPh sb="152" eb="156">
      <t>ホウテイケンサ</t>
    </rPh>
    <rPh sb="158" eb="159">
      <t>カイ</t>
    </rPh>
    <rPh sb="159" eb="161">
      <t>イジョウ</t>
    </rPh>
    <rPh sb="161" eb="163">
      <t>ジッシ</t>
    </rPh>
    <rPh sb="165" eb="167">
      <t>ジッセキ</t>
    </rPh>
    <rPh sb="168" eb="169">
      <t>ユウ</t>
    </rPh>
    <rPh sb="171" eb="172">
      <t>モノ</t>
    </rPh>
    <phoneticPr fontId="6"/>
  </si>
  <si>
    <t>競争参加資格要件において、作業責任者に係る法定資格及び実務経験に限定することにより資格要件の緩和を行った。</t>
    <rPh sb="0" eb="4">
      <t>キョウソウサンカ</t>
    </rPh>
    <rPh sb="4" eb="8">
      <t>シカクヨウケン</t>
    </rPh>
    <rPh sb="13" eb="18">
      <t>サギョウセキニンシャ</t>
    </rPh>
    <rPh sb="19" eb="20">
      <t>カカ</t>
    </rPh>
    <rPh sb="21" eb="25">
      <t>ホウテイシカク</t>
    </rPh>
    <rPh sb="25" eb="26">
      <t>オヨ</t>
    </rPh>
    <rPh sb="27" eb="29">
      <t>ジツム</t>
    </rPh>
    <rPh sb="29" eb="31">
      <t>ケイケン</t>
    </rPh>
    <rPh sb="32" eb="34">
      <t>ゲンテイ</t>
    </rPh>
    <rPh sb="41" eb="45">
      <t>シカクヨウケン</t>
    </rPh>
    <rPh sb="46" eb="48">
      <t>カンワ</t>
    </rPh>
    <rPh sb="49" eb="50">
      <t>オコナ</t>
    </rPh>
    <phoneticPr fontId="6"/>
  </si>
  <si>
    <t>競争参加資格要件を満足する他業務の受注実績がある事業者へのヒアリング。</t>
    <rPh sb="0" eb="2">
      <t>キョウソウ</t>
    </rPh>
    <rPh sb="2" eb="4">
      <t>サンカ</t>
    </rPh>
    <rPh sb="4" eb="6">
      <t>シカク</t>
    </rPh>
    <rPh sb="6" eb="8">
      <t>ヨウケン</t>
    </rPh>
    <rPh sb="9" eb="11">
      <t>マンゾク</t>
    </rPh>
    <rPh sb="13" eb="14">
      <t>タ</t>
    </rPh>
    <rPh sb="14" eb="16">
      <t>ギョウム</t>
    </rPh>
    <rPh sb="17" eb="21">
      <t>ジュチュウジッセキ</t>
    </rPh>
    <phoneticPr fontId="6"/>
  </si>
  <si>
    <t>点検整備において、設備製造者が有する技術力・ノウハウを取得可能であるか検討する期間が取れず、参入を見送ったと思われる。</t>
    <rPh sb="0" eb="4">
      <t>テンケンセイビ</t>
    </rPh>
    <rPh sb="9" eb="14">
      <t>セツビセイゾウシャ</t>
    </rPh>
    <rPh sb="15" eb="16">
      <t>ユウ</t>
    </rPh>
    <rPh sb="18" eb="21">
      <t>ギジュツリョク</t>
    </rPh>
    <rPh sb="27" eb="29">
      <t>シュトク</t>
    </rPh>
    <rPh sb="29" eb="31">
      <t>カノウ</t>
    </rPh>
    <rPh sb="35" eb="37">
      <t>ケントウ</t>
    </rPh>
    <rPh sb="39" eb="41">
      <t>キカン</t>
    </rPh>
    <rPh sb="42" eb="43">
      <t>ト</t>
    </rPh>
    <rPh sb="46" eb="48">
      <t>サンニュウ</t>
    </rPh>
    <rPh sb="49" eb="51">
      <t>ミオク</t>
    </rPh>
    <rPh sb="54" eb="55">
      <t>オモ</t>
    </rPh>
    <phoneticPr fontId="6"/>
  </si>
  <si>
    <t>航空機火災消火訓練設備は国内唯一の施設であることから、業務の特殊性、専門性が高いため、参入事業者が限定されることが原因と考えられる。</t>
    <rPh sb="0" eb="11">
      <t>コウクウキカサイショウカクンレンセツビ</t>
    </rPh>
    <rPh sb="12" eb="16">
      <t>コクナイユイイツ</t>
    </rPh>
    <rPh sb="17" eb="19">
      <t>シセツ</t>
    </rPh>
    <phoneticPr fontId="6"/>
  </si>
  <si>
    <t>事業者側の検討・準備の時間の不足だけが原因ではないものの公告期間を十分に確保し、事業者の準備・分析に必要な時間の確保に努めることとしたい。</t>
    <phoneticPr fontId="6"/>
  </si>
  <si>
    <t>（名称）三菱重工パワーインダストリー株式会社</t>
    <rPh sb="1" eb="3">
      <t>メイショウ</t>
    </rPh>
    <rPh sb="4" eb="8">
      <t>ミツビシジュウコウ</t>
    </rPh>
    <rPh sb="18" eb="22">
      <t>カブシキガイシャ</t>
    </rPh>
    <phoneticPr fontId="6"/>
  </si>
  <si>
    <t>（住所）神奈川県横浜市中区相生町３－５６－１</t>
    <rPh sb="1" eb="3">
      <t>ジュウショ</t>
    </rPh>
    <rPh sb="4" eb="8">
      <t>カナガワケン</t>
    </rPh>
    <rPh sb="8" eb="11">
      <t>ヨコハマシ</t>
    </rPh>
    <rPh sb="11" eb="13">
      <t>ナカク</t>
    </rPh>
    <rPh sb="13" eb="14">
      <t>アイ</t>
    </rPh>
    <rPh sb="14" eb="15">
      <t>セイ</t>
    </rPh>
    <rPh sb="15" eb="16">
      <t>マチ</t>
    </rPh>
    <phoneticPr fontId="6"/>
  </si>
  <si>
    <t>航空交通管制情報処理システムに係る技術支援業務</t>
    <phoneticPr fontId="45"/>
  </si>
  <si>
    <t>航空交通管制情報処理システムにおけるシステム更新や改修に係るコスト及びシステム移行に係る労力負担の問題・課題解決に向け、今後の航空交通管制情報処理システムにおける整備の最適化達成を目指した関連作業を技術的に支援するものである。</t>
    <phoneticPr fontId="45"/>
  </si>
  <si>
    <t>（名称）アクセンチュア株式会社</t>
    <rPh sb="1" eb="3">
      <t>メイショウ</t>
    </rPh>
    <rPh sb="11" eb="13">
      <t>カブシキ</t>
    </rPh>
    <rPh sb="13" eb="15">
      <t>カイシャ</t>
    </rPh>
    <phoneticPr fontId="6"/>
  </si>
  <si>
    <t>（住所）東京都港区赤坂１－８－１</t>
    <rPh sb="1" eb="3">
      <t>ジュウショ</t>
    </rPh>
    <rPh sb="4" eb="7">
      <t>トウキョウト</t>
    </rPh>
    <rPh sb="7" eb="9">
      <t>ミナトク</t>
    </rPh>
    <rPh sb="9" eb="11">
      <t>アカサカ</t>
    </rPh>
    <phoneticPr fontId="6"/>
  </si>
  <si>
    <t>国土交通省競争参加資格（全省庁統一資格）「役務の提供等」のＡ又はＢ等級</t>
    <phoneticPr fontId="45"/>
  </si>
  <si>
    <t>契約から検査までの工程管理を把握し、履行期限までに業務内容が完了できること。
当該事項は技術提案書により審査を行うため、技術提案書の内容について事実と相違しないこと。総合評価基準の評価項目に定める下記の「必須項目」を全てみたすことを条件とする。
・調達概要
仕様書第1.2 及び1.3 項に関する確認
・業務実施内容（現状分析、調達業務の内容把捉）
仕様書別紙1 第2.1 及び2.2 項に関する確認
・業務実施内容（統合システムの調達業務技術支援）
仕様書別紙2 第2.1 から2.5 項に関する確認
・業務実施内容（会議運営等に関する作業及び検討技術支援）
仕様書別紙3 第2.1 から2.4 項に関する確認
・業務実施体制
仕様書第5.3 項に関する確認</t>
    <phoneticPr fontId="45"/>
  </si>
  <si>
    <t>政府調達手続きに関する措置として、調達を円滑に行うために調達前の仕様書案の意見招請を行った。</t>
    <rPh sb="0" eb="2">
      <t>セイフ</t>
    </rPh>
    <rPh sb="2" eb="4">
      <t>チョウタツ</t>
    </rPh>
    <rPh sb="4" eb="6">
      <t>テツヅ</t>
    </rPh>
    <rPh sb="8" eb="9">
      <t>カン</t>
    </rPh>
    <rPh sb="11" eb="13">
      <t>ソチ</t>
    </rPh>
    <rPh sb="17" eb="19">
      <t>チョウタツ</t>
    </rPh>
    <rPh sb="20" eb="22">
      <t>エンカツ</t>
    </rPh>
    <rPh sb="23" eb="24">
      <t>オコナ</t>
    </rPh>
    <rPh sb="28" eb="30">
      <t>チョウタツ</t>
    </rPh>
    <rPh sb="30" eb="31">
      <t>マエ</t>
    </rPh>
    <rPh sb="32" eb="35">
      <t>シヨウショ</t>
    </rPh>
    <rPh sb="35" eb="36">
      <t>アン</t>
    </rPh>
    <rPh sb="37" eb="39">
      <t>イケン</t>
    </rPh>
    <rPh sb="39" eb="41">
      <t>ショウセイ</t>
    </rPh>
    <rPh sb="42" eb="43">
      <t>オコナ</t>
    </rPh>
    <phoneticPr fontId="45"/>
  </si>
  <si>
    <t>入札公告の閲覧者へのヒアリング</t>
    <rPh sb="0" eb="2">
      <t>ニュウサツ</t>
    </rPh>
    <rPh sb="2" eb="4">
      <t>コウコク</t>
    </rPh>
    <rPh sb="5" eb="7">
      <t>エツラン</t>
    </rPh>
    <rPh sb="7" eb="8">
      <t>シャ</t>
    </rPh>
    <phoneticPr fontId="45"/>
  </si>
  <si>
    <t>（入札公告の閲覧者へのヒアリング）
　近年、システムに関する支援業務の発注が多く、履行中の体制（ヒューマンリソース）が確保できるかが課題となっており、発注仕様書で業務の特殊性や発注規模を想定し、受注可否を判断している。
　本発注にあたっては、システムや業務要件の特殊性から、業務内容の理解等を含め、履行を満足するための体制も手厚い必要があるが、長期に渡る体制の確保が困難であることから受注不可と判断した。</t>
    <phoneticPr fontId="45"/>
  </si>
  <si>
    <t>IT分野における人材不足が社会問題となっている中、長期契約に際しての継続的な人材確保のために必要となる準備期間が十分でなかった可能性が考えられる。</t>
    <rPh sb="2" eb="4">
      <t>ブンヤ</t>
    </rPh>
    <rPh sb="8" eb="10">
      <t>ジンザイ</t>
    </rPh>
    <rPh sb="10" eb="12">
      <t>ブソク</t>
    </rPh>
    <rPh sb="13" eb="15">
      <t>シャカイ</t>
    </rPh>
    <rPh sb="15" eb="17">
      <t>モンダイ</t>
    </rPh>
    <rPh sb="23" eb="24">
      <t>ナカ</t>
    </rPh>
    <rPh sb="25" eb="27">
      <t>チョウキ</t>
    </rPh>
    <rPh sb="27" eb="29">
      <t>ケイヤク</t>
    </rPh>
    <rPh sb="30" eb="31">
      <t>サイ</t>
    </rPh>
    <rPh sb="34" eb="37">
      <t>ケイゾクテキ</t>
    </rPh>
    <rPh sb="38" eb="40">
      <t>ジンザイ</t>
    </rPh>
    <rPh sb="40" eb="42">
      <t>カクホ</t>
    </rPh>
    <rPh sb="46" eb="48">
      <t>ヒツヨウ</t>
    </rPh>
    <rPh sb="51" eb="53">
      <t>ジュンビ</t>
    </rPh>
    <rPh sb="53" eb="55">
      <t>キカン</t>
    </rPh>
    <rPh sb="56" eb="58">
      <t>ジュウブン</t>
    </rPh>
    <rPh sb="63" eb="66">
      <t>カノウセイ</t>
    </rPh>
    <rPh sb="67" eb="68">
      <t>カンガ</t>
    </rPh>
    <phoneticPr fontId="45"/>
  </si>
  <si>
    <t>本発注にあたっては、政府調達手続きに関する運用指針等に基づき、発注前に仕様書の意見招請を行うことで、業務概要、発注時期、期間等に関して広く周知したところであるが、更なる対応として、競争参加を検討する準備期間をなるべく長く確保することが柔軟なヒューマンリソースの配置や活用につながると考えることから、入札公告前できるだけ早期の発注計画の周知など、各社の応札意欲を高めるための取り組みを行っていく。</t>
    <rPh sb="159" eb="161">
      <t>ソウキ</t>
    </rPh>
    <rPh sb="172" eb="174">
      <t>カクシャ</t>
    </rPh>
    <rPh sb="175" eb="177">
      <t>オウサツ</t>
    </rPh>
    <rPh sb="177" eb="179">
      <t>イヨク</t>
    </rPh>
    <rPh sb="180" eb="181">
      <t>タカ</t>
    </rPh>
    <phoneticPr fontId="45"/>
  </si>
  <si>
    <t>東京航空局</t>
    <rPh sb="0" eb="2">
      <t>トウキョウ</t>
    </rPh>
    <rPh sb="2" eb="4">
      <t>コウクウ</t>
    </rPh>
    <rPh sb="4" eb="5">
      <t>キョク</t>
    </rPh>
    <phoneticPr fontId="6"/>
  </si>
  <si>
    <t>令和５年度丘珠空港他２空港救急医療等業務請負</t>
    <phoneticPr fontId="6"/>
  </si>
  <si>
    <t>本業務は、東京航空局管内の共用空港において、航空機に係る火災等事故発生時における人命救助を目的とした迅速且つ円滑な救急医療業務及び空港の秩序維持を目的とする警備業務を実施するものである。</t>
    <phoneticPr fontId="6"/>
  </si>
  <si>
    <t>（名称）　(一財)航空保安協会</t>
  </si>
  <si>
    <t>（住所）　東京都港区虎ノ門１丁目１６番４号</t>
  </si>
  <si>
    <t>国土交通省競争参加資格（全省庁統一資格）「役務の提供等」のＡ又はＢ等級に格付けされた競争参加資格を有する者であること</t>
  </si>
  <si>
    <t>１．業務経験
平成１９年４月１日以降公告日までに元請けとして契約が完了（履行中のものは除く）した下記の要件を満たす業務実績を有すること。
・救急医療業務について、２４時間かつ通年の請負実績を有すること。
２．警備業法の認定
警備業法に定める都道府県公安委員会の認定を受けている者であること。
３．業務実施体制
①空港毎に、次の４．を満たす要員の具体的な配置計画を明示できること。
②空港毎に、業務関係者の業務実施体制及び責任の所在が明確になっており、緊急時においては勤務時間外の要員が応援可能な体制が構築されていること。
③配置要員の救急医療に係る技能訓練及び体力維持のための訓練を実施できる体制が確立されていること。
４．配置要員
①正社員であること。
②空港毎に、施設警備（ただしＳＲＡ立入検査においては空港保安警備又は施設警備）に係る検定合格警備員の必要人員を配置できること。
③空港毎に、次に掲げる技能証明を有する必要人員を確保していること。
・国土交通省空港保安防災教育訓練センターにおける以下のいずれかの訓練を受講している要員
１）空港消火救難業務従事者（Ⅱ）訓練の修了証の交付を受けた者
２）空港消火救難業務従事者（Ⅰ）訓練の修了証の交付を受けた者
３）空港保安・救急医療業務従事者訓練の修了証の交付を受けた者</t>
    <phoneticPr fontId="6"/>
  </si>
  <si>
    <t>・現地見学会を企画し、ホームページで希望者を募った。
・十分な公示期間を確保した。
・ホームページへの掲載の他、発注官署以外の官署へ入札公告の掲示を行い、幅広く周知をかけた。</t>
    <phoneticPr fontId="6"/>
  </si>
  <si>
    <t>関係当局にて、競争参加資格条件等について検討を実施した。</t>
    <phoneticPr fontId="6"/>
  </si>
  <si>
    <t>市場規模が小さい中、専門的技能保有者を確保する必要があることから新規参入が困難となっているのではないかと考えられる。</t>
    <rPh sb="0" eb="2">
      <t>シジョウ</t>
    </rPh>
    <rPh sb="2" eb="4">
      <t>キボ</t>
    </rPh>
    <rPh sb="5" eb="6">
      <t>チイ</t>
    </rPh>
    <rPh sb="8" eb="9">
      <t>ナカ</t>
    </rPh>
    <rPh sb="10" eb="13">
      <t>センモンテキ</t>
    </rPh>
    <rPh sb="13" eb="15">
      <t>ギノウ</t>
    </rPh>
    <rPh sb="15" eb="18">
      <t>ホユウシャ</t>
    </rPh>
    <rPh sb="19" eb="21">
      <t>カクホ</t>
    </rPh>
    <rPh sb="23" eb="25">
      <t>ヒツヨウ</t>
    </rPh>
    <rPh sb="32" eb="34">
      <t>シンキ</t>
    </rPh>
    <rPh sb="34" eb="36">
      <t>サンニュウ</t>
    </rPh>
    <rPh sb="37" eb="39">
      <t>コンナン</t>
    </rPh>
    <rPh sb="52" eb="53">
      <t>カンガ</t>
    </rPh>
    <phoneticPr fontId="6"/>
  </si>
  <si>
    <t>本件業務は空港に特化したものであり市場規模が小さい上、数少ない専門的技能保有者を確保する必要があったことが新規参入を更に困難とし、一者応札となっていたものと考えている。</t>
    <phoneticPr fontId="6"/>
  </si>
  <si>
    <t xml:space="preserve">  本業務に必要な技能が習得可能な国内唯一の訓練機関である国土交通省空港保安防災教育訓練センターで民間事業者の受講者拡大に努めて市場の育成に努めているところである。
　今後も、現地見学会の開催、十分な公示期間の確保、幅広く周知をかけるなど事前措置を講じることで、引き続き一者応札の解消に努める。</t>
    <phoneticPr fontId="6"/>
  </si>
  <si>
    <t>令和3年度</t>
  </si>
  <si>
    <t>令和５年度　東京国際空港外７か所機械設備保全業務</t>
    <phoneticPr fontId="6"/>
  </si>
  <si>
    <t>本業務は、東京空港事務所が管理する建築設備及び道路関係設備に関して次の(a)及び(b)の保全業務を行うものである。
(a) 建築設備（空気調和設備、給排水設備及び電気設備等）の建築基準法、官庁施設の建設等に関する法律及びその他関係法令等に基づく点検・保守等。
(b) 道路関係設備（トンネル換気設備、トンネル非常用施設及び道路排水設備等）の道路法及びその他関係法令等に基づく点検・保守等。</t>
    <phoneticPr fontId="6"/>
  </si>
  <si>
    <t>（名称）空港施設(株)</t>
    <phoneticPr fontId="6"/>
  </si>
  <si>
    <t>（住所）　東京都大田区羽田空港一丁目６番５号第五綜合ビル</t>
    <phoneticPr fontId="6"/>
  </si>
  <si>
    <t>（１）業務実績
平成20年4月1日以降に元請として完了した次に掲げる(a)及び(b)の実績を有すること。ただし、(a)と(b)は同一契約案件でなくてもよい。
(a) 次の1)～2)を同一契約として含めた建築設備の点検・保守等
1)空調規模： 空調対象床面積 3000㎡以上
2)空調方式： 熱源システム（地域冷暖房受入設備を含む）を伴う中央方式
(b) ジェットファンの点検・保守等
（２）予定技術者
競争参加申請者との間で3ヶ月以上の直接的かつ恒常的な雇用関係があり、(a)又は(b)のいずれかに該当する者を業務責任者として派遣できること。
(a) 以下のいずれかの資格を有し、保全業務の業務責任者として通算３年以上従事し
た実務経験を有すること。
・機械保全技能士（１級）
・冷凍空気調和機器施工技能士（１級）
・ビル設備管理技能士（１級）
・冷凍機械責任者
・建築物環境衛生管理技術者
(b) 保全業務の業務責任者又は業務担当者として、通算10年以上従事した経験を有
する者。
（３）建築物環境衛生管理技術者
建築物における衛生的環境の確保に関する法律による建築物環境衛生管理技術者の資格を有する者を配置できること。
なお、建築物環境衛生管理技術者は、本業務に配置予定の業務責任者又は業務担当者を兼任することができる。</t>
    <phoneticPr fontId="6"/>
  </si>
  <si>
    <t>十分な公示期間を設定し、事業者の準備期間の確保を行った。</t>
  </si>
  <si>
    <t>関係当局において、参加者確保のための検討を実施した。</t>
    <rPh sb="2" eb="4">
      <t>トウキョク</t>
    </rPh>
    <phoneticPr fontId="6"/>
  </si>
  <si>
    <t>近年の慢性的人手不足により、技術者・人員の確保が難しいのではないかと考えられる。</t>
    <rPh sb="0" eb="2">
      <t>キンネン</t>
    </rPh>
    <rPh sb="3" eb="5">
      <t>マンセイ</t>
    </rPh>
    <rPh sb="5" eb="6">
      <t>テキ</t>
    </rPh>
    <rPh sb="6" eb="8">
      <t>ヒトデ</t>
    </rPh>
    <rPh sb="8" eb="10">
      <t>ブソク</t>
    </rPh>
    <rPh sb="24" eb="25">
      <t>ムズカ</t>
    </rPh>
    <rPh sb="34" eb="35">
      <t>カンガ</t>
    </rPh>
    <phoneticPr fontId="6"/>
  </si>
  <si>
    <t>人手不足から、より検討と準備に時間が必要となっていることが参入を困難にし、一者応札となっているものと考えている。</t>
    <rPh sb="0" eb="2">
      <t>ヒトデ</t>
    </rPh>
    <rPh sb="2" eb="4">
      <t>ブソク</t>
    </rPh>
    <rPh sb="9" eb="11">
      <t>ケントウ</t>
    </rPh>
    <rPh sb="12" eb="14">
      <t>ジュンビ</t>
    </rPh>
    <rPh sb="15" eb="17">
      <t>ジカン</t>
    </rPh>
    <rPh sb="18" eb="20">
      <t>ヒツヨウ</t>
    </rPh>
    <phoneticPr fontId="6"/>
  </si>
  <si>
    <t>参加可能者に対し十分な準備期間が確保出来るよう、公示期間の確保に努める。</t>
    <phoneticPr fontId="6"/>
  </si>
  <si>
    <t>（名称）空港施設(株)</t>
  </si>
  <si>
    <t>（住所）　東京都大田区羽田空港一丁目６番５号第五綜合ビル</t>
  </si>
  <si>
    <t>東京（事）他２官署 電球 ＪＦ６．６Ａ４５ＷＳ 他９７品目購入</t>
    <phoneticPr fontId="45"/>
  </si>
  <si>
    <t>本件は、管内各空港の航空灯火に使用されている灯器の補用品の購入を行うものである。</t>
    <phoneticPr fontId="6"/>
  </si>
  <si>
    <t>（名称）（株）有電社</t>
    <rPh sb="4" eb="7">
      <t>カブ</t>
    </rPh>
    <rPh sb="7" eb="8">
      <t>ア</t>
    </rPh>
    <rPh sb="8" eb="9">
      <t>デン</t>
    </rPh>
    <rPh sb="9" eb="10">
      <t>シャ</t>
    </rPh>
    <phoneticPr fontId="6"/>
  </si>
  <si>
    <t>（住所）　東京都渋谷区千駄ヶ谷1-5-6</t>
    <rPh sb="8" eb="11">
      <t>シブヤク</t>
    </rPh>
    <rPh sb="11" eb="15">
      <t>センダガヤ</t>
    </rPh>
    <phoneticPr fontId="6"/>
  </si>
  <si>
    <t>国土交通省競争参加資格（全省庁統一資格）「物品の販売」のＡ又はＢ等級に格付けされた競争参加資格を有する者であること</t>
    <rPh sb="21" eb="23">
      <t>ブッピン</t>
    </rPh>
    <rPh sb="24" eb="26">
      <t>ハンバイ</t>
    </rPh>
    <phoneticPr fontId="45"/>
  </si>
  <si>
    <t>無</t>
    <rPh sb="0" eb="1">
      <t>ム</t>
    </rPh>
    <phoneticPr fontId="45"/>
  </si>
  <si>
    <t>十分な公示期間を設定し、事業者の準備期間の確保を行った。</t>
    <phoneticPr fontId="45"/>
  </si>
  <si>
    <t>調達可能な者の有無を確認した。</t>
    <rPh sb="0" eb="2">
      <t>チョウタツ</t>
    </rPh>
    <rPh sb="2" eb="4">
      <t>カノウ</t>
    </rPh>
    <rPh sb="5" eb="6">
      <t>シャ</t>
    </rPh>
    <rPh sb="7" eb="9">
      <t>ウム</t>
    </rPh>
    <rPh sb="10" eb="12">
      <t>カクニン</t>
    </rPh>
    <phoneticPr fontId="45"/>
  </si>
  <si>
    <t>航空灯火補用品は、航空法施行規則第１１７条（飛行場灯火の設置基準）に基づく要求性能を規定した「航空灯火用特殊材料機器仕様書」に合致するものとして承認された製造者により製作された機器やその構成部品である為、需要が限定的であり、取扱事業者の数が少ないと考えられる。</t>
    <phoneticPr fontId="45"/>
  </si>
  <si>
    <t>当該物品は、特記仕様書において製造者を定めており、製造者以外の者が製造者より入手し販売するメリットが乏しいと思われる。</t>
    <rPh sb="6" eb="8">
      <t>トッキ</t>
    </rPh>
    <rPh sb="10" eb="11">
      <t>ショ</t>
    </rPh>
    <rPh sb="19" eb="20">
      <t>サダ</t>
    </rPh>
    <phoneticPr fontId="45"/>
  </si>
  <si>
    <t>引き続き十分な準備期間が確保出来るよう、公示期間の確保に努める。</t>
    <rPh sb="0" eb="1">
      <t>ヒ</t>
    </rPh>
    <rPh sb="2" eb="3">
      <t>ツヅ</t>
    </rPh>
    <phoneticPr fontId="45"/>
  </si>
  <si>
    <t>大阪航空局</t>
    <rPh sb="0" eb="2">
      <t>オオサカ</t>
    </rPh>
    <rPh sb="2" eb="5">
      <t>コウクウキョク</t>
    </rPh>
    <phoneticPr fontId="6"/>
  </si>
  <si>
    <t>中部国際空港管轄航空交通管制機器等保守請負</t>
    <phoneticPr fontId="6"/>
  </si>
  <si>
    <t>航空法に基づく航空交通管制機器等の所定の運用時間中、それらの運用を確実に実施するための保守業務を行うものである。</t>
    <phoneticPr fontId="6"/>
  </si>
  <si>
    <t>（名称）中部国際空港情報通信（株）</t>
    <rPh sb="1" eb="3">
      <t>メイショウ</t>
    </rPh>
    <rPh sb="4" eb="6">
      <t>チュウブ</t>
    </rPh>
    <rPh sb="6" eb="8">
      <t>コクサイ</t>
    </rPh>
    <rPh sb="8" eb="10">
      <t>クウコウ</t>
    </rPh>
    <rPh sb="10" eb="12">
      <t>ジョウホウ</t>
    </rPh>
    <rPh sb="12" eb="14">
      <t>ツウシン</t>
    </rPh>
    <rPh sb="15" eb="16">
      <t>カブ</t>
    </rPh>
    <phoneticPr fontId="6"/>
  </si>
  <si>
    <t>（住所）愛知県常滑市セントレア一丁目1番地</t>
    <rPh sb="1" eb="3">
      <t>ジュウショ</t>
    </rPh>
    <rPh sb="4" eb="7">
      <t>アイチケン</t>
    </rPh>
    <rPh sb="7" eb="10">
      <t>トコナメシ</t>
    </rPh>
    <rPh sb="15" eb="18">
      <t>イッチョウメ</t>
    </rPh>
    <rPh sb="19" eb="21">
      <t>バンチ</t>
    </rPh>
    <phoneticPr fontId="6"/>
  </si>
  <si>
    <t>国土交通省競争参加資格（全省庁統一規格）のうち「役務の提供等」において「Ａ、Ｂ、Ｃ又はＤ等級」の認定を受けていること</t>
    <phoneticPr fontId="6"/>
  </si>
  <si>
    <t>・電波法に基づく資格である無線従事者資格（第１級陸上無線技術士、第２級陸上無線技術士若しくは第１級総合無線通信士）を有している者を保守技術者として業務の実施にあたらせることができる者であること。	
・仕様書に定める業務の実施体制に係る条件を満たす者であること。	
・業務を実施するために必要となる機器の機能・機構・操作及び障害探求・復旧等に必要となる能力（以下「専門能力」という。）に精通している者であること。なお、専門能力の具体の要件については、専門能力保持の指針によることとし、保守技術者が専門能力を有しているかについて当局が確認をおこなう。
・保守技術者の専門能力を取得、維持、向上するため、適時、適切な研修・訓練を実施できる体制を確保すること。	
・電波法に基づく無線従事者資格を必要とする無線局の保守業務の実績を１件以上有していること。なお、履行中の実績は認めないが、複数年の契約であって履行期間を１年以上経過しているものは実績として認める。
・入札参加グループで本業務を実施する場合、代表企業は本業務全体の企画立案を担当するものとし、本業務全体の企画立案、定期保守、緊急保守及び特別保守の各保守業務を包括的に管理するものとする。</t>
    <phoneticPr fontId="6"/>
  </si>
  <si>
    <t>以下の項目について、措置を行った。
・公告前の事前説明会や現場説明会を用いた調達情報の周知徹底。</t>
    <phoneticPr fontId="45"/>
  </si>
  <si>
    <t>総合評価委員会にて検討。</t>
    <phoneticPr fontId="45"/>
  </si>
  <si>
    <t>①応札者において技術者の確保が困難であり、参入できなかった場合のリスクが大きいため
②他事業に応用展開できずビジネスプランとして成立しないため新規参入に向けて体制が整わないため</t>
    <phoneticPr fontId="45"/>
  </si>
  <si>
    <t>業務の特殊性から民間事業者は、自らが保有する人的財的資産を活用することが難しい業務と結論づけて新規参入への意欲が十分に醸成されてないため</t>
    <rPh sb="0" eb="2">
      <t>ギョウム</t>
    </rPh>
    <rPh sb="3" eb="5">
      <t>トクシュ</t>
    </rPh>
    <rPh sb="5" eb="6">
      <t>セイ</t>
    </rPh>
    <rPh sb="8" eb="10">
      <t>ミンカン</t>
    </rPh>
    <rPh sb="10" eb="13">
      <t>ジギョウシャ</t>
    </rPh>
    <rPh sb="15" eb="16">
      <t>ミズカ</t>
    </rPh>
    <rPh sb="18" eb="20">
      <t>ホユウ</t>
    </rPh>
    <rPh sb="22" eb="24">
      <t>ジンテキ</t>
    </rPh>
    <rPh sb="24" eb="25">
      <t>ザイ</t>
    </rPh>
    <rPh sb="25" eb="26">
      <t>テキ</t>
    </rPh>
    <rPh sb="26" eb="28">
      <t>シサン</t>
    </rPh>
    <rPh sb="29" eb="31">
      <t>カツヨウ</t>
    </rPh>
    <rPh sb="36" eb="37">
      <t>ムズカ</t>
    </rPh>
    <rPh sb="39" eb="41">
      <t>ギョウム</t>
    </rPh>
    <rPh sb="42" eb="44">
      <t>ケツロン</t>
    </rPh>
    <rPh sb="47" eb="49">
      <t>シンキ</t>
    </rPh>
    <rPh sb="49" eb="51">
      <t>サンニュウ</t>
    </rPh>
    <rPh sb="53" eb="55">
      <t>イヨク</t>
    </rPh>
    <rPh sb="56" eb="58">
      <t>ジュウブン</t>
    </rPh>
    <rPh sb="59" eb="61">
      <t>ジョウセイ</t>
    </rPh>
    <phoneticPr fontId="45"/>
  </si>
  <si>
    <t>本事業については、市場化テスト対象となっていたが、これまでの市場化テスト実施により様々な入札改善策が十分に講じられているものの、事業の特殊性から即効的に競争性を確保することが困難と判断され、市場化テスト終了プロセスに移行している。
引き続き、緩和した参加資格要件の理解促進に努めるとともに、公告前に実施する業務説明会や現地見学会を通して、本業務に対する継続的な周知啓発活動が必要と考えている。</t>
    <phoneticPr fontId="45"/>
  </si>
  <si>
    <t>（名称）中部国際空港情報通信（株）</t>
    <rPh sb="1" eb="3">
      <t>メイショウ</t>
    </rPh>
    <phoneticPr fontId="6"/>
  </si>
  <si>
    <t>（住所）愛知県常滑市セントレア一丁目1番地</t>
    <rPh sb="1" eb="3">
      <t>ジュウショ</t>
    </rPh>
    <rPh sb="4" eb="6">
      <t>アイチ</t>
    </rPh>
    <rPh sb="6" eb="7">
      <t>ケン</t>
    </rPh>
    <rPh sb="7" eb="9">
      <t>トコナメ</t>
    </rPh>
    <rPh sb="9" eb="10">
      <t>シ</t>
    </rPh>
    <rPh sb="15" eb="16">
      <t>イッ</t>
    </rPh>
    <rPh sb="16" eb="18">
      <t>チョウメ</t>
    </rPh>
    <rPh sb="19" eb="21">
      <t>バンチ</t>
    </rPh>
    <phoneticPr fontId="6"/>
  </si>
  <si>
    <t>平成30年度</t>
    <phoneticPr fontId="6"/>
  </si>
  <si>
    <t>大阪SMC管轄航空交通管制機器等保守請負</t>
    <rPh sb="0" eb="2">
      <t>オオサカ</t>
    </rPh>
    <phoneticPr fontId="45"/>
  </si>
  <si>
    <t>（名称）（株）東京電気技術サービス</t>
    <rPh sb="1" eb="3">
      <t>メイショウ</t>
    </rPh>
    <rPh sb="5" eb="6">
      <t>カブ</t>
    </rPh>
    <rPh sb="7" eb="9">
      <t>トウキョウ</t>
    </rPh>
    <rPh sb="9" eb="11">
      <t>デンキ</t>
    </rPh>
    <rPh sb="11" eb="13">
      <t>ギジュツ</t>
    </rPh>
    <phoneticPr fontId="6"/>
  </si>
  <si>
    <t>（住所）東京都江戸川区一之江３－２－３８</t>
    <rPh sb="1" eb="3">
      <t>ジュウショ</t>
    </rPh>
    <rPh sb="4" eb="7">
      <t>トウキョウト</t>
    </rPh>
    <rPh sb="7" eb="10">
      <t>エドガワ</t>
    </rPh>
    <rPh sb="10" eb="11">
      <t>ク</t>
    </rPh>
    <rPh sb="11" eb="14">
      <t>イチノエ</t>
    </rPh>
    <phoneticPr fontId="6"/>
  </si>
  <si>
    <t>国土交通省競争参加資格（全省庁統一規格）のうち「役務の提供等」において「Ａ、Ｂ、Ｃ又はＤ等級」の認定を受けていること</t>
    <phoneticPr fontId="45"/>
  </si>
  <si>
    <t>・電波法に基づく資格である無線従事者資格（第１級陸上無線技術士、第２級陸上無線技術士若しくは第１級総合無線通信士）を有している者を保守技術者として業務の実施にあたらせることができる者であること。	
・仕様書に定める業務の実施体制に係る条件を満たす者であること。	
・業務を実施するために必要となる機器の機能・機構・操作及び障害探求・復旧等に必要となる能力（以下「専門能力」という。）に精通している者であること。なお、専門能力の具体の要件については、専門能力保持の指針によることとし、保守技術者が専門能力を有しているかについて当局が確認をおこなう。
・保守技術者の専門能力を取得、維持、向上するため、適時、適切な研修・訓練を実施できる体制を確保すること。	
・電波法に基づく無線従事者資格を必要とする無線局の保守業務の実績を１件以上有していること。なお、履行中の実績は認めないが、複数年の契約であって履行期間を１年以上経過しているものは実績として認める。
・入札参加グループで本業務を実施する場合、代表企業は本業務全体の企画立案を担当するものとし、本業務全体の企画立案、定期保守、緊急保守及び特別保守の各保守業務を包括的に管理するものとする。</t>
    <phoneticPr fontId="45"/>
  </si>
  <si>
    <t>1者</t>
    <rPh sb="1" eb="2">
      <t>モノ</t>
    </rPh>
    <phoneticPr fontId="45"/>
  </si>
  <si>
    <t>（名称）（株）東京電気技術サービス</t>
    <rPh sb="1" eb="3">
      <t>メイショウ</t>
    </rPh>
    <phoneticPr fontId="6"/>
  </si>
  <si>
    <t>（住所）東京都江戸川区一之江３－２－３８</t>
    <rPh sb="1" eb="3">
      <t>ジュウショ</t>
    </rPh>
    <phoneticPr fontId="6"/>
  </si>
  <si>
    <t>平成29年度</t>
    <rPh sb="0" eb="2">
      <t>ヘイセイ</t>
    </rPh>
    <rPh sb="4" eb="6">
      <t>ネンド</t>
    </rPh>
    <phoneticPr fontId="45"/>
  </si>
  <si>
    <t>福岡SMC管轄航空交通管制機器等保守請負</t>
    <rPh sb="0" eb="2">
      <t>フクオカ</t>
    </rPh>
    <phoneticPr fontId="45"/>
  </si>
  <si>
    <t>（名称）（一財）航空保安施設信頼性センター</t>
    <rPh sb="1" eb="3">
      <t>メイショウ</t>
    </rPh>
    <rPh sb="5" eb="6">
      <t>イチ</t>
    </rPh>
    <rPh sb="6" eb="7">
      <t>ザイ</t>
    </rPh>
    <rPh sb="8" eb="10">
      <t>コウクウ</t>
    </rPh>
    <rPh sb="10" eb="12">
      <t>ホアン</t>
    </rPh>
    <rPh sb="12" eb="14">
      <t>シセツ</t>
    </rPh>
    <rPh sb="14" eb="16">
      <t>シンライ</t>
    </rPh>
    <rPh sb="16" eb="17">
      <t>セイ</t>
    </rPh>
    <phoneticPr fontId="6"/>
  </si>
  <si>
    <t>（住所）東京都大田区羽田空港３丁目５番１０号</t>
    <rPh sb="1" eb="3">
      <t>ジュウショ</t>
    </rPh>
    <rPh sb="4" eb="7">
      <t>トウキョウト</t>
    </rPh>
    <rPh sb="7" eb="9">
      <t>オオタ</t>
    </rPh>
    <rPh sb="9" eb="10">
      <t>ク</t>
    </rPh>
    <rPh sb="10" eb="12">
      <t>ハネダ</t>
    </rPh>
    <rPh sb="12" eb="14">
      <t>クウコウ</t>
    </rPh>
    <rPh sb="15" eb="17">
      <t>チョウメ</t>
    </rPh>
    <rPh sb="18" eb="19">
      <t>バン</t>
    </rPh>
    <rPh sb="21" eb="22">
      <t>ゴウ</t>
    </rPh>
    <phoneticPr fontId="6"/>
  </si>
  <si>
    <t>1者</t>
    <phoneticPr fontId="45"/>
  </si>
  <si>
    <t>（名称）（一財）航空保安施設信頼性センター</t>
    <rPh sb="1" eb="3">
      <t>メイショウ</t>
    </rPh>
    <rPh sb="5" eb="6">
      <t>イチ</t>
    </rPh>
    <phoneticPr fontId="6"/>
  </si>
  <si>
    <t>（住所）東京都大田区羽田空港１－７－１</t>
    <rPh sb="1" eb="3">
      <t>ジュウショ</t>
    </rPh>
    <phoneticPr fontId="6"/>
  </si>
  <si>
    <t>那覇SMC管轄航空交通管制機器等保守請負</t>
    <rPh sb="0" eb="2">
      <t>ナハ</t>
    </rPh>
    <phoneticPr fontId="45"/>
  </si>
  <si>
    <t>（名称）（一財）航空保安施設信頼性センター</t>
    <rPh sb="1" eb="3">
      <t>メイショウ</t>
    </rPh>
    <rPh sb="5" eb="6">
      <t>イチ</t>
    </rPh>
    <rPh sb="6" eb="7">
      <t>ザイ</t>
    </rPh>
    <rPh sb="8" eb="10">
      <t>コウクウ</t>
    </rPh>
    <rPh sb="10" eb="12">
      <t>ホアン</t>
    </rPh>
    <rPh sb="12" eb="14">
      <t>シセツ</t>
    </rPh>
    <rPh sb="14" eb="17">
      <t>シンライセイ</t>
    </rPh>
    <phoneticPr fontId="6"/>
  </si>
  <si>
    <t>（住所）東京都大田区羽田空港１－７－１</t>
    <rPh sb="1" eb="3">
      <t>ジュウショ</t>
    </rPh>
    <rPh sb="4" eb="7">
      <t>トウキョウト</t>
    </rPh>
    <rPh sb="7" eb="10">
      <t>オオタク</t>
    </rPh>
    <rPh sb="10" eb="12">
      <t>ハネダ</t>
    </rPh>
    <rPh sb="12" eb="14">
      <t>クウコウ</t>
    </rPh>
    <phoneticPr fontId="6"/>
  </si>
  <si>
    <t>平成30年度</t>
    <phoneticPr fontId="45"/>
  </si>
  <si>
    <t>大阪航空局</t>
    <phoneticPr fontId="6"/>
  </si>
  <si>
    <t>宮崎空港滑走路灯改良その他工事</t>
    <rPh sb="0" eb="2">
      <t>ミヤザキ</t>
    </rPh>
    <phoneticPr fontId="6"/>
  </si>
  <si>
    <t>　本工事は、宮崎空港に設置してある滑走路灯火及び進入灯火の老朽化に伴う、ＬＥＤ型灯器への更新並びに別途発注される誘導路拡幅工事（以下、「土木工事」という。）に伴い、誘導路灯、滑走路灯、滑走路中心線灯、誘導路灯中心線灯、停止線灯、滑走路警戒灯及び過走帯灯の撤去・仮設・再設置を行うものである。
また、受配電設備更新に伴うＶＯＲ／ＤＭＥ局舎及びＲＸ局舎の高圧ケーブル更新と共に関連するマンホール、管路の設置並びに排水ポンプキュービクル用高圧ケーブル更新を行う。</t>
    <phoneticPr fontId="6"/>
  </si>
  <si>
    <t>（名称）(株)明光社</t>
    <rPh sb="1" eb="3">
      <t>メイショウ</t>
    </rPh>
    <rPh sb="4" eb="7">
      <t>カブ</t>
    </rPh>
    <phoneticPr fontId="6"/>
  </si>
  <si>
    <t>（住所）宮崎市江平中町7-10</t>
    <rPh sb="1" eb="3">
      <t>ジュウショ</t>
    </rPh>
    <phoneticPr fontId="6"/>
  </si>
  <si>
    <t>大阪航空局の令和５．６年度一般（指名）競争参加資格「電気工事業」のＡ等級の認定を受けていること。</t>
    <phoneticPr fontId="45"/>
  </si>
  <si>
    <t>１）　平成２０年４月１日以降に完成・引き渡しが完了した、下記の要件を満たす工事の実績（海外インフラプロジェクト技術者認定・表彰制度（以下、「海外認定・表彰制度」という。）に
より認定された海外実績も可とする。）を有する者であること。（元請けとしての実績に限
る。共同企業体の構成員としての実績は、出資比率２０％以上の場合に限る。）なお、当該実績が国土交通省又は内閣府沖縄総合事務局の発注した上記工事の施工実績の場合においては、工事成績評定の評定点が６５点未満であるものを除く。
施工実績
 　国管理空港、会社管理空港、地方管理空港、共用空港又はその他の空港における、航空法施行規則第１１４条に規定する飛行場灯火（海外認定・表彰制度により認定された海外実績の場合は、航空法施行規則第１１４条に規定する飛行場灯火と同等の灯火）の設置工事。
２）次に掲げる基準を満たす主任技術者又は監理技術者を当該工事に専任で配置できること。ただし、建設業法（昭和２４年法律第１００号）第２６条第３項に該当しない場合は、専任の義務は生じない。
①主任技術者は、１級電気工事施工管理技士又は２級電気工事施工管理技士、又はこれらと同等以上の資格を有する者であること。監理技術者は、１級電気工事施工管理技士又はこれと同等以上の資格を有する者であること。
②１）に掲げる工事の経験を有する者であること。なお、工事の経験は、監理技術者、主任技術者、現場代理人又は担当技術者の経験とする。
③監理技術者にあっては、監理技術者資格者証及び監理技術者講習修了証を有する者又はこれに準ずる者であること。
④競争に参加しようとする者との間で、直接的かつ恒常的な雇用関係があること。
⑤本工事は、特例監理技術者の配置は認めない。
３）施工計画に係る技術的所見が適正であること。なお、記述がないものまたは著しく不適正な内容である場合は、競争参加資格を認めない。
４）大阪航空局が発注した電気工事で、令和３年４月１日以降に完了した工事の施工実績がある場合においては、これらに係る工事成績評定の平均が６５点以上であること。</t>
    <phoneticPr fontId="45"/>
  </si>
  <si>
    <t>入札公告に概要数量を記載し、業務内容をより明確化し、参入拡大を行った。</t>
    <phoneticPr fontId="45"/>
  </si>
  <si>
    <t>参入可能な事業者への聞き取り</t>
    <phoneticPr fontId="45"/>
  </si>
  <si>
    <t>・他案件等で技術者手配が難しかった。
・地理的に技術者（協力業者含む）派遣の費用が嵩む。</t>
    <phoneticPr fontId="45"/>
  </si>
  <si>
    <t>空港内作業に対応可能な作業員や作業機材の確保等の問題から１者になったものと考える。</t>
    <rPh sb="0" eb="2">
      <t>クウコウ</t>
    </rPh>
    <phoneticPr fontId="45"/>
  </si>
  <si>
    <t>今後については、早期発注及び発注期間を見直して部品、材料等の調達期間が確保するなど、一者応札の防止に努めてまいりたい。</t>
    <rPh sb="0" eb="2">
      <t>コンゴ</t>
    </rPh>
    <rPh sb="12" eb="13">
      <t>オヨ</t>
    </rPh>
    <rPh sb="14" eb="16">
      <t>ハッチュウ</t>
    </rPh>
    <rPh sb="16" eb="18">
      <t>キカン</t>
    </rPh>
    <rPh sb="19" eb="21">
      <t>ミナオ</t>
    </rPh>
    <rPh sb="23" eb="25">
      <t>ブヒン</t>
    </rPh>
    <rPh sb="26" eb="28">
      <t>ザイリョウ</t>
    </rPh>
    <rPh sb="28" eb="29">
      <t>トウ</t>
    </rPh>
    <rPh sb="30" eb="32">
      <t>チョウタツ</t>
    </rPh>
    <rPh sb="32" eb="34">
      <t>キカン</t>
    </rPh>
    <rPh sb="35" eb="37">
      <t>カクホ</t>
    </rPh>
    <phoneticPr fontId="45"/>
  </si>
  <si>
    <t>那覇空港ＩＬＳキュービクル一式製造及び設置</t>
    <phoneticPr fontId="6"/>
  </si>
  <si>
    <t>本件は、那覇空港ILS キュービクルの老朽化に伴う機器一式の製造及び設置を行うものである。</t>
    <phoneticPr fontId="6"/>
  </si>
  <si>
    <t>（名称）東芝インフラシステムズ(株)</t>
    <rPh sb="1" eb="3">
      <t>メイショウ</t>
    </rPh>
    <rPh sb="4" eb="6">
      <t>トウシバ</t>
    </rPh>
    <rPh sb="15" eb="18">
      <t>カブ</t>
    </rPh>
    <phoneticPr fontId="6"/>
  </si>
  <si>
    <t>（住所）大阪市北区角田町８－１</t>
    <rPh sb="1" eb="3">
      <t>ジュウショ</t>
    </rPh>
    <rPh sb="4" eb="6">
      <t>オオサカ</t>
    </rPh>
    <rPh sb="6" eb="7">
      <t>シ</t>
    </rPh>
    <rPh sb="7" eb="8">
      <t>キタ</t>
    </rPh>
    <rPh sb="8" eb="9">
      <t>ク</t>
    </rPh>
    <rPh sb="9" eb="11">
      <t>カクタ</t>
    </rPh>
    <rPh sb="11" eb="12">
      <t>マチ</t>
    </rPh>
    <phoneticPr fontId="6"/>
  </si>
  <si>
    <t>令和０４・０５・０６年度国士交通省競争参加資格（全省庁統一資格）の「物品の製造」の「Ａ等級」に格付けされた競争参加資格を有するものであること。</t>
    <phoneticPr fontId="6"/>
  </si>
  <si>
    <t>調達物品の製造及び設置に関し、下記の実績及び能力を有する者であること。
１）平成１９年４月１日以降において、調達物品(※1)又は同種物品(※2)を製造し納入した実績を有すること。
　※1　調達物品とは、公称電圧6.6kVに接続する受電盤、変圧器盤をいう。
　※2　同種物品とは、公称電圧6.6kV以上に接続する受電盤、変圧器盤又は配電盤をいう。
２）「サービス・修理体制」の部門及び人員が適正に配置されていること。
３）夜間・休日の緊急連絡体制が確立していること。
４）障害発生時の技術者の派遣対応が２４時間以内にできる体制であること。
５）納入後２２年以上部品を補給できること。
６）部品発注から３ヶ月以内に補給可能であること。</t>
    <phoneticPr fontId="6"/>
  </si>
  <si>
    <t>入札公告に概要数量を記載し、業務内容をより明確化し、参入拡大を行った。</t>
    <phoneticPr fontId="6"/>
  </si>
  <si>
    <t>調達物品の製造実績がある事業者への聞き取り</t>
    <phoneticPr fontId="6"/>
  </si>
  <si>
    <t>昨年度まで２、３ヶ月で調達できていた部品の手配に６ヶ月以上の期間を要するため契約期間内に業務を完了することが難しい。</t>
    <rPh sb="0" eb="3">
      <t>サクネンド</t>
    </rPh>
    <rPh sb="9" eb="10">
      <t>ゲツ</t>
    </rPh>
    <rPh sb="11" eb="13">
      <t>チョウタツ</t>
    </rPh>
    <rPh sb="18" eb="20">
      <t>ブヒン</t>
    </rPh>
    <rPh sb="21" eb="23">
      <t>テハイ</t>
    </rPh>
    <rPh sb="26" eb="27">
      <t>ゲツ</t>
    </rPh>
    <rPh sb="27" eb="29">
      <t>イジョウ</t>
    </rPh>
    <rPh sb="30" eb="32">
      <t>キカン</t>
    </rPh>
    <rPh sb="33" eb="34">
      <t>ヨウ</t>
    </rPh>
    <rPh sb="38" eb="40">
      <t>ケイヤク</t>
    </rPh>
    <rPh sb="40" eb="43">
      <t>キカンナイ</t>
    </rPh>
    <rPh sb="44" eb="46">
      <t>ギョウム</t>
    </rPh>
    <rPh sb="47" eb="49">
      <t>カンリョウ</t>
    </rPh>
    <rPh sb="54" eb="55">
      <t>ムズカ</t>
    </rPh>
    <phoneticPr fontId="45"/>
  </si>
  <si>
    <t>例年であれば期間内に調達が可能であった部品等の調達において、昨今の情勢から部品確保等に問題があるため１者になったものと考える。</t>
    <rPh sb="0" eb="2">
      <t>レイネン</t>
    </rPh>
    <rPh sb="6" eb="9">
      <t>キカンナイ</t>
    </rPh>
    <rPh sb="10" eb="12">
      <t>チョウタツ</t>
    </rPh>
    <rPh sb="13" eb="15">
      <t>カノウ</t>
    </rPh>
    <rPh sb="19" eb="21">
      <t>ブヒン</t>
    </rPh>
    <rPh sb="21" eb="22">
      <t>トウ</t>
    </rPh>
    <rPh sb="23" eb="25">
      <t>チョウタツ</t>
    </rPh>
    <rPh sb="30" eb="32">
      <t>サッコン</t>
    </rPh>
    <rPh sb="33" eb="35">
      <t>ジョウセイ</t>
    </rPh>
    <rPh sb="37" eb="39">
      <t>ブヒン</t>
    </rPh>
    <rPh sb="39" eb="41">
      <t>カクホ</t>
    </rPh>
    <rPh sb="41" eb="42">
      <t>トウ</t>
    </rPh>
    <rPh sb="43" eb="45">
      <t>モンダイ</t>
    </rPh>
    <phoneticPr fontId="45"/>
  </si>
  <si>
    <t>令和２年度</t>
    <rPh sb="0" eb="2">
      <t>レイワ</t>
    </rPh>
    <rPh sb="3" eb="5">
      <t>ネンド</t>
    </rPh>
    <phoneticPr fontId="45"/>
  </si>
  <si>
    <t>（名称）東芝インフラシステムズ(株)</t>
    <rPh sb="1" eb="3">
      <t>メイショウ</t>
    </rPh>
    <phoneticPr fontId="6"/>
  </si>
  <si>
    <t>（住所）大阪市北区角田町８－１</t>
    <rPh sb="1" eb="3">
      <t>ジュウショ</t>
    </rPh>
    <phoneticPr fontId="6"/>
  </si>
  <si>
    <t>平成３１年度</t>
    <rPh sb="0" eb="2">
      <t>ヘイセイ</t>
    </rPh>
    <phoneticPr fontId="45"/>
  </si>
  <si>
    <t>（名称）富士電機（株）</t>
    <rPh sb="1" eb="3">
      <t>メイショウ</t>
    </rPh>
    <rPh sb="4" eb="6">
      <t>フジ</t>
    </rPh>
    <rPh sb="6" eb="8">
      <t>デンキ</t>
    </rPh>
    <rPh sb="8" eb="11">
      <t>カブ</t>
    </rPh>
    <phoneticPr fontId="6"/>
  </si>
  <si>
    <t>（住所）大阪市北区大深町３－１</t>
    <rPh sb="1" eb="3">
      <t>ジュウショ</t>
    </rPh>
    <rPh sb="9" eb="11">
      <t>オオフカ</t>
    </rPh>
    <rPh sb="11" eb="12">
      <t>マチ</t>
    </rPh>
    <phoneticPr fontId="6"/>
  </si>
  <si>
    <t>那覇空港定電流調整装置外一式製造及び設置</t>
    <phoneticPr fontId="6"/>
  </si>
  <si>
    <t>本件は、那覇空港Ａ滑走路用定電流調整装置等の老朽化に伴う、定電流調整装置、出力装置、定電流変圧器、ＣＣＴ収納盤及びケーブル切換盤の製造、設置、撤去と関連するケーブルの布設、撤去を行う。</t>
    <phoneticPr fontId="6"/>
  </si>
  <si>
    <t>調達物品の製造及び設置に関し、下記の実績及び能力を有する者であること。
１）　平成１９年４月１日以降において、調達物品(※１)を製造し納入した実績を有すること。
  ※1　調達物品とは、定電流調整器又は定電流変圧器をいう。
２）「サービス・修理体制」の部門及び人員が適正に配置されていること。
３）夜間・休日の緊急連絡体制が確立していること。
４）障害発生時の技術者の派遣対応が２４時間以内にできる体制であること。
５）納入後１５年以上部品を補給できること。
６）部品発注から３ヶ月以内に補給可能であること。</t>
    <phoneticPr fontId="6"/>
  </si>
  <si>
    <t>空港用10000立級化学消防車１台の製造（大分空港向け）</t>
    <phoneticPr fontId="6"/>
  </si>
  <si>
    <t>空港用１００００立級化学消防車１台の製造を行うもの。</t>
    <phoneticPr fontId="6"/>
  </si>
  <si>
    <t>（名称）ローゼンバウアーインターナショナルAG</t>
    <rPh sb="1" eb="3">
      <t>メイショウ</t>
    </rPh>
    <phoneticPr fontId="6"/>
  </si>
  <si>
    <t>（住所）オーストリア　レオンディング4060　パシンガー通り90</t>
    <rPh sb="1" eb="3">
      <t>ジュウショ</t>
    </rPh>
    <rPh sb="28" eb="29">
      <t>トオ</t>
    </rPh>
    <phoneticPr fontId="6"/>
  </si>
  <si>
    <t>令和04･05･06年度国土交通省競争参加資格(全省庁統一資格) ｢物品の製造｣のＡ等級に格付けされた競争参加資格を有する者であること。</t>
    <phoneticPr fontId="6"/>
  </si>
  <si>
    <t>1)　平成20年4月1日以降に元請けとして完了した調達物品又は同種物品を製造し納入した実績を２件（契約）以上有すること。なお、同種物品とは、毎分3100立以上の放水能力を有する大型の化学消防車をいう。
2)　調達物品の設計・製造・試験を行うために必要な組織体制を有し、製造計画等を適切に行える者。また、消防法令に基づく自主表示対象機械器具として「動力消防ポンプ」に係る「自主表示届出番号」を有していること。
3)　調達物品の製造計画等を適切に行える者。
4)　調達物品に対し、適切な品質管理体制が整備された者。
5)　調達物品に対し、サービス体制及び部品供給体制が整備された者。</t>
    <phoneticPr fontId="6"/>
  </si>
  <si>
    <t>参入可能者の把握</t>
    <rPh sb="0" eb="2">
      <t>サンニュウ</t>
    </rPh>
    <rPh sb="2" eb="4">
      <t>カノウ</t>
    </rPh>
    <rPh sb="4" eb="5">
      <t>シャ</t>
    </rPh>
    <rPh sb="6" eb="8">
      <t>ハアク</t>
    </rPh>
    <phoneticPr fontId="6"/>
  </si>
  <si>
    <t>申請者への聞き取り</t>
    <rPh sb="0" eb="3">
      <t>シンセイシャ</t>
    </rPh>
    <phoneticPr fontId="6"/>
  </si>
  <si>
    <t>会社の吸収合併があり、全省庁統一資格の審査中ではあったが、本件に係る競争参加資格確認申請を行った。しかしながら、資格等級の格付けが従前よりも下がってしまったため、競争参加資格を得られなかった。</t>
    <rPh sb="11" eb="14">
      <t>ゼンショウチョウ</t>
    </rPh>
    <rPh sb="14" eb="16">
      <t>トウイツ</t>
    </rPh>
    <rPh sb="16" eb="18">
      <t>シカク</t>
    </rPh>
    <rPh sb="19" eb="22">
      <t>シンサチュウ</t>
    </rPh>
    <rPh sb="29" eb="31">
      <t>ホンケン</t>
    </rPh>
    <rPh sb="32" eb="33">
      <t>カカ</t>
    </rPh>
    <rPh sb="34" eb="36">
      <t>キョウソウ</t>
    </rPh>
    <rPh sb="36" eb="38">
      <t>サンカ</t>
    </rPh>
    <rPh sb="38" eb="40">
      <t>シカク</t>
    </rPh>
    <rPh sb="40" eb="42">
      <t>カクニン</t>
    </rPh>
    <rPh sb="42" eb="44">
      <t>シンセイ</t>
    </rPh>
    <rPh sb="45" eb="46">
      <t>オコナ</t>
    </rPh>
    <rPh sb="56" eb="58">
      <t>シカク</t>
    </rPh>
    <rPh sb="58" eb="60">
      <t>トウキュウ</t>
    </rPh>
    <rPh sb="61" eb="63">
      <t>カクヅ</t>
    </rPh>
    <rPh sb="65" eb="67">
      <t>ジュウゼン</t>
    </rPh>
    <rPh sb="70" eb="71">
      <t>サ</t>
    </rPh>
    <rPh sb="81" eb="83">
      <t>キョウソウ</t>
    </rPh>
    <rPh sb="83" eb="85">
      <t>サンカ</t>
    </rPh>
    <rPh sb="85" eb="87">
      <t>シカク</t>
    </rPh>
    <rPh sb="88" eb="89">
      <t>エ</t>
    </rPh>
    <phoneticPr fontId="6"/>
  </si>
  <si>
    <t>本件の調達物品は、供給事業者が限られているため、資格等級の設定においては、参入可能者の等級を踏まえて決定しているが、今回、競争参加資格確認申請書の提出後に、資格等級の格付けが確定し、競争参加資格に合致しない者があり、最終的に一者応札となった。</t>
    <rPh sb="0" eb="2">
      <t>ホンケン</t>
    </rPh>
    <rPh sb="3" eb="5">
      <t>チョウタツ</t>
    </rPh>
    <rPh sb="5" eb="7">
      <t>ブッピン</t>
    </rPh>
    <rPh sb="9" eb="11">
      <t>キョウキュウ</t>
    </rPh>
    <rPh sb="11" eb="14">
      <t>ジギョウシャ</t>
    </rPh>
    <rPh sb="15" eb="16">
      <t>カギ</t>
    </rPh>
    <rPh sb="24" eb="26">
      <t>シカク</t>
    </rPh>
    <rPh sb="26" eb="28">
      <t>トウキュウ</t>
    </rPh>
    <rPh sb="29" eb="31">
      <t>セッテイ</t>
    </rPh>
    <rPh sb="43" eb="45">
      <t>トウキュウ</t>
    </rPh>
    <rPh sb="46" eb="47">
      <t>フ</t>
    </rPh>
    <rPh sb="50" eb="52">
      <t>ケッテイ</t>
    </rPh>
    <rPh sb="58" eb="60">
      <t>コンカイ</t>
    </rPh>
    <rPh sb="61" eb="63">
      <t>キョウソウ</t>
    </rPh>
    <rPh sb="63" eb="65">
      <t>サンカ</t>
    </rPh>
    <rPh sb="65" eb="67">
      <t>シカク</t>
    </rPh>
    <rPh sb="67" eb="69">
      <t>カクニン</t>
    </rPh>
    <rPh sb="69" eb="71">
      <t>シンセイ</t>
    </rPh>
    <rPh sb="71" eb="72">
      <t>ショ</t>
    </rPh>
    <rPh sb="73" eb="75">
      <t>テイシュツ</t>
    </rPh>
    <rPh sb="75" eb="76">
      <t>ゴ</t>
    </rPh>
    <rPh sb="78" eb="80">
      <t>シカク</t>
    </rPh>
    <rPh sb="80" eb="82">
      <t>トウキュウ</t>
    </rPh>
    <rPh sb="83" eb="85">
      <t>カクヅ</t>
    </rPh>
    <rPh sb="87" eb="89">
      <t>カクテイ</t>
    </rPh>
    <rPh sb="91" eb="93">
      <t>キョウソウ</t>
    </rPh>
    <rPh sb="93" eb="95">
      <t>サンカ</t>
    </rPh>
    <rPh sb="95" eb="97">
      <t>シカク</t>
    </rPh>
    <rPh sb="98" eb="100">
      <t>ガッチ</t>
    </rPh>
    <rPh sb="103" eb="104">
      <t>シャ</t>
    </rPh>
    <rPh sb="108" eb="111">
      <t>サイシュウテキ</t>
    </rPh>
    <rPh sb="112" eb="113">
      <t>イッ</t>
    </rPh>
    <rPh sb="113" eb="114">
      <t>シャ</t>
    </rPh>
    <rPh sb="114" eb="116">
      <t>オウサツ</t>
    </rPh>
    <phoneticPr fontId="6"/>
  </si>
  <si>
    <t>今後も、参入可能者の把握を行うとともに、当該資格等級を踏まえた競争参加資格を設定することにより、入札参加者の拡大及び一者応札の防止に努めてまいりたい。</t>
    <rPh sb="0" eb="2">
      <t>コンゴ</t>
    </rPh>
    <rPh sb="4" eb="6">
      <t>サンニュウ</t>
    </rPh>
    <rPh sb="6" eb="8">
      <t>カノウ</t>
    </rPh>
    <rPh sb="8" eb="9">
      <t>シャ</t>
    </rPh>
    <rPh sb="10" eb="12">
      <t>ハアク</t>
    </rPh>
    <rPh sb="13" eb="14">
      <t>オコナ</t>
    </rPh>
    <rPh sb="20" eb="22">
      <t>トウガイ</t>
    </rPh>
    <rPh sb="22" eb="24">
      <t>シカク</t>
    </rPh>
    <rPh sb="24" eb="26">
      <t>トウキュウ</t>
    </rPh>
    <rPh sb="27" eb="28">
      <t>フ</t>
    </rPh>
    <rPh sb="31" eb="33">
      <t>キョウソウ</t>
    </rPh>
    <rPh sb="33" eb="35">
      <t>サンカ</t>
    </rPh>
    <rPh sb="35" eb="37">
      <t>シカク</t>
    </rPh>
    <rPh sb="38" eb="40">
      <t>セッテイ</t>
    </rPh>
    <rPh sb="48" eb="50">
      <t>ニュウサツ</t>
    </rPh>
    <rPh sb="50" eb="53">
      <t>サンカシャ</t>
    </rPh>
    <rPh sb="54" eb="56">
      <t>カクダイ</t>
    </rPh>
    <rPh sb="56" eb="57">
      <t>オヨ</t>
    </rPh>
    <rPh sb="58" eb="59">
      <t>イッ</t>
    </rPh>
    <rPh sb="59" eb="60">
      <t>シャ</t>
    </rPh>
    <rPh sb="60" eb="62">
      <t>オウサツ</t>
    </rPh>
    <rPh sb="63" eb="65">
      <t>ボウシ</t>
    </rPh>
    <rPh sb="66" eb="67">
      <t>ツト</t>
    </rPh>
    <phoneticPr fontId="6"/>
  </si>
  <si>
    <t>R3</t>
    <phoneticPr fontId="6"/>
  </si>
  <si>
    <t>R2</t>
    <phoneticPr fontId="6"/>
  </si>
  <si>
    <t>大阪航空局</t>
    <rPh sb="0" eb="5">
      <t>オオサカコウクウキョク</t>
    </rPh>
    <phoneticPr fontId="45"/>
  </si>
  <si>
    <t>令和5年度　那覇空港警備業務請負</t>
    <phoneticPr fontId="6"/>
  </si>
  <si>
    <t>航空機の安全運航を阻害する制限区域内等への不法侵入及び空港内における禁止行為の未然防止並びに庁舎及び庁舎敷地内の保安維持等を図る。</t>
    <rPh sb="0" eb="3">
      <t>コウクウキ</t>
    </rPh>
    <rPh sb="4" eb="6">
      <t>アンゼン</t>
    </rPh>
    <rPh sb="6" eb="8">
      <t>ウンコウ</t>
    </rPh>
    <rPh sb="9" eb="11">
      <t>ソガイ</t>
    </rPh>
    <rPh sb="13" eb="15">
      <t>セイゲン</t>
    </rPh>
    <rPh sb="15" eb="17">
      <t>クイキ</t>
    </rPh>
    <rPh sb="17" eb="18">
      <t>ナイ</t>
    </rPh>
    <rPh sb="18" eb="19">
      <t>トウ</t>
    </rPh>
    <rPh sb="21" eb="23">
      <t>フホウ</t>
    </rPh>
    <rPh sb="23" eb="25">
      <t>シンニュウ</t>
    </rPh>
    <rPh sb="25" eb="26">
      <t>オヨ</t>
    </rPh>
    <rPh sb="27" eb="29">
      <t>クウコウ</t>
    </rPh>
    <rPh sb="29" eb="30">
      <t>ナイ</t>
    </rPh>
    <rPh sb="34" eb="36">
      <t>キンシ</t>
    </rPh>
    <rPh sb="36" eb="38">
      <t>コウイ</t>
    </rPh>
    <rPh sb="39" eb="41">
      <t>ミゼン</t>
    </rPh>
    <rPh sb="41" eb="43">
      <t>ボウシ</t>
    </rPh>
    <rPh sb="43" eb="44">
      <t>ナラ</t>
    </rPh>
    <rPh sb="46" eb="48">
      <t>チョウシャ</t>
    </rPh>
    <rPh sb="48" eb="49">
      <t>オヨ</t>
    </rPh>
    <rPh sb="50" eb="52">
      <t>チョウシャ</t>
    </rPh>
    <rPh sb="52" eb="54">
      <t>シキチ</t>
    </rPh>
    <rPh sb="54" eb="55">
      <t>ナイ</t>
    </rPh>
    <rPh sb="56" eb="58">
      <t>ホアン</t>
    </rPh>
    <rPh sb="58" eb="60">
      <t>イジ</t>
    </rPh>
    <rPh sb="60" eb="61">
      <t>トウ</t>
    </rPh>
    <rPh sb="62" eb="63">
      <t>ハカ</t>
    </rPh>
    <phoneticPr fontId="46"/>
  </si>
  <si>
    <t>（名称）　首都圏ビルサービス協同組合</t>
    <rPh sb="1" eb="3">
      <t>メイショウ</t>
    </rPh>
    <phoneticPr fontId="46"/>
  </si>
  <si>
    <t>（住所）　東京都港区赤坂1-1-16</t>
    <rPh sb="1" eb="3">
      <t>ジュウショ</t>
    </rPh>
    <phoneticPr fontId="46"/>
  </si>
  <si>
    <t>国土交通省競争参加資格（全省庁統一資格）「役務の提供等」のＡ、Ｂ又はＣ等級に格付けされた競争参加資格を有する者であること。</t>
    <rPh sb="0" eb="2">
      <t>コクド</t>
    </rPh>
    <rPh sb="2" eb="5">
      <t>コウツウショウ</t>
    </rPh>
    <rPh sb="5" eb="7">
      <t>キョウソウ</t>
    </rPh>
    <rPh sb="7" eb="9">
      <t>サンカ</t>
    </rPh>
    <rPh sb="9" eb="11">
      <t>シカク</t>
    </rPh>
    <rPh sb="12" eb="15">
      <t>ゼンショウチョウ</t>
    </rPh>
    <rPh sb="15" eb="17">
      <t>トウイツ</t>
    </rPh>
    <rPh sb="17" eb="19">
      <t>シカク</t>
    </rPh>
    <rPh sb="21" eb="23">
      <t>エキム</t>
    </rPh>
    <rPh sb="24" eb="26">
      <t>テイキョウ</t>
    </rPh>
    <rPh sb="26" eb="27">
      <t>トウ</t>
    </rPh>
    <rPh sb="32" eb="33">
      <t>マタ</t>
    </rPh>
    <rPh sb="35" eb="37">
      <t>トウキュウ</t>
    </rPh>
    <rPh sb="38" eb="40">
      <t>カクヅ</t>
    </rPh>
    <rPh sb="44" eb="46">
      <t>キョウソウ</t>
    </rPh>
    <rPh sb="46" eb="48">
      <t>サンカ</t>
    </rPh>
    <rPh sb="48" eb="50">
      <t>シカク</t>
    </rPh>
    <rPh sb="51" eb="52">
      <t>ユウ</t>
    </rPh>
    <rPh sb="54" eb="55">
      <t>シャ</t>
    </rPh>
    <phoneticPr fontId="46"/>
  </si>
  <si>
    <r>
      <t>１．平成24年4月1日以降に元請けとして完了した、 契約期間が</t>
    </r>
    <r>
      <rPr>
        <sz val="10"/>
        <color theme="1"/>
        <rFont val="Meiryo UI"/>
        <family val="3"/>
        <charset val="128"/>
      </rPr>
      <t>6ヶ月以上の警備業法に定める施設警備（24時間常駐警備）業務業務実績を有する者であること。
２．警備業法に定める都道府県公安委員会の認定を受けた者であること。
３．緊急連絡体制及び緊急時の増員要請に対応できる体制が構築されていること。
４．次の要件を備えた警備要員を配置することができること。
１）警備業法に定める施設警備業務に係る1級検定合格警備員を常に1名配置できること。
２）上記 1)の警備員とは別に、警備業法に定める施設警備業務に係る1級又は2級検定合格警備員を常に1名以上配置できること。
３）正社員であること。</t>
    </r>
    <rPh sb="33" eb="34">
      <t>ゲツ</t>
    </rPh>
    <phoneticPr fontId="6"/>
  </si>
  <si>
    <t>仕様書及び入札説明書の記載を明確化。
資格等級について、令和2年度「Ａ又はＢ等級」としていたものを翌年度にA,B,Cに拡大し、引き続き「Ａ、Ｂ又はＣ等級」に等級拡大。
元請けとして完了した業務実績期間を1年以上から6ヶ月以上に短縮化。</t>
    <rPh sb="28" eb="30">
      <t>レイワ</t>
    </rPh>
    <rPh sb="31" eb="33">
      <t>ネンド</t>
    </rPh>
    <rPh sb="49" eb="50">
      <t>ヨク</t>
    </rPh>
    <rPh sb="63" eb="64">
      <t>ヒ</t>
    </rPh>
    <rPh sb="65" eb="66">
      <t>ツヅ</t>
    </rPh>
    <rPh sb="84" eb="86">
      <t>モトウ</t>
    </rPh>
    <rPh sb="90" eb="92">
      <t>カンリョウ</t>
    </rPh>
    <rPh sb="94" eb="96">
      <t>ギョウム</t>
    </rPh>
    <rPh sb="96" eb="98">
      <t>ジッセキ</t>
    </rPh>
    <rPh sb="98" eb="100">
      <t>キカン</t>
    </rPh>
    <rPh sb="102" eb="105">
      <t>ネンイジョウ</t>
    </rPh>
    <rPh sb="109" eb="112">
      <t>ゲツイジョウ</t>
    </rPh>
    <rPh sb="113" eb="116">
      <t>タンシュクカ</t>
    </rPh>
    <phoneticPr fontId="6"/>
  </si>
  <si>
    <t>入札説明書を取りにきたのは入札に参加した警備会社１社しかいなかっため、アンケートを行うことが出来なかった。</t>
    <phoneticPr fontId="6"/>
  </si>
  <si>
    <t>参入するにあたっての人件費が低く業務の割にうまみがない。</t>
    <phoneticPr fontId="6"/>
  </si>
  <si>
    <t>積算体系を変え、複数社参入したとしても受注価格が高くなる可能性もあるため熟考が必要。</t>
    <phoneticPr fontId="6"/>
  </si>
  <si>
    <t>積算基準の見直し</t>
    <rPh sb="0" eb="2">
      <t>セキサン</t>
    </rPh>
    <rPh sb="2" eb="4">
      <t>キジュン</t>
    </rPh>
    <rPh sb="5" eb="7">
      <t>ミナオ</t>
    </rPh>
    <phoneticPr fontId="6"/>
  </si>
  <si>
    <t>今後については、準備期間を十分に確保するため、事前公告の実施、公告期間の延長を併せて実施するなど、引き続き一者応札の防止に努めていきたい。</t>
    <phoneticPr fontId="6"/>
  </si>
  <si>
    <t>令和５年度　小松空港他３空港救急医療等業務請負</t>
    <phoneticPr fontId="6"/>
  </si>
  <si>
    <t>航空機に係る火災等事故発生時の人命救助活動を目的とする救急医療業務及び秩序維持を目的とする警備業務</t>
    <rPh sb="0" eb="3">
      <t>コウクウキ</t>
    </rPh>
    <rPh sb="4" eb="5">
      <t>カカ</t>
    </rPh>
    <rPh sb="6" eb="8">
      <t>カサイ</t>
    </rPh>
    <rPh sb="8" eb="9">
      <t>トウ</t>
    </rPh>
    <rPh sb="9" eb="11">
      <t>ジコ</t>
    </rPh>
    <rPh sb="11" eb="14">
      <t>ハッセイジ</t>
    </rPh>
    <rPh sb="15" eb="17">
      <t>ジンメイ</t>
    </rPh>
    <rPh sb="17" eb="19">
      <t>キュウジョ</t>
    </rPh>
    <rPh sb="19" eb="21">
      <t>カツドウ</t>
    </rPh>
    <rPh sb="22" eb="24">
      <t>モクテキ</t>
    </rPh>
    <rPh sb="27" eb="29">
      <t>キュウキュウ</t>
    </rPh>
    <rPh sb="29" eb="31">
      <t>イリョウ</t>
    </rPh>
    <rPh sb="31" eb="33">
      <t>ギョウム</t>
    </rPh>
    <rPh sb="33" eb="34">
      <t>オヨ</t>
    </rPh>
    <rPh sb="35" eb="37">
      <t>チツジョ</t>
    </rPh>
    <rPh sb="37" eb="39">
      <t>イジ</t>
    </rPh>
    <rPh sb="40" eb="42">
      <t>モクテキ</t>
    </rPh>
    <rPh sb="45" eb="47">
      <t>ケイビ</t>
    </rPh>
    <rPh sb="47" eb="49">
      <t>ギョウム</t>
    </rPh>
    <phoneticPr fontId="46"/>
  </si>
  <si>
    <t>（名称）　（一財）航空保安協会</t>
    <rPh sb="1" eb="3">
      <t>メイショウ</t>
    </rPh>
    <rPh sb="6" eb="7">
      <t>1</t>
    </rPh>
    <rPh sb="7" eb="8">
      <t>ザイ</t>
    </rPh>
    <rPh sb="9" eb="11">
      <t>コウクウ</t>
    </rPh>
    <rPh sb="11" eb="13">
      <t>ホアン</t>
    </rPh>
    <rPh sb="13" eb="15">
      <t>キョウカイ</t>
    </rPh>
    <phoneticPr fontId="46"/>
  </si>
  <si>
    <t>（住所）　東京都港区虎ノ門１－１６－４</t>
    <rPh sb="1" eb="3">
      <t>ジュウショ</t>
    </rPh>
    <rPh sb="5" eb="8">
      <t>トウキョウト</t>
    </rPh>
    <rPh sb="8" eb="10">
      <t>ミナトク</t>
    </rPh>
    <rPh sb="10" eb="11">
      <t>トラ</t>
    </rPh>
    <rPh sb="12" eb="13">
      <t>モン</t>
    </rPh>
    <phoneticPr fontId="46"/>
  </si>
  <si>
    <t>国土交通省競争参加資格（全省庁統一資格）「役務の提供等」のＡ、Ｂ又はC等級に格付けされた競争参加資格を有する者であること。</t>
    <rPh sb="0" eb="2">
      <t>コクド</t>
    </rPh>
    <rPh sb="2" eb="5">
      <t>コウツウショウ</t>
    </rPh>
    <rPh sb="5" eb="7">
      <t>キョウソウ</t>
    </rPh>
    <rPh sb="7" eb="9">
      <t>サンカ</t>
    </rPh>
    <rPh sb="9" eb="11">
      <t>シカク</t>
    </rPh>
    <rPh sb="12" eb="15">
      <t>ゼンショウチョウ</t>
    </rPh>
    <rPh sb="15" eb="17">
      <t>トウイツ</t>
    </rPh>
    <rPh sb="17" eb="19">
      <t>シカク</t>
    </rPh>
    <rPh sb="21" eb="23">
      <t>エキム</t>
    </rPh>
    <rPh sb="24" eb="26">
      <t>テイキョウ</t>
    </rPh>
    <rPh sb="26" eb="27">
      <t>トウ</t>
    </rPh>
    <rPh sb="32" eb="33">
      <t>マタ</t>
    </rPh>
    <rPh sb="35" eb="37">
      <t>トウキュウ</t>
    </rPh>
    <rPh sb="38" eb="40">
      <t>カクヅ</t>
    </rPh>
    <rPh sb="44" eb="46">
      <t>キョウソウ</t>
    </rPh>
    <rPh sb="46" eb="48">
      <t>サンカ</t>
    </rPh>
    <rPh sb="48" eb="50">
      <t>シカク</t>
    </rPh>
    <rPh sb="51" eb="52">
      <t>ユウ</t>
    </rPh>
    <rPh sb="54" eb="55">
      <t>シャ</t>
    </rPh>
    <phoneticPr fontId="46"/>
  </si>
  <si>
    <t>１．平成24 年4月1日以降に元請けとして完了した、契約期間が6ヶ月以上の「空港救急医療業務」の実績を有する者であること。
２．警備業法に定める都道府県公安委員会の認定を受けた者であること。
３．配置要員の救急医療に係る技能訓練並びに体力維持のための訓練体制が確立されていること。
４．空港ごとに、業務実施体制及び責任の所在が明確になっており、緊急時に勤務時間外の要員が応援可能な体制が構築されていること。
５．空港ごとに、次の要件を満たす要員を配置できること。
１）国土交通省空港保安防災教育訓練センターにおける訓練を受講し、以下①及び②について、それぞれア)～ウ)のいずれかの要件を満たしていること。
①【技能区分Ｂ'】（業務提供時間中、各空港1名以上配置。）
ｱ．空港保安・救急医療業務従事者訓練の修了証の交付を受けた後、空港警備及び空港救急医療の実務経験を3年以上有する者であること。
ｲ．空港消火救難業務従事者（Ⅱ）訓練以上の修了証の交付を受けた者であること。
ｳ．空港消火救難業務従事者（Ⅰ）訓練の修了証の交付を受けた後、空港救急医療の業務経験を3年以上有する者であること。
②【技能区分Ｃ'】（業務提供時間中、各空港1名以上配置。）
ｱ．上記① ｱ）～ ｳ）のいずれかの要件を満たす者であること。
ｲ．空港保安・救急医療業務従事者訓練の修了証の交付を受けた者であること。
ｳ．空港消火救難業務従事者（Ⅰ）訓練の修了証の交付を受けた者であること。
2)警備業法に定める施設警備業務に係る1級又は2級検定合格警備員であること。
（1級検定合格警備員は、常に1名配置すること。）
3)正社員であること。</t>
    <rPh sb="267" eb="268">
      <t>オヨ</t>
    </rPh>
    <rPh sb="474" eb="475">
      <t>ギョウ</t>
    </rPh>
    <phoneticPr fontId="45"/>
  </si>
  <si>
    <t>・資格格等級について、一昨年度は等級A、Bであったところ昨年度にA,B,Cに拡大し、引き続き等級A、B、Cに拡大。
・現地見学会を企画し、ホームページで希望者を募った。
・十分な公示期間を確保した。
・ホームページへの掲載の他、発注官署以外の官署へ入札公告の掲示を行い、幅広く周知をかけた。</t>
    <rPh sb="4" eb="6">
      <t>トウキュウ</t>
    </rPh>
    <rPh sb="11" eb="12">
      <t>1</t>
    </rPh>
    <rPh sb="12" eb="15">
      <t>サクネンド</t>
    </rPh>
    <rPh sb="42" eb="43">
      <t>ヒ</t>
    </rPh>
    <rPh sb="44" eb="45">
      <t>ツヅ</t>
    </rPh>
    <phoneticPr fontId="45"/>
  </si>
  <si>
    <t>関係当局にて、競争参加資格条件等について検討を実施した。</t>
    <phoneticPr fontId="45"/>
  </si>
  <si>
    <t>市場規模が小さい中、専門的技能保有者を確保する必要があることから新規参入が困難となっているのではないかと考えられる。</t>
    <phoneticPr fontId="45"/>
  </si>
  <si>
    <t>本件業務は空港に特化したものであり市場規模が小さい上、数少ない専門的技能保有者を確保する必要があったことが新規参入を更に困難とし、一者応札となっていたものと考えている。</t>
    <phoneticPr fontId="45"/>
  </si>
  <si>
    <t xml:space="preserve">  本業務に必要な技能が習得可能な国内唯一の訓練機関である国土交通省空港保安防災教育訓練センターで民間事業者の受講者拡大に努めて市場の育成に努めているところである。
　今後も、現地見学会の開催、十分な公示期間の確保、幅広く周知をかけるなど事前措置を講じることで、引き続き一者応札の解消に努める。</t>
    <phoneticPr fontId="45"/>
  </si>
  <si>
    <t>令和５年度　松山空港他２空港消防等業務請負</t>
    <phoneticPr fontId="45"/>
  </si>
  <si>
    <t>航空機に係る火災等事故発生時の円滑な消火活動を目的とする消防業務、救急医療業務及び秩序の維持を目的とする警備業務</t>
    <rPh sb="15" eb="17">
      <t>エンカツ</t>
    </rPh>
    <rPh sb="18" eb="20">
      <t>ショウカ</t>
    </rPh>
    <phoneticPr fontId="46"/>
  </si>
  <si>
    <t>１．平成24年4月1日以降に元請けとして完了した、契約期間が6ヶ月以上の「空港消防業務及び空港救急医療業務」の実績を有する者であること。
２．警備業法に定める都道府県公安委員会の認定を受けた者であること。（八尾空港のみ）
３．配置要員の消防及び救急医療に係る技能訓練並びに体力維持のための訓練体制が確立されていること。
４．空港ごとに、業務実施体制及び責任の所在が明確になっており、緊急時に勤務時間外の要員が応援可能な体制が構築されていること。
５．空港ごとに、次の要件を満たす人員を配置できること。
1)国土交通省空港保安防災教育訓練センターにおける訓練を受講し、以下①及び②について、それぞれア)、イ)のいずれかの要件を満たしていること。
　認定証の有効期間が経過した者については、認定証の取得から継続して同種業務に従事している者であること。
①．【技能区分Ｂ】（業務提供時間中、松山、高知の各空港2名以上、八尾空港1名以上配置。）
ｱ)．空港消火救難業務従事者（Ⅱ）訓練以上の認定証の交付を受けた者であること。
ｲ)．空港消火救難業務従事者（Ⅰ）訓練の認定証の交付を受けた後、空港消防の実務経験を3年以上有する者であること。
②．【技能区分Ｃ】（業務提供時間中、各空港1名以上配置。）
ｱ)．上記① ｱ）～ ｲ）のいずれかの要件を満たす者であること。
ｲ)．空港消火救難業務従事者（Ⅰ）訓練の認定証の交付を受けた者であること。
2) 警備業法に定める施設警備業務に係る1級又は2級検定合格警備員であること。
（1級検定合格警備員は、常に1名配置すること。）（八尾空港のみ）
3)正社員であること。</t>
    <rPh sb="37" eb="39">
      <t>クウコウ</t>
    </rPh>
    <rPh sb="39" eb="41">
      <t>ショウボウ</t>
    </rPh>
    <rPh sb="41" eb="43">
      <t>ギョウム</t>
    </rPh>
    <rPh sb="43" eb="44">
      <t>オヨ</t>
    </rPh>
    <rPh sb="118" eb="120">
      <t>ショウボウ</t>
    </rPh>
    <rPh sb="120" eb="121">
      <t>オヨ</t>
    </rPh>
    <rPh sb="286" eb="287">
      <t>オヨ</t>
    </rPh>
    <rPh sb="309" eb="310">
      <t>ヨウ</t>
    </rPh>
    <rPh sb="392" eb="394">
      <t>マツヤマ</t>
    </rPh>
    <rPh sb="395" eb="397">
      <t>コウチ</t>
    </rPh>
    <rPh sb="406" eb="408">
      <t>ヤオ</t>
    </rPh>
    <rPh sb="408" eb="410">
      <t>クウコウ</t>
    </rPh>
    <rPh sb="411" eb="412">
      <t>メイ</t>
    </rPh>
    <rPh sb="412" eb="414">
      <t>イジョウ</t>
    </rPh>
    <phoneticPr fontId="45"/>
  </si>
  <si>
    <t>・資格格等級について、一昨年度は等級A、Bであったところ昨年度にA,B,Cに拡大し、引き続き等級A、B、Cに拡大。
・現地見学会を企画し、ホームページで希望者を募った。
・十分な公示期間を確保した。
・ホームページへの掲載の他、発注官署以外の官署へ入札公告の掲示を行い、幅広く周知をかけた。</t>
    <phoneticPr fontId="45"/>
  </si>
  <si>
    <t>令和５年度　北九州空港他２空港消防等業務請負</t>
    <phoneticPr fontId="45"/>
  </si>
  <si>
    <t xml:space="preserve"> 航空機に係る火災等事故発生時の円滑な消火活動を目的とする消防業務及び救急医療業務</t>
    <rPh sb="16" eb="18">
      <t>エンカツ</t>
    </rPh>
    <rPh sb="19" eb="21">
      <t>ショウカ</t>
    </rPh>
    <phoneticPr fontId="46"/>
  </si>
  <si>
    <t>１．平成24年4月1日以降に元請けとして完了した、契約期間が6ヶ月以上の「空港消防業務及び空港救急医療業務」の実績を有する者であること。
２．配置要員の消防及び救急医療に係る技能訓練並びに体力維持のための訓練体制が確立されていること。
３．空港ごとに、業務実施体制及び責任の所在が明確になっており、緊急時に勤務時間外の要員が応援可能な体制が構築されていること。
４．空港ごとに、次の要件を満たす人員を配置できること。
1)国土交通省空港保安防災教育訓練センターにおける訓練を受講し、以下①及び②について、それぞれア)、イ)のいずれかの要件を満たしていること。
　認定証の有効期間が経過した者については、認定証の取得から継続して同種業務に従事している者であること。
①．【技能区分Ｂ】（業務提供時間中、各空港2名以上配置。）
ｱ)．空港消火救難業務従事者（Ⅱ）訓練以上の認定証の交付を受けた者であること。
ｲ)．空港消火救難業務従事者（Ⅰ）訓練の認定証の交付を受けた後、空港消防の実務経験を3年以上有する者であること。
②．【技能区分Ｃ】（業務提供時間中、各空港1名以上配置。）
ｱ)．上記① ｱ）～ ｲ）のいずれかの要件を満たす者であること。
ｲ)．空港消火救難業務従事者（Ⅰ）訓練の認定証の交付を受けた者であること。
2)正社員であること。</t>
    <rPh sb="37" eb="39">
      <t>クウコウ</t>
    </rPh>
    <rPh sb="39" eb="41">
      <t>ショウボウ</t>
    </rPh>
    <rPh sb="41" eb="43">
      <t>ギョウム</t>
    </rPh>
    <rPh sb="43" eb="44">
      <t>オヨ</t>
    </rPh>
    <rPh sb="76" eb="78">
      <t>ショウボウ</t>
    </rPh>
    <rPh sb="78" eb="79">
      <t>オヨ</t>
    </rPh>
    <rPh sb="244" eb="245">
      <t>オヨ</t>
    </rPh>
    <rPh sb="267" eb="268">
      <t>ヨウ</t>
    </rPh>
    <phoneticPr fontId="45"/>
  </si>
  <si>
    <t>・資格格等級について、一昨年度は等級A、Bであったところ、昨年度にA,B,Cに拡大し、引き続き等級A、B、Cに拡大。
・現地見学会を企画し、ホームページで希望者を募った。
・十分な公示期間を確保した。
・ホームページへの掲載の他、発注官署以外の官署へ入札公告の掲示を行い、幅広く周知をかけた。</t>
    <rPh sb="29" eb="32">
      <t>サクネンド</t>
    </rPh>
    <rPh sb="39" eb="41">
      <t>カクダイ</t>
    </rPh>
    <phoneticPr fontId="45"/>
  </si>
  <si>
    <t>令和５年度　鹿児島空港他２空港消防等業務請負</t>
    <phoneticPr fontId="45"/>
  </si>
  <si>
    <t>航空機に係る火災等事故発生時の円滑な消火活動を目的とする消防業務及び救急医療業務</t>
    <rPh sb="15" eb="17">
      <t>エンカツ</t>
    </rPh>
    <rPh sb="18" eb="20">
      <t>ショウカ</t>
    </rPh>
    <phoneticPr fontId="46"/>
  </si>
  <si>
    <t>・資格格等級について、一昨年度は等級A、Bであったところ、昨年度にA,B,Cに拡大し、引き続き等級A、B、Cに拡大。
・現地見学会を企画し、ホームページで希望者を募った。
・十分な公示期間を確保した。
・ホームページへの掲載の他、発注官署以外の官署へ入札公告の掲示を行い、幅広く周知をかけた。</t>
    <phoneticPr fontId="45"/>
  </si>
  <si>
    <t>福岡空港新管制塔設備設置工事</t>
    <phoneticPr fontId="45"/>
  </si>
  <si>
    <t>福岡空港の管制塔移転に伴いＴＡＰＳ、ＣＣＳ装置、ＴＤＵ装置、ＡＳＤＥ装置、ＴＥＡＭ及びＦＡＣＥ２の設置とこれに伴う附帯設備の設置を行うものである。</t>
    <phoneticPr fontId="45"/>
  </si>
  <si>
    <t>（名称）岸本無線工業株式会社</t>
    <rPh sb="1" eb="3">
      <t>メイショウ</t>
    </rPh>
    <rPh sb="4" eb="10">
      <t>キシモトムセンコウギョウ</t>
    </rPh>
    <rPh sb="10" eb="14">
      <t>カブシキガイシャ</t>
    </rPh>
    <phoneticPr fontId="6"/>
  </si>
  <si>
    <t>（住所）大阪府大阪市城東区蒲生二丁目７番１０号</t>
    <rPh sb="1" eb="3">
      <t>ジュウショ</t>
    </rPh>
    <rPh sb="4" eb="7">
      <t>オオサカフ</t>
    </rPh>
    <rPh sb="7" eb="10">
      <t>オオサカシ</t>
    </rPh>
    <rPh sb="10" eb="13">
      <t>ジョウトウク</t>
    </rPh>
    <rPh sb="13" eb="14">
      <t>カバ</t>
    </rPh>
    <rPh sb="14" eb="15">
      <t>イ</t>
    </rPh>
    <rPh sb="15" eb="18">
      <t>ニチョウメ</t>
    </rPh>
    <rPh sb="19" eb="20">
      <t>バン</t>
    </rPh>
    <rPh sb="22" eb="23">
      <t>ゴウ</t>
    </rPh>
    <phoneticPr fontId="6"/>
  </si>
  <si>
    <t>大阪航空局の令和５・６年度一般（指名）競争参加有資格者のうち「電気通信工事業」でＡ等級の認定を受けていること。</t>
    <rPh sb="6" eb="8">
      <t>レイワ</t>
    </rPh>
    <rPh sb="11" eb="13">
      <t>ネンド</t>
    </rPh>
    <rPh sb="13" eb="15">
      <t>イッパン</t>
    </rPh>
    <rPh sb="16" eb="18">
      <t>シメイ</t>
    </rPh>
    <rPh sb="19" eb="21">
      <t>キョウソウ</t>
    </rPh>
    <rPh sb="21" eb="23">
      <t>サンカ</t>
    </rPh>
    <rPh sb="23" eb="27">
      <t>ユウシカクシャ</t>
    </rPh>
    <rPh sb="31" eb="33">
      <t>デンキ</t>
    </rPh>
    <rPh sb="41" eb="43">
      <t>トウキュウ</t>
    </rPh>
    <phoneticPr fontId="45"/>
  </si>
  <si>
    <t>次に掲げる施工実績を有すること。
平成２０年４月１日以降に完成・引き渡しが完了した、下記の１）または２）の要件を満たす工事（以下「同種・類似工事」という。）の実績（海外インフラプロジェクト技術者認定・表彰制度（以下「海外認定・表彰制度」という。）により認定された海外実績も可とする｡)を有する者であること（元請けとしての実績に限る。共同企業体の構成員としての実績は、出資比率２０％以上の場合に限る。）。
　なお、当該実績が国土交通省及び内閣府沖縄総合事務局の発注した施工実績の場合においては、工事成績評定の評定点が６５点未満のものは除く。
１）同種工事
①航空交通管制業務に係るレーダー施設（※１）
②ＩＬＳ施設（※２）
③航空交通管制業務に係る管制施設のうち飛行場管制業務以外の管制業務に係る管制卓（通信制御装置）（※３）
上記①～③のいずれかの新設若しくは更新工事。（※４）
２）類似工事
①ＶＯＲ／ＤＭＥ（若しくはＴＡＣＡＮ）施設（※５）
②航空交通管制情報処理システム等におけるホストコンピュータ（メインフレーム、サーバ）
（※６）
③航空交通管制業務のうち飛行場管制業務に係る管制卓（通信制御装置）
④航空運航情報業務のうち運航援助情報業務の放送業務に係る通信制御装置又は対空援助業務に係る通信制御装置２件以上の、上記①～④のいずれかの新設若しくは更新工事の実績（※７）
(注)
※１　航空交通管制業務に係るレーダー施設とは、航空路監視レーダー、空港監視レーダー、二
次監視レーダー、精測進入レーダー、空港面探知レーダーをいう。
※２　ＩＬＳ施設のうち、それらを構成するＴ－ＤＭＥのみの単独工事は類似とする。
※３　航空交通管制業務に係る飛行場管制業務以外の管制業務とは、航空路管制、ターミナル
レーダー管制、進入管制及び着陸誘導管制業務をいう。
※４　訓練及び評価用の無線装置、並びに実験局に使用するものは類似とする。
※５　ＶＯＲ／ＤＭＥ（若しくはＴＡＣＡＮ）施設は、ＶＯＲ、ＴＡＣＡＮ、ＤＭＥのみの単独工事も類似とする。
※６　端末のみの工事は除く。
※７　訓練及び評価用の無線装置、並びに実験局に使用するものは除く。</t>
    <phoneticPr fontId="45"/>
  </si>
  <si>
    <t>仕様書及び入札説明書の記載を明確化。</t>
    <phoneticPr fontId="45"/>
  </si>
  <si>
    <t>庁舎床引き渡しからしばらく空調が稼働していない状態での施工が必要となり職員への負担が大きいことが推測されるが、制約事項などが不明確。</t>
    <rPh sb="0" eb="2">
      <t>チョウシャ</t>
    </rPh>
    <rPh sb="2" eb="4">
      <t>ユカヒ</t>
    </rPh>
    <rPh sb="5" eb="6">
      <t>ワタ</t>
    </rPh>
    <rPh sb="13" eb="15">
      <t>クウチョウ</t>
    </rPh>
    <rPh sb="16" eb="18">
      <t>カドウ</t>
    </rPh>
    <rPh sb="23" eb="25">
      <t>ジョウタイ</t>
    </rPh>
    <rPh sb="27" eb="29">
      <t>セコウ</t>
    </rPh>
    <rPh sb="30" eb="32">
      <t>ヒツヨウ</t>
    </rPh>
    <rPh sb="35" eb="37">
      <t>ショクイン</t>
    </rPh>
    <rPh sb="39" eb="41">
      <t>フタン</t>
    </rPh>
    <rPh sb="42" eb="43">
      <t>オオ</t>
    </rPh>
    <rPh sb="48" eb="50">
      <t>スイソク</t>
    </rPh>
    <rPh sb="55" eb="59">
      <t>セイヤクジコウ</t>
    </rPh>
    <rPh sb="62" eb="65">
      <t>フメイカク</t>
    </rPh>
    <phoneticPr fontId="45"/>
  </si>
  <si>
    <t>航空無線施設の整備は専門性が求められ、同種工事や類似工事の施工実績が求められているため、参加業者が限られる。</t>
    <rPh sb="0" eb="2">
      <t>コウクウ</t>
    </rPh>
    <rPh sb="2" eb="4">
      <t>ムセン</t>
    </rPh>
    <rPh sb="4" eb="6">
      <t>シセツ</t>
    </rPh>
    <rPh sb="7" eb="9">
      <t>セイビ</t>
    </rPh>
    <rPh sb="10" eb="13">
      <t>センモンセイ</t>
    </rPh>
    <rPh sb="14" eb="15">
      <t>モト</t>
    </rPh>
    <rPh sb="19" eb="21">
      <t>ドウシュ</t>
    </rPh>
    <rPh sb="21" eb="23">
      <t>コウジ</t>
    </rPh>
    <rPh sb="24" eb="26">
      <t>ルイジ</t>
    </rPh>
    <rPh sb="26" eb="28">
      <t>コウジ</t>
    </rPh>
    <rPh sb="29" eb="33">
      <t>セコウジッセキ</t>
    </rPh>
    <rPh sb="34" eb="35">
      <t>モト</t>
    </rPh>
    <rPh sb="44" eb="48">
      <t>サンカギョウシャ</t>
    </rPh>
    <rPh sb="49" eb="50">
      <t>カギ</t>
    </rPh>
    <phoneticPr fontId="45"/>
  </si>
  <si>
    <t>工事開始時の現場の状況や制約事項などをより明確にして仕様書へ反映し、施工業者が事前に対応策を考えることができるようにする。</t>
    <rPh sb="0" eb="5">
      <t>コウジカイシジ</t>
    </rPh>
    <rPh sb="6" eb="8">
      <t>ゲンバ</t>
    </rPh>
    <rPh sb="9" eb="11">
      <t>ジョウキョウ</t>
    </rPh>
    <rPh sb="12" eb="16">
      <t>セイヤクジコウ</t>
    </rPh>
    <rPh sb="21" eb="23">
      <t>メイカク</t>
    </rPh>
    <rPh sb="26" eb="29">
      <t>シヨウショ</t>
    </rPh>
    <rPh sb="30" eb="32">
      <t>ハンエイ</t>
    </rPh>
    <rPh sb="34" eb="38">
      <t>セコウギョウシャ</t>
    </rPh>
    <rPh sb="39" eb="41">
      <t>ジゼン</t>
    </rPh>
    <rPh sb="42" eb="45">
      <t>タイオウサク</t>
    </rPh>
    <rPh sb="46" eb="47">
      <t>カンガ</t>
    </rPh>
    <phoneticPr fontId="45"/>
  </si>
  <si>
    <t>高知空港消防庁舎等用地造成工事</t>
    <phoneticPr fontId="6"/>
  </si>
  <si>
    <t>本工事は、高知空港の消防庁舎等の津波浸水対策として高台の造成を行うものであり、空港
土工および擁壁工を施工するものである。</t>
    <phoneticPr fontId="6"/>
  </si>
  <si>
    <t>（名称）株式会社　轟組</t>
    <rPh sb="1" eb="3">
      <t>メイショウ</t>
    </rPh>
    <rPh sb="4" eb="8">
      <t>カブシキガイシャ</t>
    </rPh>
    <rPh sb="9" eb="10">
      <t>トドロキ</t>
    </rPh>
    <rPh sb="10" eb="11">
      <t>クミ</t>
    </rPh>
    <phoneticPr fontId="6"/>
  </si>
  <si>
    <t>（住所）高知市萩町１丁目５番１３号</t>
    <rPh sb="1" eb="3">
      <t>ジュウショ</t>
    </rPh>
    <phoneticPr fontId="6"/>
  </si>
  <si>
    <t>大阪航空局の令和５・６年度一般（指名）競争参加資格者のうち「土木工事業」でＡ等級の認定を受けていること。</t>
    <phoneticPr fontId="6"/>
  </si>
  <si>
    <t>（１）平成20年4月1日以降に完成・引き渡しが完了した、下記を満たすいずれかの工事の施工実績（海外インフラプロジェクト技術者認定・表彰制度により認定された海外実績も可とする。）を有する者であること。（元請けとしての実績に限る。共同企業体の構成員としての実績は、出資比率20％以上の場合に限る。）
なお、当該実績が国土交通省及び内閣府沖縄総合事務局の発注した工事である場合は、工事成績評定の評定点が65点未満であるものを除く。
　・同種工事：4.5ｍを越える場所打ちコンクリート擁壁を含む工事
　・類似工事：場所打ちコンクリート擁壁を含む工事
（２）次に掲げる基準を満たす主任技術者又は監理技術者を本工事に専任で配置できること。
ただし、建設業法（昭和24年法律第100号）第26条第3項に該当しない場合は、専任の義務は要しない。
1)　１級土木施工管理技士、１級建設機械施工管理技士若しくはこれらと同等以上の資格を有する者であること。
2)　(１)に掲げる工事の経験を有する者であること。
3)　監理技術者にあっては、監理技術者資格者証及び監理技術者講習修了証を有する者であること。
4)　競争入札に参加しようとする者との間で、直接的かつ恒常的な雇用関係があり、これを証することができる資料を提示すること。
5)　主任技術者又は監理技術者の専任を要しない期間は以下のとおりとする。
①　請負契約の締結後、現場施工に着手するまでの期間。（現場事務所の設置、資機材の搬入又は仮設工事が開始されるまでの期間。）
なお、現場施工に着手する日については、請負契約の締結後、監督職員との打合せにおいて定める。
②　工事完成後、検査が終了し（発注者の都合により検査が遅延した場合を除く。）、事務手続き、後片付け等のみが残っている期間。
なお、検査が終了した日は、発注者が工事の完成を確認した旨、受注者に通知した日（例：「完成検査確認通知書」等における日付）とする。
　6) 特例監理技術者の配置は、認めない。
（３）施工計画に係る技術的所見が適正であること。
なお、施工計画書の提出がない場合、施工計画書の記述がないもの又は他の入札参加者と本工事について相談等を行い作成されたと認められる場合など施工計画書の記載内容が適正でない場合又は著しく不適正な内容である場合は、競争参加資格を認めない。
（４）大阪航空局が発注した「土木工事業」で、令和3年4月1日以降に完成した施工実績がある場合においては、これらに係る工事成績評定の平均が65点以上であること。</t>
    <phoneticPr fontId="6"/>
  </si>
  <si>
    <t>申請者への聞き取り</t>
    <phoneticPr fontId="6"/>
  </si>
  <si>
    <t>四国地方整備局では、早期発注（3月開札・４月契約）で工事が実施されており、発注時期が遅れると、施工可能な受注者が少なくなる傾向にあると思われる。</t>
    <rPh sb="0" eb="2">
      <t>シコク</t>
    </rPh>
    <rPh sb="2" eb="4">
      <t>チホウ</t>
    </rPh>
    <rPh sb="4" eb="6">
      <t>セイビ</t>
    </rPh>
    <rPh sb="6" eb="7">
      <t>キョク</t>
    </rPh>
    <rPh sb="10" eb="12">
      <t>ソウキ</t>
    </rPh>
    <rPh sb="12" eb="14">
      <t>ハッチュウ</t>
    </rPh>
    <rPh sb="16" eb="17">
      <t>ツキ</t>
    </rPh>
    <rPh sb="17" eb="19">
      <t>カイサツ</t>
    </rPh>
    <rPh sb="21" eb="22">
      <t>ツキ</t>
    </rPh>
    <rPh sb="22" eb="24">
      <t>ケイヤク</t>
    </rPh>
    <rPh sb="26" eb="28">
      <t>コウジ</t>
    </rPh>
    <rPh sb="29" eb="31">
      <t>ジッシ</t>
    </rPh>
    <rPh sb="37" eb="39">
      <t>ハッチュウ</t>
    </rPh>
    <rPh sb="39" eb="41">
      <t>ジキ</t>
    </rPh>
    <rPh sb="42" eb="43">
      <t>オク</t>
    </rPh>
    <rPh sb="47" eb="49">
      <t>セコウ</t>
    </rPh>
    <rPh sb="49" eb="51">
      <t>カノウ</t>
    </rPh>
    <rPh sb="52" eb="55">
      <t>ジュチュウシャ</t>
    </rPh>
    <rPh sb="56" eb="57">
      <t>スク</t>
    </rPh>
    <rPh sb="61" eb="63">
      <t>ケイコウ</t>
    </rPh>
    <rPh sb="67" eb="68">
      <t>オモ</t>
    </rPh>
    <phoneticPr fontId="6"/>
  </si>
  <si>
    <t>本工事は、４月から発注準備をし、7月契約で実施した。他の公共事業に比べ、発注時期が遅れたことが、複数者の参入がなかった原因と分析している。</t>
    <rPh sb="0" eb="3">
      <t>ホンコウジ</t>
    </rPh>
    <rPh sb="6" eb="7">
      <t>ツキ</t>
    </rPh>
    <rPh sb="9" eb="11">
      <t>ハッチュウ</t>
    </rPh>
    <rPh sb="11" eb="13">
      <t>ジュンビ</t>
    </rPh>
    <rPh sb="17" eb="18">
      <t>ツキ</t>
    </rPh>
    <rPh sb="18" eb="20">
      <t>ケイヤク</t>
    </rPh>
    <rPh sb="21" eb="23">
      <t>ジッシ</t>
    </rPh>
    <rPh sb="26" eb="27">
      <t>タ</t>
    </rPh>
    <rPh sb="28" eb="32">
      <t>コウキョウジギョウ</t>
    </rPh>
    <rPh sb="33" eb="34">
      <t>クラ</t>
    </rPh>
    <rPh sb="36" eb="38">
      <t>ハッチュウ</t>
    </rPh>
    <rPh sb="38" eb="40">
      <t>ジキ</t>
    </rPh>
    <rPh sb="41" eb="42">
      <t>オク</t>
    </rPh>
    <rPh sb="52" eb="54">
      <t>サンニュウ</t>
    </rPh>
    <rPh sb="59" eb="61">
      <t>ゲンイン</t>
    </rPh>
    <rPh sb="62" eb="64">
      <t>ブンセキ</t>
    </rPh>
    <phoneticPr fontId="6"/>
  </si>
  <si>
    <t>今後、高知空港で実施する土木工事は、早期発注を行い、入札参加者の拡大及び一者応札の防止に努める。</t>
    <rPh sb="0" eb="2">
      <t>コンゴ</t>
    </rPh>
    <rPh sb="3" eb="5">
      <t>コウチ</t>
    </rPh>
    <rPh sb="5" eb="7">
      <t>クウコウ</t>
    </rPh>
    <rPh sb="8" eb="10">
      <t>ジッシ</t>
    </rPh>
    <rPh sb="12" eb="14">
      <t>ドボク</t>
    </rPh>
    <rPh sb="14" eb="16">
      <t>コウジ</t>
    </rPh>
    <rPh sb="18" eb="20">
      <t>ソウキ</t>
    </rPh>
    <rPh sb="20" eb="22">
      <t>ハッチュウ</t>
    </rPh>
    <rPh sb="23" eb="24">
      <t>オコナ</t>
    </rPh>
    <rPh sb="26" eb="28">
      <t>ニュウサツ</t>
    </rPh>
    <rPh sb="28" eb="31">
      <t>サンカシャ</t>
    </rPh>
    <rPh sb="32" eb="34">
      <t>カクダイ</t>
    </rPh>
    <rPh sb="34" eb="35">
      <t>オヨ</t>
    </rPh>
    <rPh sb="36" eb="37">
      <t>イチ</t>
    </rPh>
    <rPh sb="37" eb="38">
      <t>シャ</t>
    </rPh>
    <rPh sb="38" eb="40">
      <t>オウサツ</t>
    </rPh>
    <rPh sb="41" eb="43">
      <t>ボウシ</t>
    </rPh>
    <rPh sb="44" eb="45">
      <t>ツト</t>
    </rPh>
    <phoneticPr fontId="6"/>
  </si>
  <si>
    <t>高知空港滑走路灯改良その他工事</t>
    <rPh sb="0" eb="2">
      <t>コウチ</t>
    </rPh>
    <phoneticPr fontId="6"/>
  </si>
  <si>
    <t>　本工事は、高知空港に設置してある航空灯火及び場外航空障害灯の老朽化に伴う撤去及び設置に合わせてLED型灯器への更新を行うものである。また、別途発注される消防庁舎用地造成工事に伴い支障となる受電柱を撤去後、支障とならない位置に受電柱を新設し必要となる高圧ケーブル及び制御ケーブルの切換を行うものである。なお、管路及びハンドホールの撤去及び設置は消防庁舎用地造成工事にて行われるものとする。</t>
    <phoneticPr fontId="6"/>
  </si>
  <si>
    <t>（名称）株式会社南海ケーブルビジョン</t>
    <rPh sb="1" eb="3">
      <t>メイショウ</t>
    </rPh>
    <rPh sb="4" eb="8">
      <t>カブシキガイシャ</t>
    </rPh>
    <rPh sb="8" eb="10">
      <t>ナンカイ</t>
    </rPh>
    <phoneticPr fontId="6"/>
  </si>
  <si>
    <t>（住所）高知市針木本町38番3-1号</t>
    <rPh sb="1" eb="3">
      <t>ジュウショ</t>
    </rPh>
    <rPh sb="4" eb="7">
      <t>コウチシ</t>
    </rPh>
    <rPh sb="7" eb="8">
      <t>ハリ</t>
    </rPh>
    <rPh sb="8" eb="11">
      <t>キノモトチョウ</t>
    </rPh>
    <rPh sb="10" eb="11">
      <t>マチ</t>
    </rPh>
    <rPh sb="13" eb="14">
      <t>バン</t>
    </rPh>
    <rPh sb="17" eb="18">
      <t>ゴウ</t>
    </rPh>
    <phoneticPr fontId="6"/>
  </si>
  <si>
    <t>１）　平成２０年４月１日以降に完成・引き渡しが完了した、下記の要件を満たす工事の実績（海外インフラプロジェクト技術者認定・表彰制度（以下、「海外認定・表彰制度」という。）に
より認定された海外実績も可とする。）を有する者であること。（元請けとしての実績に限
る。共同企業体の構成員としての実績は、出資比率２０％以上の場合に限る。）なお、当該実績が国土交通省又は内閣府沖縄総合事務局の発注した上記工事の施工実績の場合においては、工事成績評定の評定点が６５点未満であるものを除く。
施工実績
同種工事
   供用中の国管理空港、会社管理空港、地方管理空港、共用空港又はその他の空港における、滑走路灯又は進入灯（海外認定・表彰制度により認定された海外実績の場合は、航空法施行規則第１１４条に規定する滑走路灯同等灯火又は進入灯同等灯火）の設置工事。
類似工事
   国管理空港、会社管理空港、地方管理空港、共用空港又はその他の空港における、航空法施行規則第１１４条に規定する飛行場灯火（海外認定・表彰制度により認定された海外実績の場合は、航空法施行規則第１１４条に規定する飛行場灯火と同等の灯火）の設置工事。
２）次に掲げる基準を満たす主任技術者又は監理技術者を当該工事に専任で配置できること。ただし、建設業法（昭和２４年法律第１００号）第２６条第３項に該当しない場合は、専任の義務は生じない。
①主任技術者は、１級電気工事施工管理技士又は２級電気工事施工管理技士、又はこれらと同等以上の資格を有する者であること。監理技術者は、１級電気工事施工管理技士又はこれと同等以上の資格を有する者であること。
②１）に掲げる工事の経験を有する者であること。なお、工事の経験は、監理技術者、主任技術者、現場代理人又は担当技術者の経験とする。
③監理技術者にあっては、監理技術者資格者証及び監理技術者講習修了証を有する者又はこれに準ずる者であること。
④競争に参加しようとする者との間で、直接的かつ恒常的な雇用関係があること。
⑤本工事は、特例監理技術者の配置は認めない。
３）施工計画に係る技術的所見が適正であること。なお、記述がないものまたは著しく不適正な内容である場合は、競争参加資格を認めない。
４）大阪航空局が発注した電気工事で、令和３年４月１日以降に完了した工事の施工実績がある場合においては、これらに係る工事成績評定の平均が６５点以上であること。</t>
    <phoneticPr fontId="45"/>
  </si>
  <si>
    <t>今後については、早期発注及び発注期間を見直して部品、材料等の調達期間が確保するなど、一者応札の防止に努める。</t>
    <rPh sb="0" eb="2">
      <t>コンゴ</t>
    </rPh>
    <rPh sb="12" eb="13">
      <t>オヨ</t>
    </rPh>
    <rPh sb="14" eb="16">
      <t>ハッチュウ</t>
    </rPh>
    <rPh sb="16" eb="18">
      <t>キカン</t>
    </rPh>
    <rPh sb="19" eb="21">
      <t>ミナオ</t>
    </rPh>
    <rPh sb="23" eb="25">
      <t>ブヒン</t>
    </rPh>
    <rPh sb="26" eb="28">
      <t>ザイリョウ</t>
    </rPh>
    <rPh sb="28" eb="29">
      <t>トウ</t>
    </rPh>
    <rPh sb="30" eb="32">
      <t>チョウタツ</t>
    </rPh>
    <rPh sb="32" eb="34">
      <t>キカン</t>
    </rPh>
    <rPh sb="35" eb="37">
      <t>カクホ</t>
    </rPh>
    <phoneticPr fontId="45"/>
  </si>
  <si>
    <t>福岡空港滑走路灯設置その他工事</t>
    <phoneticPr fontId="6"/>
  </si>
  <si>
    <t>　本工事は、福岡空港滑走路増設事業に伴う滑走路灯、滑走路中心線灯、滑走路末端灯、過走帯灯、滑走路末端識別灯及び進入角指示灯の設置、付随するケーブル及び配管の布設並びに西側電気室照明低圧盤の改造を行うものでる。</t>
    <phoneticPr fontId="6"/>
  </si>
  <si>
    <t>（名称）三栄電気工業株式会社</t>
    <rPh sb="1" eb="3">
      <t>メイショウ</t>
    </rPh>
    <phoneticPr fontId="6"/>
  </si>
  <si>
    <t>（住所）福岡市中央区鳥飼2-5-22</t>
    <rPh sb="1" eb="3">
      <t>ジュウショ</t>
    </rPh>
    <rPh sb="4" eb="7">
      <t>フクオカシ</t>
    </rPh>
    <rPh sb="7" eb="10">
      <t>チュウオウク</t>
    </rPh>
    <rPh sb="10" eb="12">
      <t>トリガイ</t>
    </rPh>
    <phoneticPr fontId="6"/>
  </si>
  <si>
    <t>１）　平成２０年４月１日以降に完成・引き渡しが完了した、下記の要件を満たす工事の実績（海外インフラプロジェクト技術者認定・表彰制度（以下、「海外認定・表彰制度」という。）により認定された海外実績も可とする。）を有する者であること。（元請けとしての実績に限る。共同企業体の構成員としての実績は、出資比率２０％以上の場合に限る。）なお、当該実績が国土交通省又は内閣府沖縄総合事務局の発注した上記工事の施工実績の場合においては、工事成績評定の評定点が６５点未満であるものを除く。
施工実績
 　同種工事　供用中の国管理空港、会社管理空港、地方管理空港、共用空港又はその他の空港における、滑走路灯又は滑走路中心線灯（海外認定・表彰制度により認定された海外実績の場合は、航空法施行規則第１１４条に規定する滑走路灯又は滑走路中心線灯と同等灯火）の設置工事。
類似工事　国管理空港、会社管理空港、地方管理空港、共用空港又はその他の空港における、航空法施行規則第１１４条に規定する飛行場灯火（海外認定・表彰制度により認定された海外実績の場合は、航空法施行規則第１１４条に規定する飛行場灯火と同等の灯火）の設置工事。
２）次に掲げる基準を満たす主任技術者又は監理技術者を当該工事に専任で配置できること。ただし、建設業法（昭和２４年法律第１００号）第２６条第３項に該当しない場合は、専任の義務は生じない。
①主任技術者は、１級電気工事施工管理技士又は２級電気工事施工管理技士、又はこれらと同等以上の資格を有する者であること。監理技術者は、１級電気工事施工管理技士又はこれと同等以上の資格を有する者であること。
②１）に掲げる工事の経験を有する者であること。なお、工事の経験は、監理技術者、主任技術者、現場代理人又は担当技術者の経験とする。
③監理技術者にあっては、監理技術者資格者証及び監理技術者講習修了証を有する者又はこれに準ずる者であること。
④競争に参加しようとする者との間で、直接的かつ恒常的な雇用関係があること。
⑤本工事は、特例監理技術者の配置は認めない。
３）施工計画に係る技術的所見が適正であること。なお、記述がないものまたは著しく不適正な内容である場合は、競争参加資格を認めない。
４）大阪航空局が発注した電気工事で、令和３年４月１日以降に完了した工事の施工実績がある場合においては、これらに係る工事成績評定の平均が６５点以上であること。</t>
    <phoneticPr fontId="45"/>
  </si>
  <si>
    <t>入札公告に概要数量を記載し、業務内容をより明確化し、参入拡大を行った。</t>
    <rPh sb="0" eb="2">
      <t>コンゴ</t>
    </rPh>
    <rPh sb="12" eb="13">
      <t>オヨ</t>
    </rPh>
    <rPh sb="14" eb="16">
      <t>ハッチュウ</t>
    </rPh>
    <rPh sb="16" eb="18">
      <t>キカン</t>
    </rPh>
    <rPh sb="19" eb="21">
      <t>ミナオ</t>
    </rPh>
    <rPh sb="23" eb="25">
      <t>ブヒン</t>
    </rPh>
    <rPh sb="26" eb="28">
      <t>ザイリョウ</t>
    </rPh>
    <rPh sb="28" eb="29">
      <t>トウ</t>
    </rPh>
    <rPh sb="30" eb="32">
      <t>チョウタツ</t>
    </rPh>
    <rPh sb="32" eb="34">
      <t>キカンカクホ</t>
    </rPh>
    <phoneticPr fontId="45"/>
  </si>
  <si>
    <t>・他案件等で技術者手配が難しかった。</t>
    <phoneticPr fontId="45"/>
  </si>
  <si>
    <t>長崎空港滑走路灯改良その他工事</t>
    <rPh sb="0" eb="2">
      <t>ナガサキ</t>
    </rPh>
    <phoneticPr fontId="6"/>
  </si>
  <si>
    <t>　本工事は、長崎空港に設置してある滑走路灯火及び進入灯火の老朽化に伴うＬＥＤ型灯器への更新並びに別途発注による長崎空港14側進入灯橋梁工事に伴い、簡易式進入灯、進入灯台及び簡易標識灯の設置を行うと共に、滑走路末端識別灯の撤去を行う。
また、場外施設(針尾送信所)において、コンクリート塔頂部の航空障害灯の設置及び撤去を行う。</t>
    <phoneticPr fontId="6"/>
  </si>
  <si>
    <t>（名称）日本電設工業株式会社</t>
    <rPh sb="1" eb="3">
      <t>メイショウ</t>
    </rPh>
    <phoneticPr fontId="6"/>
  </si>
  <si>
    <t>（住所）福岡市博多区比恵町１３番７号</t>
    <rPh sb="1" eb="3">
      <t>ジュウショ</t>
    </rPh>
    <phoneticPr fontId="6"/>
  </si>
  <si>
    <t>１）　平成２０年４月１日以降に完成・引き渡しが完了した、下記の要件を満たす工事の実績（海外インフラプロジェクト技術者認定・表彰制度（以下、「海外認定・表彰制度」という。）に
より認定された海外実績も可とする。）を有する者であること。（元請けとしての実績に限
る。共同企業体の構成員としての実績は、出資比率２０％以上の場合に限る。）なお、当該実績が国土交通省又は内閣府沖縄総合事務局の発注した上記工事の施工実績の場合においては、工事成績評定の評定点が６５点未満であるものを除く。
施工実績
同種工事
   供用中の国管理空港、会社管理空港、地方管理空港、共用空港又はその他の空港における、滑走路灯又は進入灯（海外認定・表彰制度により認定された海外実績の場合は、航空法施行規則第１１４条に規定する滑走路灯同等灯火又は進入灯同等灯火）の設置工事。
類似工事
 　国管理空港、会社管理空港、地方管理空港、共用空港又はその他の空港における、航空法施行規則第１１４条に規定する飛行場灯火（海外認定・表彰制度により認定された海外実績の場合は、航空法施行規則第１１４条に規定する飛行場灯火と同等の灯火）の設置工事。
２）次に掲げる基準を満たす主任技術者又は監理技術者を当該工事に専任で配置できること。ただし、建設業法（昭和２４年法律第１００号）第２６条第３項に該当しない場合は、専任の義務は生じない。
①主任技術者は、１級電気工事施工管理技士又は２級電気工事施工管理技士、又はこれらと同等以上の資格を有する者であること。監理技術者は、１級電気工事施工管理技士又はこれと同等以上の資格を有する者であること。
②１）に掲げる工事の経験を有する者であること。なお、工事の経験は、監理技術者、主任技術者、現場代理人又は担当技術者の経験とする。
③監理技術者にあっては、監理技術者資格者証及び監理技術者講習修了証を有する者又はこれに準ずる者であること。
④競争に参加しようとする者との間で、直接的かつ恒常的な雇用関係があること。
⑤本工事は、特例監理技術者の配置は認めない。
３）施工計画に係る技術的所見が適正であること。なお、記述がないものまたは著しく不適正な内容である場合は、競争参加資格を認めない。
４）大阪航空局が発注した電気工事で、令和３年４月１日以降に完了した工事の施工実績がある場合においては、これらに係る工事成績評定の平均が６５点以上であること。</t>
    <phoneticPr fontId="45"/>
  </si>
  <si>
    <t>長崎空港定電流調整装置外一式製造及び設置</t>
    <rPh sb="0" eb="2">
      <t>ナガサキ</t>
    </rPh>
    <phoneticPr fontId="6"/>
  </si>
  <si>
    <t>　本製造及び設置は、長崎空港定電流調整装置等の老朽化に伴う、定電流調整装置、出力装置、定電流変圧器、ＣＣＴ収納盤及びケーブル切換盤の製造及び設置並びにケーブル布設等を行う。</t>
    <phoneticPr fontId="6"/>
  </si>
  <si>
    <t>調達物品の製造及び設置に関し、下記の実績及び能力を有する者であること。
１）　平成２０年４月１日以降において、調達物品(※１)を製造し納入した実績を有すること。
  ※1　調達物品とは、定電流調整器又は定電流変圧器をいう。
２）「サービス・修理体制」の部門及び人員が適正に配置されていること。
３）夜間・休日の緊急連絡体制が確立していること。
４）障害発生時の技術者の派遣対応が２４時間以内にできる体制であること。
５）納入後１５年以上部品を補給できること。
６）部品発注から３ヶ月以内に補給可能であること。</t>
    <phoneticPr fontId="6"/>
  </si>
  <si>
    <t>高知空港定電流調整装置外一式製造及び設置</t>
    <rPh sb="0" eb="2">
      <t>コウチ</t>
    </rPh>
    <phoneticPr fontId="6"/>
  </si>
  <si>
    <t>　本製造及び設置は、高知空港定電流調整装置等の老朽化に伴う、定電流調整装置、出力装置、定電流変圧器、ＣＣＴ収納盤及びケーブル切換盤の製造及び設置並びにケーブル布設等を行うものである。</t>
    <phoneticPr fontId="6"/>
  </si>
  <si>
    <t>（名称）株式会社GSユアサ</t>
    <rPh sb="1" eb="3">
      <t>メイショウ</t>
    </rPh>
    <rPh sb="4" eb="8">
      <t>カブシキガイシャ</t>
    </rPh>
    <phoneticPr fontId="6"/>
  </si>
  <si>
    <t>（住所）大阪市北区堂島二丁目2番2号</t>
    <rPh sb="1" eb="3">
      <t>ジュウショ</t>
    </rPh>
    <rPh sb="4" eb="6">
      <t>オオサカ</t>
    </rPh>
    <rPh sb="6" eb="7">
      <t>シ</t>
    </rPh>
    <rPh sb="7" eb="8">
      <t>キタ</t>
    </rPh>
    <rPh sb="8" eb="9">
      <t>ク</t>
    </rPh>
    <rPh sb="9" eb="11">
      <t>ドウジマ</t>
    </rPh>
    <rPh sb="11" eb="12">
      <t>フタ</t>
    </rPh>
    <rPh sb="12" eb="14">
      <t>チョウメ</t>
    </rPh>
    <rPh sb="15" eb="16">
      <t>バン</t>
    </rPh>
    <rPh sb="17" eb="18">
      <t>ゴウ</t>
    </rPh>
    <phoneticPr fontId="6"/>
  </si>
  <si>
    <t>大阪航空局</t>
    <rPh sb="0" eb="2">
      <t>オオサカ</t>
    </rPh>
    <rPh sb="2" eb="5">
      <t>コウクウキョク</t>
    </rPh>
    <phoneticPr fontId="45"/>
  </si>
  <si>
    <t>関西国際空港電気設備保全業務（令和５年度～令和８年度）</t>
    <rPh sb="0" eb="2">
      <t>カンサイ</t>
    </rPh>
    <rPh sb="2" eb="4">
      <t>コクサイ</t>
    </rPh>
    <rPh sb="4" eb="6">
      <t>クウコウ</t>
    </rPh>
    <rPh sb="6" eb="8">
      <t>デンキ</t>
    </rPh>
    <phoneticPr fontId="45"/>
  </si>
  <si>
    <t>本業務は、空港の航空保安無線施設、庁舎管制塔など航空の用に供する航空保安施設等に電力を供給するための電気設備を常時良好な状態に保つように保守を行い、機能維持を行うものである。</t>
    <phoneticPr fontId="45"/>
  </si>
  <si>
    <t>（名称）株式会社りんくう</t>
    <rPh sb="1" eb="3">
      <t>メイショウ</t>
    </rPh>
    <phoneticPr fontId="6"/>
  </si>
  <si>
    <t>（住所）泉佐野市松原２丁目４番４４号</t>
    <rPh sb="1" eb="3">
      <t>ジュウショ</t>
    </rPh>
    <rPh sb="4" eb="7">
      <t>イズミサノ</t>
    </rPh>
    <rPh sb="7" eb="8">
      <t>シ</t>
    </rPh>
    <rPh sb="8" eb="10">
      <t>マツバラ</t>
    </rPh>
    <rPh sb="11" eb="13">
      <t>チョウメ</t>
    </rPh>
    <rPh sb="14" eb="15">
      <t>バン</t>
    </rPh>
    <rPh sb="17" eb="18">
      <t>ゴウ</t>
    </rPh>
    <phoneticPr fontId="6"/>
  </si>
  <si>
    <t>令和０４・０５・０６年度国士交通省競争参加資格（全省庁統一資格）における「役務の提供等」の「Ａ等級」、「Ｂ等級」、「Ｃ等級」又は「Ｄ等級」に格付けされた競争参加資格を有するものであること。</t>
    <phoneticPr fontId="45"/>
  </si>
  <si>
    <t>１．業務実績
　　　次に掲げる業務実績を有すること。
　　平成２０年４月１日以降に元請けとして完了した、高圧受配電盤の保全業務又は高圧
受配電盤１面以上で構成される受配電設備機器設置工事の実績を有すること。
２．業務責任者の資格、実務経験等
　　建築保全業務積算要領における技術者区分（保全技師Ⅰ）の技能・実務経験等の要件を満たし、直接的かつ恒常的な雇用関係にあること。
※求める保全技師Ⅰとは、受変電設備に係る保全業務、受配電設備機器設置工事のいずれ
　かの実務経験１５年以上の経験及び次の資格若しくは実務経験を有する者であること。
　なお、実務経験年数１５年の経験は、以下２）の実務経験を含むことができるものとす
　る。
第２種電気工事士以上又は電気主任技術者のいずれかの資格を有する者。
高圧受配電盤の保全業務の実務経験３年以上又は高圧受配電盤１面以上で構成される
受配電設備機器設置工事の実務経験を３年以上有する者。
３．保全業務の提供に関する適正
　　保全業務の提供に関して業務計画等下記項目が適正に提供できる者であること。
    1) 業務計画
        契約締結から業務完了までの計画が適切であること。
    2) 要員管理
        連続運転監視体制が適切であること。
    3) 安全・品質・管理等
        安全、保守品質等に関する組織の管理体制を有していること。
    4) 緊急時の連絡体制
        緊急時（平日、休日、夜間問わず）の連絡体制が整っていること。
    5) 緊急時の対応（支援策）
        緊急時の支援体制が整っていること。</t>
    <rPh sb="2" eb="4">
      <t>ギョウム</t>
    </rPh>
    <rPh sb="4" eb="6">
      <t>ジッセキ</t>
    </rPh>
    <rPh sb="10" eb="11">
      <t>ツギ</t>
    </rPh>
    <rPh sb="12" eb="13">
      <t>カカ</t>
    </rPh>
    <rPh sb="15" eb="17">
      <t>ギョウム</t>
    </rPh>
    <rPh sb="17" eb="19">
      <t>ジッセキ</t>
    </rPh>
    <rPh sb="20" eb="21">
      <t>ユウ</t>
    </rPh>
    <phoneticPr fontId="45"/>
  </si>
  <si>
    <t>・業務説明会や現場見学会を開催し、仕様内容の理解促進を図った。
・実工期までの準備期間を確保した。</t>
    <rPh sb="33" eb="34">
      <t>ジツ</t>
    </rPh>
    <rPh sb="34" eb="36">
      <t>コウキ</t>
    </rPh>
    <rPh sb="39" eb="41">
      <t>ジュンビ</t>
    </rPh>
    <rPh sb="41" eb="43">
      <t>キカン</t>
    </rPh>
    <rPh sb="44" eb="46">
      <t>カクホ</t>
    </rPh>
    <phoneticPr fontId="45"/>
  </si>
  <si>
    <t>○受注者の観点</t>
    <rPh sb="1" eb="3">
      <t>メイショウ</t>
    </rPh>
    <phoneticPr fontId="6"/>
  </si>
  <si>
    <t>・運転監視要員及び作業員の確保が難しい。
・契約金額に対する工期が長く経費面で採算があわない。</t>
    <rPh sb="1" eb="3">
      <t>ウンテン</t>
    </rPh>
    <rPh sb="3" eb="5">
      <t>カンシ</t>
    </rPh>
    <rPh sb="5" eb="7">
      <t>ヨウイン</t>
    </rPh>
    <rPh sb="7" eb="8">
      <t>オヨ</t>
    </rPh>
    <rPh sb="9" eb="12">
      <t>サギョウイン</t>
    </rPh>
    <rPh sb="13" eb="15">
      <t>カクホ</t>
    </rPh>
    <rPh sb="22" eb="25">
      <t>ケイヤクキン</t>
    </rPh>
    <rPh sb="25" eb="26">
      <t>ガク</t>
    </rPh>
    <rPh sb="27" eb="28">
      <t>タイ</t>
    </rPh>
    <rPh sb="30" eb="32">
      <t>コウキ</t>
    </rPh>
    <rPh sb="33" eb="34">
      <t>ナガ</t>
    </rPh>
    <rPh sb="35" eb="38">
      <t>ケイヒメン</t>
    </rPh>
    <rPh sb="39" eb="41">
      <t>サイサン</t>
    </rPh>
    <phoneticPr fontId="45"/>
  </si>
  <si>
    <t>空港内業務の特殊性等から、応札意欲のあるものが結果１者となったものと考える。</t>
    <phoneticPr fontId="45"/>
  </si>
  <si>
    <t>引き続き準備期間を確保しつつ、業務説明会や現場見学会の開催を継続して行い、仕様内容の理解促進を図っていく。</t>
    <rPh sb="0" eb="1">
      <t>ヒ</t>
    </rPh>
    <rPh sb="2" eb="3">
      <t>ツヅ</t>
    </rPh>
    <rPh sb="4" eb="6">
      <t>ジュンビ</t>
    </rPh>
    <rPh sb="6" eb="8">
      <t>キカン</t>
    </rPh>
    <rPh sb="9" eb="11">
      <t>カクホ</t>
    </rPh>
    <phoneticPr fontId="45"/>
  </si>
  <si>
    <t>大阪国際空港500kVA移動式発電装置1式の製造</t>
    <rPh sb="0" eb="2">
      <t>オオサカ</t>
    </rPh>
    <rPh sb="2" eb="4">
      <t>コクサイ</t>
    </rPh>
    <rPh sb="4" eb="6">
      <t>クウコウ</t>
    </rPh>
    <rPh sb="12" eb="14">
      <t>イドウ</t>
    </rPh>
    <rPh sb="14" eb="15">
      <t>シキ</t>
    </rPh>
    <rPh sb="15" eb="17">
      <t>ハツデン</t>
    </rPh>
    <rPh sb="17" eb="19">
      <t>ソウチ</t>
    </rPh>
    <rPh sb="20" eb="21">
      <t>シキ</t>
    </rPh>
    <rPh sb="22" eb="24">
      <t>セイゾウ</t>
    </rPh>
    <phoneticPr fontId="6"/>
  </si>
  <si>
    <t>500kVA移動式発電装置及び可搬型配電盤を製造し、納入場所に納入するもの。
　　納入場所：大阪空港事務所</t>
    <rPh sb="6" eb="9">
      <t>イドウシキ</t>
    </rPh>
    <rPh sb="13" eb="14">
      <t>オヨ</t>
    </rPh>
    <rPh sb="15" eb="17">
      <t>カハン</t>
    </rPh>
    <rPh sb="17" eb="18">
      <t>ガタ</t>
    </rPh>
    <rPh sb="18" eb="21">
      <t>ハイデンバン</t>
    </rPh>
    <rPh sb="26" eb="28">
      <t>ノウニュウ</t>
    </rPh>
    <rPh sb="28" eb="30">
      <t>バショ</t>
    </rPh>
    <rPh sb="41" eb="43">
      <t>ノウニュウ</t>
    </rPh>
    <rPh sb="43" eb="45">
      <t>バショ</t>
    </rPh>
    <rPh sb="46" eb="48">
      <t>オオサカ</t>
    </rPh>
    <rPh sb="48" eb="50">
      <t>クウコウ</t>
    </rPh>
    <rPh sb="50" eb="53">
      <t>ジムショ</t>
    </rPh>
    <phoneticPr fontId="6"/>
  </si>
  <si>
    <t>（名称）ヤンマーパワーテクノロジー株式会社</t>
    <rPh sb="1" eb="3">
      <t>メイショウ</t>
    </rPh>
    <rPh sb="17" eb="21">
      <t>カブシキカイシャ</t>
    </rPh>
    <phoneticPr fontId="6"/>
  </si>
  <si>
    <t>（住所）大阪府大阪市北区茶屋町1－32</t>
    <rPh sb="1" eb="3">
      <t>ジュウショ</t>
    </rPh>
    <rPh sb="4" eb="7">
      <t>オオサカフ</t>
    </rPh>
    <rPh sb="7" eb="9">
      <t>オオサカ</t>
    </rPh>
    <rPh sb="9" eb="10">
      <t>シ</t>
    </rPh>
    <rPh sb="10" eb="11">
      <t>キタ</t>
    </rPh>
    <rPh sb="11" eb="12">
      <t>ク</t>
    </rPh>
    <phoneticPr fontId="6"/>
  </si>
  <si>
    <t>令和04・05・06年度国士交通省競争参加資格（全省庁統一資格）における「物品の製造」のＡ等級に格付けされた競争参加資格を有するものであること。</t>
    <rPh sb="37" eb="39">
      <t>ブッピン</t>
    </rPh>
    <rPh sb="40" eb="42">
      <t>セイゾウ</t>
    </rPh>
    <phoneticPr fontId="6"/>
  </si>
  <si>
    <t>1)　平成20年4月1日以降に元請けとして完了した、調達物品又は同種物品を製造し、納入した実績を有すること。ただし、調達物品又は同種物品を構成する主要構成品である「ディーゼル機関」又は「発電機及び自動制御盤」を自ら設計・製造し、それらの直結・艤装を自ら実施していること。
なお、同種物品とは、定格出力375kVA以上の「ディーゼル機関発電装置」をいう。
2)　調達物品の設計・製造を行うために必要な組織体制を有する者。
3)　調達物品の製造計画等を適切に行える者。
4)　調達物品に対し、適切な品質管理体制が整備された者。
5)　調達物品に対し、サービス体制及び部品供給体制が整備された者。
・納入先において精密点検整備等を実施することができる技術者派遣体制を有すること。
・緊急時（夜間・休日等を含む）の連絡体制が整っていること。
・緊急時の技術者派遣要請に対し、24時間以内に技術者を派遣できる体制を有すること。
・構成部品について、最低20年間供給できること。
・部品の供給を要請した場合は、3ヶ月以内に納入場所へ部品供給できること。</t>
    <phoneticPr fontId="6"/>
  </si>
  <si>
    <t>入札公告において調達内容を明確に記載し、参入拡大を図った。</t>
    <rPh sb="0" eb="2">
      <t>ニュウサツ</t>
    </rPh>
    <rPh sb="2" eb="4">
      <t>コウコク</t>
    </rPh>
    <rPh sb="8" eb="10">
      <t>チョウタツ</t>
    </rPh>
    <rPh sb="10" eb="12">
      <t>ナイヨウ</t>
    </rPh>
    <rPh sb="13" eb="15">
      <t>メイカク</t>
    </rPh>
    <rPh sb="16" eb="18">
      <t>キサイ</t>
    </rPh>
    <rPh sb="20" eb="22">
      <t>サンニュウ</t>
    </rPh>
    <rPh sb="22" eb="24">
      <t>カクダイ</t>
    </rPh>
    <rPh sb="25" eb="26">
      <t>ハカ</t>
    </rPh>
    <phoneticPr fontId="6"/>
  </si>
  <si>
    <t>調達物品の製造実績がある事業者への聞き取り</t>
    <phoneticPr fontId="45"/>
  </si>
  <si>
    <t>調達物品の仕様規模や受注状況によって、参入には検討が必要。</t>
    <rPh sb="5" eb="7">
      <t>シヨウ</t>
    </rPh>
    <rPh sb="7" eb="9">
      <t>キボ</t>
    </rPh>
    <rPh sb="10" eb="12">
      <t>ジュチュウ</t>
    </rPh>
    <rPh sb="12" eb="14">
      <t>ジョウキョウ</t>
    </rPh>
    <rPh sb="19" eb="21">
      <t>サンニュウ</t>
    </rPh>
    <rPh sb="23" eb="25">
      <t>ケントウ</t>
    </rPh>
    <rPh sb="26" eb="28">
      <t>ヒツヨウ</t>
    </rPh>
    <phoneticPr fontId="45"/>
  </si>
  <si>
    <t>当該調達物品の仕様規模により、実績のある者は限られるが、技術的には参入可能な者もあると考えられるところ、各事業者の判断により参入は困難だったものと考える。</t>
    <rPh sb="0" eb="2">
      <t>トウガイ</t>
    </rPh>
    <rPh sb="2" eb="6">
      <t>チョウタツブッピン</t>
    </rPh>
    <rPh sb="7" eb="9">
      <t>シヨウ</t>
    </rPh>
    <rPh sb="9" eb="11">
      <t>キボ</t>
    </rPh>
    <rPh sb="15" eb="17">
      <t>ジッセキ</t>
    </rPh>
    <rPh sb="20" eb="21">
      <t>シャ</t>
    </rPh>
    <rPh sb="22" eb="23">
      <t>カギ</t>
    </rPh>
    <rPh sb="28" eb="31">
      <t>ギジュツテキ</t>
    </rPh>
    <rPh sb="33" eb="35">
      <t>サンニュウ</t>
    </rPh>
    <rPh sb="35" eb="37">
      <t>カノウ</t>
    </rPh>
    <rPh sb="38" eb="39">
      <t>シャ</t>
    </rPh>
    <rPh sb="43" eb="44">
      <t>カンガ</t>
    </rPh>
    <rPh sb="52" eb="53">
      <t>カク</t>
    </rPh>
    <rPh sb="53" eb="56">
      <t>ジギョウシャ</t>
    </rPh>
    <rPh sb="57" eb="59">
      <t>ハンダン</t>
    </rPh>
    <rPh sb="62" eb="64">
      <t>サンニュウ</t>
    </rPh>
    <rPh sb="65" eb="67">
      <t>コンナン</t>
    </rPh>
    <rPh sb="73" eb="74">
      <t>カンガ</t>
    </rPh>
    <phoneticPr fontId="45"/>
  </si>
  <si>
    <t>仕様内容の理解促進を図り、参加を検討する準備期間が取れるよう、引き続き早期発注に努める。</t>
    <rPh sb="0" eb="2">
      <t>シヨウ</t>
    </rPh>
    <rPh sb="2" eb="4">
      <t>ナイヨウ</t>
    </rPh>
    <rPh sb="5" eb="7">
      <t>リカイ</t>
    </rPh>
    <rPh sb="7" eb="9">
      <t>ソクシン</t>
    </rPh>
    <rPh sb="10" eb="11">
      <t>ハカ</t>
    </rPh>
    <rPh sb="13" eb="15">
      <t>サンカ</t>
    </rPh>
    <rPh sb="16" eb="18">
      <t>ケントウ</t>
    </rPh>
    <rPh sb="20" eb="22">
      <t>ジュンビ</t>
    </rPh>
    <rPh sb="22" eb="24">
      <t>キカン</t>
    </rPh>
    <rPh sb="25" eb="26">
      <t>ト</t>
    </rPh>
    <rPh sb="31" eb="32">
      <t>ヒ</t>
    </rPh>
    <rPh sb="33" eb="34">
      <t>ツヅ</t>
    </rPh>
    <rPh sb="35" eb="37">
      <t>ソウキ</t>
    </rPh>
    <rPh sb="37" eb="39">
      <t>ハッチュウ</t>
    </rPh>
    <rPh sb="40" eb="41">
      <t>ツト</t>
    </rPh>
    <phoneticPr fontId="45"/>
  </si>
  <si>
    <t>R4</t>
    <phoneticPr fontId="6"/>
  </si>
  <si>
    <t>（名称）株式会社ＩＨＩ原動機</t>
    <rPh sb="1" eb="3">
      <t>メイショウ</t>
    </rPh>
    <rPh sb="4" eb="8">
      <t>カブシキカイシャ</t>
    </rPh>
    <phoneticPr fontId="6"/>
  </si>
  <si>
    <t>（住所）大阪府大阪市中央区淡路町3丁目3番10号</t>
    <rPh sb="1" eb="3">
      <t>ジュウショ</t>
    </rPh>
    <rPh sb="4" eb="7">
      <t>オオサカフ</t>
    </rPh>
    <rPh sb="7" eb="9">
      <t>オオサカ</t>
    </rPh>
    <rPh sb="9" eb="10">
      <t>シ</t>
    </rPh>
    <rPh sb="10" eb="12">
      <t>チュウオウ</t>
    </rPh>
    <rPh sb="12" eb="13">
      <t>ク</t>
    </rPh>
    <phoneticPr fontId="6"/>
  </si>
  <si>
    <t>（名称）ダイハツディーゼル株式会社</t>
    <rPh sb="1" eb="3">
      <t>メイショウ</t>
    </rPh>
    <rPh sb="13" eb="17">
      <t>カブシキカイシャ</t>
    </rPh>
    <phoneticPr fontId="6"/>
  </si>
  <si>
    <t>（住所）大阪府大阪市北区大淀中1丁目1番30号</t>
    <rPh sb="1" eb="3">
      <t>ジュウショ</t>
    </rPh>
    <rPh sb="4" eb="7">
      <t>オオサカフ</t>
    </rPh>
    <rPh sb="7" eb="9">
      <t>オオサカ</t>
    </rPh>
    <rPh sb="9" eb="10">
      <t>シ</t>
    </rPh>
    <rPh sb="10" eb="11">
      <t>キタ</t>
    </rPh>
    <rPh sb="11" eb="12">
      <t>ク</t>
    </rPh>
    <phoneticPr fontId="6"/>
  </si>
  <si>
    <t>国総研（横須賀）</t>
    <phoneticPr fontId="45"/>
  </si>
  <si>
    <t>港湾情報処理システム等の機能提供業務</t>
    <phoneticPr fontId="45"/>
  </si>
  <si>
    <t>本業務は、港湾情報処理システム及び空港施設総合管理情報システムの機器を運用するために、環境の維持および設定を行うものである。</t>
    <phoneticPr fontId="45"/>
  </si>
  <si>
    <t>役務の提供等（情報処理）Ａ、Ｂ等級</t>
    <rPh sb="0" eb="2">
      <t>エキム</t>
    </rPh>
    <rPh sb="3" eb="6">
      <t>テイキョウトウ</t>
    </rPh>
    <rPh sb="7" eb="9">
      <t>ジョウホウ</t>
    </rPh>
    <rPh sb="9" eb="11">
      <t>ショリ</t>
    </rPh>
    <rPh sb="15" eb="17">
      <t>トウキュウ</t>
    </rPh>
    <phoneticPr fontId="6"/>
  </si>
  <si>
    <t>特になし</t>
    <rPh sb="0" eb="1">
      <t>トク</t>
    </rPh>
    <phoneticPr fontId="6"/>
  </si>
  <si>
    <t>法令に基づく十分な公告期間の確保</t>
    <rPh sb="0" eb="2">
      <t>ホウレイ</t>
    </rPh>
    <rPh sb="3" eb="4">
      <t>モト</t>
    </rPh>
    <rPh sb="6" eb="8">
      <t>ジュウブン</t>
    </rPh>
    <rPh sb="9" eb="11">
      <t>コウコク</t>
    </rPh>
    <rPh sb="11" eb="13">
      <t>キカン</t>
    </rPh>
    <rPh sb="14" eb="16">
      <t>カクホ</t>
    </rPh>
    <phoneticPr fontId="6"/>
  </si>
  <si>
    <t>入札説明書を入手し者にヒアリングをした。</t>
    <rPh sb="0" eb="2">
      <t>ニュウサツ</t>
    </rPh>
    <rPh sb="2" eb="5">
      <t>セツメイショ</t>
    </rPh>
    <rPh sb="6" eb="8">
      <t>ニュウシュ</t>
    </rPh>
    <rPh sb="9" eb="10">
      <t>シャ</t>
    </rPh>
    <phoneticPr fontId="6"/>
  </si>
  <si>
    <t>常駐SE及び作業員の確保ができなかった。
機器の提供が販売のみ（リース不可）のため仕様を満たすことが難しかった。</t>
    <phoneticPr fontId="6"/>
  </si>
  <si>
    <t>年度によって、更新機器に違いがあり、全国での作業が多かったため作業員の確保など難しかったものと考える。</t>
    <phoneticPr fontId="6"/>
  </si>
  <si>
    <t>適正な契約手続きを着実に執行するとともに、わかりやすさや参加しやすさの観点から仕様内容等のより一層の向上を図っていくことで、一者応札の改善に引き続き努める。</t>
    <phoneticPr fontId="6"/>
  </si>
  <si>
    <t>（名称）日本電気株式会社　神奈川支社</t>
    <rPh sb="1" eb="3">
      <t>メイショウ</t>
    </rPh>
    <phoneticPr fontId="6"/>
  </si>
  <si>
    <t>（住所）神奈川県横浜市西区みなとみらい２丁目３番５号</t>
    <rPh sb="1" eb="3">
      <t>ジュウショ</t>
    </rPh>
    <phoneticPr fontId="6"/>
  </si>
  <si>
    <t>港湾施工管理システム機能提供業務</t>
    <phoneticPr fontId="6"/>
  </si>
  <si>
    <t>本業務は、港湾・海岸整備事業を支援するため、港湾空港関係部署において全国的に運用している港湾施工管理システム機器のハードウェアに係る保守及び機能提供業務を行うものである。</t>
    <phoneticPr fontId="6"/>
  </si>
  <si>
    <t>（名称）株式会社日立製作所</t>
    <rPh sb="1" eb="3">
      <t>メイショウ</t>
    </rPh>
    <phoneticPr fontId="6"/>
  </si>
  <si>
    <t>（住所）東京都千代田区外神田１丁目５番１号</t>
    <rPh sb="1" eb="3">
      <t>ジュウショ</t>
    </rPh>
    <phoneticPr fontId="6"/>
  </si>
  <si>
    <t>役務の提供等（情報処理）Ａ等級</t>
    <rPh sb="0" eb="2">
      <t>エキム</t>
    </rPh>
    <rPh sb="3" eb="6">
      <t>テイキョウトウ</t>
    </rPh>
    <rPh sb="7" eb="9">
      <t>ジョウホウ</t>
    </rPh>
    <rPh sb="9" eb="11">
      <t>ショリ</t>
    </rPh>
    <rPh sb="13" eb="15">
      <t>トウキュウ</t>
    </rPh>
    <phoneticPr fontId="6"/>
  </si>
  <si>
    <t>平成２３年度以降に、１０以上の庁舎・事務所・事業所等に点在する情報処理システム機器の保守業務実績を有すること。
（ただし、履行期間が６ヶ月以上の実績に限る。）</t>
    <rPh sb="0" eb="2">
      <t>ヘイセイ</t>
    </rPh>
    <rPh sb="4" eb="6">
      <t>ネンド</t>
    </rPh>
    <rPh sb="6" eb="8">
      <t>イコウ</t>
    </rPh>
    <rPh sb="12" eb="14">
      <t>イジョウ</t>
    </rPh>
    <rPh sb="15" eb="17">
      <t>チョウシャ</t>
    </rPh>
    <rPh sb="18" eb="20">
      <t>ジム</t>
    </rPh>
    <rPh sb="20" eb="21">
      <t>ショ</t>
    </rPh>
    <rPh sb="22" eb="25">
      <t>ジギョウショ</t>
    </rPh>
    <rPh sb="25" eb="26">
      <t>トウ</t>
    </rPh>
    <rPh sb="27" eb="29">
      <t>テンザイ</t>
    </rPh>
    <rPh sb="31" eb="33">
      <t>ジョウホウ</t>
    </rPh>
    <rPh sb="33" eb="35">
      <t>ショリ</t>
    </rPh>
    <rPh sb="39" eb="41">
      <t>キキ</t>
    </rPh>
    <rPh sb="42" eb="44">
      <t>ホシュ</t>
    </rPh>
    <rPh sb="44" eb="46">
      <t>ギョウム</t>
    </rPh>
    <rPh sb="46" eb="48">
      <t>ジッセキ</t>
    </rPh>
    <rPh sb="49" eb="50">
      <t>ユウ</t>
    </rPh>
    <rPh sb="61" eb="63">
      <t>リコウ</t>
    </rPh>
    <rPh sb="63" eb="65">
      <t>キカン</t>
    </rPh>
    <rPh sb="68" eb="69">
      <t>ゲツ</t>
    </rPh>
    <rPh sb="69" eb="71">
      <t>イジョウ</t>
    </rPh>
    <rPh sb="72" eb="74">
      <t>ジッセキ</t>
    </rPh>
    <rPh sb="75" eb="76">
      <t>カギ</t>
    </rPh>
    <phoneticPr fontId="6"/>
  </si>
  <si>
    <t>全国規模での作業で、システム規模が大きいので断念せざるを得ない。</t>
    <phoneticPr fontId="45"/>
  </si>
  <si>
    <t>保安に関するシステムの取り扱いのため早急な保守対応が必要となり地域毎に分けるなど発注の見直しは難しい。</t>
    <phoneticPr fontId="45"/>
  </si>
  <si>
    <t>適正な契約手続きを着実に執行するとともに、わかりやすさや参加しやすさの観点から仕様内容等のより一層の向上を図っていくことで、一者応札の改善に引き続き努める。</t>
    <phoneticPr fontId="45"/>
  </si>
  <si>
    <t>港湾情報処理システム利用高度化等検討業務</t>
    <phoneticPr fontId="6"/>
  </si>
  <si>
    <t>本業務は、港湾情報処理システムの高度利用に関する検討、ネットワーク回線の効率化を目的と
した港湾ＷＡＮの統合、港湾情報処理システム及び空港施設総合管理情報システムの技術支援を行うものである。</t>
    <phoneticPr fontId="6"/>
  </si>
  <si>
    <t>（名称）一般財団法人港湾空港総合技術センター</t>
    <rPh sb="1" eb="3">
      <t>メイショウ</t>
    </rPh>
    <phoneticPr fontId="6"/>
  </si>
  <si>
    <t>（住所）東京都千代田区霞が関三丁目３番１号</t>
    <rPh sb="1" eb="3">
      <t>ジュウショ</t>
    </rPh>
    <phoneticPr fontId="6"/>
  </si>
  <si>
    <t>測量・コンサル</t>
  </si>
  <si>
    <t>全国規模による情報処理システム機能高度化と技術支援を求める業務内容で膨大で多岐にわたり断念せざるを得ない。</t>
    <rPh sb="7" eb="9">
      <t>ジョウホウ</t>
    </rPh>
    <rPh sb="9" eb="11">
      <t>ショリ</t>
    </rPh>
    <rPh sb="15" eb="17">
      <t>キノウ</t>
    </rPh>
    <rPh sb="17" eb="19">
      <t>コウド</t>
    </rPh>
    <rPh sb="19" eb="20">
      <t>カ</t>
    </rPh>
    <rPh sb="21" eb="23">
      <t>ギジュツ</t>
    </rPh>
    <rPh sb="23" eb="25">
      <t>シエン</t>
    </rPh>
    <rPh sb="26" eb="27">
      <t>モト</t>
    </rPh>
    <rPh sb="29" eb="31">
      <t>ギョウム</t>
    </rPh>
    <rPh sb="31" eb="33">
      <t>ナイヨウ</t>
    </rPh>
    <rPh sb="34" eb="36">
      <t>ボウダイ</t>
    </rPh>
    <phoneticPr fontId="45"/>
  </si>
  <si>
    <t>情報処理システムに関する技術支援のため情報セキュリティ対策のサービスレベルは高度であり継続性も必要とするなど発注の見直しは難しい。</t>
    <phoneticPr fontId="45"/>
  </si>
  <si>
    <t>港湾情報処理システム及びサイバーポート（インフラ分野）機能拡充等業務</t>
    <rPh sb="10" eb="11">
      <t>オヨ</t>
    </rPh>
    <rPh sb="24" eb="26">
      <t>ブンヤ</t>
    </rPh>
    <rPh sb="27" eb="29">
      <t>キノウ</t>
    </rPh>
    <rPh sb="29" eb="31">
      <t>カクジュウ</t>
    </rPh>
    <rPh sb="31" eb="32">
      <t>トウ</t>
    </rPh>
    <phoneticPr fontId="6"/>
  </si>
  <si>
    <t>本業務は、港湾情報処理システムの機能改良及びサイバーポート（インフラ分野）の機能改良を行うものである。</t>
    <rPh sb="16" eb="18">
      <t>キノウ</t>
    </rPh>
    <rPh sb="18" eb="20">
      <t>カイリョウ</t>
    </rPh>
    <rPh sb="20" eb="21">
      <t>オヨ</t>
    </rPh>
    <rPh sb="34" eb="36">
      <t>ブンヤ</t>
    </rPh>
    <rPh sb="38" eb="40">
      <t>キノウ</t>
    </rPh>
    <rPh sb="40" eb="42">
      <t>カイリョウ</t>
    </rPh>
    <rPh sb="43" eb="44">
      <t>オコナ</t>
    </rPh>
    <phoneticPr fontId="6"/>
  </si>
  <si>
    <t>全国規模によるシステム機能改良及び機能改良を求める業務内容で膨大で多岐にわたり断念せざるを得ない。</t>
    <rPh sb="11" eb="13">
      <t>キノウ</t>
    </rPh>
    <rPh sb="13" eb="15">
      <t>カイリョウ</t>
    </rPh>
    <rPh sb="15" eb="16">
      <t>オヨ</t>
    </rPh>
    <rPh sb="17" eb="19">
      <t>キノウ</t>
    </rPh>
    <rPh sb="19" eb="21">
      <t>カイリョウ</t>
    </rPh>
    <rPh sb="22" eb="23">
      <t>モト</t>
    </rPh>
    <rPh sb="25" eb="27">
      <t>ギョウム</t>
    </rPh>
    <rPh sb="27" eb="29">
      <t>ナイヨウ</t>
    </rPh>
    <rPh sb="30" eb="32">
      <t>ボウダイ</t>
    </rPh>
    <phoneticPr fontId="45"/>
  </si>
  <si>
    <t>情報処理システムに関する機能構築は多岐であり情報セキュリティ対策や脆弱性対策の履行を求めるなどサービスレベルは高度であり発注の見直しは難しい。</t>
    <rPh sb="12" eb="14">
      <t>キノウ</t>
    </rPh>
    <rPh sb="14" eb="16">
      <t>コウチク</t>
    </rPh>
    <rPh sb="17" eb="19">
      <t>タキ</t>
    </rPh>
    <rPh sb="22" eb="24">
      <t>ジョウホウ</t>
    </rPh>
    <rPh sb="33" eb="35">
      <t>ゼイジャク</t>
    </rPh>
    <rPh sb="35" eb="36">
      <t>セイ</t>
    </rPh>
    <rPh sb="36" eb="38">
      <t>タイサク</t>
    </rPh>
    <rPh sb="39" eb="41">
      <t>リコウ</t>
    </rPh>
    <rPh sb="42" eb="43">
      <t>モト</t>
    </rPh>
    <rPh sb="55" eb="57">
      <t>コウド</t>
    </rPh>
    <phoneticPr fontId="45"/>
  </si>
  <si>
    <t>北陸地方整備局（港湾空港）</t>
    <phoneticPr fontId="6"/>
  </si>
  <si>
    <t>白山計画修理</t>
    <phoneticPr fontId="6"/>
  </si>
  <si>
    <t>　本工事は、ドラグサクション浚渫兼油回収船「白山」の船舶安全法に基づく第２A種中間検査、海洋汚染及び海上災害の防止に関する法律に基づく第１種中間検査及び電波法に関する定期検査に伴う計画修理工事を行う。</t>
    <phoneticPr fontId="6"/>
  </si>
  <si>
    <t>（名称）ジャパンマリンユナイテッド（株）</t>
    <rPh sb="1" eb="3">
      <t>メイショウ</t>
    </rPh>
    <rPh sb="17" eb="20">
      <t>カブ</t>
    </rPh>
    <phoneticPr fontId="6"/>
  </si>
  <si>
    <t>（住所）神奈川県横浜市西区みなとみらい四丁目４番２号</t>
    <rPh sb="1" eb="3">
      <t>ジュウショ</t>
    </rPh>
    <rPh sb="4" eb="8">
      <t>カナガワケン</t>
    </rPh>
    <rPh sb="8" eb="11">
      <t>ヨコハマシ</t>
    </rPh>
    <rPh sb="11" eb="13">
      <t>ニシク</t>
    </rPh>
    <rPh sb="19" eb="20">
      <t>ヨン</t>
    </rPh>
    <rPh sb="20" eb="22">
      <t>チョウメ</t>
    </rPh>
    <rPh sb="23" eb="24">
      <t>バン</t>
    </rPh>
    <rPh sb="25" eb="26">
      <t>ゴウ</t>
    </rPh>
    <phoneticPr fontId="6"/>
  </si>
  <si>
    <t>国土交通省競争参加資格｢役務の提供等（船舶整備)｣のＡ又はＢ等級に格付けされた関東・甲信越地域または東海・北陸地域の競争参加資格を有すること。</t>
    <phoneticPr fontId="6"/>
  </si>
  <si>
    <t>本件と同等船舶の建造又は修理実績を有すること、又は本件業務と類似船舶の建造又は修理、若しくは油槽船の建造又は修理実績を有すること、かつ施工予定施設は本工事船舶を受入可能な施設を有すること（自社所有又は借上でも可）。</t>
    <phoneticPr fontId="6"/>
  </si>
  <si>
    <t>・意見招請に関する公示
仕様書案に対する意見招請（令和５年6月９日公示）
・参入可能者の把握</t>
    <phoneticPr fontId="6"/>
  </si>
  <si>
    <t>入札説明書交付者が本件落札者１者のみであったことから、過去に実施した入札説明書交付者へのヒアリング結果を基に原因を分析した。</t>
    <phoneticPr fontId="6"/>
  </si>
  <si>
    <t>・入札参加要件（船舶受入可能施設）を満たせない
・事業者側の施工能力不足</t>
    <phoneticPr fontId="6"/>
  </si>
  <si>
    <t>・業務の特殊性</t>
    <phoneticPr fontId="6"/>
  </si>
  <si>
    <t>今後も引き続き、適正な時期に入札公告を実施し、競争性の確保を図っていくものである。</t>
    <phoneticPr fontId="6"/>
  </si>
  <si>
    <t>中部地方整備局</t>
    <rPh sb="0" eb="4">
      <t>チュウブチホウ</t>
    </rPh>
    <rPh sb="4" eb="7">
      <t>セイビキョク</t>
    </rPh>
    <phoneticPr fontId="46"/>
  </si>
  <si>
    <t>令和5年度　名古屋港浚渫兼油回収船「清龍丸」中間検査修理</t>
    <phoneticPr fontId="6"/>
  </si>
  <si>
    <t>本修理は、名古屋港湾事務所所属の浚渫兼油回収船「清龍丸」を修理等する他、中間検査や諸検査を受検するものである。修理では船体及び各機器の解放点検等を行い、各機能が正常に作動することを確認するものである。</t>
    <phoneticPr fontId="6"/>
  </si>
  <si>
    <t>（名称）三菱重工業株式会社</t>
    <rPh sb="1" eb="3">
      <t>メイショウ</t>
    </rPh>
    <phoneticPr fontId="6"/>
  </si>
  <si>
    <t>（住所）東京都港区港南２丁目１６番５号</t>
    <rPh sb="1" eb="3">
      <t>ジュウショ</t>
    </rPh>
    <phoneticPr fontId="6"/>
  </si>
  <si>
    <t>令和４・５・６年度国土交通省競争参加資格（全省庁統一資格）「役務の提供等（船舶整備）」Ａ又はＢ等級</t>
    <phoneticPr fontId="6"/>
  </si>
  <si>
    <t>本件と同等船舶の建造又は修理実績を有すること。又は、本件類似船舶の建造又は修理実績を有すること。かつ、施工予定施設は本修理船舶の受入可能であること。</t>
    <rPh sb="30" eb="32">
      <t>センパク</t>
    </rPh>
    <phoneticPr fontId="6"/>
  </si>
  <si>
    <t>・競争参加資格の拡大（Ａ等級をA＋B等級に拡大）
・仕様書案に対する意見招請</t>
    <phoneticPr fontId="46"/>
  </si>
  <si>
    <t>参入可能者に対してヒアリング</t>
    <phoneticPr fontId="46"/>
  </si>
  <si>
    <t>手持ち工事が多く本件に対応出来ない。専門技術者の確保が困難である。また、社の専門分野（船種）と異なるため。</t>
    <phoneticPr fontId="6"/>
  </si>
  <si>
    <t>本件は、浚渫機能及び油回収機能を併せ持ち、さらに各装備は自動制御での動作など、特殊作業船の修理工事であり、実施においては関係法令に基づく検査も必要なことから、入札参加者においては、専門技術力が必要である。</t>
    <phoneticPr fontId="6"/>
  </si>
  <si>
    <t>　今後においても、今年度同様、仕様内容の具体化に努めるなど複数社の入札参加が図れるよう引き続き競争性の確保を図るものである。</t>
  </si>
  <si>
    <t>案件の有無</t>
    <rPh sb="0" eb="2">
      <t>アンケン</t>
    </rPh>
    <rPh sb="3" eb="5">
      <t>ウム</t>
    </rPh>
    <phoneticPr fontId="46"/>
  </si>
  <si>
    <t>落札者名及び住所</t>
    <phoneticPr fontId="46"/>
  </si>
  <si>
    <t>（名称）三菱重工業株式会社</t>
    <rPh sb="1" eb="3">
      <t>メイショウ</t>
    </rPh>
    <phoneticPr fontId="46"/>
  </si>
  <si>
    <t>（住所）東京都港区港南２丁目１６番５号</t>
    <rPh sb="1" eb="3">
      <t>ジュウショ</t>
    </rPh>
    <phoneticPr fontId="46"/>
  </si>
  <si>
    <t>近畿地方整備局
（港湾空港）</t>
    <rPh sb="0" eb="7">
      <t>キンキチホウセイビキョク</t>
    </rPh>
    <rPh sb="9" eb="13">
      <t>コウワンクウコウ</t>
    </rPh>
    <phoneticPr fontId="6"/>
  </si>
  <si>
    <t>船舶(海面清掃兼油回収船)「Dr.海洋」外2隻修理</t>
    <phoneticPr fontId="6"/>
  </si>
  <si>
    <t>船舶（海面清掃兼油回収船）「海和歌丸」の中間検査修理、並びに同「Dr.海洋」及び同「クリーンはりま」の普通修理を行うもの</t>
    <phoneticPr fontId="6"/>
  </si>
  <si>
    <t>（名称）株式会社新来島サノヤス造船</t>
    <rPh sb="1" eb="3">
      <t>メイショウ</t>
    </rPh>
    <phoneticPr fontId="6"/>
  </si>
  <si>
    <t>（住所）愛媛県今治市大西町新町甲945番地</t>
    <rPh sb="1" eb="3">
      <t>ジュウショ</t>
    </rPh>
    <phoneticPr fontId="6"/>
  </si>
  <si>
    <t>国土交通省競争参加資格（全省庁統一資格）「役務の提供等（船舶整備）」のＡ又はＢ等級に格付けされた近畿地域の競争参加資格を有する者であること</t>
    <phoneticPr fontId="6"/>
  </si>
  <si>
    <t>・平成20年４月１日以降、元請けとして総トン数80トン（旧船舶積量測度法による場合は総トン数140トン）以上の船舶の建造又は定期検査もしくは中間検査を伴う修理の施工実績（完了した実績に限る）があること。
・使用予定の船台・船渠等の施設が当該船舶の修理に十分な能力を有し、かつ当該施設を自ら保有し、恒常的に造船事業を営んでいること（借り受け等の保有を含む）。
・当該修理において、小型船造船業法第11条の小型鋼船修繕業に関する主任技術者の資格要件を満足し、入札参加者と直接的かつ恒常的な雇用関係にある者を修理期間中（本船引き渡しから完成検査まで）配置できること。
・また、当該船舶の基地港からの回航距離が70マイル以内に使用施設が所在すること。</t>
    <phoneticPr fontId="6"/>
  </si>
  <si>
    <t>・総トン数による等級区分（B等級）に加えてA等級を資格要件に加えている。
・個別に発注していた３隻を一括して発注することでドックの確保を容易にし参入業者の拡大を目指した。</t>
    <rPh sb="1" eb="2">
      <t>ソウ</t>
    </rPh>
    <rPh sb="4" eb="5">
      <t>スウ</t>
    </rPh>
    <rPh sb="8" eb="10">
      <t>トウキュウ</t>
    </rPh>
    <rPh sb="10" eb="12">
      <t>クブン</t>
    </rPh>
    <rPh sb="14" eb="16">
      <t>トウキュウ</t>
    </rPh>
    <rPh sb="18" eb="19">
      <t>クワ</t>
    </rPh>
    <rPh sb="22" eb="24">
      <t>トウキュウ</t>
    </rPh>
    <rPh sb="25" eb="27">
      <t>シカク</t>
    </rPh>
    <rPh sb="27" eb="29">
      <t>ヨウケン</t>
    </rPh>
    <rPh sb="30" eb="31">
      <t>クワ</t>
    </rPh>
    <rPh sb="38" eb="40">
      <t>コベツ</t>
    </rPh>
    <rPh sb="41" eb="43">
      <t>ハッチュウ</t>
    </rPh>
    <rPh sb="48" eb="49">
      <t>セキ</t>
    </rPh>
    <rPh sb="50" eb="52">
      <t>イッカツ</t>
    </rPh>
    <rPh sb="54" eb="56">
      <t>ハッチュウ</t>
    </rPh>
    <rPh sb="65" eb="67">
      <t>カクホ</t>
    </rPh>
    <rPh sb="68" eb="70">
      <t>ヨウイ</t>
    </rPh>
    <rPh sb="72" eb="74">
      <t>サンニュウ</t>
    </rPh>
    <rPh sb="74" eb="76">
      <t>ギョウシャ</t>
    </rPh>
    <rPh sb="77" eb="79">
      <t>カクダイ</t>
    </rPh>
    <rPh sb="80" eb="82">
      <t>メザ</t>
    </rPh>
    <phoneticPr fontId="46"/>
  </si>
  <si>
    <t>造船業を所管する他官署へのヒアリング</t>
    <phoneticPr fontId="6"/>
  </si>
  <si>
    <t>・対象船舶の船型（双胴）が特殊であり安全に入渠できるドックを所有する造船所が少ない。
・対応できるドックがあっても対象船舶のトン数に対して規模が大きく注排水の費用を考えると採算が合わない。
・危険物運搬船（油回収船）自体が多く存在する船舶でない為修繕できる造船所が少ない。</t>
    <phoneticPr fontId="6"/>
  </si>
  <si>
    <t>発注標準ではＢ等級だが、直近上位を含めＡ及びＢ等級に拡大した。また、業務規模の拡大が参入業者の増加につながるものと考え、従来１隻ずつ行っていた発注を管内の海面清掃兼油回収船３隻をまとめて発注している。</t>
    <phoneticPr fontId="6"/>
  </si>
  <si>
    <t>競争参加資格の緩和や発注単位の見直しは実施済みであり、求める実績も対象船舶が安全に検査を受ける為に必要最低限のものに限っていることから仕様内容及び要件等の変更は困難である為引き続き参入可能者の把握に努める。</t>
    <phoneticPr fontId="6"/>
  </si>
  <si>
    <t>令和4年</t>
    <rPh sb="0" eb="2">
      <t>レイワ</t>
    </rPh>
    <rPh sb="3" eb="4">
      <t>ネン</t>
    </rPh>
    <phoneticPr fontId="6"/>
  </si>
  <si>
    <t>令和3年</t>
    <rPh sb="0" eb="2">
      <t>レイワ</t>
    </rPh>
    <rPh sb="3" eb="4">
      <t>ネン</t>
    </rPh>
    <phoneticPr fontId="6"/>
  </si>
  <si>
    <t>（名称）(株)新来島サノヤス造船</t>
    <rPh sb="1" eb="3">
      <t>メイショウ</t>
    </rPh>
    <rPh sb="4" eb="7">
      <t>カブ</t>
    </rPh>
    <rPh sb="7" eb="8">
      <t>シン</t>
    </rPh>
    <rPh sb="8" eb="10">
      <t>クルシマ</t>
    </rPh>
    <rPh sb="14" eb="16">
      <t>ゾウセン</t>
    </rPh>
    <phoneticPr fontId="6"/>
  </si>
  <si>
    <t>（住所）愛媛県今治市大西町新町甲945番地</t>
    <rPh sb="1" eb="3">
      <t>ジュウショ</t>
    </rPh>
    <rPh sb="4" eb="7">
      <t>エヒメケン</t>
    </rPh>
    <rPh sb="7" eb="10">
      <t>イマバリシ</t>
    </rPh>
    <rPh sb="10" eb="13">
      <t>オオニシチョウ</t>
    </rPh>
    <rPh sb="13" eb="15">
      <t>シンマチ</t>
    </rPh>
    <rPh sb="15" eb="16">
      <t>コウ</t>
    </rPh>
    <rPh sb="19" eb="21">
      <t>バンチ</t>
    </rPh>
    <phoneticPr fontId="6"/>
  </si>
  <si>
    <t>九州地方整備局
港湾空港部</t>
    <rPh sb="0" eb="2">
      <t>キュウシュウ</t>
    </rPh>
    <rPh sb="2" eb="4">
      <t>チホウ</t>
    </rPh>
    <rPh sb="4" eb="7">
      <t>セイビキョク</t>
    </rPh>
    <rPh sb="8" eb="10">
      <t>コウワン</t>
    </rPh>
    <rPh sb="10" eb="12">
      <t>クウコウ</t>
    </rPh>
    <rPh sb="12" eb="13">
      <t>ブ</t>
    </rPh>
    <phoneticPr fontId="6"/>
  </si>
  <si>
    <t>令和5年度海洋環境整備業務（海輝）</t>
    <phoneticPr fontId="6"/>
  </si>
  <si>
    <t>当局所属の調査観測兼清掃船「海輝」を使用し、有明海・八代海及び橘湾海域の海洋環境整備業務（巡回海面清掃及び環境調査）を行うものである。</t>
    <phoneticPr fontId="6"/>
  </si>
  <si>
    <t>（名称）祐徳近海汽船（株）</t>
    <rPh sb="1" eb="3">
      <t>メイショウ</t>
    </rPh>
    <phoneticPr fontId="6"/>
  </si>
  <si>
    <t>（住所）福岡県大牟田市不知火町3丁目2番地の4</t>
    <rPh sb="1" eb="3">
      <t>ジュウショ</t>
    </rPh>
    <phoneticPr fontId="6"/>
  </si>
  <si>
    <t>令和４・５・６年度国土交通省競争参加資格（全省庁統一資格）「役務の提供等」のＡ、Ｂ又はＣ等級に格付けされた九州・沖縄地域の競争参加資格を有する者であること。</t>
    <phoneticPr fontId="6"/>
  </si>
  <si>
    <t>以下の項目について、当局が設定する要件を有すること。
①配置予定船員等の資格
②配置予定船員等の経験
③運航管理者の配置
④その他（福岡県有明海沿岸又は熊本県の海域の沿岸市町村に本社、支店、営業所が所在すること。）</t>
    <rPh sb="0" eb="2">
      <t>イカ</t>
    </rPh>
    <rPh sb="3" eb="5">
      <t>コウモク</t>
    </rPh>
    <rPh sb="10" eb="12">
      <t>トウキョク</t>
    </rPh>
    <rPh sb="13" eb="15">
      <t>セッテイ</t>
    </rPh>
    <rPh sb="17" eb="19">
      <t>ヨウケン</t>
    </rPh>
    <rPh sb="20" eb="21">
      <t>ユウ</t>
    </rPh>
    <phoneticPr fontId="6"/>
  </si>
  <si>
    <t>参入可能者の把握（9社参入可能）</t>
    <phoneticPr fontId="6"/>
  </si>
  <si>
    <t>参加者以外のダウンロード者へアンケートを実施</t>
    <phoneticPr fontId="6"/>
  </si>
  <si>
    <t>アンケートでは「応募要件を満たさなかったため」「情報収集のため」との回答があった。</t>
    <rPh sb="24" eb="26">
      <t>ジョウホウ</t>
    </rPh>
    <rPh sb="26" eb="28">
      <t>シュウシュウ</t>
    </rPh>
    <phoneticPr fontId="6"/>
  </si>
  <si>
    <t>業者の都合により参加しなかった状況であったり、公告されていることを知らない者が多いと推察される。このため、十分な公告期間、申請期間を確保できるよう可能な限り早期の公告を行うよう検討を進め、競争性の確保を図る。</t>
    <rPh sb="42" eb="44">
      <t>スイサツ</t>
    </rPh>
    <phoneticPr fontId="6"/>
  </si>
  <si>
    <t>令和5年度海洋環境整備業務（がんりゅう）</t>
    <phoneticPr fontId="6"/>
  </si>
  <si>
    <t>当局所属の清掃兼油回収船「がんりゅう」を使用し、瀬戸内海西部（周防灘）及び響灘海域の海洋環境整備業務（巡回海面清掃、異常時海面清掃（油回収）及び環境調査）を行うものである。</t>
    <phoneticPr fontId="6"/>
  </si>
  <si>
    <t>（名称）（株）ポルテック</t>
    <rPh sb="1" eb="3">
      <t>メイショウ</t>
    </rPh>
    <phoneticPr fontId="6"/>
  </si>
  <si>
    <t>（住所）東京都千代田区内神田1丁目8番1号</t>
    <rPh sb="1" eb="3">
      <t>ジュウショ</t>
    </rPh>
    <phoneticPr fontId="6"/>
  </si>
  <si>
    <t>以下の項目について、当局が設定する要件を有すること。
①配置予定船員等の資格
②配置予定船員等の経験
③運航管理者の配置
④その他（下関市又は北九州市に本社、支店、営業所が所在すること。）</t>
    <rPh sb="0" eb="2">
      <t>イカ</t>
    </rPh>
    <rPh sb="3" eb="5">
      <t>コウモク</t>
    </rPh>
    <rPh sb="10" eb="12">
      <t>トウキョク</t>
    </rPh>
    <rPh sb="13" eb="15">
      <t>セッテイ</t>
    </rPh>
    <rPh sb="17" eb="19">
      <t>ヨウケン</t>
    </rPh>
    <rPh sb="20" eb="21">
      <t>ユウ</t>
    </rPh>
    <rPh sb="66" eb="69">
      <t>シモノセキシ</t>
    </rPh>
    <rPh sb="69" eb="70">
      <t>マタ</t>
    </rPh>
    <rPh sb="71" eb="75">
      <t>キタキュウシュウシ</t>
    </rPh>
    <phoneticPr fontId="6"/>
  </si>
  <si>
    <t>参入可能者の把握（３３社参入可能）</t>
    <phoneticPr fontId="6"/>
  </si>
  <si>
    <t>令和5年度ドラグサクション浚渫兼油回収船「海翔丸」修理工事</t>
    <phoneticPr fontId="6"/>
  </si>
  <si>
    <t>本件は、ドラグサクション浚渫兼油回収船「海翔丸」の定期的整備を行い、船舶安全法並びに海洋汚染防止及び海上災害の防止に関する法律に従い中間検査を受検するものである。</t>
    <phoneticPr fontId="6"/>
  </si>
  <si>
    <t>（名称）ジャパンマリンユナイテッド（株）</t>
    <rPh sb="1" eb="3">
      <t>メイショウ</t>
    </rPh>
    <phoneticPr fontId="6"/>
  </si>
  <si>
    <t>（住所）横浜市西区みなとみらい４丁目４番２号</t>
    <rPh sb="1" eb="3">
      <t>ジュウショ</t>
    </rPh>
    <rPh sb="4" eb="6">
      <t>ヨコハマ</t>
    </rPh>
    <phoneticPr fontId="6"/>
  </si>
  <si>
    <t>令和４・５・６年度国土交通省競争参加資格（全省庁統一資格）「役務の提供等」のＡ等級に格付けされた九州・沖縄地域の競争参加資格を有する者であること。</t>
    <phoneticPr fontId="6"/>
  </si>
  <si>
    <t>以下の項目について、当局が設定する要件を有すること。
①建造・修理実績
②施設</t>
    <phoneticPr fontId="6"/>
  </si>
  <si>
    <t>参入可能者の把握（１２社参入可能）</t>
    <phoneticPr fontId="6"/>
  </si>
  <si>
    <t>申請資料受領者へアンケートを実施した結果、「修理内容に関心があったため」「応募資格要件を満たさなかったため」との回答があった。</t>
    <phoneticPr fontId="6"/>
  </si>
  <si>
    <t>浚渫及び油回収業務に従事する特殊な作業船の定期的修理工事であり、本工事の実施後には、船舶安全法に基づく検査に合格することが必須で、そのために専門技術力が必要である。このため、本件と同等（ドラグサクション浚渫兼油回収船）又は類似船舶（500ﾄﾝ以上の油槽船等）の建造又は修理実績を参加資格要件に設定し、参入可能者が複数者存在することを確認していた。また、契約手続きの事前措置として、仕様書案に対する意見招請を実施し、案件の事前周知及び仕様内容の問題点把握に努めてきた。</t>
    <phoneticPr fontId="45"/>
  </si>
  <si>
    <t>業者の都合により参加しなかった状況であったり、公告されていることを知らない者が多いと視察される。このため、十分な公告期間、申請期間を確保できるよう可能な限り早期の公告を行うよう検討を進め、競争性の確保を図る。</t>
    <phoneticPr fontId="6"/>
  </si>
  <si>
    <t>（住所）横浜市西区みなとみらい４丁目４番２号</t>
    <rPh sb="1" eb="3">
      <t>ジュウショ</t>
    </rPh>
    <phoneticPr fontId="6"/>
  </si>
  <si>
    <t>令和5年度出力機器等最適配置調査及び出力サービス提供等業務</t>
    <phoneticPr fontId="6"/>
  </si>
  <si>
    <t>（１）出力機器等の最適配置調査
出力機器等の稼働率の使用条件を満たし、環境配慮対策、経費の削減、業務の効率性確保に関する項目に基づいて、随時、出力機器等の最適配置提案を行うもの。
（２）出力サービスの提供等
最適配置提案に基づく出力機器等の調達、資産管理、運用保守及び消耗品（用紙を除く出力機器等を使用するために必要なもの一切。）の供給を行うもの。</t>
    <phoneticPr fontId="6"/>
  </si>
  <si>
    <t>（名称）富士フイルムビジネスイノベーソンジャパン（株）福岡支社</t>
    <rPh sb="1" eb="3">
      <t>メイショウ</t>
    </rPh>
    <phoneticPr fontId="6"/>
  </si>
  <si>
    <t>（住所）福岡市博多区博多駅前１丁目６番１６号</t>
    <rPh sb="1" eb="3">
      <t>ジュウショ</t>
    </rPh>
    <phoneticPr fontId="6"/>
  </si>
  <si>
    <t>①　企業として情報セキュリティマネジメントシステム（ISO27001/ISMS）を取得していること。
②　業務の配置予定業務管理責任者は、次のいずれかの条件を満たす者であること。
　ア）米国PMI（Project Management Institute）認定のPMP又は日本プロジェクトマネジメント協会認定のPMS又はPMRの資格を有する者。
　イ）以下に示す同種業務の業務管理責任者としての実務経験があることを証明できる者。
　　同種業務：平成25年度以降に完了した、出力機器等の利用状況に応じた機器の最適配置等の提案、機器の提供及び運用業務。ただし、出力機器等の規模が80台以上であり、かつ、履行場所が複数都道府県にまたがるものに限る</t>
    <phoneticPr fontId="6"/>
  </si>
  <si>
    <t>参入可能者の把握（５社参入可能）</t>
    <phoneticPr fontId="6"/>
  </si>
  <si>
    <t>アンケートでは「応募要件を満たさなかったため」との回答があった。</t>
    <phoneticPr fontId="6"/>
  </si>
  <si>
    <t>本件は、高い情報セキュリティマネジメント能力が求められるため、マネジメントシステムの認証取得及び管理責任者にマネジメント協会の資格取得等を参加資格要件に設定し、参入可能者が複数者存在することを確認していた。また契約手続きの事前措置として、仕様書案に対する意見招請を実施し、案件の事前周知及び仕様内容の問題点把握に努めてきた。</t>
    <phoneticPr fontId="45"/>
  </si>
  <si>
    <t>業者の都合により参加しなかった状況であったり、公告されていることを知らない者が多いと推察される。このため、十分な公告期間、申請期間を確保できるよう可能な限り早期の公告を行うよう検討を進め、競争性の確保を図る。</t>
    <phoneticPr fontId="6"/>
  </si>
  <si>
    <t>平成31年度</t>
    <rPh sb="0" eb="2">
      <t>ヘイセイ</t>
    </rPh>
    <rPh sb="4" eb="6">
      <t>ネンド</t>
    </rPh>
    <phoneticPr fontId="45"/>
  </si>
  <si>
    <t>（名称）富士ゼロックス（株）公共文教営業統括</t>
    <rPh sb="1" eb="3">
      <t>メイショウ</t>
    </rPh>
    <phoneticPr fontId="6"/>
  </si>
  <si>
    <t>（住所）東京都港区六本木３－１－１</t>
    <rPh sb="1" eb="3">
      <t>ジュウショ</t>
    </rPh>
    <phoneticPr fontId="6"/>
  </si>
  <si>
    <t>観光庁</t>
    <rPh sb="0" eb="3">
      <t>カンコウチョウ</t>
    </rPh>
    <phoneticPr fontId="6"/>
  </si>
  <si>
    <t>訪日外国人消費動向調査の実施に係る業務</t>
    <rPh sb="0" eb="2">
      <t>ホウニチ</t>
    </rPh>
    <phoneticPr fontId="6"/>
  </si>
  <si>
    <t>訪日外国人の旅行消費動向等を把握するための調査を実施する。</t>
  </si>
  <si>
    <t>（名称）（株）サーベイリサーチセンター</t>
    <rPh sb="1" eb="3">
      <t>メイショウ</t>
    </rPh>
    <phoneticPr fontId="6"/>
  </si>
  <si>
    <t>（住所）東京都荒川区西日暮里２－４０－１０</t>
    <rPh sb="1" eb="3">
      <t>ジュウショ</t>
    </rPh>
    <phoneticPr fontId="6"/>
  </si>
  <si>
    <t>令和４・５・６年度国土交通省競争参加資格（全省庁統一資格）の「役務の提供等」でＡ又はＢ等級に格付けされ関東・甲信越地域の競争参加資格を有する者であること。</t>
    <phoneticPr fontId="6"/>
  </si>
  <si>
    <t>個人情報の適切な取り扱いの体制について、プライバシーマーク使用許諾（JIS Q 15001）の認証を取得していることを証明できる書類の提出。</t>
  </si>
  <si>
    <t>・公告期間を約１ヶ月確保した。
・入札参加資格の等級をＡ及びＢに拡大した。
・入札説明会を実施した。</t>
  </si>
  <si>
    <t>仕様書を取得した業者に対して応札しなかった理由についてアンケートを実施した。</t>
  </si>
  <si>
    <t>仕様書を入手したものの、本業務の実施体制の構築が困難であったとの回答が得られた。</t>
    <rPh sb="0" eb="3">
      <t>シヨウショ</t>
    </rPh>
    <rPh sb="4" eb="6">
      <t>ニュウシュ</t>
    </rPh>
    <rPh sb="12" eb="13">
      <t>ホン</t>
    </rPh>
    <rPh sb="13" eb="15">
      <t>ギョウム</t>
    </rPh>
    <rPh sb="16" eb="18">
      <t>ジッシ</t>
    </rPh>
    <rPh sb="18" eb="20">
      <t>タイセイ</t>
    </rPh>
    <rPh sb="21" eb="23">
      <t>コウチク</t>
    </rPh>
    <rPh sb="24" eb="26">
      <t>コンナン</t>
    </rPh>
    <rPh sb="32" eb="34">
      <t>カイトウ</t>
    </rPh>
    <rPh sb="35" eb="36">
      <t>エ</t>
    </rPh>
    <phoneticPr fontId="6"/>
  </si>
  <si>
    <t>競争参加資格の拡大や公告期間の確保に努めたが、本業務内容を受注可能な者が少なかった事情が考えられる。</t>
    <rPh sb="0" eb="2">
      <t>キョウソウ</t>
    </rPh>
    <rPh sb="2" eb="4">
      <t>サンカ</t>
    </rPh>
    <rPh sb="4" eb="6">
      <t>シカク</t>
    </rPh>
    <rPh sb="7" eb="9">
      <t>カクダイ</t>
    </rPh>
    <rPh sb="10" eb="12">
      <t>コウコク</t>
    </rPh>
    <rPh sb="12" eb="14">
      <t>キカン</t>
    </rPh>
    <rPh sb="15" eb="17">
      <t>カクホ</t>
    </rPh>
    <rPh sb="18" eb="19">
      <t>ツト</t>
    </rPh>
    <rPh sb="23" eb="24">
      <t>ホン</t>
    </rPh>
    <rPh sb="24" eb="26">
      <t>ギョウム</t>
    </rPh>
    <phoneticPr fontId="6"/>
  </si>
  <si>
    <t>業務体制構築に係る準備期間及び公告期間の確保に努め、見直せる業務内容がないか等を検討するとともに、参考見積もりに協力いただいた業者を中心にお声がけし、入札説明会で業務内容を丁寧に説明することで参加を促す。</t>
    <rPh sb="0" eb="2">
      <t>ギョウム</t>
    </rPh>
    <rPh sb="2" eb="4">
      <t>タイセイ</t>
    </rPh>
    <rPh sb="4" eb="6">
      <t>コウチク</t>
    </rPh>
    <rPh sb="7" eb="8">
      <t>カカ</t>
    </rPh>
    <rPh sb="9" eb="11">
      <t>ジュンビ</t>
    </rPh>
    <rPh sb="11" eb="13">
      <t>キカン</t>
    </rPh>
    <rPh sb="13" eb="14">
      <t>オヨ</t>
    </rPh>
    <rPh sb="15" eb="17">
      <t>コウコク</t>
    </rPh>
    <rPh sb="17" eb="19">
      <t>キカン</t>
    </rPh>
    <rPh sb="20" eb="22">
      <t>カクホ</t>
    </rPh>
    <rPh sb="23" eb="24">
      <t>ツト</t>
    </rPh>
    <rPh sb="26" eb="28">
      <t>ミナオ</t>
    </rPh>
    <rPh sb="30" eb="34">
      <t>ギョウムナイヨウ</t>
    </rPh>
    <rPh sb="38" eb="39">
      <t>ナド</t>
    </rPh>
    <rPh sb="40" eb="42">
      <t>ケントウ</t>
    </rPh>
    <rPh sb="99" eb="100">
      <t>ウナガ</t>
    </rPh>
    <phoneticPr fontId="6"/>
  </si>
  <si>
    <t>ワーケーション普及促進事業</t>
    <rPh sb="7" eb="9">
      <t>フキュウ</t>
    </rPh>
    <rPh sb="9" eb="11">
      <t>ソクシン</t>
    </rPh>
    <rPh sb="11" eb="13">
      <t>ジギョウ</t>
    </rPh>
    <phoneticPr fontId="6"/>
  </si>
  <si>
    <t>平日の旅行需要の創出・長期化に資するワーケーションの普及・啓蒙の為、企業ニーズに即した働き方改革、地域貢献、新規事業開拓などに資するプログラム造成を行うモデル実証を行うほか、セミナー等による情報発信等を通じたワーケ ーションの普及促進に関する気運醸成を図る事業。</t>
    <rPh sb="0" eb="2">
      <t>ヘイジツ</t>
    </rPh>
    <rPh sb="3" eb="5">
      <t>リョコウ</t>
    </rPh>
    <rPh sb="5" eb="7">
      <t>ジュヨウ</t>
    </rPh>
    <rPh sb="8" eb="10">
      <t>ソウシュツ</t>
    </rPh>
    <rPh sb="11" eb="14">
      <t>チョウキカ</t>
    </rPh>
    <rPh sb="15" eb="16">
      <t>シ</t>
    </rPh>
    <rPh sb="26" eb="28">
      <t>フキュウ</t>
    </rPh>
    <rPh sb="29" eb="31">
      <t>ケイモウ</t>
    </rPh>
    <rPh sb="32" eb="33">
      <t>タメ</t>
    </rPh>
    <rPh sb="126" eb="127">
      <t>ハカ</t>
    </rPh>
    <rPh sb="128" eb="130">
      <t>ジギョウ</t>
    </rPh>
    <phoneticPr fontId="6"/>
  </si>
  <si>
    <t>（名称）株式会社JTB</t>
    <rPh sb="1" eb="3">
      <t>メイショウ</t>
    </rPh>
    <rPh sb="4" eb="8">
      <t>カブシキカイシャ</t>
    </rPh>
    <phoneticPr fontId="6"/>
  </si>
  <si>
    <t>（住所）東京都品川区東品川２丁目3番11号</t>
    <rPh sb="1" eb="3">
      <t>ジュウショ</t>
    </rPh>
    <rPh sb="4" eb="7">
      <t>トウキョウト</t>
    </rPh>
    <rPh sb="7" eb="10">
      <t>シナガワク</t>
    </rPh>
    <rPh sb="10" eb="11">
      <t>ヒガシ</t>
    </rPh>
    <rPh sb="11" eb="13">
      <t>シナガワ</t>
    </rPh>
    <rPh sb="14" eb="16">
      <t>チョウメ</t>
    </rPh>
    <rPh sb="17" eb="18">
      <t>バン</t>
    </rPh>
    <rPh sb="20" eb="21">
      <t>ゴウ</t>
    </rPh>
    <phoneticPr fontId="6"/>
  </si>
  <si>
    <t>国土交通省競争参加資格（全省庁統一資格）「役務の提供等」のＡ</t>
    <phoneticPr fontId="6"/>
  </si>
  <si>
    <t>ワーク・ライフ・バランス等の推進に関する指標 についての適合状況及び認定(「女性活躍推進法」「次世代法」「若者雇用促進法」に基づくもの)</t>
    <phoneticPr fontId="6"/>
  </si>
  <si>
    <t>前年度に仕様書入手も応札しなかったち事業者のヒアリングを検討した他、事業のステップアップに伴い、事業内容が変わった為、仕様書についてより業務内容がわかるように工夫した。</t>
    <rPh sb="0" eb="3">
      <t>ゼンネンド</t>
    </rPh>
    <rPh sb="4" eb="7">
      <t>シヨウショ</t>
    </rPh>
    <rPh sb="7" eb="9">
      <t>ニュウシュ</t>
    </rPh>
    <rPh sb="10" eb="12">
      <t>オウサツ</t>
    </rPh>
    <rPh sb="18" eb="21">
      <t>ジギョウシャ</t>
    </rPh>
    <rPh sb="28" eb="30">
      <t>ケントウ</t>
    </rPh>
    <rPh sb="32" eb="33">
      <t>ホカ</t>
    </rPh>
    <rPh sb="34" eb="36">
      <t>ジギョウ</t>
    </rPh>
    <rPh sb="45" eb="46">
      <t>トモナ</t>
    </rPh>
    <rPh sb="48" eb="50">
      <t>ジギョウ</t>
    </rPh>
    <rPh sb="50" eb="52">
      <t>ナイヨウ</t>
    </rPh>
    <rPh sb="53" eb="54">
      <t>カ</t>
    </rPh>
    <rPh sb="57" eb="58">
      <t>タメ</t>
    </rPh>
    <rPh sb="59" eb="62">
      <t>シヨウショ</t>
    </rPh>
    <rPh sb="68" eb="70">
      <t>ギョウム</t>
    </rPh>
    <rPh sb="70" eb="72">
      <t>ナイヨウ</t>
    </rPh>
    <rPh sb="79" eb="81">
      <t>クフウ</t>
    </rPh>
    <phoneticPr fontId="6"/>
  </si>
  <si>
    <t>仕様書入手事業者へのヒアリングを実施。</t>
    <rPh sb="0" eb="3">
      <t>シヨウショ</t>
    </rPh>
    <rPh sb="3" eb="5">
      <t>ニュウシュ</t>
    </rPh>
    <rPh sb="5" eb="8">
      <t>ジギョウシャ</t>
    </rPh>
    <rPh sb="16" eb="18">
      <t>ジッシ</t>
    </rPh>
    <phoneticPr fontId="6"/>
  </si>
  <si>
    <t>業務内容が自社の得意とする分野でなかった、あるいは履行が困難。</t>
    <rPh sb="0" eb="2">
      <t>ギョウム</t>
    </rPh>
    <rPh sb="2" eb="4">
      <t>ナイヨウ</t>
    </rPh>
    <rPh sb="5" eb="7">
      <t>ジシャ</t>
    </rPh>
    <rPh sb="8" eb="10">
      <t>トクイ</t>
    </rPh>
    <rPh sb="13" eb="15">
      <t>ブンヤ</t>
    </rPh>
    <rPh sb="25" eb="27">
      <t>リコウ</t>
    </rPh>
    <rPh sb="28" eb="30">
      <t>コンナン</t>
    </rPh>
    <phoneticPr fontId="6"/>
  </si>
  <si>
    <t>事前の参入参加者情報の不足</t>
    <rPh sb="0" eb="2">
      <t>ジゼン</t>
    </rPh>
    <rPh sb="3" eb="5">
      <t>サンニュウ</t>
    </rPh>
    <rPh sb="5" eb="8">
      <t>サンカシャ</t>
    </rPh>
    <rPh sb="8" eb="10">
      <t>ジョウホウ</t>
    </rPh>
    <rPh sb="11" eb="13">
      <t>フソク</t>
    </rPh>
    <phoneticPr fontId="6"/>
  </si>
  <si>
    <t>参入参加者の確保</t>
    <rPh sb="0" eb="2">
      <t>サンニュウ</t>
    </rPh>
    <rPh sb="2" eb="5">
      <t>サンカシャ</t>
    </rPh>
    <rPh sb="6" eb="8">
      <t>カクホ</t>
    </rPh>
    <phoneticPr fontId="6"/>
  </si>
  <si>
    <t>来年度は、年度内の公示を計画している為、事業期間中に参入検討事業者の情報を把握、業務内容の理解を促進する。</t>
    <rPh sb="0" eb="3">
      <t>ライネンド</t>
    </rPh>
    <rPh sb="5" eb="7">
      <t>ネンド</t>
    </rPh>
    <rPh sb="7" eb="8">
      <t>ナイ</t>
    </rPh>
    <rPh sb="9" eb="11">
      <t>コウジ</t>
    </rPh>
    <rPh sb="12" eb="14">
      <t>ケイカク</t>
    </rPh>
    <rPh sb="18" eb="19">
      <t>タメ</t>
    </rPh>
    <rPh sb="20" eb="22">
      <t>ジギョウ</t>
    </rPh>
    <rPh sb="22" eb="24">
      <t>キカン</t>
    </rPh>
    <rPh sb="24" eb="25">
      <t>ナカ</t>
    </rPh>
    <rPh sb="26" eb="28">
      <t>サンニュウ</t>
    </rPh>
    <rPh sb="28" eb="30">
      <t>ケントウ</t>
    </rPh>
    <rPh sb="30" eb="33">
      <t>ジギョウシャ</t>
    </rPh>
    <rPh sb="34" eb="36">
      <t>ジョウホウ</t>
    </rPh>
    <rPh sb="37" eb="39">
      <t>ハアク</t>
    </rPh>
    <rPh sb="40" eb="42">
      <t>ギョウム</t>
    </rPh>
    <rPh sb="42" eb="44">
      <t>ナイヨウ</t>
    </rPh>
    <rPh sb="45" eb="47">
      <t>リカイ</t>
    </rPh>
    <rPh sb="48" eb="50">
      <t>ソクシン</t>
    </rPh>
    <phoneticPr fontId="6"/>
  </si>
  <si>
    <t>インバウンド誘客のための多言語解説整備支援事業</t>
    <rPh sb="6" eb="8">
      <t>ユウキャク</t>
    </rPh>
    <rPh sb="12" eb="15">
      <t>タゲンゴ</t>
    </rPh>
    <rPh sb="15" eb="17">
      <t>カイセツ</t>
    </rPh>
    <rPh sb="17" eb="19">
      <t>セイビ</t>
    </rPh>
    <rPh sb="19" eb="21">
      <t>シエン</t>
    </rPh>
    <rPh sb="21" eb="23">
      <t>ジギョウ</t>
    </rPh>
    <phoneticPr fontId="6"/>
  </si>
  <si>
    <t>訪日外国人旅行者にとって魅力的で分かりやすい解説の充実・多言語化を図るため、専門人材のリスト化、派遣体制の構築を行うとともに、地域が行う観光資源の解説作成に支援を実施。</t>
    <phoneticPr fontId="6"/>
  </si>
  <si>
    <t>（名称）凸版印刷　株式会社</t>
    <rPh sb="1" eb="3">
      <t>メイショウ</t>
    </rPh>
    <rPh sb="4" eb="8">
      <t>トッパンインサツ</t>
    </rPh>
    <rPh sb="9" eb="13">
      <t>カブシキガイシャ</t>
    </rPh>
    <phoneticPr fontId="6"/>
  </si>
  <si>
    <t>（住所）〒112-8531　東京都文京区水道１－３－３</t>
    <rPh sb="1" eb="3">
      <t>ジュウショ</t>
    </rPh>
    <phoneticPr fontId="6"/>
  </si>
  <si>
    <t>令和５年４月11日(火)</t>
    <phoneticPr fontId="6"/>
  </si>
  <si>
    <t>39日</t>
    <rPh sb="2" eb="3">
      <t>ニチ</t>
    </rPh>
    <phoneticPr fontId="6"/>
  </si>
  <si>
    <t>令和４・５・６年度国土交通省競争参加資格（全省庁統一資格）「役務の提供等」の競争
参加資格を有する者であること。</t>
    <phoneticPr fontId="6"/>
  </si>
  <si>
    <t>ワーク・ライフ・バランス等の推進に関する指標についての適合状況及び認定通知書等の写し</t>
    <phoneticPr fontId="6"/>
  </si>
  <si>
    <t>公告期間を１ヶ月以上確保した。</t>
    <phoneticPr fontId="6"/>
  </si>
  <si>
    <t>企画競争説明書を取得した業者に対して応札しなかった理由についてアンケートを実施した。</t>
    <phoneticPr fontId="6"/>
  </si>
  <si>
    <t>応札できなかった主な原因としては、以下が挙げられる。
・企画提案書の提出期限に余裕が無かった。
・他の競争案件に労力が裂かれ、本件への対応に手が回らなかったこと
・仕様内容が履行困難だったこと</t>
    <rPh sb="28" eb="30">
      <t>キカク</t>
    </rPh>
    <rPh sb="30" eb="33">
      <t>テイアンショ</t>
    </rPh>
    <rPh sb="34" eb="36">
      <t>テイシュツ</t>
    </rPh>
    <rPh sb="36" eb="38">
      <t>キゲン</t>
    </rPh>
    <rPh sb="39" eb="41">
      <t>ヨユウ</t>
    </rPh>
    <rPh sb="42" eb="43">
      <t>ナ</t>
    </rPh>
    <phoneticPr fontId="6"/>
  </si>
  <si>
    <t>十分な公告期間の確保に努めたが、本業務内容を受注可能な者が少なかった事情が考えられる。</t>
    <phoneticPr fontId="6"/>
  </si>
  <si>
    <t>1供給事業者が少数</t>
    <phoneticPr fontId="6"/>
  </si>
  <si>
    <t>仕様書における業務内容の見直し及び明確化による理解促進を促す。また公募期間の確保に努める。</t>
    <rPh sb="0" eb="3">
      <t>シヨウショ</t>
    </rPh>
    <rPh sb="7" eb="9">
      <t>ギョウム</t>
    </rPh>
    <rPh sb="9" eb="11">
      <t>ナイヨウ</t>
    </rPh>
    <rPh sb="12" eb="14">
      <t>ミナオ</t>
    </rPh>
    <rPh sb="15" eb="16">
      <t>オヨ</t>
    </rPh>
    <rPh sb="17" eb="20">
      <t>メイカクカ</t>
    </rPh>
    <rPh sb="23" eb="25">
      <t>リカイ</t>
    </rPh>
    <rPh sb="25" eb="27">
      <t>ソクシン</t>
    </rPh>
    <rPh sb="28" eb="29">
      <t>ウナガ</t>
    </rPh>
    <rPh sb="33" eb="35">
      <t>コウボ</t>
    </rPh>
    <rPh sb="35" eb="37">
      <t>キカン</t>
    </rPh>
    <rPh sb="38" eb="40">
      <t>カクホ</t>
    </rPh>
    <rPh sb="41" eb="42">
      <t>ツト</t>
    </rPh>
    <phoneticPr fontId="6"/>
  </si>
  <si>
    <t>（名称）凸版印刷　株式会社</t>
    <rPh sb="1" eb="3">
      <t>メイショウ</t>
    </rPh>
    <phoneticPr fontId="6"/>
  </si>
  <si>
    <t>気象庁</t>
    <phoneticPr fontId="6"/>
  </si>
  <si>
    <t>空港気象ドップラーライダーの製作及び取付調整（成田国際空港）</t>
    <rPh sb="0" eb="2">
      <t>クウコウ</t>
    </rPh>
    <rPh sb="2" eb="4">
      <t>キショウ</t>
    </rPh>
    <rPh sb="14" eb="16">
      <t>セイサク</t>
    </rPh>
    <rPh sb="16" eb="17">
      <t>オヨ</t>
    </rPh>
    <rPh sb="18" eb="20">
      <t>トリツケ</t>
    </rPh>
    <rPh sb="20" eb="22">
      <t>チョウセイ</t>
    </rPh>
    <rPh sb="23" eb="29">
      <t>ナリタコクサイクウコウ</t>
    </rPh>
    <phoneticPr fontId="45"/>
  </si>
  <si>
    <t>空港気象ドップラーライダーは、航空機の安全な離着陸に資するよう、飛行場及びその周辺における気流を観測、得られたデータから低層ウィンドシアー等を検出し、その観測成果を運航関係機関等に迅速に提供するシステムである。本件は、空港気象ドップラーライダーの製作及び取付調整を行うことを目的とする。</t>
    <phoneticPr fontId="45"/>
  </si>
  <si>
    <t>（名称）三菱電機株式会社</t>
    <rPh sb="1" eb="3">
      <t>メイショウ</t>
    </rPh>
    <rPh sb="4" eb="12">
      <t>ミツビシデンキカブシキガイシャ</t>
    </rPh>
    <phoneticPr fontId="6"/>
  </si>
  <si>
    <t>（住所）東京都千代田区丸の内２－７－３</t>
    <rPh sb="1" eb="3">
      <t>ジュウショ</t>
    </rPh>
    <rPh sb="4" eb="6">
      <t>トウキョウ</t>
    </rPh>
    <rPh sb="6" eb="7">
      <t>ト</t>
    </rPh>
    <rPh sb="7" eb="11">
      <t>チヨダク</t>
    </rPh>
    <rPh sb="11" eb="12">
      <t>マル</t>
    </rPh>
    <rPh sb="13" eb="14">
      <t>ウチ</t>
    </rPh>
    <phoneticPr fontId="6"/>
  </si>
  <si>
    <t>令和４・５・６年度国土交通省競争参加資格（全省庁統一資格）「物品の製造」又は「物品の販売」において、「Ａ」又は「B］等級に格付けされ、関東・甲信越地域の競争参加資格を有する者。</t>
    <phoneticPr fontId="46"/>
  </si>
  <si>
    <t>技術審査項目の基準を満たすものであること</t>
    <rPh sb="0" eb="2">
      <t>ギジュツ</t>
    </rPh>
    <rPh sb="2" eb="4">
      <t>シンサ</t>
    </rPh>
    <rPh sb="4" eb="6">
      <t>コウモク</t>
    </rPh>
    <rPh sb="7" eb="9">
      <t>キジュン</t>
    </rPh>
    <rPh sb="10" eb="11">
      <t>ミ</t>
    </rPh>
    <phoneticPr fontId="45"/>
  </si>
  <si>
    <t>競争参加資格の見直し、緩和。（予定価格では別表第一　等級区分表の「A」となるが、「B」も含める。）</t>
    <phoneticPr fontId="46"/>
  </si>
  <si>
    <t>聞き取り調査</t>
    <rPh sb="0" eb="1">
      <t>キ</t>
    </rPh>
    <rPh sb="2" eb="3">
      <t>ト</t>
    </rPh>
    <rPh sb="4" eb="6">
      <t>チョウサ</t>
    </rPh>
    <phoneticPr fontId="6"/>
  </si>
  <si>
    <t>事業者側の経営判断</t>
    <rPh sb="0" eb="3">
      <t>ジギョウシャ</t>
    </rPh>
    <rPh sb="3" eb="4">
      <t>ガワ</t>
    </rPh>
    <rPh sb="5" eb="7">
      <t>ケイエイ</t>
    </rPh>
    <rPh sb="7" eb="9">
      <t>ハンダン</t>
    </rPh>
    <phoneticPr fontId="6"/>
  </si>
  <si>
    <t>専門性の高いシステム調達のため、対応可能業者が少ない。</t>
    <rPh sb="0" eb="3">
      <t>センモンセイ</t>
    </rPh>
    <rPh sb="4" eb="5">
      <t>タカ</t>
    </rPh>
    <rPh sb="10" eb="12">
      <t>チョウタツ</t>
    </rPh>
    <rPh sb="16" eb="18">
      <t>タイオウ</t>
    </rPh>
    <rPh sb="18" eb="20">
      <t>カノウ</t>
    </rPh>
    <rPh sb="20" eb="22">
      <t>ギョウシャ</t>
    </rPh>
    <rPh sb="23" eb="24">
      <t>スク</t>
    </rPh>
    <phoneticPr fontId="45"/>
  </si>
  <si>
    <t>本件は、レーザー光を使用した専門性の高い特殊な光学機器であること、及び空港の広い警報領域を観測する仕様要件を満たす必要があるため、取り扱う業者が限られている。このことから、引き続き幅広く声かけをし、対応できる業者をさがしていく。</t>
    <phoneticPr fontId="45"/>
  </si>
  <si>
    <t>空港気象ドップラーレーダー（処理部）製作及び取付調整</t>
    <rPh sb="0" eb="2">
      <t>クウコウ</t>
    </rPh>
    <rPh sb="2" eb="4">
      <t>キショウ</t>
    </rPh>
    <rPh sb="14" eb="16">
      <t>ショリ</t>
    </rPh>
    <rPh sb="16" eb="17">
      <t>ブ</t>
    </rPh>
    <rPh sb="18" eb="20">
      <t>セイサク</t>
    </rPh>
    <rPh sb="20" eb="21">
      <t>オヨ</t>
    </rPh>
    <rPh sb="22" eb="24">
      <t>トリツケ</t>
    </rPh>
    <rPh sb="24" eb="26">
      <t>チョウセイ</t>
    </rPh>
    <phoneticPr fontId="45"/>
  </si>
  <si>
    <t>本件は、空港気象ドップラーレーダーの受信装置他によって得られる降水と気流に関する信号から、降水分布、速度分布及び低層ウィンドシアーを自動的に解析し、その結果を航空気象業務及び航空管制業務を実施する関係機関へ配信する機能を担う、航空気象ドップラーレーダーの処理部を整備するものである。</t>
    <phoneticPr fontId="45"/>
  </si>
  <si>
    <t>（名称）日本無線株式会社</t>
    <rPh sb="1" eb="3">
      <t>メイショウ</t>
    </rPh>
    <rPh sb="4" eb="6">
      <t>ニホン</t>
    </rPh>
    <rPh sb="6" eb="8">
      <t>ムセン</t>
    </rPh>
    <rPh sb="8" eb="10">
      <t>カブシキ</t>
    </rPh>
    <rPh sb="10" eb="12">
      <t>カイシャ</t>
    </rPh>
    <phoneticPr fontId="6"/>
  </si>
  <si>
    <t>（住所）東京都三鷹市牟礼６－２１－１１</t>
    <rPh sb="1" eb="3">
      <t>ジュウショ</t>
    </rPh>
    <rPh sb="4" eb="6">
      <t>トウキョウ</t>
    </rPh>
    <rPh sb="6" eb="7">
      <t>ト</t>
    </rPh>
    <rPh sb="7" eb="9">
      <t>ミタカ</t>
    </rPh>
    <rPh sb="9" eb="10">
      <t>シ</t>
    </rPh>
    <rPh sb="10" eb="12">
      <t>ムレイ</t>
    </rPh>
    <phoneticPr fontId="6"/>
  </si>
  <si>
    <t>アンケート調査（入札説明書を取得したが不参加１者）</t>
    <rPh sb="5" eb="7">
      <t>チョウサ</t>
    </rPh>
    <phoneticPr fontId="45"/>
  </si>
  <si>
    <t>仕様を満たすことができない</t>
    <rPh sb="0" eb="2">
      <t>シヨウ</t>
    </rPh>
    <rPh sb="3" eb="4">
      <t>ミ</t>
    </rPh>
    <phoneticPr fontId="45"/>
  </si>
  <si>
    <t>本件の調達品は、空港気象ドップラーレーダー本体装置とのインターフェースに関する専門性が高く市場性の低いシステムの調達のため、引き続き幅広く業者に声かけを行っていく</t>
    <phoneticPr fontId="45"/>
  </si>
  <si>
    <t>（名称）東芝インフラシステムズ株式会社</t>
    <rPh sb="1" eb="3">
      <t>メイショウ</t>
    </rPh>
    <rPh sb="4" eb="6">
      <t>トウシバ</t>
    </rPh>
    <rPh sb="15" eb="17">
      <t>カブシキ</t>
    </rPh>
    <rPh sb="17" eb="19">
      <t>カイシャ</t>
    </rPh>
    <phoneticPr fontId="6"/>
  </si>
  <si>
    <t>（住所）神奈川県川崎市幸区堀川町７２－３４</t>
    <phoneticPr fontId="6"/>
  </si>
  <si>
    <t>JMA-19型アメダス気象計の製作及び取付調整</t>
    <rPh sb="21" eb="23">
      <t>チョウセイ</t>
    </rPh>
    <phoneticPr fontId="6"/>
  </si>
  <si>
    <t>本件は、ＪＭＡ－１９型アメダス気象計の信号処理装置を製作し、官給する各測器感部とともに１０５所の地域気象観測所の老朽化したアメダス気象計を更新するものである。</t>
    <phoneticPr fontId="6"/>
  </si>
  <si>
    <t>（名称）明星電気株式会社</t>
    <rPh sb="1" eb="3">
      <t>メイショウ</t>
    </rPh>
    <rPh sb="4" eb="8">
      <t>メイセイデンキ</t>
    </rPh>
    <rPh sb="8" eb="12">
      <t>カブシキガイシャ</t>
    </rPh>
    <phoneticPr fontId="6"/>
  </si>
  <si>
    <t>（住所）東京都江東区豊洲３－１－１</t>
    <rPh sb="1" eb="3">
      <t>ジュウショ</t>
    </rPh>
    <rPh sb="4" eb="6">
      <t>トウキョウ</t>
    </rPh>
    <rPh sb="6" eb="7">
      <t>ト</t>
    </rPh>
    <rPh sb="7" eb="10">
      <t>コウトウク</t>
    </rPh>
    <rPh sb="10" eb="12">
      <t>トヨス</t>
    </rPh>
    <phoneticPr fontId="6"/>
  </si>
  <si>
    <t>令和４・５・６年度国土交通省競争参加資格（全省庁統一資格）「物品の製造」又は「物品の販売」において、関東・甲信越地域の競争参加資格を有する者。</t>
    <phoneticPr fontId="6"/>
  </si>
  <si>
    <t>技術審査項目の基準を満たすものであること。</t>
    <phoneticPr fontId="6"/>
  </si>
  <si>
    <t>競争参加資格の見直し、緩和。（予定価格では別表第一等級区分表の「A」に該当するが、入札参加業者が少数と見込まれるためランクフリーとする。）</t>
    <rPh sb="35" eb="37">
      <t>ガイトウ</t>
    </rPh>
    <rPh sb="41" eb="43">
      <t>ニュウサツ</t>
    </rPh>
    <rPh sb="43" eb="45">
      <t>サンカ</t>
    </rPh>
    <rPh sb="45" eb="47">
      <t>ギョウシャ</t>
    </rPh>
    <rPh sb="48" eb="50">
      <t>ショウスウ</t>
    </rPh>
    <rPh sb="51" eb="53">
      <t>ミコ</t>
    </rPh>
    <phoneticPr fontId="6"/>
  </si>
  <si>
    <t>聞き取り調査</t>
    <phoneticPr fontId="6"/>
  </si>
  <si>
    <t>仕様を満たすことができない</t>
  </si>
  <si>
    <t>準備期間・公告期間</t>
    <phoneticPr fontId="6"/>
  </si>
  <si>
    <t>入札時期を早めることにより、履行開始までの準備期間に余裕を持たせるとともに、公告を早めることで、公告から参加申請提出期限までの期間に幅を持たせ、技術的な見地から仕様内容を検討できる時間を確保することにより、より多くの業者が応札できるよう出来る限り努力する。</t>
    <phoneticPr fontId="6"/>
  </si>
  <si>
    <t>火山観測装置の製作及び取付調整</t>
    <phoneticPr fontId="6"/>
  </si>
  <si>
    <t>　気象庁では、高精度の観測データを安定して取得し、異常時における火山活動の変化を早期に発見し、噴火警報・予報等を迅速かつ適切に発表することにより防災対策に寄与し、火山噴火災害等の軽減に資するため、全国111の活火山のうち50火山に火山観測装置（地震計・空振計・傾斜計）を整備し、運用している。 
　本件は、十勝岳、蔵王山、桜島の火山観測体制を維持するため、老朽化した既設の火山観測装置及びその施設を撤去して新たに火山観測装置及びそれらに付随するデータ受信機器等を製作し取付調整するものである。</t>
    <phoneticPr fontId="6"/>
  </si>
  <si>
    <t>（名称）応用地質株式会社</t>
    <rPh sb="1" eb="3">
      <t>メイショウ</t>
    </rPh>
    <rPh sb="4" eb="8">
      <t>オウヨウチシツ</t>
    </rPh>
    <rPh sb="8" eb="12">
      <t>カブシキガイシャ</t>
    </rPh>
    <phoneticPr fontId="6"/>
  </si>
  <si>
    <t>（住所）茨城県つくば市御幸が丘４３</t>
    <rPh sb="1" eb="3">
      <t>ジュウショ</t>
    </rPh>
    <phoneticPr fontId="6"/>
  </si>
  <si>
    <t>令和４・５・６年度国土交通省競争参加資格（全省庁統一資格）「物品の製造」又は「物品の販売」において、関東・甲信越地域の競争参加資格を有する者であること。</t>
    <phoneticPr fontId="6"/>
  </si>
  <si>
    <t>技術審査項目の基準を満たす者であること。</t>
    <phoneticPr fontId="46"/>
  </si>
  <si>
    <t>競争参加資格の見直し、緩和。（予定価格では別表第一　等級区分表の「A」となるが、「ランクフリー」とする。）</t>
    <phoneticPr fontId="6"/>
  </si>
  <si>
    <t>・仕様を満たせない
・技術的に対応することが困難</t>
    <phoneticPr fontId="6"/>
  </si>
  <si>
    <t>公告開始から入札参加申請期限までの期間が短い</t>
    <phoneticPr fontId="6"/>
  </si>
  <si>
    <t>公告から参加申請提出期限までの期間に幅を持たせ、技術的な見地から仕様内容を検討できる時間を確保する</t>
    <phoneticPr fontId="6"/>
  </si>
  <si>
    <t>（住所）茨城県つくば市御幸が丘４３</t>
    <phoneticPr fontId="6"/>
  </si>
  <si>
    <t>海上保安庁</t>
    <rPh sb="0" eb="5">
      <t>カイジョウホアンチョウ</t>
    </rPh>
    <phoneticPr fontId="6"/>
  </si>
  <si>
    <t>契約番号</t>
  </si>
  <si>
    <t>契約方式</t>
  </si>
  <si>
    <t>契約件名</t>
  </si>
  <si>
    <t>契約日</t>
  </si>
  <si>
    <t>契約業者名</t>
  </si>
  <si>
    <t>業者種別</t>
  </si>
  <si>
    <t>契約種類</t>
  </si>
  <si>
    <t>予定価格</t>
  </si>
  <si>
    <t>契約金額</t>
  </si>
  <si>
    <t>入札・見積参加者数</t>
  </si>
  <si>
    <t>単価契約</t>
    <rPh sb="0" eb="2">
      <t>タンカ</t>
    </rPh>
    <rPh sb="2" eb="4">
      <t>ケイヤク</t>
    </rPh>
    <phoneticPr fontId="96"/>
  </si>
  <si>
    <t>契約業者住所名</t>
  </si>
  <si>
    <t>参加表明書提出期限</t>
  </si>
  <si>
    <t>入札公告日</t>
  </si>
  <si>
    <t>開札年月日</t>
  </si>
  <si>
    <t>参加表明書等提出者数</t>
  </si>
  <si>
    <t>入札説明書入手者数</t>
  </si>
  <si>
    <t>入札回数</t>
  </si>
  <si>
    <t>競争参加資格種類</t>
  </si>
  <si>
    <t>競争参加資格ランク</t>
  </si>
  <si>
    <t>入札業者ランク</t>
  </si>
  <si>
    <t>単価契約最終決定額</t>
  </si>
  <si>
    <t>航        23011</t>
  </si>
  <si>
    <t>一般競争</t>
  </si>
  <si>
    <t>航空機用部品供給業務(スーパーピューマ225)</t>
  </si>
  <si>
    <t>エアバス・ヘリコプターズ・ジャパン（株）</t>
  </si>
  <si>
    <t>東京都港区六本木６－１０－１</t>
    <phoneticPr fontId="45"/>
  </si>
  <si>
    <t>役務の提供等</t>
  </si>
  <si>
    <t>ＡＢＣＤ</t>
  </si>
  <si>
    <t>Ａ</t>
  </si>
  <si>
    <t>航空機用部品の供給業務</t>
    <rPh sb="0" eb="3">
      <t>コウクウキ</t>
    </rPh>
    <rPh sb="3" eb="4">
      <t>ヨウ</t>
    </rPh>
    <rPh sb="4" eb="6">
      <t>ブヒン</t>
    </rPh>
    <rPh sb="7" eb="11">
      <t>キョウキュウギョウム</t>
    </rPh>
    <phoneticPr fontId="6"/>
  </si>
  <si>
    <t>（名称）</t>
  </si>
  <si>
    <t>（住所）</t>
    <phoneticPr fontId="6"/>
  </si>
  <si>
    <t>本来等級の区分が「役務の提供等」A等級のところ、取扱業者が少ないので、競争性を高めるため競争参加資格を広げ等級区分の拡大を図った。</t>
    <rPh sb="9" eb="11">
      <t>エキム</t>
    </rPh>
    <rPh sb="12" eb="15">
      <t>テイキョウトウ</t>
    </rPh>
    <phoneticPr fontId="6"/>
  </si>
  <si>
    <t>入札参加資格（等級）の拡大
本件は、競争参加資格において本来「役務の提供等」Ａ等級に該当する事案であるが、競争参加者を多数募るため、等級区分を拡大し、Ａ、Ｂ、Ｃ又はＤ等級まで広げ公告した。</t>
    <phoneticPr fontId="6"/>
  </si>
  <si>
    <t>応札の可能性のある業者への聞き取り調査。</t>
    <phoneticPr fontId="6"/>
  </si>
  <si>
    <t>航空機用部品の供給業務であり、各種業者への調査、参加資格の全等級への拡大に取り組んでいるが、世界的市場規模からみても事業が特異であることから今後も1者応札が続くものと想定される。</t>
    <rPh sb="3" eb="4">
      <t>ヨウ</t>
    </rPh>
    <rPh sb="4" eb="6">
      <t>ブヒン</t>
    </rPh>
    <rPh sb="7" eb="11">
      <t>キョウキュウギョウム</t>
    </rPh>
    <phoneticPr fontId="45"/>
  </si>
  <si>
    <t>引き続き、等級区分の拡大を図るとともに、市場調査を行い、応札可能な業者の拡大に努めることとする。</t>
    <phoneticPr fontId="6"/>
  </si>
  <si>
    <t>平成30年度</t>
    <rPh sb="0" eb="2">
      <t>ヘイセイ</t>
    </rPh>
    <rPh sb="4" eb="6">
      <t>ネンド</t>
    </rPh>
    <rPh sb="5" eb="6">
      <t>ガンネン</t>
    </rPh>
    <phoneticPr fontId="6"/>
  </si>
  <si>
    <t>特外      01053</t>
  </si>
  <si>
    <t>一般競争(政府調達)</t>
  </si>
  <si>
    <t>ＥＮＧＩＮＥ（ＢＲ７００－７１０Ａ１－１０型）１台整備</t>
  </si>
  <si>
    <t>新東亜交易（株）</t>
  </si>
  <si>
    <t>東京都千代田区丸の内１－６－１</t>
  </si>
  <si>
    <t>航空機用エンジンの整備</t>
    <rPh sb="0" eb="3">
      <t>コウクウキ</t>
    </rPh>
    <rPh sb="3" eb="4">
      <t>ヨウ</t>
    </rPh>
    <rPh sb="9" eb="11">
      <t>セイビ</t>
    </rPh>
    <phoneticPr fontId="6"/>
  </si>
  <si>
    <t>航空機用エンジンの整備業務であり、各種業者への調査、参加資格の全等級への拡大に取り組んでいるが、世界的市場規模からみても事業が特異であることから今後も1者応札が続くものと想定される。</t>
    <rPh sb="3" eb="4">
      <t>ヨウ</t>
    </rPh>
    <rPh sb="9" eb="11">
      <t>セイビ</t>
    </rPh>
    <rPh sb="11" eb="13">
      <t>ギョウム</t>
    </rPh>
    <phoneticPr fontId="45"/>
  </si>
  <si>
    <t>令和4年度</t>
    <rPh sb="0" eb="2">
      <t>レイワ</t>
    </rPh>
    <rPh sb="3" eb="5">
      <t>ネンド</t>
    </rPh>
    <rPh sb="4" eb="5">
      <t>ガンネン</t>
    </rPh>
    <phoneticPr fontId="6"/>
  </si>
  <si>
    <t>特航      01075</t>
  </si>
  <si>
    <t>ＬＡＭＰ　２５個ほか１８５点買入</t>
  </si>
  <si>
    <t>三井物産エアロスペース（株）</t>
  </si>
  <si>
    <t>東京都千代田区丸の内１－８－２</t>
  </si>
  <si>
    <t>物品の販売</t>
  </si>
  <si>
    <t>航空機用部品の買入</t>
    <rPh sb="0" eb="3">
      <t>コウクウキ</t>
    </rPh>
    <rPh sb="3" eb="4">
      <t>ヨウ</t>
    </rPh>
    <rPh sb="4" eb="6">
      <t>ブヒン</t>
    </rPh>
    <rPh sb="7" eb="9">
      <t>カイイレ</t>
    </rPh>
    <phoneticPr fontId="6"/>
  </si>
  <si>
    <t>本来等級の区分が「物品の販売」A等級のところ、取扱業者が少ないので、競争性を高めるため競争参加資格を広げ等級区分の拡大を図った。</t>
    <rPh sb="9" eb="11">
      <t>ブッピン</t>
    </rPh>
    <rPh sb="12" eb="14">
      <t>ハンバイ</t>
    </rPh>
    <phoneticPr fontId="6"/>
  </si>
  <si>
    <t>入札参加資格（等級）の拡大
本件は、競争参加資格において本来「物品の販売」Ａ等級に該当する事案であるが、競争参加者を多数募るため、等級区分を拡大し、Ａ、Ｂ、Ｃ又はＤ等級まで広げ公告した。</t>
    <rPh sb="31" eb="33">
      <t>ブッピン</t>
    </rPh>
    <rPh sb="34" eb="36">
      <t>ハンバイ</t>
    </rPh>
    <phoneticPr fontId="6"/>
  </si>
  <si>
    <t>航空機用部品の買入であり、各種業者への調査、参加資格の全等級への拡大に取り組んでいるが、世界的市場規模からみても事業が特異であることから今後も1者応札が続くものと想定される。</t>
    <rPh sb="3" eb="4">
      <t>ヨウ</t>
    </rPh>
    <rPh sb="4" eb="6">
      <t>ブヒン</t>
    </rPh>
    <rPh sb="7" eb="9">
      <t>カイイレ</t>
    </rPh>
    <phoneticPr fontId="45"/>
  </si>
  <si>
    <t>特単      01041</t>
  </si>
  <si>
    <t>ＦＷＤ　FLOAT　LEFT　ASSY（アグスタ用）３個ほか１１点整備（単価契約）</t>
  </si>
  <si>
    <t>日本航空高圧（株）</t>
  </si>
  <si>
    <t>埼玉県さいたま市岩槻区古ケ場２－１－８</t>
  </si>
  <si>
    <t>Ｃ</t>
  </si>
  <si>
    <t>航空機用部品の整備</t>
    <rPh sb="0" eb="3">
      <t>コウクウキ</t>
    </rPh>
    <rPh sb="3" eb="4">
      <t>ヨウ</t>
    </rPh>
    <rPh sb="4" eb="6">
      <t>ブヒン</t>
    </rPh>
    <rPh sb="7" eb="9">
      <t>セイビ</t>
    </rPh>
    <phoneticPr fontId="6"/>
  </si>
  <si>
    <t>航空機用部品の整備であり、各種業者への調査、参加資格の全等級への拡大に取り組んでいるが、世界的市場規模からみても事業が特異であることから今後も1者応札が続くものと想定される。</t>
    <rPh sb="3" eb="4">
      <t>ヨウ</t>
    </rPh>
    <rPh sb="4" eb="6">
      <t>ブヒン</t>
    </rPh>
    <rPh sb="7" eb="9">
      <t>セイビ</t>
    </rPh>
    <phoneticPr fontId="45"/>
  </si>
  <si>
    <t>特単      01080</t>
  </si>
  <si>
    <t>ＰＩＮ ２個ほか３２点特別整備用部品買入（単価契約）</t>
  </si>
  <si>
    <t>特機      01095</t>
  </si>
  <si>
    <t>船舶気象通報端局装置62式ほか2点製造</t>
  </si>
  <si>
    <t>ANEOS（株）</t>
  </si>
  <si>
    <t>東京都目黒区中央町１－５－１２</t>
  </si>
  <si>
    <t>物品の製造</t>
  </si>
  <si>
    <t>Ｂ</t>
  </si>
  <si>
    <t>船舶気象通報単極装置の製造</t>
    <rPh sb="0" eb="10">
      <t>センパクキショウツウホウタンキョクソウチ</t>
    </rPh>
    <rPh sb="11" eb="13">
      <t>セイゾウ</t>
    </rPh>
    <phoneticPr fontId="6"/>
  </si>
  <si>
    <t>本来等級の区分が「物品の製造」A等級のところ、取扱業者が少ないので、競争性を高めるため競争参加資格を広げ等級区分の拡大を図った。</t>
    <rPh sb="9" eb="11">
      <t>ブッピン</t>
    </rPh>
    <rPh sb="12" eb="14">
      <t>セイゾウ</t>
    </rPh>
    <phoneticPr fontId="6"/>
  </si>
  <si>
    <t>入札参加資格（等級）の拡大
本件は、競争参加資格において本来「物品の製造」Ａ等級に該当する事案であるが、競争参加者を多数募るため、等級区分を拡大し、Ａ、Ｂ、Ｃ又はＤ等級まで広げ公告した。</t>
    <rPh sb="31" eb="33">
      <t>ブッピン</t>
    </rPh>
    <rPh sb="34" eb="36">
      <t>セイゾウ</t>
    </rPh>
    <phoneticPr fontId="6"/>
  </si>
  <si>
    <t>応札の可能性がある業者に対し聞き取り調査したところ、事業参入するには初期投資が必要で競争力の面でリスクがあるとのことであった。</t>
    <phoneticPr fontId="45"/>
  </si>
  <si>
    <t>特機      01097</t>
  </si>
  <si>
    <t>船舶通航信号装置2式ほか4点製造</t>
  </si>
  <si>
    <t>日本無線（株）</t>
  </si>
  <si>
    <t>東京都三鷹市牟礼６－２１－１１</t>
  </si>
  <si>
    <t>特機      01100</t>
  </si>
  <si>
    <t>通報インターフェース装置１式ほか２点製造</t>
    <phoneticPr fontId="45"/>
  </si>
  <si>
    <t>東京計器（株）</t>
  </si>
  <si>
    <t>東京都大田区南蒲田２－１６－４６</t>
  </si>
  <si>
    <t>ＡＢ</t>
  </si>
  <si>
    <t>通報インターフェース装置の製造</t>
    <phoneticPr fontId="6"/>
  </si>
  <si>
    <t>入札参加資格（等級）の拡大
本件は、競争参加資格において本来「物品の製造」Ａ等級に該当する事案であるが、競争参加者を多数募るため、等級区分を拡大し、Ａ、Ｂ等級まで広げ公告した。</t>
    <rPh sb="31" eb="33">
      <t>ブッピン</t>
    </rPh>
    <rPh sb="34" eb="36">
      <t>セイゾウ</t>
    </rPh>
    <phoneticPr fontId="6"/>
  </si>
  <si>
    <t>特機      01105</t>
  </si>
  <si>
    <t>船舶動静把握CCTV装置(WET-15A)2式ほか9点製造</t>
    <phoneticPr fontId="45"/>
  </si>
  <si>
    <t>日本電気（株）</t>
  </si>
  <si>
    <t>東京都港区芝５－７－１</t>
  </si>
  <si>
    <t>船舶動静把握CCTV装置の製造</t>
    <phoneticPr fontId="6"/>
  </si>
  <si>
    <t>特船      01106</t>
  </si>
  <si>
    <t>測量船３隻　定検修理等</t>
    <phoneticPr fontId="45"/>
  </si>
  <si>
    <t>内海造船（株）</t>
  </si>
  <si>
    <t>東京都品川区南大井６－２６－３</t>
  </si>
  <si>
    <t>測量船の修理</t>
    <phoneticPr fontId="45"/>
  </si>
  <si>
    <t>入札参加資格（等級）の拡大
本件は、競争参加資格において本来「役務の提供等」Ａ等級に該当する事案であるが、競争参加者を多数募るため、等級区分を拡大し、Ａ、Ｂ、Ｃ又はＤ等級まで広げ公告した。</t>
    <rPh sb="31" eb="33">
      <t>エキム</t>
    </rPh>
    <rPh sb="34" eb="37">
      <t>テイキョウトウ</t>
    </rPh>
    <phoneticPr fontId="6"/>
  </si>
  <si>
    <t>（名称）三井造船（株）</t>
    <rPh sb="4" eb="6">
      <t>ミツイ</t>
    </rPh>
    <phoneticPr fontId="45"/>
  </si>
  <si>
    <t>（住所）神奈川県横浜市西区みなとみらい３－３－１</t>
    <rPh sb="4" eb="13">
      <t>カナガワケンヨコハマシニシク</t>
    </rPh>
    <phoneticPr fontId="45"/>
  </si>
  <si>
    <t>特物      01116</t>
  </si>
  <si>
    <t>鉄鎖（38mm）1,625メートルほか15点買入</t>
  </si>
  <si>
    <t>セナーアンドバーンズ（株）</t>
  </si>
  <si>
    <t>東京都大田区羽田空港１－６－６</t>
  </si>
  <si>
    <t>航路標識用の鉄鎖の買入</t>
    <phoneticPr fontId="6"/>
  </si>
  <si>
    <t>応札の可能性がある業者に対し聞き取り調査したところ、新型機種に変更となり仕様を満足する製品ができないとのであった。</t>
    <phoneticPr fontId="45"/>
  </si>
  <si>
    <t>特機      01087</t>
  </si>
  <si>
    <t>陸上通信所操縦通信装置1式ほか4点製造</t>
    <phoneticPr fontId="45"/>
  </si>
  <si>
    <t>陸上通信所操縦通信装置の製造</t>
    <phoneticPr fontId="6"/>
  </si>
  <si>
    <t>特機      01089</t>
  </si>
  <si>
    <t>緊急通報受付装置1式ほか5点買入</t>
    <phoneticPr fontId="45"/>
  </si>
  <si>
    <t>（株）ジョーエイ</t>
  </si>
  <si>
    <t>東京都渋谷区富ケ谷２－２０－１６</t>
  </si>
  <si>
    <t>Ｄ</t>
  </si>
  <si>
    <t>緊急通報受付装置の買入</t>
    <phoneticPr fontId="6"/>
  </si>
  <si>
    <t>特機      01104</t>
  </si>
  <si>
    <t>AIS陸上局装置4式ほか3点製造</t>
    <phoneticPr fontId="45"/>
  </si>
  <si>
    <t>AIS陸上局装置の製造</t>
    <phoneticPr fontId="6"/>
  </si>
  <si>
    <t>特総      23001</t>
  </si>
  <si>
    <t>海洋情報部電子計算機システム借入保守及び取付調整・移行作業</t>
    <phoneticPr fontId="45"/>
  </si>
  <si>
    <t>東京都港区芝５-７-１</t>
  </si>
  <si>
    <t>電子計算機システムの借入保守等</t>
    <rPh sb="14" eb="15">
      <t>トウ</t>
    </rPh>
    <phoneticPr fontId="6"/>
  </si>
  <si>
    <t>入札参加資格（等級）の拡大
本件は、競争参加資格において本来「役務の提供等」Ａ等級に該当する事案であるが、競争参加者を多数募るため、等級区分を拡大し、Ａ、Ｂ等級まで広げ公告した。</t>
    <rPh sb="31" eb="33">
      <t>エキム</t>
    </rPh>
    <rPh sb="34" eb="37">
      <t>テイキョウトウ</t>
    </rPh>
    <phoneticPr fontId="6"/>
  </si>
  <si>
    <t>応札の可能性がある業者に対し聞き取り調査したところ、仕様を満たす電子計算機の手配が見込めないとの事であった。</t>
    <rPh sb="26" eb="28">
      <t>シヨウ</t>
    </rPh>
    <rPh sb="29" eb="30">
      <t>ミ</t>
    </rPh>
    <rPh sb="32" eb="37">
      <t>デンシケイサンキ</t>
    </rPh>
    <rPh sb="38" eb="40">
      <t>テハイ</t>
    </rPh>
    <rPh sb="41" eb="43">
      <t>ミコ</t>
    </rPh>
    <rPh sb="48" eb="49">
      <t>コト</t>
    </rPh>
    <phoneticPr fontId="45"/>
  </si>
  <si>
    <t>特機      01139</t>
  </si>
  <si>
    <t>海上交通情報処理システム装置1式ほか13点製造</t>
  </si>
  <si>
    <t>特船      01154</t>
  </si>
  <si>
    <t>測量船２隻二中検修理等</t>
  </si>
  <si>
    <t>三菱造船（株）</t>
  </si>
  <si>
    <t>神奈川県横浜市西区みなとみらい３－３－１</t>
  </si>
  <si>
    <t>特機      01143</t>
  </si>
  <si>
    <t>監視中継装置6式ほか5点買入</t>
    <phoneticPr fontId="45"/>
  </si>
  <si>
    <t>大井電気（株）</t>
  </si>
  <si>
    <t>神奈川県横浜市港北区菊名７－３ー１６</t>
  </si>
  <si>
    <t>監視中継装置の買入</t>
    <phoneticPr fontId="6"/>
  </si>
  <si>
    <t>特機      01178</t>
  </si>
  <si>
    <t>ウォータージェット推進装置用電気制御部品4式買入</t>
    <phoneticPr fontId="45"/>
  </si>
  <si>
    <t>サマユー（株）</t>
  </si>
  <si>
    <t>山口県下関市長府扇町４－３１</t>
  </si>
  <si>
    <t>推進装置用電気制御部品の買入</t>
    <phoneticPr fontId="6"/>
  </si>
  <si>
    <t>特庁      01168</t>
  </si>
  <si>
    <t>危険物探知用無人艇設計業務ほか２点製造</t>
    <phoneticPr fontId="45"/>
  </si>
  <si>
    <t>ヤンマーパワーテクノロジー（株）</t>
  </si>
  <si>
    <t>大阪府大阪市北区茶屋町１－３２</t>
  </si>
  <si>
    <t>危険物探知用無人艇の設計業務等</t>
    <rPh sb="14" eb="15">
      <t>トウ</t>
    </rPh>
    <phoneticPr fontId="6"/>
  </si>
  <si>
    <t>特総      23018</t>
  </si>
  <si>
    <t>業務用自動車３５台借入保守</t>
  </si>
  <si>
    <t>三菱オートリース（株）</t>
  </si>
  <si>
    <t>東京都港区芝５－３４－７</t>
  </si>
  <si>
    <t>自動車の借入保守</t>
    <rPh sb="0" eb="3">
      <t>ジドウシャ</t>
    </rPh>
    <rPh sb="4" eb="8">
      <t>カリイレホシュ</t>
    </rPh>
    <phoneticPr fontId="45"/>
  </si>
  <si>
    <t>本来等級の区分が「物品の販売」A等級のところ、取扱業者が少ないので、競争性を高めるため競争参加資格を広げ等級区分の拡大を図った。</t>
    <phoneticPr fontId="45"/>
  </si>
  <si>
    <t>入札参加資格（等級）の拡大
本件は、競争参加資格において本来「物品の販売」Ａ等級に該当する事案であるが、競争参加者を多数募るため、等級区分を拡大し、Ａ、Ｂ、Ｃ又はＤ等級まで広げ公告した。</t>
    <phoneticPr fontId="45"/>
  </si>
  <si>
    <t>応札の可能性のある業者への聞き取り調査。</t>
    <phoneticPr fontId="45"/>
  </si>
  <si>
    <t>引き続き、等級区分の拡大を図るとともに、市場調査を行い、応札可能な業者の拡大に努めることとする。</t>
    <phoneticPr fontId="45"/>
  </si>
  <si>
    <t>三菱ＨＣキャピタルオートリース（株）</t>
    <phoneticPr fontId="45"/>
  </si>
  <si>
    <t>東京都港区西新橋１－３－１</t>
    <phoneticPr fontId="45"/>
  </si>
  <si>
    <t>日立キャピタルオートリース（株）</t>
    <rPh sb="0" eb="2">
      <t>ヒタチ</t>
    </rPh>
    <rPh sb="14" eb="15">
      <t>カブ</t>
    </rPh>
    <phoneticPr fontId="45"/>
  </si>
  <si>
    <t>特機01198</t>
  </si>
  <si>
    <t>交換部品キット（ＭＷＪ800A×2-J3）１式ほか１０点買入</t>
  </si>
  <si>
    <t>サマユー株式会社</t>
  </si>
  <si>
    <t>中小企業</t>
  </si>
  <si>
    <t>山口県下関市長府扇町４－３１</t>
    <phoneticPr fontId="45"/>
  </si>
  <si>
    <t>主機用交換部品の買入</t>
    <rPh sb="0" eb="2">
      <t>シュキ</t>
    </rPh>
    <rPh sb="2" eb="3">
      <t>ヨウ</t>
    </rPh>
    <rPh sb="3" eb="7">
      <t>コウカンブヒン</t>
    </rPh>
    <rPh sb="8" eb="10">
      <t>カイイレ</t>
    </rPh>
    <phoneticPr fontId="45"/>
  </si>
  <si>
    <t>本来等級の区分が「物品の販売」A等級のところ、取扱業者が少ないので、競争性を高めるため競争参加資格を広げ等級区分の拡大を図った。</t>
  </si>
  <si>
    <t>入札参加資格（等級）の拡大
本件は、競争参加資格において本来「物品の販売」Ａ等級に該当する事案であるが、競争参加者を多数募るため、等級区分を拡大し、Ａ、Ｂ、Ｃ又はＤ等級まで広げ公告した。</t>
  </si>
  <si>
    <t>応札の可能性のある業者への聞き取り調査。</t>
  </si>
  <si>
    <t>応札の可能性のある業者へ確認したところ、本件は巡視船に搭載中のウォータージェット装置の交換部品を調達するものであるため、基本的に当該ウォータージェット装置のメーカー等でしか部品の調達ができない、とのことであった。</t>
    <phoneticPr fontId="45"/>
  </si>
  <si>
    <t>サマユー株式会社</t>
    <rPh sb="4" eb="8">
      <t>カブシキガイシャ</t>
    </rPh>
    <phoneticPr fontId="45"/>
  </si>
  <si>
    <t>山口県下関市長府扇町４－３１</t>
    <rPh sb="0" eb="2">
      <t>ヤマグチ</t>
    </rPh>
    <rPh sb="2" eb="3">
      <t>ケン</t>
    </rPh>
    <rPh sb="3" eb="5">
      <t>シモノセキ</t>
    </rPh>
    <rPh sb="5" eb="6">
      <t>シ</t>
    </rPh>
    <rPh sb="6" eb="10">
      <t>チョウフオウギマチ</t>
    </rPh>
    <phoneticPr fontId="45"/>
  </si>
  <si>
    <t>特機01200</t>
  </si>
  <si>
    <t>補機制御表示装置４式ほか４点買入</t>
  </si>
  <si>
    <t>JRCS株式会社</t>
  </si>
  <si>
    <t>山口県下関市東大和町１－２－１４</t>
  </si>
  <si>
    <t>補機用交換部品の買入</t>
    <rPh sb="0" eb="2">
      <t>ホキ</t>
    </rPh>
    <rPh sb="2" eb="3">
      <t>ヨウ</t>
    </rPh>
    <rPh sb="3" eb="7">
      <t>コウカンブヒン</t>
    </rPh>
    <rPh sb="8" eb="10">
      <t>カイイレ</t>
    </rPh>
    <phoneticPr fontId="45"/>
  </si>
  <si>
    <t>応札の可能性のある業者へ確認したところ、本件は巡視船に搭載中の補機の交換部品を調達するものであるため、基本的に当該補機のメーカー等でしか部品の調達ができない、とのことであった。</t>
    <rPh sb="31" eb="33">
      <t>ホキ</t>
    </rPh>
    <rPh sb="57" eb="59">
      <t>ホキ</t>
    </rPh>
    <phoneticPr fontId="45"/>
  </si>
  <si>
    <t>特機01214</t>
  </si>
  <si>
    <t>船舶動静監視テレビ装置（WET-12B）１式ほか７点製造</t>
  </si>
  <si>
    <t>日本電気株式会社　官公営業本部</t>
    <phoneticPr fontId="45"/>
  </si>
  <si>
    <t>大企業</t>
  </si>
  <si>
    <t>東京都港区芝５－７－１</t>
    <phoneticPr fontId="45"/>
  </si>
  <si>
    <t>船舶動静監視テレビ装置等の製造</t>
    <rPh sb="11" eb="12">
      <t>トウ</t>
    </rPh>
    <phoneticPr fontId="45"/>
  </si>
  <si>
    <t>日本電気株式会社　官公営業本部</t>
  </si>
  <si>
    <t>特物01241</t>
  </si>
  <si>
    <t>泡消火薬剤買入等</t>
  </si>
  <si>
    <t>真弓興業（株）</t>
    <phoneticPr fontId="45"/>
  </si>
  <si>
    <t>大阪府堺市堺区大浜中町２－１－２５</t>
    <phoneticPr fontId="45"/>
  </si>
  <si>
    <t>泡消火薬剤の買入</t>
    <rPh sb="0" eb="5">
      <t>アワショウカヤクザイ</t>
    </rPh>
    <rPh sb="6" eb="8">
      <t>カイイレ</t>
    </rPh>
    <phoneticPr fontId="45"/>
  </si>
  <si>
    <t>応札の可能性がある業者に対し聞き取り調査したところ、仕様を満たす泡消火薬剤の手配が見込めないとの事であった。</t>
    <rPh sb="32" eb="33">
      <t>アワ</t>
    </rPh>
    <rPh sb="33" eb="37">
      <t>ショウカヤクザイ</t>
    </rPh>
    <phoneticPr fontId="45"/>
  </si>
  <si>
    <t>特機01247</t>
  </si>
  <si>
    <t>交流電圧計（VG1103)4個ほか454点買入</t>
  </si>
  <si>
    <t>シンフォニアエンジニアリング（株）千葉営業所</t>
  </si>
  <si>
    <t>千葉県船橋市豊富町６３１－１２</t>
  </si>
  <si>
    <t>発電機用部品の買入</t>
    <rPh sb="0" eb="4">
      <t>ハツデンキヨウ</t>
    </rPh>
    <rPh sb="4" eb="6">
      <t>ブヒン</t>
    </rPh>
    <rPh sb="7" eb="9">
      <t>カイイレ</t>
    </rPh>
    <phoneticPr fontId="45"/>
  </si>
  <si>
    <t>応札の可能性のある業者へ確認したところ、本件は巡視船に搭載中の発電機の交換部品を調達するものであるため、基本的に当該発電機のメーカー等でしか部品の調達ができない、とのことであった。</t>
    <rPh sb="29" eb="30">
      <t>チュウ</t>
    </rPh>
    <rPh sb="31" eb="34">
      <t>ハツデンキ</t>
    </rPh>
    <rPh sb="58" eb="61">
      <t>ハツデンキ</t>
    </rPh>
    <phoneticPr fontId="45"/>
  </si>
  <si>
    <t>特単01246</t>
  </si>
  <si>
    <t>ＴＥＮＳＩＯＮ　ＬＩＮＫ　ＡＳＳＹ　３個ほか４６点特整用部品買入（単価契約）</t>
  </si>
  <si>
    <t>航空機用部品の買入</t>
    <rPh sb="0" eb="3">
      <t>コウクウキ</t>
    </rPh>
    <rPh sb="3" eb="4">
      <t>ヨウ</t>
    </rPh>
    <rPh sb="4" eb="6">
      <t>ブヒン</t>
    </rPh>
    <rPh sb="7" eb="9">
      <t>カイイレ</t>
    </rPh>
    <phoneticPr fontId="45"/>
  </si>
  <si>
    <t>航空機用部品の供給業務であり、各種業者への調査、参加資格の全等級への拡大に取り組んでいるが、世界的市場規模からみても事業が特異であることから今後も1者応札が続くものと想定される。</t>
    <phoneticPr fontId="45"/>
  </si>
  <si>
    <t>特航23036</t>
  </si>
  <si>
    <t>ＷＸ　ＲＡＤＡＲ　ＴＲ　２個ほか２点買入</t>
  </si>
  <si>
    <t>エアバス・ヘリコプターズ・ジャパン（株）</t>
    <phoneticPr fontId="45"/>
  </si>
  <si>
    <t>東京都港区六本木６－１０－１　六本木ヒルズ森タワー１９Ｆ　私書箱７８号</t>
  </si>
  <si>
    <t>特機23064</t>
  </si>
  <si>
    <t>4,400ｋＷディーゼル機関４基ほか４点製造</t>
  </si>
  <si>
    <t>（株）ＩＨＩ原動機</t>
    <phoneticPr fontId="45"/>
  </si>
  <si>
    <t>東京都千代田区外神田２－１４－５</t>
  </si>
  <si>
    <t>船舶用ディーゼル機関の製造</t>
    <rPh sb="0" eb="3">
      <t>センパクヨウ</t>
    </rPh>
    <rPh sb="8" eb="10">
      <t>キカン</t>
    </rPh>
    <rPh sb="11" eb="13">
      <t>セイゾウ</t>
    </rPh>
    <phoneticPr fontId="45"/>
  </si>
  <si>
    <t>応札の可能性がある業者に対し聞き取り調査したところ、新型機種に変更となり仕様を満足する製品ができないとのであった。</t>
    <phoneticPr fontId="6"/>
  </si>
  <si>
    <t>令和３年度</t>
    <rPh sb="0" eb="2">
      <t>レイワ</t>
    </rPh>
    <rPh sb="3" eb="4">
      <t>ネン</t>
    </rPh>
    <rPh sb="4" eb="5">
      <t>ド</t>
    </rPh>
    <phoneticPr fontId="45"/>
  </si>
  <si>
    <t>ヤンマーパワーテクノロジー㈱</t>
    <phoneticPr fontId="45"/>
  </si>
  <si>
    <t>東京都千代田区外神田４－１４－１</t>
    <rPh sb="0" eb="3">
      <t>トウキョウト</t>
    </rPh>
    <rPh sb="3" eb="7">
      <t>チヨダク</t>
    </rPh>
    <rPh sb="7" eb="10">
      <t>ソトカンダ</t>
    </rPh>
    <phoneticPr fontId="45"/>
  </si>
  <si>
    <t>令和元年度</t>
    <rPh sb="0" eb="2">
      <t>レイワ</t>
    </rPh>
    <rPh sb="2" eb="5">
      <t>ガンネンド</t>
    </rPh>
    <phoneticPr fontId="45"/>
  </si>
  <si>
    <t>ヤンマー㈱</t>
    <phoneticPr fontId="45"/>
  </si>
  <si>
    <t>特航23054</t>
  </si>
  <si>
    <t>ＪＯＣＫＥＹ　ＷＨＥＥＬ　１４個ほか３８点買入</t>
  </si>
  <si>
    <t>特航23055</t>
  </si>
  <si>
    <t>レンチ１個ほか９０点買入</t>
  </si>
  <si>
    <t>（株）ＳＵＢＡＲＵ</t>
    <phoneticPr fontId="45"/>
  </si>
  <si>
    <t>東京都渋谷区恵比寿１－２０－８</t>
  </si>
  <si>
    <t>航空機用整備器具の買入</t>
    <rPh sb="0" eb="3">
      <t>コウクウキ</t>
    </rPh>
    <rPh sb="3" eb="4">
      <t>ヨウ</t>
    </rPh>
    <rPh sb="4" eb="6">
      <t>セイビ</t>
    </rPh>
    <rPh sb="6" eb="8">
      <t>キグ</t>
    </rPh>
    <rPh sb="9" eb="11">
      <t>カイイレ</t>
    </rPh>
    <phoneticPr fontId="45"/>
  </si>
  <si>
    <t>航空機用専用工具の供給業務であり、各種業者への調査、参加資格の全等級への拡大に取り組んでいるが、世界的市場規模からみても事業が特異であることから今後も1者応札が続くものと想定される。</t>
    <rPh sb="4" eb="8">
      <t>センヨウコウグ</t>
    </rPh>
    <phoneticPr fontId="45"/>
  </si>
  <si>
    <t>特航01248</t>
  </si>
  <si>
    <t>ＭＡＩＮ　ＲＯＴＯＲ　ＢＬＡＤＥ（アグスタ１３９用）４個ほか１点買入</t>
  </si>
  <si>
    <t>特航23053</t>
  </si>
  <si>
    <t>発動機（スーパーピューマ225用）１台買入</t>
  </si>
  <si>
    <t>日本エアロスペース株式会社</t>
    <phoneticPr fontId="45"/>
  </si>
  <si>
    <t>東京都港区南青山１－１－１</t>
  </si>
  <si>
    <t>航空機用発動機の買入</t>
    <rPh sb="0" eb="3">
      <t>コウクウキ</t>
    </rPh>
    <rPh sb="3" eb="4">
      <t>ヨウ</t>
    </rPh>
    <rPh sb="4" eb="7">
      <t>ハツドウキ</t>
    </rPh>
    <rPh sb="8" eb="10">
      <t>カイイレ</t>
    </rPh>
    <phoneticPr fontId="45"/>
  </si>
  <si>
    <t>特機23063</t>
  </si>
  <si>
    <t>ヘリコプター搭載型巡視船通信装置１式ほか１２点製造</t>
  </si>
  <si>
    <t>日本無線株式会社</t>
    <phoneticPr fontId="45"/>
  </si>
  <si>
    <t>東京都三鷹市牟礼６－２１－１１</t>
    <phoneticPr fontId="45"/>
  </si>
  <si>
    <t>巡視船用通信装置の製造</t>
    <rPh sb="0" eb="3">
      <t>ジュンシセン</t>
    </rPh>
    <rPh sb="3" eb="4">
      <t>ヨウ</t>
    </rPh>
    <rPh sb="4" eb="8">
      <t>ツウシンソウチ</t>
    </rPh>
    <rPh sb="9" eb="11">
      <t>セイゾウ</t>
    </rPh>
    <phoneticPr fontId="45"/>
  </si>
  <si>
    <t>応札の可能性がある業者に対し聞き取り調査したところ、事業参入するには初期投資が必要で競争力の面でリスクがあるとのことであった。</t>
  </si>
  <si>
    <t>東京都中野区中野４－１０－１</t>
    <rPh sb="0" eb="3">
      <t>トウキョウト</t>
    </rPh>
    <rPh sb="3" eb="6">
      <t>ナカノク</t>
    </rPh>
    <rPh sb="6" eb="8">
      <t>ナカノ</t>
    </rPh>
    <phoneticPr fontId="45"/>
  </si>
  <si>
    <t>特航23073</t>
  </si>
  <si>
    <t>Ｎ２　ＳＥＮＳＯＲ　ＨＡＲＮＥＳＳ　３個ほか７７点買入</t>
  </si>
  <si>
    <t>特航23077</t>
  </si>
  <si>
    <t>ＥＸＣＩＴＥＲ　２個ほか９８点買入</t>
  </si>
  <si>
    <t>特航23078</t>
  </si>
  <si>
    <t>ＨＹＤ　ＨＯＩＳＴ　２個ほか１２点買入</t>
  </si>
  <si>
    <t>第二管区海上保安本部</t>
    <phoneticPr fontId="6"/>
  </si>
  <si>
    <t>（海洋）航空レーザー測深機点検・整備業務</t>
    <phoneticPr fontId="6"/>
  </si>
  <si>
    <t>第二管区海上保安本部所有のTELEDYNE OPTECH社製CZMIL Nova型航空レーザー測深機の点検整備業務</t>
    <phoneticPr fontId="45"/>
  </si>
  <si>
    <t>（名称）朝日航洋（株）</t>
    <rPh sb="1" eb="3">
      <t>メイショウ</t>
    </rPh>
    <rPh sb="4" eb="6">
      <t>アサヒ</t>
    </rPh>
    <rPh sb="6" eb="8">
      <t>コウヨウ</t>
    </rPh>
    <rPh sb="8" eb="11">
      <t>カブ</t>
    </rPh>
    <phoneticPr fontId="6"/>
  </si>
  <si>
    <t>（住所）東京都江東区新木場4丁目7番41号</t>
    <rPh sb="1" eb="3">
      <t>ジュウショ</t>
    </rPh>
    <rPh sb="4" eb="7">
      <t>トウキョウト</t>
    </rPh>
    <rPh sb="7" eb="9">
      <t>コウトウ</t>
    </rPh>
    <rPh sb="9" eb="10">
      <t>ク</t>
    </rPh>
    <rPh sb="10" eb="13">
      <t>シンキバ</t>
    </rPh>
    <rPh sb="14" eb="16">
      <t>チョウメ</t>
    </rPh>
    <rPh sb="17" eb="18">
      <t>バン</t>
    </rPh>
    <rPh sb="20" eb="21">
      <t>ゴウ</t>
    </rPh>
    <phoneticPr fontId="6"/>
  </si>
  <si>
    <t>55日間</t>
    <rPh sb="2" eb="4">
      <t>ニチカン</t>
    </rPh>
    <phoneticPr fontId="6"/>
  </si>
  <si>
    <t>国土交通省競争参加資格（全省庁統一資格）「役務の提供等」A又はB等級に格付けされた東北地域の競争参加資格を有すること。</t>
    <rPh sb="21" eb="23">
      <t>エキム</t>
    </rPh>
    <rPh sb="24" eb="26">
      <t>テイキョウ</t>
    </rPh>
    <rPh sb="26" eb="27">
      <t>トウ</t>
    </rPh>
    <phoneticPr fontId="6"/>
  </si>
  <si>
    <t>競争参加資格の見直し、緩和</t>
    <phoneticPr fontId="6"/>
  </si>
  <si>
    <t>対応可能業者へのヒアリングの実施</t>
    <rPh sb="0" eb="2">
      <t>タイオウ</t>
    </rPh>
    <phoneticPr fontId="6"/>
  </si>
  <si>
    <t>ヒアリング</t>
    <phoneticPr fontId="45"/>
  </si>
  <si>
    <t>TELEDYNE OPTECH社の国内代理店は当社のみのため。</t>
    <phoneticPr fontId="45"/>
  </si>
  <si>
    <t>航空レーザー測深機の取扱業者に対してヒアリングを実施したところ、TELEDYNE OPTECH社の国内代理店はなく、結果的に他業者の入札参加はなく1者応札となった。</t>
    <phoneticPr fontId="45"/>
  </si>
  <si>
    <t>引き続きヒアリングを実施する。</t>
    <phoneticPr fontId="45"/>
  </si>
  <si>
    <t>（名称）　</t>
    <rPh sb="1" eb="3">
      <t>メイショウ</t>
    </rPh>
    <phoneticPr fontId="6"/>
  </si>
  <si>
    <t>（住所）　</t>
    <rPh sb="1" eb="3">
      <t>ジュウショ</t>
    </rPh>
    <phoneticPr fontId="6"/>
  </si>
  <si>
    <t>（福島）A重油買入（単価契約）</t>
    <rPh sb="1" eb="3">
      <t>フクシマ</t>
    </rPh>
    <rPh sb="5" eb="7">
      <t>ジュウユ</t>
    </rPh>
    <rPh sb="7" eb="9">
      <t>カイイレ</t>
    </rPh>
    <rPh sb="10" eb="12">
      <t>タンカ</t>
    </rPh>
    <rPh sb="12" eb="14">
      <t>ケイヤク</t>
    </rPh>
    <phoneticPr fontId="6"/>
  </si>
  <si>
    <t>小名浜港停泊中の海上保安庁船舶へのA重油の提供</t>
    <rPh sb="0" eb="3">
      <t>オナハマ</t>
    </rPh>
    <phoneticPr fontId="6"/>
  </si>
  <si>
    <t>（名称）福島県漁業協同組合連合会</t>
    <rPh sb="1" eb="3">
      <t>メイショウ</t>
    </rPh>
    <rPh sb="4" eb="7">
      <t>フクシマケン</t>
    </rPh>
    <rPh sb="7" eb="13">
      <t>ギョギョウキョウドウクミアイ</t>
    </rPh>
    <rPh sb="13" eb="16">
      <t>レンゴウカイ</t>
    </rPh>
    <phoneticPr fontId="6"/>
  </si>
  <si>
    <t>（住所）福島県いわき市中央台飯野4丁目3番地の1</t>
    <rPh sb="1" eb="3">
      <t>ジュウショ</t>
    </rPh>
    <rPh sb="4" eb="7">
      <t>フクシマケン</t>
    </rPh>
    <rPh sb="10" eb="11">
      <t>シ</t>
    </rPh>
    <rPh sb="11" eb="14">
      <t>チュウオウダイ</t>
    </rPh>
    <rPh sb="14" eb="15">
      <t>メシ</t>
    </rPh>
    <rPh sb="15" eb="16">
      <t>ノ</t>
    </rPh>
    <rPh sb="17" eb="19">
      <t>チョウメ</t>
    </rPh>
    <rPh sb="20" eb="22">
      <t>バンチ</t>
    </rPh>
    <phoneticPr fontId="6"/>
  </si>
  <si>
    <t>54日間</t>
    <rPh sb="2" eb="4">
      <t>ニチカン</t>
    </rPh>
    <phoneticPr fontId="6"/>
  </si>
  <si>
    <t>国土交通省競争参加資格（全省庁統一資格）「物品の販売」A,B,C又はD等級に格付けされた東北地域の競争参加資格を有すること。</t>
    <phoneticPr fontId="6"/>
  </si>
  <si>
    <t>周辺油種取扱可能業者へのヒアリングの実施</t>
    <phoneticPr fontId="6"/>
  </si>
  <si>
    <t>ヒアリング</t>
    <phoneticPr fontId="6"/>
  </si>
  <si>
    <t>船舶給油用バージ船を保有しているのは当社のみのため</t>
    <phoneticPr fontId="6"/>
  </si>
  <si>
    <t>周辺油種取扱業者に対してヒアリングを実施したところ、バージ船を所有していないことから、結果的に他業者の入札参加はなく1者応札となった。</t>
    <phoneticPr fontId="6"/>
  </si>
  <si>
    <t>引き続きヒアリングを実施する。</t>
    <rPh sb="0" eb="1">
      <t>ヒ</t>
    </rPh>
    <rPh sb="2" eb="3">
      <t>ツヅ</t>
    </rPh>
    <rPh sb="10" eb="12">
      <t>ジッシ</t>
    </rPh>
    <phoneticPr fontId="6"/>
  </si>
  <si>
    <t>（名称）　福島県漁業協同組合連合会</t>
    <rPh sb="1" eb="3">
      <t>メイショウ</t>
    </rPh>
    <rPh sb="5" eb="7">
      <t>フクシマ</t>
    </rPh>
    <rPh sb="7" eb="8">
      <t>ケン</t>
    </rPh>
    <rPh sb="8" eb="10">
      <t>ギョギョウ</t>
    </rPh>
    <rPh sb="10" eb="12">
      <t>キョウドウ</t>
    </rPh>
    <rPh sb="12" eb="14">
      <t>クミアイ</t>
    </rPh>
    <rPh sb="14" eb="17">
      <t>レンゴウカイ</t>
    </rPh>
    <phoneticPr fontId="6"/>
  </si>
  <si>
    <t>（住所）　福島県いわき市中央台飯野4丁目3番地の1</t>
    <rPh sb="1" eb="3">
      <t>ジュウショ</t>
    </rPh>
    <rPh sb="5" eb="7">
      <t>フクシマ</t>
    </rPh>
    <rPh sb="7" eb="8">
      <t>ケン</t>
    </rPh>
    <rPh sb="11" eb="12">
      <t>シ</t>
    </rPh>
    <rPh sb="12" eb="14">
      <t>チュウオウ</t>
    </rPh>
    <rPh sb="14" eb="15">
      <t>ダイ</t>
    </rPh>
    <rPh sb="15" eb="17">
      <t>イイノ</t>
    </rPh>
    <rPh sb="18" eb="20">
      <t>チョウメ</t>
    </rPh>
    <rPh sb="21" eb="23">
      <t>バンチ</t>
    </rPh>
    <phoneticPr fontId="6"/>
  </si>
  <si>
    <t>（秋田）A重油買入（単価契約）</t>
    <rPh sb="1" eb="3">
      <t>アキタ</t>
    </rPh>
    <rPh sb="5" eb="7">
      <t>ジュウユ</t>
    </rPh>
    <rPh sb="7" eb="9">
      <t>カイイレ</t>
    </rPh>
    <rPh sb="10" eb="12">
      <t>タンカ</t>
    </rPh>
    <rPh sb="12" eb="14">
      <t>ケイヤク</t>
    </rPh>
    <phoneticPr fontId="6"/>
  </si>
  <si>
    <t>秋田船川港停泊中の海上保安庁船舶へのA重油の提供</t>
    <phoneticPr fontId="6"/>
  </si>
  <si>
    <t>（名称）北日本石油（株）秋田営業所</t>
    <rPh sb="1" eb="3">
      <t>メイショウ</t>
    </rPh>
    <phoneticPr fontId="6"/>
  </si>
  <si>
    <t>（住所）秋田県秋田市土崎港西一丁目5番1号</t>
    <rPh sb="1" eb="3">
      <t>ジュウショ</t>
    </rPh>
    <phoneticPr fontId="6"/>
  </si>
  <si>
    <t>（名称）　北日本石油（株）秋田営業所</t>
    <rPh sb="1" eb="3">
      <t>メイショウ</t>
    </rPh>
    <rPh sb="5" eb="10">
      <t>キタニホンセキユ</t>
    </rPh>
    <rPh sb="10" eb="13">
      <t>カブ</t>
    </rPh>
    <rPh sb="13" eb="18">
      <t>アキタエイギョウショ</t>
    </rPh>
    <phoneticPr fontId="6"/>
  </si>
  <si>
    <t>（住所）　秋田県秋田市土崎港西一丁目5番1号</t>
    <rPh sb="1" eb="3">
      <t>ジュウショ</t>
    </rPh>
    <rPh sb="5" eb="11">
      <t>アキタケンアキタシ</t>
    </rPh>
    <rPh sb="11" eb="15">
      <t>ツチザキミナトニシ</t>
    </rPh>
    <rPh sb="15" eb="16">
      <t>イチ</t>
    </rPh>
    <rPh sb="16" eb="18">
      <t>チョウメ</t>
    </rPh>
    <rPh sb="19" eb="20">
      <t>バン</t>
    </rPh>
    <rPh sb="21" eb="22">
      <t>ゴウ</t>
    </rPh>
    <phoneticPr fontId="6"/>
  </si>
  <si>
    <t>第三管区海上保安本部</t>
    <phoneticPr fontId="6"/>
  </si>
  <si>
    <t>ディーゼルエンジン（１６Ｖ２０ＦＸ型）修理２９台</t>
    <phoneticPr fontId="6"/>
  </si>
  <si>
    <t>巡視船に搭載している主機関等修理</t>
    <phoneticPr fontId="6"/>
  </si>
  <si>
    <t>（名称）　（株）ＩＨＩ原動機</t>
    <rPh sb="1" eb="3">
      <t>メイショウ</t>
    </rPh>
    <phoneticPr fontId="6"/>
  </si>
  <si>
    <t>（住所）　　群馬県太田市西新町１２５－１</t>
    <rPh sb="1" eb="3">
      <t>ジュウショ</t>
    </rPh>
    <phoneticPr fontId="6"/>
  </si>
  <si>
    <t>国土交通省競争参加資格（全省庁統一資格）において「物品の販売」のＡ、B、C、Ｄ等級に格付けされ、関東・甲信越地域の競争参加資格を有する者</t>
    <phoneticPr fontId="6"/>
  </si>
  <si>
    <t>なし。</t>
    <phoneticPr fontId="6"/>
  </si>
  <si>
    <t>調達情報周知の徹底、新規業者の有無調査</t>
    <rPh sb="10" eb="12">
      <t>シンキ</t>
    </rPh>
    <rPh sb="12" eb="14">
      <t>ギョウシャ</t>
    </rPh>
    <rPh sb="15" eb="17">
      <t>ウム</t>
    </rPh>
    <rPh sb="17" eb="19">
      <t>チョウサ</t>
    </rPh>
    <phoneticPr fontId="6"/>
  </si>
  <si>
    <t>請負業者への電話聞取り調査</t>
    <phoneticPr fontId="6"/>
  </si>
  <si>
    <t>契約業者が製造している船舶エンジンの修繕であり、他のメーカーが取り扱うことができないため。</t>
    <rPh sb="18" eb="20">
      <t>シュウゼン</t>
    </rPh>
    <phoneticPr fontId="6"/>
  </si>
  <si>
    <t>契約業者が製造している船舶エンジンの修繕であり、他のメーカーが修繕等を行った場合、補償取り扱うができなくなるため。</t>
    <rPh sb="31" eb="33">
      <t>シュウゼン</t>
    </rPh>
    <rPh sb="33" eb="34">
      <t>トウ</t>
    </rPh>
    <rPh sb="35" eb="36">
      <t>オコナ</t>
    </rPh>
    <rPh sb="38" eb="40">
      <t>バアイ</t>
    </rPh>
    <rPh sb="41" eb="43">
      <t>ホショウ</t>
    </rPh>
    <phoneticPr fontId="6"/>
  </si>
  <si>
    <t>主機関整備部品（１６Ｖ２０ＦＸ型）買入（単価契約）</t>
    <phoneticPr fontId="6"/>
  </si>
  <si>
    <t>巡視船に搭載する主機関の整備部品の買入</t>
    <phoneticPr fontId="6"/>
  </si>
  <si>
    <t>52日</t>
    <rPh sb="2" eb="3">
      <t>ヒ</t>
    </rPh>
    <phoneticPr fontId="45"/>
  </si>
  <si>
    <t>国土交通省競争参加資格（全省庁統一資格）において「物品の販売」のＡ、B、C、Ｄ等級に格付けされ、関東・甲信越地域の競争参加資格を有する者</t>
    <phoneticPr fontId="45"/>
  </si>
  <si>
    <t>新規取り扱い業者の有無調査</t>
    <phoneticPr fontId="6"/>
  </si>
  <si>
    <t>契約業者が製造している船舶エンジンの整備部品であり、特殊なエンジンであるため他のメーカーが取り扱うことができないため。</t>
    <phoneticPr fontId="45"/>
  </si>
  <si>
    <t>契約業者が製造している船舶エンジンの整備部品の購入であり、他のメーカーの類似品を使用した場合、故障時の補償取り扱うができなくなるため。</t>
    <rPh sb="18" eb="20">
      <t>セイビ</t>
    </rPh>
    <rPh sb="20" eb="22">
      <t>ブヒン</t>
    </rPh>
    <rPh sb="23" eb="25">
      <t>コウニュウ</t>
    </rPh>
    <rPh sb="29" eb="30">
      <t>タ</t>
    </rPh>
    <rPh sb="36" eb="39">
      <t>ルイジヒン</t>
    </rPh>
    <rPh sb="40" eb="42">
      <t>シヨウ</t>
    </rPh>
    <rPh sb="44" eb="46">
      <t>バアイ</t>
    </rPh>
    <rPh sb="47" eb="49">
      <t>コショウ</t>
    </rPh>
    <rPh sb="49" eb="50">
      <t>ジ</t>
    </rPh>
    <phoneticPr fontId="45"/>
  </si>
  <si>
    <t>主機関整備部品（１６ＰＡ４Ｖ型等）買入（単価契約）</t>
    <rPh sb="15" eb="16">
      <t>トウ</t>
    </rPh>
    <phoneticPr fontId="6"/>
  </si>
  <si>
    <t>主機関整備部品（FVノズル等）買入（単価契約）</t>
    <rPh sb="13" eb="14">
      <t>トウ</t>
    </rPh>
    <phoneticPr fontId="6"/>
  </si>
  <si>
    <t>第八管区海上保安本部</t>
    <rPh sb="0" eb="10">
      <t>ダイハチカンクカイジョウホアンホンブ</t>
    </rPh>
    <phoneticPr fontId="6"/>
  </si>
  <si>
    <t>A重油(舞鶴港)買入</t>
    <phoneticPr fontId="6"/>
  </si>
  <si>
    <t>当庁所属巡視船艇への燃料調達</t>
    <phoneticPr fontId="6"/>
  </si>
  <si>
    <t>（名称）京都府漁業協同組合</t>
    <rPh sb="1" eb="3">
      <t>メイショウ</t>
    </rPh>
    <rPh sb="9" eb="11">
      <t>キョウドウ</t>
    </rPh>
    <phoneticPr fontId="6"/>
  </si>
  <si>
    <t>（住所）京都府舞鶴市下安久1013-1</t>
    <rPh sb="1" eb="3">
      <t>ジュウショ</t>
    </rPh>
    <phoneticPr fontId="6"/>
  </si>
  <si>
    <t>国土交通省競争参加資格（全省庁統一資格）「物品の販売」のＡ、Ｂ、Ｃ又はＤ等級に格付けされた東海・北陸、近畿又は中国地域の競争参加資格を有すること</t>
    <phoneticPr fontId="6"/>
  </si>
  <si>
    <t>参入可能業者を聞き取りの上把握し、参加資格の等級についても全等級設定とした。
また、公告期間についても、政府調達のため通常より長く設定した。</t>
    <phoneticPr fontId="6"/>
  </si>
  <si>
    <t>参加業者及び近隣業者へのヒアリング</t>
    <phoneticPr fontId="6"/>
  </si>
  <si>
    <t>参入市場の醸成度不十分</t>
    <phoneticPr fontId="6"/>
  </si>
  <si>
    <t>本契約は舞鶴港に停泊する巡視船艇にバージ船を用いて燃料を供給するものであるが、同港内において陸上施設及びバージ船を保有する業者は契約業者のみであるため、１社での契約となった。</t>
    <phoneticPr fontId="6"/>
  </si>
  <si>
    <t xml:space="preserve">  参入可能業者の情報を確保する。
　調達情報の公示期間を多く確保し、可能な限りＨＰや合同庁舎等に掲示する。
　本案件は、政府調達対象案件で、公告期間を通常より長く設定しており、また、参加資格の等級についてもA～Ｄの全等級と幅広く設定しているが、一者応札が続いているため、引き続き新たな参加業者の開拓を行う。</t>
    <phoneticPr fontId="6"/>
  </si>
  <si>
    <t>（名称）京都府漁業共同組合</t>
    <rPh sb="1" eb="3">
      <t>メイショウ</t>
    </rPh>
    <phoneticPr fontId="6"/>
  </si>
  <si>
    <t>第八管区海上保安本部</t>
    <rPh sb="0" eb="10">
      <t>ダイハチカンクカイジョウホアンホンブ</t>
    </rPh>
    <phoneticPr fontId="45"/>
  </si>
  <si>
    <t>航空タービン燃料油（1号）買入（米子空港）</t>
    <rPh sb="0" eb="2">
      <t>コウクウ</t>
    </rPh>
    <rPh sb="6" eb="9">
      <t>ネンリョウユ</t>
    </rPh>
    <rPh sb="11" eb="12">
      <t>ゴウ</t>
    </rPh>
    <rPh sb="13" eb="15">
      <t>カイイレ</t>
    </rPh>
    <rPh sb="16" eb="20">
      <t>ヨナゴクウコウ</t>
    </rPh>
    <phoneticPr fontId="6"/>
  </si>
  <si>
    <t>当庁所属航空機への燃料調達</t>
    <rPh sb="0" eb="1">
      <t>トウ</t>
    </rPh>
    <rPh sb="1" eb="2">
      <t>チョウ</t>
    </rPh>
    <rPh sb="2" eb="4">
      <t>ショゾク</t>
    </rPh>
    <rPh sb="4" eb="7">
      <t>コウクウキ</t>
    </rPh>
    <rPh sb="9" eb="13">
      <t>ネンリョウチョウタツ</t>
    </rPh>
    <phoneticPr fontId="6"/>
  </si>
  <si>
    <t>（名称）(株)KAFCO　米子航空基地事務所</t>
    <rPh sb="1" eb="3">
      <t>メイショウ</t>
    </rPh>
    <rPh sb="4" eb="7">
      <t>カブシキガイシャ</t>
    </rPh>
    <rPh sb="13" eb="19">
      <t>ヨナゴコウクウキチ</t>
    </rPh>
    <rPh sb="19" eb="22">
      <t>ジムショ</t>
    </rPh>
    <phoneticPr fontId="6"/>
  </si>
  <si>
    <t>（住所）鳥取県境港市佐斐神町１４８９</t>
    <rPh sb="1" eb="3">
      <t>ジュウショ</t>
    </rPh>
    <rPh sb="4" eb="14">
      <t>684-0055</t>
    </rPh>
    <phoneticPr fontId="6"/>
  </si>
  <si>
    <t>参加業者及び近隣業者へのヒアリング</t>
    <phoneticPr fontId="45"/>
  </si>
  <si>
    <t>本契約は、米子空港内で当庁に所属する航空機が使用する航空燃料をローリー車を用いて給油するものであるが、同空港内において施設等を保有し給油可能な業者は契約業者のみでるため、１社での契約となった。</t>
    <rPh sb="0" eb="3">
      <t>ホンケイヤク</t>
    </rPh>
    <rPh sb="5" eb="10">
      <t>ヨナゴクウコウナイ</t>
    </rPh>
    <rPh sb="11" eb="13">
      <t>トウチョウ</t>
    </rPh>
    <rPh sb="14" eb="16">
      <t>ショゾク</t>
    </rPh>
    <rPh sb="18" eb="21">
      <t>コウクウキ</t>
    </rPh>
    <rPh sb="22" eb="24">
      <t>シヨウ</t>
    </rPh>
    <rPh sb="26" eb="30">
      <t>コウクウネンリョウ</t>
    </rPh>
    <rPh sb="35" eb="36">
      <t>シャ</t>
    </rPh>
    <rPh sb="37" eb="38">
      <t>モチ</t>
    </rPh>
    <rPh sb="40" eb="42">
      <t>キュウユ</t>
    </rPh>
    <rPh sb="51" eb="52">
      <t>ドウ</t>
    </rPh>
    <rPh sb="52" eb="54">
      <t>クウコウ</t>
    </rPh>
    <rPh sb="54" eb="55">
      <t>ナイ</t>
    </rPh>
    <rPh sb="59" eb="61">
      <t>シセツ</t>
    </rPh>
    <rPh sb="61" eb="62">
      <t>トウ</t>
    </rPh>
    <rPh sb="63" eb="65">
      <t>ホユウ</t>
    </rPh>
    <rPh sb="66" eb="70">
      <t>キュウユカノウ</t>
    </rPh>
    <rPh sb="71" eb="73">
      <t>ギョウシャ</t>
    </rPh>
    <rPh sb="74" eb="78">
      <t>ケイヤクギョウシャ</t>
    </rPh>
    <rPh sb="86" eb="87">
      <t>シャ</t>
    </rPh>
    <rPh sb="89" eb="91">
      <t>ケイヤク</t>
    </rPh>
    <phoneticPr fontId="6"/>
  </si>
  <si>
    <t>第十管区海上保安本部</t>
    <rPh sb="0" eb="4">
      <t>ダイジュウカンク</t>
    </rPh>
    <rPh sb="4" eb="8">
      <t>カイジョウホアン</t>
    </rPh>
    <rPh sb="8" eb="10">
      <t>ホンブ</t>
    </rPh>
    <phoneticPr fontId="6"/>
  </si>
  <si>
    <t>航空タービン燃料油買入（機上）</t>
    <phoneticPr fontId="6"/>
  </si>
  <si>
    <t>第十管区海上保安本部所属する航空機及び派遣機に搭載する航空タービン燃料油の調達</t>
    <phoneticPr fontId="6"/>
  </si>
  <si>
    <t>（名称）南国殖産株式会社</t>
    <rPh sb="1" eb="3">
      <t>メイショウ</t>
    </rPh>
    <phoneticPr fontId="6"/>
  </si>
  <si>
    <t>（住所）鹿児島県鹿児島市中央町１８番地１</t>
    <rPh sb="1" eb="3">
      <t>ジュウショ</t>
    </rPh>
    <phoneticPr fontId="6"/>
  </si>
  <si>
    <t>物品販売のA、B、C又はD等級（九州・沖縄地区）</t>
    <phoneticPr fontId="6"/>
  </si>
  <si>
    <t>日本産業規格（JIS規格）Ｋ２２０９（航空タービン燃料油）の規定を満たすこと。</t>
    <phoneticPr fontId="6"/>
  </si>
  <si>
    <t>入札参加資格（等級）の拡大
・本件は、競争参加資格において本来「物品の販売」のＡ等級に該当する事案であるが、競争参加者を多数募るため、等級区分を拡大し、Ａ、Ｂ、Ｃ又はＤ等級まで広げ公告した。
公示期間
・入札公告期間を長くとり、競争参加機会を十分に確保した。</t>
    <phoneticPr fontId="6"/>
  </si>
  <si>
    <t>燃料業者に対してヒアリングを実施</t>
    <phoneticPr fontId="6"/>
  </si>
  <si>
    <t>他地域から配送するため油代の他に配送料がかかるため利益が見込めないこと、災害時の道路事情により対応ができない状態となることから、会社の判断として、入札に参加しなかった。</t>
    <phoneticPr fontId="6"/>
  </si>
  <si>
    <t>地元燃料業者及び以前納入していた燃料業者に対してヒアリングを実施したところ、専用のローリー等の必要な設備を所有していないこと、他県から配送するため油代の他に配送料がかかるため利益が見込ないことから、結果的に他業者の入札参加はなく1者応札となった。</t>
    <phoneticPr fontId="6"/>
  </si>
  <si>
    <t>引き続き他の燃料業者に対してヒアリングを実施する。</t>
    <phoneticPr fontId="6"/>
  </si>
  <si>
    <t>第十一管区海上保安本部</t>
    <rPh sb="0" eb="11">
      <t>ダイ</t>
    </rPh>
    <phoneticPr fontId="6"/>
  </si>
  <si>
    <t>特高速内燃機油ほか47点買入（本島・先島地区）（単価契約）</t>
    <phoneticPr fontId="6"/>
  </si>
  <si>
    <t>沖縄本島・先島地区において巡視船艇に搭載する潤滑油等の調達</t>
    <phoneticPr fontId="6"/>
  </si>
  <si>
    <t>（名称）　（株）りゅうせき</t>
    <rPh sb="1" eb="3">
      <t>メイショウ</t>
    </rPh>
    <phoneticPr fontId="6"/>
  </si>
  <si>
    <t>（住所）　沖縄県浦添市西洲２－３－３</t>
    <rPh sb="1" eb="3">
      <t>ジュウショ</t>
    </rPh>
    <phoneticPr fontId="6"/>
  </si>
  <si>
    <t>物品販売のA、B、C又はD等級（九州・沖縄地区）</t>
  </si>
  <si>
    <t>石油の備蓄の確保等に関する法律（平成13年法律第55号）に基づく石油販売業の届出をしている者であること。</t>
  </si>
  <si>
    <t>入札参加資格（等級）の拡大
・本件は、競争参加資格において本来「物品の販売」のＡ等級に該当する事案であるが、競争参加者を多数募るため、等級区分を拡大し、Ａ、Ｂ、Ｃ又はＤ等級まで広げ公告した。
仕様内容の緩和
・夜間祝休日搭載条件の見直しを実施した。</t>
  </si>
  <si>
    <t>地元燃料業者に対してヒアリングを実施</t>
  </si>
  <si>
    <t>　対応する油種の数量や納入数量が減少すれば、他業者の参入も見込まれる。</t>
    <rPh sb="1" eb="3">
      <t>タイオウ</t>
    </rPh>
    <rPh sb="5" eb="7">
      <t>ユシュ</t>
    </rPh>
    <rPh sb="8" eb="10">
      <t>スウリョウ</t>
    </rPh>
    <rPh sb="11" eb="13">
      <t>ノウニュウ</t>
    </rPh>
    <rPh sb="13" eb="15">
      <t>スウリョウ</t>
    </rPh>
    <rPh sb="16" eb="18">
      <t>ゲンショウ</t>
    </rPh>
    <rPh sb="22" eb="23">
      <t>ホカ</t>
    </rPh>
    <rPh sb="23" eb="25">
      <t>ギョウシャ</t>
    </rPh>
    <rPh sb="26" eb="28">
      <t>サンニュウ</t>
    </rPh>
    <rPh sb="29" eb="31">
      <t>ミコ</t>
    </rPh>
    <phoneticPr fontId="69"/>
  </si>
  <si>
    <t>　本契約業者以外で、多数の油種を取扱い、かつ、数量を納入できる業者がいないことから、結果的に1者応札となった。</t>
    <rPh sb="10" eb="12">
      <t>タスウ</t>
    </rPh>
    <rPh sb="13" eb="15">
      <t>ユシュ</t>
    </rPh>
    <rPh sb="16" eb="18">
      <t>トリアツカ</t>
    </rPh>
    <rPh sb="23" eb="25">
      <t>スウリョウ</t>
    </rPh>
    <rPh sb="26" eb="28">
      <t>ノウニュウ</t>
    </rPh>
    <phoneticPr fontId="69"/>
  </si>
  <si>
    <t>引き続き他の地元燃料業者に対してヒアリングを実施する。</t>
  </si>
  <si>
    <t>第十一管区海上保安本部</t>
    <phoneticPr fontId="45"/>
  </si>
  <si>
    <t>A重油買入（那覇・先島地区）（単価契約）</t>
    <phoneticPr fontId="6"/>
  </si>
  <si>
    <t>那覇港、石垣港、平良・長山港において巡視船艇に搭載するA重油の調達</t>
    <phoneticPr fontId="45"/>
  </si>
  <si>
    <t>対応する巡視船の隻数の減少や、一回の搭載数量が減少すれば、他業者の参入も見込まれる。</t>
    <phoneticPr fontId="45"/>
  </si>
  <si>
    <t>本契約業者以外で、仕様を満たす規模のバージ船や燃料タンク等の必要な設備を完備している業者がいないことから、結果的に1者応札となった。</t>
    <phoneticPr fontId="45"/>
  </si>
  <si>
    <t>軽油（免税）買入（那覇・先島地区）（単価契約）</t>
    <phoneticPr fontId="6"/>
  </si>
  <si>
    <t>那覇港、石垣港、平良・長山港において巡視船艇に搭載するA重油の調達</t>
  </si>
  <si>
    <t>　対応する巡視船の隻数の減少や、一回の搭載数量が減少すれば、他業者の参入も見込まれる。</t>
    <rPh sb="1" eb="3">
      <t>タイオウ</t>
    </rPh>
    <rPh sb="5" eb="8">
      <t>ジュンシセン</t>
    </rPh>
    <rPh sb="9" eb="11">
      <t>セキスウ</t>
    </rPh>
    <rPh sb="12" eb="14">
      <t>ゲンショウ</t>
    </rPh>
    <rPh sb="16" eb="18">
      <t>イッカイ</t>
    </rPh>
    <rPh sb="19" eb="21">
      <t>トウサイ</t>
    </rPh>
    <rPh sb="21" eb="23">
      <t>スウリョウ</t>
    </rPh>
    <rPh sb="24" eb="26">
      <t>ゲンショウ</t>
    </rPh>
    <rPh sb="30" eb="31">
      <t>ホカ</t>
    </rPh>
    <rPh sb="31" eb="33">
      <t>ギョウシャ</t>
    </rPh>
    <rPh sb="34" eb="36">
      <t>サンニュウ</t>
    </rPh>
    <rPh sb="37" eb="39">
      <t>ミコ</t>
    </rPh>
    <phoneticPr fontId="69"/>
  </si>
  <si>
    <t>　本契約業者以外で、仕様を満たす規模のバージ船や燃料タンク等の必要な設備を完備している業者がいないことから、結果的に1者応札となった。</t>
  </si>
  <si>
    <t>航空タービン燃料油１号買入(石垣空港・宮古空港)（単価契約）</t>
    <phoneticPr fontId="6"/>
  </si>
  <si>
    <t>石垣・宮古空港において航空機に搭載する航空タービン燃料油１号の調達</t>
    <rPh sb="0" eb="2">
      <t>イシガキ</t>
    </rPh>
    <rPh sb="3" eb="5">
      <t>ミヤコ</t>
    </rPh>
    <rPh sb="5" eb="7">
      <t>クウコウ</t>
    </rPh>
    <rPh sb="11" eb="14">
      <t>コウクウキ</t>
    </rPh>
    <phoneticPr fontId="6"/>
  </si>
  <si>
    <t>（名称）ＥＮＥＯＳ（株）沖縄支店</t>
    <rPh sb="1" eb="3">
      <t>メイショウ</t>
    </rPh>
    <rPh sb="9" eb="12">
      <t>カブ</t>
    </rPh>
    <rPh sb="12" eb="14">
      <t>オキナワ</t>
    </rPh>
    <rPh sb="14" eb="16">
      <t>シテン</t>
    </rPh>
    <phoneticPr fontId="6"/>
  </si>
  <si>
    <t>（住所）沖縄県那覇市東町４－１</t>
    <rPh sb="1" eb="3">
      <t>ジュウショ</t>
    </rPh>
    <phoneticPr fontId="6"/>
  </si>
  <si>
    <t>　対応する航空機の機数や、一回の搭載数量の減少、緊急時の対応が緩和されれば、他業者の参入も見込まれる。</t>
    <rPh sb="1" eb="3">
      <t>タイオウ</t>
    </rPh>
    <rPh sb="5" eb="8">
      <t>コウクウキ</t>
    </rPh>
    <rPh sb="9" eb="11">
      <t>キスウ</t>
    </rPh>
    <rPh sb="13" eb="15">
      <t>イッカイ</t>
    </rPh>
    <rPh sb="16" eb="18">
      <t>トウサイ</t>
    </rPh>
    <rPh sb="18" eb="20">
      <t>スウリョウ</t>
    </rPh>
    <rPh sb="21" eb="23">
      <t>ゲンショウ</t>
    </rPh>
    <rPh sb="24" eb="27">
      <t>キンキュウジ</t>
    </rPh>
    <rPh sb="28" eb="30">
      <t>タイオウ</t>
    </rPh>
    <rPh sb="31" eb="33">
      <t>カンワ</t>
    </rPh>
    <rPh sb="38" eb="39">
      <t>ホカ</t>
    </rPh>
    <rPh sb="39" eb="41">
      <t>ギョウシャ</t>
    </rPh>
    <rPh sb="42" eb="44">
      <t>サンニュウ</t>
    </rPh>
    <rPh sb="45" eb="47">
      <t>ミコ</t>
    </rPh>
    <phoneticPr fontId="69"/>
  </si>
  <si>
    <t>　本契約業者以外で、夜間・緊急時の搭載等に対応できる業者はなく、また、特殊車両（給油車）の設備等が十分完備されていないことから、結果的に1者応札となった。</t>
  </si>
  <si>
    <t>廃油（ビルジ等）収集運搬処理（那覇地区・名護地区・中城地区）（単価契約）</t>
    <phoneticPr fontId="6"/>
  </si>
  <si>
    <t>那覇地区・名護地区・中城地区において巡視船艇から排出された廃油等の処理</t>
    <rPh sb="0" eb="2">
      <t>ナハ</t>
    </rPh>
    <rPh sb="2" eb="4">
      <t>チク</t>
    </rPh>
    <rPh sb="5" eb="7">
      <t>ナゴ</t>
    </rPh>
    <rPh sb="7" eb="9">
      <t>チク</t>
    </rPh>
    <rPh sb="10" eb="12">
      <t>ナカグスク</t>
    </rPh>
    <rPh sb="12" eb="14">
      <t>チク</t>
    </rPh>
    <rPh sb="24" eb="26">
      <t>ハイシュツ</t>
    </rPh>
    <rPh sb="29" eb="31">
      <t>ハイユ</t>
    </rPh>
    <rPh sb="31" eb="32">
      <t>トウ</t>
    </rPh>
    <rPh sb="33" eb="35">
      <t>ショリ</t>
    </rPh>
    <phoneticPr fontId="6"/>
  </si>
  <si>
    <t>（名称）二光商運（株）</t>
    <rPh sb="1" eb="3">
      <t>メイショウ</t>
    </rPh>
    <phoneticPr fontId="6"/>
  </si>
  <si>
    <t>（住所）東京都港区海岸３－２６－１バーク芝浦９F</t>
    <rPh sb="1" eb="3">
      <t>ジュウショ</t>
    </rPh>
    <rPh sb="4" eb="7">
      <t>トウキョウト</t>
    </rPh>
    <rPh sb="7" eb="8">
      <t>ミナト</t>
    </rPh>
    <rPh sb="8" eb="9">
      <t>ク</t>
    </rPh>
    <rPh sb="9" eb="11">
      <t>カイガン</t>
    </rPh>
    <rPh sb="20" eb="22">
      <t>シバウラ</t>
    </rPh>
    <phoneticPr fontId="6"/>
  </si>
  <si>
    <t>役務の提供等のA、B、C又はD等級（九州・沖縄地区）</t>
    <rPh sb="0" eb="2">
      <t>エキム</t>
    </rPh>
    <rPh sb="3" eb="5">
      <t>テイキョウ</t>
    </rPh>
    <rPh sb="5" eb="6">
      <t>トウ</t>
    </rPh>
    <phoneticPr fontId="6"/>
  </si>
  <si>
    <t>入札参加資格（等級）の拡大
・本件は、競争参加資格において本来「役務の提供等」のＡ等級に該当する事案であるが、競争参加者を多数募るため、等級区分を拡大し、Ａ、Ｂ、Ｃ又はＤ等級まで広げ公告した。</t>
  </si>
  <si>
    <t>　一回の廃油（ビル時等）量の減少、対応隻数が減少すれば、他業者の参入も見込まれる。</t>
    <rPh sb="1" eb="3">
      <t>イッカイ</t>
    </rPh>
    <rPh sb="4" eb="6">
      <t>ハイユ</t>
    </rPh>
    <rPh sb="12" eb="13">
      <t>リョウ</t>
    </rPh>
    <rPh sb="14" eb="16">
      <t>ゲンショウ</t>
    </rPh>
    <rPh sb="17" eb="21">
      <t>タイオウセキスウ</t>
    </rPh>
    <rPh sb="22" eb="24">
      <t>ゲンショウ</t>
    </rPh>
    <rPh sb="28" eb="29">
      <t>ホカ</t>
    </rPh>
    <rPh sb="29" eb="31">
      <t>ギョウシャ</t>
    </rPh>
    <rPh sb="32" eb="34">
      <t>サンニュウ</t>
    </rPh>
    <rPh sb="35" eb="37">
      <t>ミコ</t>
    </rPh>
    <phoneticPr fontId="69"/>
  </si>
  <si>
    <t>　本契約業者以外で、大型船からの廃油（ビル時等）を処理できる特殊車両（ポンプ車）等の設備を保有した業者がいないことから、結果的に1者応札となった。</t>
    <rPh sb="10" eb="13">
      <t>オオガタセン</t>
    </rPh>
    <rPh sb="16" eb="18">
      <t>ハイユ</t>
    </rPh>
    <rPh sb="21" eb="22">
      <t>ジ</t>
    </rPh>
    <rPh sb="22" eb="23">
      <t>トウ</t>
    </rPh>
    <rPh sb="25" eb="27">
      <t>ショリ</t>
    </rPh>
    <rPh sb="38" eb="39">
      <t>シャ</t>
    </rPh>
    <rPh sb="40" eb="41">
      <t>トウ</t>
    </rPh>
    <rPh sb="45" eb="47">
      <t>ホユウ</t>
    </rPh>
    <rPh sb="49" eb="51">
      <t>ギョウシャ</t>
    </rPh>
    <phoneticPr fontId="69"/>
  </si>
  <si>
    <t>大臣官房会計課</t>
    <rPh sb="0" eb="2">
      <t>ダイジン</t>
    </rPh>
    <rPh sb="2" eb="4">
      <t>カンボウ</t>
    </rPh>
    <rPh sb="4" eb="6">
      <t>カイケイ</t>
    </rPh>
    <rPh sb="6" eb="7">
      <t>カ</t>
    </rPh>
    <phoneticPr fontId="6"/>
  </si>
  <si>
    <t>円</t>
    <rPh sb="0" eb="1">
      <t>エン</t>
    </rPh>
    <phoneticPr fontId="6"/>
  </si>
  <si>
    <t>自動車局</t>
    <rPh sb="0" eb="3">
      <t>ジドウシャ</t>
    </rPh>
    <rPh sb="3" eb="4">
      <t>キョク</t>
    </rPh>
    <phoneticPr fontId="6"/>
  </si>
  <si>
    <t>令和５年度　自動車基準・認証制度国際化対策事業【業務委託】</t>
    <phoneticPr fontId="6"/>
  </si>
  <si>
    <t>自動車検査標章の製造（単価契約）</t>
    <phoneticPr fontId="6"/>
  </si>
  <si>
    <t>産学官連携による高効率次世代大型車両開発促進事業【業務委託】</t>
    <phoneticPr fontId="6"/>
  </si>
  <si>
    <t>空港管制処理システム（TAPS）ハードウェア更新機器一式の製造及び調整</t>
    <phoneticPr fontId="6"/>
  </si>
  <si>
    <t>航空交通管理処理システム（TEAM）性能向上、機器一式の製造及び調整</t>
    <phoneticPr fontId="6"/>
  </si>
  <si>
    <t>ＤＶＯＲ－０７Ｃ型Ｄ－ＶＯＲ装置４式の製造</t>
    <phoneticPr fontId="6"/>
  </si>
  <si>
    <t>ＲＣＭ－２２型無線電話制御監視装置１８式の製造</t>
    <phoneticPr fontId="6"/>
  </si>
  <si>
    <t>ＴＤＵ－１４Ｂ型管制情報表示装置１４式の製造</t>
    <phoneticPr fontId="6"/>
  </si>
  <si>
    <t>ＩＬＳ－９１Ｈ型ＩＬＳ装置３式の製造</t>
    <phoneticPr fontId="6"/>
  </si>
  <si>
    <t>ＣＣＳ－２０００Ｄ型通信制御装置４式の製造</t>
    <phoneticPr fontId="6"/>
  </si>
  <si>
    <t>ＣＣＳ－１４Ｂ型通信制御装置等５式の製造</t>
  </si>
  <si>
    <t>航空路管制処理システム（TEPS）の部品の購入</t>
  </si>
  <si>
    <t>ＴＤＵ－１４Ａ型管制情報表示装置等の部品の購入</t>
    <phoneticPr fontId="6"/>
  </si>
  <si>
    <t>ＲＣＭ－１１Ｂ型無線電話制御監視装置等の部品の購入</t>
    <phoneticPr fontId="6"/>
  </si>
  <si>
    <t>令和５年度サイバーセキュリティ管理処理システム(CRMS)セキュリティ監視及びアプリケーション保守</t>
    <phoneticPr fontId="6"/>
  </si>
  <si>
    <t>令和5年度管制データ交換処理システム(ADEX)アプリケーション保守</t>
    <phoneticPr fontId="6"/>
  </si>
  <si>
    <t>令和5年度管制支援処理システム(ICAP)アプリケーション保守</t>
    <phoneticPr fontId="6"/>
  </si>
  <si>
    <t>令和5年度空港管制処理システム(TAPS)アプリケーション保守</t>
    <phoneticPr fontId="6"/>
  </si>
  <si>
    <t>令和5年度航空交通管理処理システム(TEAM)アプリケーション保守</t>
    <phoneticPr fontId="6"/>
  </si>
  <si>
    <t>令和5年度航空路管制処理システム(TEPS)アプリケーション保守</t>
    <phoneticPr fontId="6"/>
  </si>
  <si>
    <t>令和5年度飛行情報管理処理システム(FACE)アプリケーション保守</t>
    <phoneticPr fontId="6"/>
  </si>
  <si>
    <t>令和5年度洋上管制処理システム(TOPS)アプリケーション保守</t>
    <phoneticPr fontId="6"/>
  </si>
  <si>
    <t>空港管制処理システム（TAPS）性能向上</t>
    <phoneticPr fontId="45"/>
  </si>
  <si>
    <t>航空路管制処理システム（TEPS）性能向上</t>
    <phoneticPr fontId="45"/>
  </si>
  <si>
    <t>令和5年度航空行政端末管理システム運用保守業務</t>
    <phoneticPr fontId="45"/>
  </si>
  <si>
    <t>令和５年度航空安全推進ネットワーク運用・管理及び保守業務</t>
    <phoneticPr fontId="45"/>
  </si>
  <si>
    <t>令和5年度　飛行検査機部品供給等作業（C700型機）</t>
    <phoneticPr fontId="45"/>
  </si>
  <si>
    <t>令和５年度札幌航空交通管制部で使用する電気の購入</t>
  </si>
  <si>
    <t>令和５年度無人航空機の機体認証制度及び技能証明制度に係る申請受付、審査及び発行業務</t>
  </si>
  <si>
    <t>令和5年度ドローン情報基盤システム　アプリケーション保守</t>
  </si>
  <si>
    <t>令和５年度ドローン情報基盤システム　クラウドサービス等の提供</t>
  </si>
  <si>
    <t>サイバーセキュリティ管理処理システム（CRMS)性能向上、機器一式の製造及び調整</t>
  </si>
  <si>
    <t>空港用航空機位置表示装置（APDU）ハードウェア更新機器一式の製造</t>
  </si>
  <si>
    <t>ＤＶＯＲ／ＤＭＥ－２３型Ｄ－ＶＯＲ／ＤＭＥ装置２式の製造</t>
  </si>
  <si>
    <t>航空交通管理処理システム（TEAM）の部品の購入</t>
  </si>
  <si>
    <t>ＩＬＳ－９１Ｇ型ＩＬＳ装置等の部品の購入</t>
  </si>
  <si>
    <t>ＤＭＥ－９１Ｅ型ＤＭＥ装置等の部品の購入</t>
  </si>
  <si>
    <t>ＡＳＤＥ－１４Ａ型空港面探知レーダー装置等の部品の購入</t>
  </si>
  <si>
    <t>ＲＣＭ－２２型無線電話制御監視装置等の部品の購入</t>
  </si>
  <si>
    <t>サイバーセキュリティ管理処理システム（CRMS）等の部品の購入</t>
  </si>
  <si>
    <t>空港管制処理システム（ＴＡＰＳ）等の部品の購入</t>
  </si>
  <si>
    <t>令和５年度ドローン情報基盤システム飛行計画通報機能等に係る性能向上</t>
  </si>
  <si>
    <t>令和5年度 高圧ガス製造設備(航空機火災消火訓練設備)定期検査及び点検整備</t>
  </si>
  <si>
    <t>航空交通管制情報処理システムに係る技術支援業務</t>
  </si>
  <si>
    <t>東京航空局</t>
    <rPh sb="0" eb="2">
      <t>トウキョウ</t>
    </rPh>
    <rPh sb="2" eb="5">
      <t>コウクウキョク</t>
    </rPh>
    <phoneticPr fontId="6"/>
  </si>
  <si>
    <t>東京（事）他２官署 電球 ＪＦ６．６Ａ４５ＷＳ 他９７品目購入</t>
  </si>
  <si>
    <t>中部国際空港管轄航空交通管制機器等保守請負</t>
    <rPh sb="0" eb="2">
      <t>チュウブ</t>
    </rPh>
    <rPh sb="2" eb="4">
      <t>コクサイ</t>
    </rPh>
    <rPh sb="4" eb="6">
      <t>クウコウ</t>
    </rPh>
    <rPh sb="6" eb="8">
      <t>カンカツ</t>
    </rPh>
    <rPh sb="8" eb="10">
      <t>コウクウ</t>
    </rPh>
    <rPh sb="10" eb="12">
      <t>コウツウ</t>
    </rPh>
    <rPh sb="12" eb="14">
      <t>カンセイ</t>
    </rPh>
    <rPh sb="14" eb="16">
      <t>キキ</t>
    </rPh>
    <rPh sb="16" eb="17">
      <t>ナド</t>
    </rPh>
    <rPh sb="17" eb="19">
      <t>ホシュ</t>
    </rPh>
    <rPh sb="19" eb="21">
      <t>ウケオイ</t>
    </rPh>
    <phoneticPr fontId="6"/>
  </si>
  <si>
    <t>大阪SMC管轄航空交通管制機器等保守請負</t>
    <rPh sb="0" eb="2">
      <t>オオサカ</t>
    </rPh>
    <rPh sb="5" eb="7">
      <t>カンカツ</t>
    </rPh>
    <rPh sb="7" eb="9">
      <t>コウクウ</t>
    </rPh>
    <rPh sb="9" eb="11">
      <t>コウツウ</t>
    </rPh>
    <rPh sb="11" eb="13">
      <t>カンセイ</t>
    </rPh>
    <rPh sb="13" eb="15">
      <t>キキ</t>
    </rPh>
    <rPh sb="15" eb="16">
      <t>ナド</t>
    </rPh>
    <rPh sb="16" eb="18">
      <t>ホシュ</t>
    </rPh>
    <rPh sb="18" eb="20">
      <t>ウケオイ</t>
    </rPh>
    <phoneticPr fontId="6"/>
  </si>
  <si>
    <t>福岡SMC管轄航空交通管制機器等保守請負</t>
    <phoneticPr fontId="6"/>
  </si>
  <si>
    <t>那覇SMC管轄航空交通管制機器等保守請負</t>
    <phoneticPr fontId="6"/>
  </si>
  <si>
    <t>宮崎空港滑走路灯改良その他工事</t>
    <phoneticPr fontId="6"/>
  </si>
  <si>
    <t>空港用10000立級化学消防車１台の製造（大分空港向け）</t>
    <rPh sb="0" eb="2">
      <t>クウコウ</t>
    </rPh>
    <rPh sb="2" eb="3">
      <t>ヨウ</t>
    </rPh>
    <rPh sb="8" eb="9">
      <t>リュウ</t>
    </rPh>
    <rPh sb="9" eb="10">
      <t>キュウ</t>
    </rPh>
    <rPh sb="10" eb="12">
      <t>カガク</t>
    </rPh>
    <rPh sb="12" eb="15">
      <t>ショウボウシャ</t>
    </rPh>
    <rPh sb="16" eb="17">
      <t>ダイ</t>
    </rPh>
    <rPh sb="18" eb="20">
      <t>セイゾウ</t>
    </rPh>
    <rPh sb="21" eb="23">
      <t>オオイタ</t>
    </rPh>
    <rPh sb="23" eb="25">
      <t>クウコウ</t>
    </rPh>
    <rPh sb="25" eb="26">
      <t>ム</t>
    </rPh>
    <phoneticPr fontId="6"/>
  </si>
  <si>
    <t>積算基準の見直し</t>
    <phoneticPr fontId="45"/>
  </si>
  <si>
    <t>令和５年度　小松空港他３空港救急医療等業務請負</t>
    <phoneticPr fontId="45"/>
  </si>
  <si>
    <t>令和５年度　北九州空港他２空港消防等業務請負</t>
    <phoneticPr fontId="6"/>
  </si>
  <si>
    <t>令和５年度　鹿児島空港他２空港消防等業務請負</t>
    <phoneticPr fontId="6"/>
  </si>
  <si>
    <t>福岡空港新管制塔設備設置工事</t>
  </si>
  <si>
    <t>高知空港消防庁舎等用地造成工事</t>
  </si>
  <si>
    <t>高知空港滑走路灯改良その他工事</t>
  </si>
  <si>
    <t>福岡空港滑走路灯設置その他工事</t>
  </si>
  <si>
    <t>長崎空港滑走路灯改良その他工事</t>
  </si>
  <si>
    <t>長崎空港定電流調整装置外一式製造及び設置</t>
  </si>
  <si>
    <t>高知空港定電流調整装置外一式製造及び設置</t>
  </si>
  <si>
    <t>関西国際空港電気設備保全業務（令和５年度～令和８年度）</t>
  </si>
  <si>
    <t>大阪国際空港500kVA移動式発電装置1式の製造</t>
  </si>
  <si>
    <t>国土技術政策総合研究所（横須賀）</t>
    <rPh sb="0" eb="4">
      <t>コクドギジュツ</t>
    </rPh>
    <rPh sb="4" eb="6">
      <t>セイサク</t>
    </rPh>
    <rPh sb="6" eb="8">
      <t>ソウゴウ</t>
    </rPh>
    <rPh sb="8" eb="11">
      <t>ケンキュウジョ</t>
    </rPh>
    <rPh sb="12" eb="15">
      <t>ヨコスカ</t>
    </rPh>
    <phoneticPr fontId="6"/>
  </si>
  <si>
    <t>港湾情報処理システム等の機能提供業務</t>
    <phoneticPr fontId="6"/>
  </si>
  <si>
    <t>港湾情報処理システム及びサイバーポート(インフラ分野)機能改良業務</t>
    <phoneticPr fontId="6"/>
  </si>
  <si>
    <t>北陸地方整備局（港湾）</t>
    <rPh sb="0" eb="2">
      <t>ホクリク</t>
    </rPh>
    <rPh sb="2" eb="4">
      <t>チホウ</t>
    </rPh>
    <rPh sb="4" eb="7">
      <t>セイビキョク</t>
    </rPh>
    <rPh sb="8" eb="10">
      <t>コウワン</t>
    </rPh>
    <phoneticPr fontId="6"/>
  </si>
  <si>
    <t>中部地方整備局（港湾）</t>
    <rPh sb="0" eb="2">
      <t>チュウブ</t>
    </rPh>
    <rPh sb="2" eb="4">
      <t>チホウ</t>
    </rPh>
    <rPh sb="4" eb="7">
      <t>セイビキョク</t>
    </rPh>
    <rPh sb="8" eb="10">
      <t>コウワン</t>
    </rPh>
    <phoneticPr fontId="6"/>
  </si>
  <si>
    <t>近畿地方整備局（港湾）</t>
    <rPh sb="0" eb="2">
      <t>キンキ</t>
    </rPh>
    <rPh sb="2" eb="4">
      <t>チホウ</t>
    </rPh>
    <rPh sb="4" eb="7">
      <t>セイビキョク</t>
    </rPh>
    <rPh sb="8" eb="10">
      <t>コウワン</t>
    </rPh>
    <phoneticPr fontId="6"/>
  </si>
  <si>
    <t>九州地方整備局（港湾）</t>
    <rPh sb="0" eb="2">
      <t>キュウシュウ</t>
    </rPh>
    <rPh sb="2" eb="4">
      <t>チホウ</t>
    </rPh>
    <rPh sb="4" eb="7">
      <t>セイビキョク</t>
    </rPh>
    <rPh sb="8" eb="10">
      <t>コウワン</t>
    </rPh>
    <phoneticPr fontId="6"/>
  </si>
  <si>
    <t>訪日外国人消費動向調査の実施に係る業務</t>
    <rPh sb="0" eb="2">
      <t>ホウニチ</t>
    </rPh>
    <rPh sb="2" eb="4">
      <t>ガイコク</t>
    </rPh>
    <rPh sb="4" eb="5">
      <t>ジン</t>
    </rPh>
    <rPh sb="5" eb="7">
      <t>ショウヒ</t>
    </rPh>
    <rPh sb="7" eb="9">
      <t>ドウコウ</t>
    </rPh>
    <rPh sb="9" eb="11">
      <t>チョウサ</t>
    </rPh>
    <rPh sb="12" eb="14">
      <t>ジッシ</t>
    </rPh>
    <rPh sb="15" eb="16">
      <t>カカ</t>
    </rPh>
    <rPh sb="17" eb="19">
      <t>ギョウム</t>
    </rPh>
    <phoneticPr fontId="6"/>
  </si>
  <si>
    <t>気象庁</t>
    <rPh sb="0" eb="3">
      <t>キショウチョウ</t>
    </rPh>
    <phoneticPr fontId="6"/>
  </si>
  <si>
    <t>空港気象ドップラーライダーの製作及び取付調整（成田国際空港）</t>
    <rPh sb="0" eb="2">
      <t>クウコウ</t>
    </rPh>
    <rPh sb="2" eb="4">
      <t>キショウ</t>
    </rPh>
    <rPh sb="14" eb="16">
      <t>セイサク</t>
    </rPh>
    <rPh sb="16" eb="17">
      <t>オヨ</t>
    </rPh>
    <rPh sb="18" eb="20">
      <t>トリツケ</t>
    </rPh>
    <rPh sb="20" eb="22">
      <t>チョウセイ</t>
    </rPh>
    <rPh sb="23" eb="25">
      <t>ナリタ</t>
    </rPh>
    <rPh sb="25" eb="27">
      <t>コクサイ</t>
    </rPh>
    <rPh sb="27" eb="29">
      <t>クウコウ</t>
    </rPh>
    <phoneticPr fontId="6"/>
  </si>
  <si>
    <t>空港気象ドップラーレーダー（処理部）製作及び取付調整</t>
    <rPh sb="0" eb="2">
      <t>クウコウ</t>
    </rPh>
    <rPh sb="2" eb="4">
      <t>キショウ</t>
    </rPh>
    <rPh sb="14" eb="16">
      <t>ショリ</t>
    </rPh>
    <rPh sb="16" eb="17">
      <t>ブ</t>
    </rPh>
    <rPh sb="18" eb="20">
      <t>セイサク</t>
    </rPh>
    <rPh sb="20" eb="21">
      <t>オヨ</t>
    </rPh>
    <rPh sb="22" eb="24">
      <t>トリツケ</t>
    </rPh>
    <rPh sb="24" eb="26">
      <t>チョウセイ</t>
    </rPh>
    <phoneticPr fontId="6"/>
  </si>
  <si>
    <t>JMA-19型アメダス気象計の製作及び取付調整</t>
  </si>
  <si>
    <t>火山観測装置の製作及び取付調整</t>
  </si>
  <si>
    <t>海上保安庁</t>
    <rPh sb="0" eb="2">
      <t>カイジョウ</t>
    </rPh>
    <rPh sb="2" eb="4">
      <t>ホアン</t>
    </rPh>
    <rPh sb="4" eb="5">
      <t>チョウ</t>
    </rPh>
    <phoneticPr fontId="6"/>
  </si>
  <si>
    <t>航空機用部品供給業務(スーパーピューマ225)</t>
    <phoneticPr fontId="6"/>
  </si>
  <si>
    <t>ＥＮＧＩＮＥ（ＢＲ７００－７１０Ａ１－１０型）１台整備</t>
    <phoneticPr fontId="6"/>
  </si>
  <si>
    <t>ＬＡＭＰ　２５個ほか１８５点買入</t>
    <phoneticPr fontId="6"/>
  </si>
  <si>
    <t>ＦＷＤ　FLOAT　LEFT　ASSY（アグスタ用）３個ほか１１点整備（単価契約）</t>
    <phoneticPr fontId="6"/>
  </si>
  <si>
    <t>ＰＩＮ ２個ほか３２点特別整備用部品買入（単価契約）</t>
    <phoneticPr fontId="6"/>
  </si>
  <si>
    <t>船舶気象通報端局装置62式ほか2点製造</t>
    <phoneticPr fontId="45"/>
  </si>
  <si>
    <t>船舶通航信号装置2式ほか4点製造</t>
    <phoneticPr fontId="6"/>
  </si>
  <si>
    <t>通報インターフェース装置１式ほか２点製造</t>
    <phoneticPr fontId="6"/>
  </si>
  <si>
    <t>船舶動静把握CCTV装置(WET-15A)2式ほか9点製造</t>
    <phoneticPr fontId="6"/>
  </si>
  <si>
    <t>測量船３隻　定検修理等</t>
    <phoneticPr fontId="6"/>
  </si>
  <si>
    <t>陸上通信所操縦通信装置1式ほか4点製造</t>
    <phoneticPr fontId="6"/>
  </si>
  <si>
    <t>緊急通報受付装置1式ほか5点買入</t>
    <phoneticPr fontId="6"/>
  </si>
  <si>
    <t>AIS陸上局装置4式ほか3点製造</t>
    <phoneticPr fontId="6"/>
  </si>
  <si>
    <t>海洋情報部電子計算機システム借入保守及び取付調整・移行作業</t>
    <phoneticPr fontId="6"/>
  </si>
  <si>
    <t>海上交通情報処理システム装置1式ほか13点製造</t>
    <phoneticPr fontId="6"/>
  </si>
  <si>
    <t>測量船２隻二中検修理等</t>
    <phoneticPr fontId="6"/>
  </si>
  <si>
    <t>監視中継装置6式ほか5点買入</t>
    <phoneticPr fontId="6"/>
  </si>
  <si>
    <t>危険物探知用無人艇設計業務ほか２点製造</t>
  </si>
  <si>
    <t>第二管区海上保安本部</t>
    <rPh sb="0" eb="1">
      <t>ダイ</t>
    </rPh>
    <rPh sb="1" eb="4">
      <t>ニカンク</t>
    </rPh>
    <rPh sb="4" eb="6">
      <t>カイジョウ</t>
    </rPh>
    <rPh sb="6" eb="8">
      <t>ホアン</t>
    </rPh>
    <rPh sb="8" eb="10">
      <t>ホンブ</t>
    </rPh>
    <phoneticPr fontId="6"/>
  </si>
  <si>
    <t>（海洋）航空レーザー測深機点検・整備業務</t>
  </si>
  <si>
    <t>（福島）A重油買入（単価契約）</t>
  </si>
  <si>
    <t>（秋田）A重油買入（単価契約）</t>
  </si>
  <si>
    <t>第三管区海上保安本部</t>
    <rPh sb="0" eb="10">
      <t>ダイサンカンクカイジョウホアンホンブ</t>
    </rPh>
    <phoneticPr fontId="6"/>
  </si>
  <si>
    <t>主機関整備部品（１６ＰＡ４Ｖ型等）買入（単価契約）</t>
    <phoneticPr fontId="6"/>
  </si>
  <si>
    <t>主機関整備部品（FVノズル等）買入（単価契約）</t>
    <phoneticPr fontId="6"/>
  </si>
  <si>
    <t>A重油(舞鶴港)買入</t>
    <rPh sb="1" eb="3">
      <t>ジュウユ</t>
    </rPh>
    <rPh sb="4" eb="6">
      <t>マイヅル</t>
    </rPh>
    <rPh sb="6" eb="7">
      <t>コウ</t>
    </rPh>
    <rPh sb="8" eb="10">
      <t>カイイレ</t>
    </rPh>
    <phoneticPr fontId="6"/>
  </si>
  <si>
    <t>航空タービン燃料油（1号）買入（米子空港）</t>
    <phoneticPr fontId="6"/>
  </si>
  <si>
    <t>第十管区海上保安本部</t>
    <phoneticPr fontId="6"/>
  </si>
  <si>
    <t>作業体制規模・支援業務の困難度に対応できる事</t>
    <rPh sb="0" eb="6">
      <t>サギョウタイセイキボ</t>
    </rPh>
    <rPh sb="7" eb="11">
      <t>シエンギョウム</t>
    </rPh>
    <rPh sb="12" eb="15">
      <t>コンナンド</t>
    </rPh>
    <rPh sb="16" eb="18">
      <t>タイオウ</t>
    </rPh>
    <rPh sb="21" eb="22">
      <t>コト</t>
    </rPh>
    <phoneticPr fontId="45"/>
  </si>
  <si>
    <t>円</t>
    <rPh sb="0" eb="1">
      <t>エン</t>
    </rPh>
    <phoneticPr fontId="8"/>
  </si>
  <si>
    <t>令和５年度ドローン情報基盤システム　登録制度関係機能及びアカウント管理機能に係る性能向上</t>
    <rPh sb="42" eb="44">
      <t>コウジョウ</t>
    </rPh>
    <phoneticPr fontId="45"/>
  </si>
  <si>
    <t>統合スポット管理システム性能向上（スロットリクエストサービス対応）</t>
    <phoneticPr fontId="45"/>
  </si>
  <si>
    <t>参入参加者の確保</t>
    <phoneticPr fontId="4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</si>
</sst>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quot;平成&quot;#0&quot;年度&quot;"/>
    <numFmt numFmtId="177" formatCode="###,###,##0&quot;円&quot;"/>
    <numFmt numFmtId="178" formatCode="ggge&quot;年&quot;m&quot;月&quot;d&quot;日（&quot;aaa&quot;）&quot;"/>
    <numFmt numFmtId="179" formatCode="##0&quot;者&quot;"/>
    <numFmt numFmtId="180" formatCode="##0&quot;日間&quot;"/>
    <numFmt numFmtId="181" formatCode="###&quot;部局&quot;"/>
    <numFmt numFmtId="182" formatCode="###&quot;件&quot;"/>
    <numFmt numFmtId="183" formatCode="&quot;令和&quot;#0&quot;年度&quot;"/>
    <numFmt numFmtId="184" formatCode="[$-411]ggge&quot;年&quot;m&quot;月&quot;d&quot;日&quot;;@"/>
    <numFmt numFmtId="185" formatCode="#,##0_ "/>
  </numFmts>
  <fonts count="98">
    <font>
      <sz val="11"/>
      <color theme="1"/>
      <name val="ＭＳ Ｐゴシック"/>
      <family val="3"/>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scheme val="minor"/>
    </font>
    <font>
      <sz val="11"/>
      <color theme="1"/>
      <name val="游ゴシック"/>
      <family val="3"/>
    </font>
    <font>
      <sz val="6"/>
      <name val="ＭＳ Ｐゴシック"/>
      <family val="3"/>
      <scheme val="minor"/>
    </font>
    <font>
      <sz val="10"/>
      <color theme="1"/>
      <name val="ＭＳ Ｐゴシック"/>
      <family val="3"/>
      <scheme val="minor"/>
    </font>
    <font>
      <sz val="12"/>
      <color theme="1"/>
      <name val="ＭＳ Ｐゴシック"/>
      <family val="2"/>
      <scheme val="minor"/>
    </font>
    <font>
      <sz val="10"/>
      <name val="ＭＳ Ｐゴシック"/>
      <family val="3"/>
      <scheme val="minor"/>
    </font>
    <font>
      <sz val="12"/>
      <color theme="1"/>
      <name val="HGPｺﾞｼｯｸM"/>
      <family val="3"/>
    </font>
    <font>
      <sz val="12"/>
      <name val="HGPｺﾞｼｯｸM"/>
      <family val="3"/>
    </font>
    <font>
      <sz val="12"/>
      <color theme="1"/>
      <name val="MS UI Gothic"/>
      <family val="3"/>
    </font>
    <font>
      <u/>
      <sz val="12"/>
      <name val="HGPｺﾞｼｯｸM"/>
      <family val="3"/>
    </font>
    <font>
      <sz val="10"/>
      <color theme="1"/>
      <name val="Meiryo UI"/>
      <family val="3"/>
    </font>
    <font>
      <b/>
      <sz val="16"/>
      <color theme="1"/>
      <name val="HGPｺﾞｼｯｸM"/>
      <family val="3"/>
    </font>
    <font>
      <sz val="12"/>
      <color theme="1"/>
      <name val="Meiryo UI"/>
      <family val="3"/>
    </font>
    <font>
      <sz val="10"/>
      <name val="Meiryo UI"/>
      <family val="3"/>
    </font>
    <font>
      <sz val="8"/>
      <color theme="1"/>
      <name val="Meiryo UI"/>
      <family val="3"/>
    </font>
    <font>
      <sz val="10"/>
      <color rgb="FFFF0000"/>
      <name val="Meiryo UI"/>
      <family val="3"/>
    </font>
    <font>
      <sz val="20"/>
      <color rgb="FFFF0000"/>
      <name val="Meiryo UI"/>
      <family val="3"/>
    </font>
    <font>
      <sz val="12"/>
      <color rgb="FFFF0000"/>
      <name val="Meiryo UI"/>
      <family val="3"/>
    </font>
    <font>
      <sz val="12"/>
      <color rgb="FF0070C0"/>
      <name val="Meiryo UI"/>
      <family val="3"/>
    </font>
    <font>
      <b/>
      <sz val="12"/>
      <color rgb="FFFF0000"/>
      <name val="Meiryo UI"/>
      <family val="3"/>
    </font>
    <font>
      <sz val="12"/>
      <color rgb="FF7030A0"/>
      <name val="Meiryo UI"/>
      <family val="3"/>
    </font>
    <font>
      <sz val="10"/>
      <color rgb="FF0070C0"/>
      <name val="Meiryo UI"/>
      <family val="3"/>
    </font>
    <font>
      <sz val="9"/>
      <name val="Meiryo UI"/>
      <family val="3"/>
    </font>
    <font>
      <sz val="8"/>
      <name val="Meiryo UI"/>
      <family val="3"/>
    </font>
    <font>
      <sz val="6"/>
      <name val="游ゴシック"/>
      <family val="3"/>
      <charset val="128"/>
    </font>
    <font>
      <sz val="11"/>
      <color theme="1"/>
      <name val="MS UI Gothic"/>
      <family val="3"/>
    </font>
    <font>
      <b/>
      <u/>
      <sz val="12"/>
      <color theme="1"/>
      <name val="MS UI Gothic"/>
      <family val="3"/>
    </font>
    <font>
      <b/>
      <sz val="11"/>
      <color theme="1"/>
      <name val="MS UI Gothic"/>
      <family val="3"/>
    </font>
    <font>
      <b/>
      <u/>
      <sz val="11"/>
      <color theme="1"/>
      <name val="MS UI Gothic"/>
      <family val="3"/>
    </font>
    <font>
      <sz val="18"/>
      <color theme="3"/>
      <name val="ＭＳ Ｐゴシック"/>
      <family val="2"/>
      <scheme val="major"/>
    </font>
    <font>
      <sz val="6"/>
      <name val="游ゴシック"/>
      <family val="3"/>
    </font>
    <font>
      <sz val="10"/>
      <color rgb="FFFF0000"/>
      <name val="Meiryo UI"/>
      <family val="3"/>
      <charset val="128"/>
    </font>
    <font>
      <sz val="10"/>
      <name val="Meiryo UI"/>
      <family val="3"/>
      <charset val="128"/>
    </font>
    <font>
      <sz val="10"/>
      <color theme="1"/>
      <name val="Meiryo UI"/>
      <family val="3"/>
      <charset val="128"/>
    </font>
    <font>
      <sz val="10"/>
      <name val="MS UI Gothic"/>
      <family val="3"/>
      <charset val="128"/>
    </font>
    <font>
      <sz val="8"/>
      <color theme="1"/>
      <name val="Meiryo UI"/>
      <family val="3"/>
      <charset val="128"/>
    </font>
    <font>
      <sz val="9"/>
      <name val="Meiryo UI"/>
      <family val="3"/>
      <charset val="128"/>
    </font>
    <font>
      <sz val="11"/>
      <color theme="1"/>
      <name val="Meiryo UI"/>
      <family val="3"/>
      <charset val="128"/>
    </font>
    <font>
      <sz val="11"/>
      <color indexed="81"/>
      <name val="Meiryo UI"/>
      <family val="3"/>
      <charset val="128"/>
    </font>
    <font>
      <sz val="9"/>
      <color indexed="81"/>
      <name val="MS P ゴシック"/>
      <family val="3"/>
      <charset val="128"/>
    </font>
    <font>
      <sz val="9"/>
      <color indexed="81"/>
      <name val="Meiryo UI"/>
      <family val="3"/>
      <charset val="128"/>
    </font>
    <font>
      <sz val="6"/>
      <name val="ＭＳ Ｐゴシック"/>
      <family val="3"/>
      <charset val="128"/>
      <scheme val="minor"/>
    </font>
    <font>
      <sz val="6"/>
      <name val="ＭＳ Ｐゴシック"/>
      <family val="2"/>
      <charset val="128"/>
      <scheme val="minor"/>
    </font>
    <font>
      <sz val="8"/>
      <name val="Meiryo UI"/>
      <family val="3"/>
      <charset val="128"/>
    </font>
    <font>
      <sz val="7"/>
      <name val="Meiryo UI"/>
      <family val="3"/>
      <charset val="128"/>
    </font>
    <font>
      <sz val="10"/>
      <color theme="1"/>
      <name val="ＭＳ Ｐゴシック"/>
      <family val="3"/>
      <charset val="128"/>
      <scheme val="minor"/>
    </font>
    <font>
      <b/>
      <sz val="13"/>
      <color theme="3"/>
      <name val="ＭＳ Ｐゴシック"/>
      <family val="2"/>
      <charset val="128"/>
      <scheme val="minor"/>
    </font>
    <font>
      <b/>
      <sz val="13"/>
      <color theme="3"/>
      <name val="ＭＳ ゴシック"/>
      <family val="2"/>
      <charset val="128"/>
    </font>
    <font>
      <sz val="6"/>
      <color theme="1"/>
      <name val="Meiryo UI"/>
      <family val="3"/>
    </font>
    <font>
      <sz val="6"/>
      <color theme="1"/>
      <name val="Meiryo UI"/>
      <family val="3"/>
      <charset val="128"/>
    </font>
    <font>
      <sz val="9"/>
      <color theme="1"/>
      <name val="Meiryo UI"/>
      <family val="3"/>
    </font>
    <font>
      <sz val="9"/>
      <color theme="1"/>
      <name val="Meiryo UI"/>
      <family val="3"/>
      <charset val="128"/>
    </font>
    <font>
      <sz val="6"/>
      <name val="Meiryo UI"/>
      <family val="3"/>
      <charset val="128"/>
    </font>
    <font>
      <sz val="10"/>
      <name val="ＭＳ Ｐゴシック"/>
      <family val="3"/>
      <charset val="128"/>
      <scheme val="minor"/>
    </font>
    <font>
      <b/>
      <sz val="15"/>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sz val="9"/>
      <color rgb="FF0070C0"/>
      <name val="Meiryo UI"/>
      <family val="3"/>
    </font>
    <font>
      <sz val="9"/>
      <color rgb="FF0070C0"/>
      <name val="Meiryo UI"/>
      <family val="3"/>
      <charset val="128"/>
    </font>
    <font>
      <sz val="9"/>
      <color rgb="FFFF0000"/>
      <name val="Meiryo UI"/>
      <family val="3"/>
    </font>
    <font>
      <sz val="9"/>
      <color rgb="FFFF0000"/>
      <name val="Meiryo UI"/>
      <family val="3"/>
      <charset val="128"/>
    </font>
    <font>
      <b/>
      <sz val="12"/>
      <color rgb="FFFF0000"/>
      <name val="Meiryo UI"/>
      <family val="3"/>
      <charset val="128"/>
    </font>
    <font>
      <b/>
      <sz val="12"/>
      <name val="Meiryo UI"/>
      <family val="3"/>
      <charset val="128"/>
    </font>
    <font>
      <sz val="18"/>
      <color theme="3"/>
      <name val="ＭＳ Ｐゴシック"/>
      <family val="2"/>
      <charset val="128"/>
      <scheme val="major"/>
    </font>
    <font>
      <sz val="8.5"/>
      <color theme="1"/>
      <name val="Meiryo UI"/>
      <family val="3"/>
    </font>
    <font>
      <sz val="8.5"/>
      <color theme="1"/>
      <name val="Meiryo UI"/>
      <family val="3"/>
      <charset val="128"/>
    </font>
    <font>
      <sz val="7.5"/>
      <color theme="1"/>
      <name val="Meiryo UI"/>
      <family val="3"/>
    </font>
    <font>
      <sz val="7.5"/>
      <color theme="1"/>
      <name val="Meiryo UI"/>
      <family val="3"/>
      <charset val="128"/>
    </font>
    <font>
      <sz val="7"/>
      <color theme="1"/>
      <name val="Meiryo UI"/>
      <family val="3"/>
    </font>
    <font>
      <sz val="9"/>
      <color theme="1"/>
      <name val="MS UI Gothic"/>
      <family val="3"/>
      <charset val="128"/>
    </font>
    <font>
      <b/>
      <sz val="15"/>
      <color theme="3"/>
      <name val="ＭＳ ゴシック"/>
      <family val="2"/>
      <charset val="128"/>
    </font>
    <font>
      <sz val="5"/>
      <color theme="1"/>
      <name val="Meiryo UI"/>
      <family val="3"/>
    </font>
    <font>
      <sz val="5"/>
      <color theme="1"/>
      <name val="Meiryo UI"/>
      <family val="3"/>
      <charset val="128"/>
    </font>
    <font>
      <sz val="12"/>
      <name val="Meiryo UI"/>
      <family val="3"/>
    </font>
    <font>
      <sz val="20"/>
      <name val="Meiryo UI"/>
      <family val="3"/>
      <charset val="128"/>
    </font>
    <font>
      <sz val="12"/>
      <name val="Meiryo UI"/>
      <family val="3"/>
      <charset val="128"/>
    </font>
    <font>
      <b/>
      <sz val="12"/>
      <name val="Meiryo UI"/>
      <family val="3"/>
    </font>
    <font>
      <sz val="11"/>
      <color theme="1"/>
      <name val="Meiryo UI"/>
      <family val="3"/>
    </font>
    <font>
      <b/>
      <sz val="9"/>
      <color indexed="81"/>
      <name val="MS P ゴシック"/>
      <family val="3"/>
      <charset val="128"/>
    </font>
    <font>
      <sz val="12"/>
      <color theme="1"/>
      <name val="Meiryo UI"/>
      <family val="3"/>
      <charset val="128"/>
    </font>
    <font>
      <b/>
      <sz val="12"/>
      <color theme="1"/>
      <name val="Meiryo UI"/>
      <family val="3"/>
      <charset val="128"/>
    </font>
    <font>
      <sz val="20"/>
      <color theme="1"/>
      <name val="Meiryo UI"/>
      <family val="3"/>
      <charset val="128"/>
    </font>
    <font>
      <b/>
      <sz val="24"/>
      <color rgb="FFFF0000"/>
      <name val="Meiryo UI"/>
      <family val="3"/>
    </font>
    <font>
      <b/>
      <sz val="24"/>
      <color rgb="FFFF0000"/>
      <name val="Meiryo UI"/>
      <family val="3"/>
      <charset val="128"/>
    </font>
    <font>
      <b/>
      <sz val="22"/>
      <color rgb="FFFF0000"/>
      <name val="Meiryo UI"/>
      <family val="3"/>
    </font>
    <font>
      <sz val="10"/>
      <color theme="1"/>
      <name val="MS UI Gothic"/>
      <family val="3"/>
      <charset val="128"/>
    </font>
    <font>
      <sz val="8"/>
      <color rgb="FFFF0000"/>
      <name val="Meiryo UI"/>
      <family val="3"/>
      <charset val="128"/>
    </font>
    <font>
      <sz val="5"/>
      <name val="Meiryo UI"/>
      <family val="3"/>
    </font>
    <font>
      <sz val="5"/>
      <name val="Meiryo UI"/>
      <family val="3"/>
      <charset val="128"/>
    </font>
    <font>
      <sz val="6"/>
      <name val="Meiryo UI"/>
      <family val="3"/>
    </font>
    <font>
      <b/>
      <sz val="11"/>
      <color theme="1"/>
      <name val="Meiryo UI"/>
      <family val="3"/>
    </font>
    <font>
      <b/>
      <sz val="12"/>
      <color theme="1"/>
      <name val="Meiryo UI"/>
      <family val="3"/>
    </font>
  </fonts>
  <fills count="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CCFF"/>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99"/>
        <bgColor indexed="64"/>
      </patternFill>
    </fill>
  </fills>
  <borders count="99">
    <border>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medium">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thin">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s>
  <cellStyleXfs count="10">
    <xf numFmtId="0" fontId="0" fillId="0" borderId="0">
      <alignment vertical="center"/>
    </xf>
    <xf numFmtId="38" fontId="4" fillId="0" borderId="0" applyFont="0" applyFill="0" applyBorder="0" applyAlignment="0" applyProtection="0">
      <alignment vertical="center"/>
    </xf>
    <xf numFmtId="0" fontId="4" fillId="0" borderId="0">
      <alignment vertical="center"/>
    </xf>
    <xf numFmtId="0" fontId="5" fillId="0" borderId="0">
      <alignment vertical="center"/>
    </xf>
    <xf numFmtId="0" fontId="4" fillId="0" borderId="0">
      <alignment vertical="center"/>
    </xf>
    <xf numFmtId="38" fontId="5" fillId="0" borderId="0" applyFont="0" applyFill="0" applyBorder="0" applyAlignment="0" applyProtection="0">
      <alignment vertical="center"/>
    </xf>
    <xf numFmtId="6" fontId="4" fillId="0" borderId="0" applyFont="0" applyFill="0" applyBorder="0" applyAlignment="0" applyProtection="0">
      <alignment vertical="center"/>
    </xf>
    <xf numFmtId="0" fontId="3" fillId="0" borderId="0">
      <alignment vertical="center"/>
    </xf>
    <xf numFmtId="0" fontId="3" fillId="0" borderId="0">
      <alignment vertical="center"/>
    </xf>
    <xf numFmtId="0" fontId="2" fillId="0" borderId="0">
      <alignment vertical="center"/>
    </xf>
  </cellStyleXfs>
  <cellXfs count="1757">
    <xf numFmtId="0" fontId="0" fillId="0" borderId="0" xfId="0">
      <alignment vertical="center"/>
    </xf>
    <xf numFmtId="0" fontId="7" fillId="0" borderId="0" xfId="0" applyFont="1" applyFill="1" applyAlignment="1" applyProtection="1">
      <alignment horizontal="center" vertical="center"/>
    </xf>
    <xf numFmtId="0" fontId="7" fillId="0" borderId="0" xfId="0" applyFont="1" applyFill="1" applyProtection="1">
      <alignment vertical="center"/>
    </xf>
    <xf numFmtId="0" fontId="7" fillId="0" borderId="0" xfId="0" applyFont="1" applyFill="1" applyBorder="1" applyProtection="1">
      <alignment vertical="center"/>
    </xf>
    <xf numFmtId="0" fontId="9" fillId="2" borderId="17"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7" fillId="0" borderId="30" xfId="0" applyFont="1" applyFill="1" applyBorder="1" applyAlignment="1" applyProtection="1">
      <alignment horizontal="center" vertical="center"/>
      <protection locked="0"/>
    </xf>
    <xf numFmtId="0" fontId="7" fillId="0" borderId="26" xfId="0" applyFont="1" applyFill="1" applyBorder="1" applyAlignment="1" applyProtection="1">
      <alignment horizontal="center" vertical="center"/>
      <protection locked="0"/>
    </xf>
    <xf numFmtId="0" fontId="9" fillId="2" borderId="38" xfId="0" applyFont="1" applyFill="1" applyBorder="1" applyAlignment="1" applyProtection="1">
      <alignment horizontal="center" vertical="center" shrinkToFit="1"/>
    </xf>
    <xf numFmtId="0" fontId="9" fillId="2" borderId="19" xfId="0" applyFont="1" applyFill="1" applyBorder="1" applyAlignment="1" applyProtection="1">
      <alignment horizontal="center" vertical="center" shrinkToFit="1"/>
    </xf>
    <xf numFmtId="0" fontId="7" fillId="0" borderId="23" xfId="0" applyFont="1" applyFill="1" applyBorder="1" applyProtection="1">
      <alignment vertical="center"/>
    </xf>
    <xf numFmtId="0" fontId="7" fillId="0" borderId="34" xfId="0" applyFont="1" applyFill="1" applyBorder="1" applyAlignment="1" applyProtection="1">
      <alignment horizontal="center" vertical="center"/>
    </xf>
    <xf numFmtId="179" fontId="9" fillId="0" borderId="38" xfId="0" applyNumberFormat="1" applyFont="1" applyFill="1" applyBorder="1" applyAlignment="1" applyProtection="1">
      <alignment horizontal="center" vertical="center" shrinkToFit="1"/>
      <protection locked="0"/>
    </xf>
    <xf numFmtId="179" fontId="9" fillId="0" borderId="22" xfId="0" applyNumberFormat="1" applyFont="1" applyFill="1" applyBorder="1" applyAlignment="1" applyProtection="1">
      <alignment horizontal="center" vertical="center" shrinkToFit="1"/>
      <protection locked="0"/>
    </xf>
    <xf numFmtId="0" fontId="7" fillId="0" borderId="34" xfId="0" applyFont="1" applyFill="1" applyBorder="1" applyProtection="1">
      <alignment vertical="center"/>
    </xf>
    <xf numFmtId="0" fontId="9" fillId="2" borderId="42" xfId="0" applyFont="1" applyFill="1" applyBorder="1" applyAlignment="1" applyProtection="1">
      <alignment horizontal="center" vertical="center" shrinkToFit="1"/>
    </xf>
    <xf numFmtId="0" fontId="9" fillId="2" borderId="35" xfId="0" applyFont="1" applyFill="1" applyBorder="1" applyAlignment="1" applyProtection="1">
      <alignment horizontal="center" vertical="center" shrinkToFit="1"/>
    </xf>
    <xf numFmtId="0" fontId="7" fillId="3" borderId="43" xfId="0" applyFont="1" applyFill="1" applyBorder="1" applyAlignment="1" applyProtection="1">
      <alignment vertical="center"/>
    </xf>
    <xf numFmtId="0" fontId="7" fillId="0" borderId="45" xfId="0" applyFont="1" applyFill="1" applyBorder="1" applyProtection="1">
      <alignment vertical="center"/>
    </xf>
    <xf numFmtId="0" fontId="7" fillId="3" borderId="45" xfId="0" applyFont="1" applyFill="1" applyBorder="1" applyAlignment="1" applyProtection="1">
      <alignment vertical="center"/>
    </xf>
    <xf numFmtId="180" fontId="9" fillId="0" borderId="45" xfId="0" applyNumberFormat="1" applyFont="1" applyFill="1" applyBorder="1" applyAlignment="1" applyProtection="1">
      <alignment horizontal="center" vertical="center" shrinkToFit="1"/>
    </xf>
    <xf numFmtId="178" fontId="7" fillId="0" borderId="45" xfId="0" applyNumberFormat="1" applyFont="1" applyFill="1" applyBorder="1" applyAlignment="1" applyProtection="1">
      <alignment horizontal="center" vertical="center" shrinkToFit="1"/>
    </xf>
    <xf numFmtId="176" fontId="7" fillId="0" borderId="52" xfId="0" applyNumberFormat="1" applyFont="1" applyFill="1" applyBorder="1" applyAlignment="1" applyProtection="1">
      <alignment horizontal="center" vertical="center"/>
      <protection locked="0"/>
    </xf>
    <xf numFmtId="176" fontId="7" fillId="0" borderId="44" xfId="0" applyNumberFormat="1" applyFont="1" applyFill="1" applyBorder="1" applyAlignment="1" applyProtection="1">
      <alignment horizontal="center" vertical="center"/>
      <protection locked="0"/>
    </xf>
    <xf numFmtId="176" fontId="7" fillId="0" borderId="0" xfId="0" applyNumberFormat="1" applyFont="1" applyFill="1" applyBorder="1" applyAlignment="1" applyProtection="1">
      <alignment vertical="center"/>
      <protection locked="0"/>
    </xf>
    <xf numFmtId="0" fontId="10" fillId="0" borderId="0" xfId="2" applyFont="1" applyFill="1">
      <alignment vertical="center"/>
    </xf>
    <xf numFmtId="0" fontId="10" fillId="0" borderId="0" xfId="2" applyFont="1" applyFill="1" applyAlignment="1">
      <alignment horizontal="center" vertical="center" wrapText="1"/>
    </xf>
    <xf numFmtId="0" fontId="10" fillId="0" borderId="0" xfId="2" applyFont="1" applyFill="1" applyAlignment="1">
      <alignment vertical="center" wrapText="1"/>
    </xf>
    <xf numFmtId="0" fontId="11" fillId="0" borderId="0" xfId="2" applyFont="1" applyFill="1">
      <alignment vertical="center"/>
    </xf>
    <xf numFmtId="0" fontId="11" fillId="0" borderId="0" xfId="2" applyFont="1" applyFill="1" applyAlignment="1">
      <alignment horizontal="center" vertical="center"/>
    </xf>
    <xf numFmtId="0" fontId="10" fillId="0" borderId="57" xfId="2" applyFont="1" applyFill="1" applyBorder="1" applyAlignment="1">
      <alignment horizontal="center" vertical="center"/>
    </xf>
    <xf numFmtId="0" fontId="10" fillId="0" borderId="19" xfId="2" applyFont="1" applyFill="1" applyBorder="1" applyAlignment="1">
      <alignment horizontal="center" vertical="center"/>
    </xf>
    <xf numFmtId="0" fontId="12" fillId="0" borderId="59" xfId="2" applyFont="1" applyFill="1" applyBorder="1" applyAlignment="1" applyProtection="1">
      <alignment horizontal="center" vertical="center"/>
    </xf>
    <xf numFmtId="0" fontId="10" fillId="0" borderId="60" xfId="2" applyFont="1" applyFill="1" applyBorder="1">
      <alignment vertical="center"/>
    </xf>
    <xf numFmtId="0" fontId="10" fillId="0" borderId="60" xfId="2" applyFont="1" applyFill="1" applyBorder="1" applyAlignment="1">
      <alignment vertical="center" shrinkToFit="1"/>
    </xf>
    <xf numFmtId="181" fontId="10" fillId="0" borderId="19" xfId="2" applyNumberFormat="1" applyFont="1" applyFill="1" applyBorder="1" applyAlignment="1">
      <alignment horizontal="center" vertical="center"/>
    </xf>
    <xf numFmtId="182" fontId="10" fillId="0" borderId="19" xfId="2" applyNumberFormat="1" applyFont="1" applyFill="1" applyBorder="1" applyAlignment="1">
      <alignment horizontal="center" vertical="center" shrinkToFit="1"/>
    </xf>
    <xf numFmtId="0" fontId="10" fillId="0" borderId="0" xfId="2" applyFont="1" applyFill="1" applyAlignment="1">
      <alignment horizontal="center" vertical="center"/>
    </xf>
    <xf numFmtId="38" fontId="10" fillId="0" borderId="64" xfId="1" applyFont="1" applyFill="1" applyBorder="1" applyAlignment="1">
      <alignment vertical="center" shrinkToFit="1"/>
    </xf>
    <xf numFmtId="38" fontId="10" fillId="0" borderId="27" xfId="2" applyNumberFormat="1" applyFont="1" applyFill="1" applyBorder="1" applyAlignment="1">
      <alignment vertical="center" shrinkToFit="1"/>
    </xf>
    <xf numFmtId="0" fontId="10" fillId="0" borderId="63" xfId="2" applyFont="1" applyFill="1" applyBorder="1">
      <alignment vertical="center"/>
    </xf>
    <xf numFmtId="0" fontId="10" fillId="0" borderId="14" xfId="2" applyFont="1" applyFill="1" applyBorder="1" applyAlignment="1">
      <alignment vertical="center" shrinkToFit="1"/>
    </xf>
    <xf numFmtId="0" fontId="10" fillId="0" borderId="58" xfId="2" applyFont="1" applyFill="1" applyBorder="1" applyAlignment="1">
      <alignment horizontal="center" vertical="center" wrapText="1"/>
    </xf>
    <xf numFmtId="0" fontId="10" fillId="0" borderId="19" xfId="2" applyFont="1" applyFill="1" applyBorder="1" applyAlignment="1">
      <alignment horizontal="center" vertical="center" shrinkToFit="1"/>
    </xf>
    <xf numFmtId="0" fontId="10" fillId="0" borderId="66" xfId="2" applyFont="1" applyFill="1" applyBorder="1" applyAlignment="1">
      <alignment horizontal="center" vertical="center" wrapText="1"/>
    </xf>
    <xf numFmtId="0" fontId="10" fillId="0" borderId="0" xfId="2" applyFont="1" applyFill="1" applyBorder="1" applyAlignment="1">
      <alignment horizontal="center" vertical="center" shrinkToFit="1"/>
    </xf>
    <xf numFmtId="0" fontId="15" fillId="0" borderId="0" xfId="2" applyFont="1" applyFill="1" applyAlignment="1">
      <alignment horizontal="left" vertical="center"/>
    </xf>
    <xf numFmtId="0" fontId="10" fillId="0" borderId="0" xfId="2" applyFont="1" applyFill="1" applyBorder="1" applyAlignment="1">
      <alignment horizontal="center" vertical="center" wrapText="1"/>
    </xf>
    <xf numFmtId="0" fontId="10" fillId="7" borderId="71" xfId="2" applyFont="1" applyFill="1" applyBorder="1" applyAlignment="1">
      <alignment horizontal="center" vertical="center" wrapText="1"/>
    </xf>
    <xf numFmtId="0" fontId="29" fillId="0" borderId="0" xfId="0" applyFont="1">
      <alignment vertical="center"/>
    </xf>
    <xf numFmtId="0" fontId="31" fillId="0" borderId="0" xfId="0" applyFont="1">
      <alignment vertical="center"/>
    </xf>
    <xf numFmtId="0" fontId="29" fillId="0" borderId="0" xfId="0" applyFont="1" applyAlignment="1">
      <alignment horizontal="left" vertical="center" indent="2"/>
    </xf>
    <xf numFmtId="0" fontId="32" fillId="0" borderId="0" xfId="0" applyFont="1">
      <alignment vertical="center"/>
    </xf>
    <xf numFmtId="0" fontId="10" fillId="0" borderId="56" xfId="2" applyFont="1" applyFill="1" applyBorder="1" applyAlignment="1">
      <alignment horizontal="center" vertical="center"/>
    </xf>
    <xf numFmtId="0" fontId="10" fillId="0" borderId="58" xfId="2" applyFont="1" applyFill="1" applyBorder="1" applyAlignment="1">
      <alignment horizontal="center" vertical="center"/>
    </xf>
    <xf numFmtId="0" fontId="22" fillId="0" borderId="69" xfId="0" applyFont="1" applyBorder="1" applyAlignment="1">
      <alignment horizontal="center" vertical="center" shrinkToFit="1"/>
    </xf>
    <xf numFmtId="0" fontId="22" fillId="0" borderId="22" xfId="0" applyFont="1" applyBorder="1" applyAlignment="1">
      <alignment horizontal="center" vertical="center" shrinkToFit="1"/>
    </xf>
    <xf numFmtId="0" fontId="22" fillId="0" borderId="44" xfId="0" applyFont="1" applyBorder="1" applyAlignment="1">
      <alignment horizontal="center" vertical="center" shrinkToFit="1"/>
    </xf>
    <xf numFmtId="0" fontId="23" fillId="0" borderId="70" xfId="0" applyFont="1" applyBorder="1" applyAlignment="1">
      <alignment horizontal="center" vertical="center" wrapText="1"/>
    </xf>
    <xf numFmtId="0" fontId="23" fillId="0" borderId="74" xfId="0" applyFont="1" applyBorder="1" applyAlignment="1">
      <alignment horizontal="center" vertical="center" wrapText="1"/>
    </xf>
    <xf numFmtId="0" fontId="23" fillId="0" borderId="73" xfId="0" applyFont="1" applyBorder="1" applyAlignment="1">
      <alignment horizontal="center" vertical="center" wrapText="1"/>
    </xf>
    <xf numFmtId="0" fontId="11" fillId="0" borderId="0" xfId="2" applyFont="1" applyAlignment="1">
      <alignment horizontal="center" vertical="center" wrapText="1"/>
    </xf>
    <xf numFmtId="0" fontId="11" fillId="0" borderId="0" xfId="2" applyFont="1" applyAlignment="1">
      <alignment vertical="center" wrapText="1"/>
    </xf>
    <xf numFmtId="0" fontId="11" fillId="0" borderId="0" xfId="2" applyFont="1" applyAlignment="1">
      <alignment horizontal="left" vertical="center"/>
    </xf>
    <xf numFmtId="0" fontId="11" fillId="0" borderId="22" xfId="2" applyFont="1" applyBorder="1" applyAlignment="1">
      <alignment horizontal="center" vertical="center"/>
    </xf>
    <xf numFmtId="0" fontId="11" fillId="0" borderId="12" xfId="2" applyFont="1" applyBorder="1" applyAlignment="1">
      <alignment horizontal="center" vertical="center"/>
    </xf>
    <xf numFmtId="0" fontId="11" fillId="0" borderId="0" xfId="2" applyFont="1" applyBorder="1" applyAlignment="1">
      <alignment horizontal="center" vertical="center"/>
    </xf>
    <xf numFmtId="0" fontId="11" fillId="0" borderId="22" xfId="2" applyFont="1" applyBorder="1">
      <alignment vertical="center"/>
    </xf>
    <xf numFmtId="38" fontId="11" fillId="0" borderId="22" xfId="5" applyFont="1" applyFill="1" applyBorder="1" applyAlignment="1">
      <alignment horizontal="right" vertical="center"/>
    </xf>
    <xf numFmtId="38" fontId="11" fillId="0" borderId="0" xfId="5" applyFont="1" applyFill="1" applyBorder="1" applyAlignment="1">
      <alignment horizontal="right" vertical="center"/>
    </xf>
    <xf numFmtId="0" fontId="13" fillId="0" borderId="0" xfId="2" applyFont="1">
      <alignment vertical="center"/>
    </xf>
    <xf numFmtId="0" fontId="14" fillId="0" borderId="0" xfId="0" applyFont="1">
      <alignment vertical="center"/>
    </xf>
    <xf numFmtId="0" fontId="14" fillId="0" borderId="23" xfId="0" applyFont="1" applyBorder="1">
      <alignment vertical="center"/>
    </xf>
    <xf numFmtId="0" fontId="14" fillId="0" borderId="34" xfId="0" applyFont="1" applyBorder="1">
      <alignment vertical="center"/>
    </xf>
    <xf numFmtId="0" fontId="14" fillId="0" borderId="45" xfId="0" applyFont="1" applyBorder="1">
      <alignment vertical="center"/>
    </xf>
    <xf numFmtId="178" fontId="14" fillId="3" borderId="45" xfId="0" applyNumberFormat="1" applyFont="1" applyFill="1" applyBorder="1" applyAlignment="1">
      <alignment horizontal="center" vertical="center"/>
    </xf>
    <xf numFmtId="180" fontId="17" fillId="0" borderId="45" xfId="0" applyNumberFormat="1" applyFont="1" applyBorder="1" applyAlignment="1">
      <alignment horizontal="center" vertical="center" shrinkToFit="1"/>
    </xf>
    <xf numFmtId="0" fontId="23" fillId="3" borderId="70" xfId="0" applyFont="1" applyFill="1" applyBorder="1" applyAlignment="1">
      <alignment horizontal="center" vertical="center" wrapText="1"/>
    </xf>
    <xf numFmtId="0" fontId="23" fillId="3" borderId="74"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17" fillId="2" borderId="17" xfId="0" applyFont="1" applyFill="1" applyBorder="1" applyAlignment="1">
      <alignment horizontal="center" vertical="center"/>
    </xf>
    <xf numFmtId="0" fontId="14" fillId="0" borderId="30" xfId="0" applyFont="1" applyBorder="1" applyAlignment="1" applyProtection="1">
      <alignment horizontal="center" vertical="center"/>
      <protection locked="0"/>
    </xf>
    <xf numFmtId="0" fontId="17" fillId="2" borderId="38" xfId="0" applyFont="1" applyFill="1" applyBorder="1" applyAlignment="1">
      <alignment horizontal="center" vertical="center" shrinkToFit="1"/>
    </xf>
    <xf numFmtId="179" fontId="17" fillId="0" borderId="38" xfId="0" applyNumberFormat="1" applyFont="1" applyBorder="1" applyAlignment="1" applyProtection="1">
      <alignment horizontal="center" vertical="center" shrinkToFit="1"/>
      <protection locked="0"/>
    </xf>
    <xf numFmtId="176" fontId="17" fillId="0" borderId="43" xfId="0" applyNumberFormat="1" applyFont="1" applyBorder="1" applyAlignment="1">
      <alignment horizontal="center" vertical="center" shrinkToFit="1"/>
    </xf>
    <xf numFmtId="176" fontId="14" fillId="0" borderId="0" xfId="0" applyNumberFormat="1" applyFont="1" applyProtection="1">
      <alignment vertical="center"/>
      <protection locked="0"/>
    </xf>
    <xf numFmtId="0" fontId="17" fillId="2" borderId="0" xfId="0" applyFont="1" applyFill="1" applyAlignment="1">
      <alignment horizontal="center" vertical="center"/>
    </xf>
    <xf numFmtId="0" fontId="14" fillId="0" borderId="26" xfId="0" applyFont="1" applyBorder="1" applyAlignment="1" applyProtection="1">
      <alignment horizontal="center" vertical="center"/>
      <protection locked="0"/>
    </xf>
    <xf numFmtId="0" fontId="17" fillId="2" borderId="19" xfId="0" applyFont="1" applyFill="1" applyBorder="1" applyAlignment="1">
      <alignment horizontal="center" vertical="center" shrinkToFit="1"/>
    </xf>
    <xf numFmtId="179" fontId="17" fillId="0" borderId="19" xfId="0" applyNumberFormat="1" applyFont="1" applyBorder="1" applyAlignment="1" applyProtection="1">
      <alignment horizontal="center" vertical="center" shrinkToFit="1"/>
      <protection locked="0"/>
    </xf>
    <xf numFmtId="176" fontId="17" fillId="0" borderId="49" xfId="0" applyNumberFormat="1" applyFont="1" applyBorder="1" applyAlignment="1">
      <alignment horizontal="center" vertical="center" shrinkToFit="1"/>
    </xf>
    <xf numFmtId="0" fontId="14" fillId="0" borderId="0" xfId="0" applyFont="1" applyAlignment="1">
      <alignment horizontal="center" vertical="center"/>
    </xf>
    <xf numFmtId="0" fontId="20" fillId="0" borderId="0" xfId="0" applyFont="1">
      <alignment vertical="center"/>
    </xf>
    <xf numFmtId="0" fontId="19" fillId="0" borderId="0" xfId="0" applyFont="1">
      <alignment vertical="center"/>
    </xf>
    <xf numFmtId="0" fontId="25" fillId="0" borderId="22" xfId="0" applyFont="1" applyBorder="1" applyAlignment="1">
      <alignment horizontal="center" vertical="center" shrinkToFit="1"/>
    </xf>
    <xf numFmtId="0" fontId="21" fillId="0" borderId="0" xfId="0" applyFont="1" applyAlignment="1">
      <alignment horizontal="left" vertical="center"/>
    </xf>
    <xf numFmtId="0" fontId="21" fillId="0" borderId="1" xfId="0" applyFont="1" applyBorder="1">
      <alignment vertical="center"/>
    </xf>
    <xf numFmtId="0" fontId="21" fillId="0" borderId="42" xfId="0" applyFont="1" applyBorder="1">
      <alignment vertical="center"/>
    </xf>
    <xf numFmtId="0" fontId="14" fillId="0" borderId="1" xfId="0" applyFont="1" applyBorder="1">
      <alignment vertical="center"/>
    </xf>
    <xf numFmtId="0" fontId="14" fillId="0" borderId="42" xfId="0" applyFont="1" applyBorder="1">
      <alignment vertical="center"/>
    </xf>
    <xf numFmtId="0" fontId="14" fillId="0" borderId="43" xfId="0" applyFont="1" applyBorder="1">
      <alignment vertical="center"/>
    </xf>
    <xf numFmtId="0" fontId="21" fillId="0" borderId="69" xfId="0" applyFont="1" applyBorder="1" applyAlignment="1">
      <alignment horizontal="center" vertical="center" shrinkToFit="1"/>
    </xf>
    <xf numFmtId="0" fontId="19" fillId="0" borderId="22" xfId="0" applyFont="1" applyBorder="1" applyAlignment="1">
      <alignment horizontal="center" vertical="center" shrinkToFit="1"/>
    </xf>
    <xf numFmtId="0" fontId="21" fillId="0" borderId="22" xfId="0" applyFont="1" applyBorder="1" applyAlignment="1">
      <alignment horizontal="center" vertical="center" shrinkToFit="1"/>
    </xf>
    <xf numFmtId="0" fontId="21" fillId="0" borderId="23" xfId="0" applyFont="1" applyBorder="1" applyAlignment="1">
      <alignment horizontal="center" vertical="center" shrinkToFit="1"/>
    </xf>
    <xf numFmtId="0" fontId="19" fillId="0" borderId="69" xfId="0" applyFont="1" applyBorder="1" applyAlignment="1">
      <alignment horizontal="center" vertical="center" shrinkToFit="1"/>
    </xf>
    <xf numFmtId="0" fontId="23" fillId="0" borderId="77" xfId="0" applyFont="1" applyBorder="1" applyAlignment="1">
      <alignment horizontal="center" vertical="center" wrapText="1"/>
    </xf>
    <xf numFmtId="0" fontId="14" fillId="0" borderId="43" xfId="0" applyFont="1" applyBorder="1" applyAlignment="1">
      <alignment horizontal="center" vertical="center"/>
    </xf>
    <xf numFmtId="178" fontId="14" fillId="3" borderId="45" xfId="0" applyNumberFormat="1" applyFont="1" applyFill="1" applyBorder="1" applyAlignment="1">
      <alignment horizontal="center" vertical="center" shrinkToFit="1"/>
    </xf>
    <xf numFmtId="0" fontId="14" fillId="0" borderId="43" xfId="0" applyFont="1" applyBorder="1" applyAlignment="1">
      <alignment horizontal="center" vertical="center" shrinkToFit="1"/>
    </xf>
    <xf numFmtId="176" fontId="17" fillId="0" borderId="45" xfId="0" applyNumberFormat="1" applyFont="1" applyBorder="1" applyAlignment="1">
      <alignment horizontal="center" vertical="center" shrinkToFit="1"/>
    </xf>
    <xf numFmtId="0" fontId="36" fillId="0" borderId="23" xfId="0" applyFont="1" applyBorder="1">
      <alignment vertical="center"/>
    </xf>
    <xf numFmtId="0" fontId="36" fillId="0" borderId="34" xfId="0" applyFont="1" applyBorder="1">
      <alignment vertical="center"/>
    </xf>
    <xf numFmtId="0" fontId="36" fillId="0" borderId="45" xfId="0" applyFont="1" applyBorder="1">
      <alignment vertical="center"/>
    </xf>
    <xf numFmtId="180" fontId="36" fillId="0" borderId="45" xfId="0" applyNumberFormat="1" applyFont="1" applyBorder="1" applyAlignment="1">
      <alignment horizontal="center" vertical="center" shrinkToFit="1"/>
    </xf>
    <xf numFmtId="0" fontId="36" fillId="0" borderId="0" xfId="0" applyFont="1">
      <alignment vertical="center"/>
    </xf>
    <xf numFmtId="0" fontId="36" fillId="2" borderId="38" xfId="0" applyFont="1" applyFill="1" applyBorder="1" applyAlignment="1">
      <alignment horizontal="center" vertical="center" shrinkToFit="1"/>
    </xf>
    <xf numFmtId="179" fontId="36" fillId="0" borderId="38" xfId="0" applyNumberFormat="1" applyFont="1" applyBorder="1" applyAlignment="1" applyProtection="1">
      <alignment horizontal="center" vertical="center" shrinkToFit="1"/>
      <protection locked="0"/>
    </xf>
    <xf numFmtId="176" fontId="36" fillId="0" borderId="43" xfId="0" applyNumberFormat="1" applyFont="1" applyBorder="1" applyAlignment="1">
      <alignment horizontal="center" vertical="center" shrinkToFit="1"/>
    </xf>
    <xf numFmtId="0" fontId="36" fillId="2" borderId="19" xfId="0" applyFont="1" applyFill="1" applyBorder="1" applyAlignment="1">
      <alignment horizontal="center" vertical="center" shrinkToFit="1"/>
    </xf>
    <xf numFmtId="179" fontId="36" fillId="0" borderId="19" xfId="0" applyNumberFormat="1" applyFont="1" applyBorder="1" applyAlignment="1" applyProtection="1">
      <alignment horizontal="center" vertical="center" shrinkToFit="1"/>
      <protection locked="0"/>
    </xf>
    <xf numFmtId="0" fontId="14" fillId="0" borderId="43" xfId="0" applyFont="1" applyBorder="1" applyAlignment="1">
      <alignment horizontal="center" vertical="center" wrapText="1"/>
    </xf>
    <xf numFmtId="0" fontId="14" fillId="0" borderId="43" xfId="0" applyFont="1" applyBorder="1" applyAlignment="1">
      <alignment horizontal="left" vertical="center" wrapText="1"/>
    </xf>
    <xf numFmtId="0" fontId="54" fillId="0" borderId="43" xfId="0" applyFont="1" applyBorder="1" applyAlignment="1">
      <alignment horizontal="left" vertical="center" wrapText="1"/>
    </xf>
    <xf numFmtId="179" fontId="38" fillId="0" borderId="38" xfId="0" applyNumberFormat="1" applyFont="1" applyBorder="1" applyAlignment="1" applyProtection="1">
      <alignment horizontal="center" vertical="center" shrinkToFit="1"/>
      <protection locked="0"/>
    </xf>
    <xf numFmtId="0" fontId="14" fillId="0" borderId="0" xfId="2" applyFont="1">
      <alignment vertical="center"/>
    </xf>
    <xf numFmtId="0" fontId="18" fillId="0" borderId="43" xfId="2" applyFont="1" applyBorder="1" applyAlignment="1">
      <alignment horizontal="left" vertical="center" wrapText="1"/>
    </xf>
    <xf numFmtId="0" fontId="14" fillId="0" borderId="23" xfId="2" applyFont="1" applyBorder="1">
      <alignment vertical="center"/>
    </xf>
    <xf numFmtId="0" fontId="14" fillId="0" borderId="34" xfId="2" applyFont="1" applyBorder="1">
      <alignment vertical="center"/>
    </xf>
    <xf numFmtId="0" fontId="14" fillId="0" borderId="45" xfId="2" applyFont="1" applyBorder="1">
      <alignment vertical="center"/>
    </xf>
    <xf numFmtId="178" fontId="14" fillId="3" borderId="45" xfId="2" applyNumberFormat="1" applyFont="1" applyFill="1" applyBorder="1" applyAlignment="1">
      <alignment horizontal="center" vertical="center" shrinkToFit="1"/>
    </xf>
    <xf numFmtId="180" fontId="17" fillId="0" borderId="45" xfId="2" applyNumberFormat="1" applyFont="1" applyBorder="1" applyAlignment="1">
      <alignment horizontal="center" vertical="center" shrinkToFit="1"/>
    </xf>
    <xf numFmtId="0" fontId="20" fillId="0" borderId="0" xfId="2" applyFont="1">
      <alignment vertical="center"/>
    </xf>
    <xf numFmtId="0" fontId="19" fillId="0" borderId="0" xfId="2" applyFont="1">
      <alignment vertical="center"/>
    </xf>
    <xf numFmtId="0" fontId="22" fillId="0" borderId="69" xfId="2" applyFont="1" applyBorder="1" applyAlignment="1">
      <alignment horizontal="center" vertical="center" shrinkToFit="1"/>
    </xf>
    <xf numFmtId="0" fontId="22" fillId="0" borderId="22" xfId="2" applyFont="1" applyBorder="1" applyAlignment="1">
      <alignment horizontal="center" vertical="center" shrinkToFit="1"/>
    </xf>
    <xf numFmtId="0" fontId="25" fillId="0" borderId="22" xfId="2" applyFont="1" applyBorder="1" applyAlignment="1">
      <alignment horizontal="center" vertical="center" shrinkToFit="1"/>
    </xf>
    <xf numFmtId="0" fontId="22" fillId="0" borderId="44" xfId="2" applyFont="1" applyBorder="1" applyAlignment="1">
      <alignment horizontal="center" vertical="center" shrinkToFit="1"/>
    </xf>
    <xf numFmtId="0" fontId="23" fillId="0" borderId="70" xfId="2" applyFont="1" applyBorder="1" applyAlignment="1">
      <alignment horizontal="center" vertical="center" wrapText="1"/>
    </xf>
    <xf numFmtId="0" fontId="23" fillId="0" borderId="74" xfId="2" applyFont="1" applyBorder="1" applyAlignment="1">
      <alignment horizontal="center" vertical="center" wrapText="1"/>
    </xf>
    <xf numFmtId="0" fontId="23" fillId="0" borderId="73" xfId="2" applyFont="1" applyBorder="1" applyAlignment="1">
      <alignment horizontal="center" vertical="center" wrapText="1"/>
    </xf>
    <xf numFmtId="0" fontId="21" fillId="0" borderId="0" xfId="2" applyFont="1" applyAlignment="1">
      <alignment horizontal="left" vertical="center"/>
    </xf>
    <xf numFmtId="0" fontId="21" fillId="0" borderId="1" xfId="2" applyFont="1" applyBorder="1">
      <alignment vertical="center"/>
    </xf>
    <xf numFmtId="0" fontId="21" fillId="0" borderId="42" xfId="2" applyFont="1" applyBorder="1">
      <alignment vertical="center"/>
    </xf>
    <xf numFmtId="0" fontId="14" fillId="0" borderId="1" xfId="2" applyFont="1" applyBorder="1">
      <alignment vertical="center"/>
    </xf>
    <xf numFmtId="0" fontId="14" fillId="0" borderId="42" xfId="2" applyFont="1" applyBorder="1">
      <alignment vertical="center"/>
    </xf>
    <xf numFmtId="0" fontId="14" fillId="0" borderId="43" xfId="2" applyFont="1" applyBorder="1">
      <alignment vertical="center"/>
    </xf>
    <xf numFmtId="0" fontId="21" fillId="0" borderId="69" xfId="2" applyFont="1" applyBorder="1" applyAlignment="1">
      <alignment horizontal="center" vertical="center" shrinkToFit="1"/>
    </xf>
    <xf numFmtId="0" fontId="19" fillId="0" borderId="22" xfId="2" applyFont="1" applyBorder="1" applyAlignment="1">
      <alignment horizontal="center" vertical="center" shrinkToFit="1"/>
    </xf>
    <xf numFmtId="0" fontId="21" fillId="0" borderId="22" xfId="2" applyFont="1" applyBorder="1" applyAlignment="1">
      <alignment horizontal="center" vertical="center" shrinkToFit="1"/>
    </xf>
    <xf numFmtId="0" fontId="21" fillId="0" borderId="23" xfId="2" applyFont="1" applyBorder="1" applyAlignment="1">
      <alignment horizontal="center" vertical="center" shrinkToFit="1"/>
    </xf>
    <xf numFmtId="0" fontId="19" fillId="0" borderId="69" xfId="2" applyFont="1" applyBorder="1" applyAlignment="1">
      <alignment horizontal="center" vertical="center" shrinkToFit="1"/>
    </xf>
    <xf numFmtId="0" fontId="23" fillId="0" borderId="77" xfId="2" applyFont="1" applyBorder="1" applyAlignment="1">
      <alignment horizontal="center" vertical="center" wrapText="1"/>
    </xf>
    <xf numFmtId="0" fontId="17" fillId="2" borderId="17" xfId="2" applyFont="1" applyFill="1" applyBorder="1" applyAlignment="1">
      <alignment horizontal="center" vertical="center"/>
    </xf>
    <xf numFmtId="0" fontId="14" fillId="0" borderId="30" xfId="2" applyFont="1" applyBorder="1" applyAlignment="1" applyProtection="1">
      <alignment horizontal="center" vertical="center"/>
      <protection locked="0"/>
    </xf>
    <xf numFmtId="0" fontId="17" fillId="2" borderId="38" xfId="2" applyFont="1" applyFill="1" applyBorder="1" applyAlignment="1">
      <alignment horizontal="center" vertical="center" shrinkToFit="1"/>
    </xf>
    <xf numFmtId="179" fontId="17" fillId="0" borderId="38" xfId="2" applyNumberFormat="1" applyFont="1" applyBorder="1" applyAlignment="1" applyProtection="1">
      <alignment horizontal="center" vertical="center" shrinkToFit="1"/>
      <protection locked="0"/>
    </xf>
    <xf numFmtId="176" fontId="17" fillId="0" borderId="43" xfId="2" applyNumberFormat="1" applyFont="1" applyBorder="1" applyAlignment="1">
      <alignment horizontal="center" vertical="center" shrinkToFit="1"/>
    </xf>
    <xf numFmtId="176" fontId="14" fillId="0" borderId="0" xfId="2" applyNumberFormat="1" applyFont="1" applyProtection="1">
      <alignment vertical="center"/>
      <protection locked="0"/>
    </xf>
    <xf numFmtId="0" fontId="17" fillId="2" borderId="0" xfId="2" applyFont="1" applyFill="1" applyAlignment="1">
      <alignment horizontal="center" vertical="center"/>
    </xf>
    <xf numFmtId="0" fontId="14" fillId="0" borderId="23" xfId="2" applyFont="1" applyBorder="1" applyAlignment="1" applyProtection="1">
      <alignment horizontal="center" vertical="center"/>
      <protection locked="0"/>
    </xf>
    <xf numFmtId="0" fontId="17" fillId="2" borderId="22" xfId="2" applyFont="1" applyFill="1" applyBorder="1" applyAlignment="1">
      <alignment horizontal="center" vertical="center" shrinkToFit="1"/>
    </xf>
    <xf numFmtId="179" fontId="17" fillId="0" borderId="22" xfId="2" applyNumberFormat="1" applyFont="1" applyBorder="1" applyAlignment="1" applyProtection="1">
      <alignment horizontal="center" vertical="center" shrinkToFit="1"/>
      <protection locked="0"/>
    </xf>
    <xf numFmtId="176" fontId="17" fillId="0" borderId="45" xfId="2" applyNumberFormat="1" applyFont="1" applyBorder="1" applyAlignment="1">
      <alignment horizontal="center" vertical="center" shrinkToFit="1"/>
    </xf>
    <xf numFmtId="0" fontId="14" fillId="0" borderId="0" xfId="2" applyFont="1" applyAlignment="1">
      <alignment horizontal="center" vertical="center"/>
    </xf>
    <xf numFmtId="0" fontId="14" fillId="0" borderId="26" xfId="2" applyFont="1" applyBorder="1" applyAlignment="1" applyProtection="1">
      <alignment horizontal="center" vertical="center"/>
      <protection locked="0"/>
    </xf>
    <xf numFmtId="0" fontId="17" fillId="2" borderId="19" xfId="2" applyFont="1" applyFill="1" applyBorder="1" applyAlignment="1">
      <alignment horizontal="center" vertical="center" shrinkToFit="1"/>
    </xf>
    <xf numFmtId="179" fontId="17" fillId="0" borderId="19" xfId="2" applyNumberFormat="1" applyFont="1" applyBorder="1" applyAlignment="1" applyProtection="1">
      <alignment horizontal="center" vertical="center" shrinkToFit="1"/>
      <protection locked="0"/>
    </xf>
    <xf numFmtId="178" fontId="35" fillId="3" borderId="45" xfId="0" applyNumberFormat="1" applyFont="1" applyFill="1" applyBorder="1" applyAlignment="1">
      <alignment horizontal="center" vertical="center"/>
    </xf>
    <xf numFmtId="180" fontId="35" fillId="0" borderId="45" xfId="0" applyNumberFormat="1" applyFont="1" applyBorder="1" applyAlignment="1">
      <alignment horizontal="center" vertical="center" shrinkToFit="1"/>
    </xf>
    <xf numFmtId="0" fontId="67" fillId="0" borderId="70" xfId="0" applyFont="1" applyBorder="1" applyAlignment="1">
      <alignment horizontal="center" vertical="center" wrapText="1"/>
    </xf>
    <xf numFmtId="0" fontId="67" fillId="0" borderId="74" xfId="0" applyFont="1" applyBorder="1" applyAlignment="1">
      <alignment horizontal="center" vertical="center" wrapText="1"/>
    </xf>
    <xf numFmtId="0" fontId="67" fillId="0" borderId="73" xfId="0" applyFont="1" applyBorder="1" applyAlignment="1">
      <alignment horizontal="center" vertical="center" wrapText="1"/>
    </xf>
    <xf numFmtId="0" fontId="67" fillId="0" borderId="77" xfId="0" applyFont="1" applyBorder="1" applyAlignment="1">
      <alignment horizontal="center" vertical="center" wrapText="1"/>
    </xf>
    <xf numFmtId="0" fontId="35" fillId="0" borderId="30" xfId="0" applyFont="1" applyBorder="1" applyAlignment="1" applyProtection="1">
      <alignment horizontal="center" vertical="center"/>
      <protection locked="0"/>
    </xf>
    <xf numFmtId="179" fontId="35" fillId="0" borderId="38" xfId="0" applyNumberFormat="1" applyFont="1" applyBorder="1" applyAlignment="1" applyProtection="1">
      <alignment horizontal="center" vertical="center" shrinkToFit="1"/>
      <protection locked="0"/>
    </xf>
    <xf numFmtId="176" fontId="35" fillId="0" borderId="43" xfId="0" applyNumberFormat="1" applyFont="1" applyBorder="1" applyAlignment="1">
      <alignment horizontal="center" vertical="center" shrinkToFit="1"/>
    </xf>
    <xf numFmtId="0" fontId="35" fillId="0" borderId="26" xfId="0" applyFont="1" applyBorder="1" applyAlignment="1" applyProtection="1">
      <alignment horizontal="center" vertical="center"/>
      <protection locked="0"/>
    </xf>
    <xf numFmtId="179" fontId="35" fillId="0" borderId="19" xfId="0" applyNumberFormat="1" applyFont="1" applyBorder="1" applyAlignment="1" applyProtection="1">
      <alignment horizontal="center" vertical="center" shrinkToFit="1"/>
      <protection locked="0"/>
    </xf>
    <xf numFmtId="176" fontId="35" fillId="0" borderId="49" xfId="0" applyNumberFormat="1" applyFont="1" applyBorder="1" applyAlignment="1">
      <alignment horizontal="center" vertical="center" shrinkToFit="1"/>
    </xf>
    <xf numFmtId="178" fontId="19" fillId="3" borderId="45" xfId="0" applyNumberFormat="1" applyFont="1" applyFill="1" applyBorder="1" applyAlignment="1">
      <alignment horizontal="center" vertical="center"/>
    </xf>
    <xf numFmtId="180" fontId="19" fillId="0" borderId="45" xfId="0" applyNumberFormat="1" applyFont="1" applyBorder="1" applyAlignment="1">
      <alignment horizontal="center" vertical="center" shrinkToFit="1"/>
    </xf>
    <xf numFmtId="0" fontId="19" fillId="0" borderId="30" xfId="0" applyFont="1" applyBorder="1" applyAlignment="1" applyProtection="1">
      <alignment horizontal="center" vertical="center"/>
      <protection locked="0"/>
    </xf>
    <xf numFmtId="179" fontId="19" fillId="0" borderId="19" xfId="0" applyNumberFormat="1" applyFont="1" applyBorder="1" applyAlignment="1" applyProtection="1">
      <alignment horizontal="center" vertical="center" shrinkToFit="1"/>
      <protection locked="0"/>
    </xf>
    <xf numFmtId="176" fontId="19" fillId="0" borderId="49" xfId="0" applyNumberFormat="1" applyFont="1" applyBorder="1" applyAlignment="1">
      <alignment horizontal="center" vertical="center" shrinkToFit="1"/>
    </xf>
    <xf numFmtId="0" fontId="35" fillId="0" borderId="43" xfId="0" applyFont="1" applyBorder="1" applyAlignment="1">
      <alignment horizontal="center" vertical="center"/>
    </xf>
    <xf numFmtId="0" fontId="14" fillId="0" borderId="23" xfId="0" applyFont="1" applyBorder="1" applyAlignment="1" applyProtection="1">
      <alignment horizontal="left" vertical="center"/>
      <protection locked="0"/>
    </xf>
    <xf numFmtId="0" fontId="14" fillId="0" borderId="34" xfId="0" applyFont="1" applyBorder="1" applyAlignment="1" applyProtection="1">
      <alignment horizontal="left" vertical="center"/>
      <protection locked="0"/>
    </xf>
    <xf numFmtId="0" fontId="14" fillId="0" borderId="45" xfId="0" applyFont="1" applyBorder="1" applyAlignment="1" applyProtection="1">
      <alignment horizontal="left" vertical="center"/>
      <protection locked="0"/>
    </xf>
    <xf numFmtId="0" fontId="37" fillId="0" borderId="23" xfId="0" applyFont="1" applyBorder="1">
      <alignment vertical="center"/>
    </xf>
    <xf numFmtId="0" fontId="37" fillId="0" borderId="34" xfId="0" applyFont="1" applyBorder="1">
      <alignment vertical="center"/>
    </xf>
    <xf numFmtId="0" fontId="37" fillId="0" borderId="45" xfId="0" applyFont="1" applyBorder="1">
      <alignment vertical="center"/>
    </xf>
    <xf numFmtId="178" fontId="37" fillId="0" borderId="45" xfId="0" applyNumberFormat="1" applyFont="1" applyBorder="1" applyAlignment="1">
      <alignment horizontal="center" vertical="center"/>
    </xf>
    <xf numFmtId="180" fontId="37" fillId="0" borderId="45" xfId="0" applyNumberFormat="1" applyFont="1" applyBorder="1" applyAlignment="1">
      <alignment horizontal="center" vertical="center" shrinkToFit="1"/>
    </xf>
    <xf numFmtId="0" fontId="17" fillId="0" borderId="19" xfId="0" applyFont="1" applyBorder="1" applyAlignment="1">
      <alignment horizontal="center" vertical="center" shrinkToFit="1"/>
    </xf>
    <xf numFmtId="0" fontId="39" fillId="0" borderId="43" xfId="0" applyFont="1" applyBorder="1" applyAlignment="1">
      <alignment horizontal="left" vertical="center" wrapText="1"/>
    </xf>
    <xf numFmtId="183" fontId="17" fillId="0" borderId="43" xfId="0" applyNumberFormat="1" applyFont="1" applyBorder="1" applyAlignment="1">
      <alignment horizontal="center" vertical="center" shrinkToFit="1"/>
    </xf>
    <xf numFmtId="0" fontId="19" fillId="0" borderId="43" xfId="0" applyFont="1" applyBorder="1" applyAlignment="1">
      <alignment horizontal="center" vertical="center" wrapText="1"/>
    </xf>
    <xf numFmtId="0" fontId="19" fillId="0" borderId="26" xfId="0" applyFont="1" applyBorder="1" applyAlignment="1" applyProtection="1">
      <alignment horizontal="center" vertical="center"/>
      <protection locked="0"/>
    </xf>
    <xf numFmtId="0" fontId="23" fillId="5" borderId="70" xfId="0" applyFont="1" applyFill="1" applyBorder="1" applyAlignment="1">
      <alignment horizontal="center" vertical="center" wrapText="1"/>
    </xf>
    <xf numFmtId="0" fontId="23" fillId="5" borderId="74" xfId="0" applyFont="1" applyFill="1" applyBorder="1" applyAlignment="1">
      <alignment horizontal="center" vertical="center" wrapText="1"/>
    </xf>
    <xf numFmtId="0" fontId="23" fillId="5" borderId="73" xfId="0" applyFont="1" applyFill="1" applyBorder="1" applyAlignment="1">
      <alignment horizontal="center" vertical="center" wrapText="1"/>
    </xf>
    <xf numFmtId="0" fontId="23" fillId="5" borderId="77" xfId="0" applyFont="1" applyFill="1" applyBorder="1" applyAlignment="1">
      <alignment horizontal="center" vertical="center" wrapText="1"/>
    </xf>
    <xf numFmtId="0" fontId="74" fillId="0" borderId="43" xfId="0" applyFont="1" applyBorder="1" applyAlignment="1">
      <alignment horizontal="left" vertical="center"/>
    </xf>
    <xf numFmtId="0" fontId="14" fillId="3" borderId="30" xfId="0" applyFont="1" applyFill="1" applyBorder="1" applyAlignment="1" applyProtection="1">
      <alignment horizontal="center" vertical="center"/>
      <protection locked="0"/>
    </xf>
    <xf numFmtId="0" fontId="37" fillId="3" borderId="38" xfId="0" applyFont="1" applyFill="1" applyBorder="1" applyAlignment="1">
      <alignment horizontal="center" vertical="center" shrinkToFit="1"/>
    </xf>
    <xf numFmtId="179" fontId="37" fillId="3" borderId="38" xfId="0" applyNumberFormat="1" applyFont="1" applyFill="1" applyBorder="1" applyAlignment="1" applyProtection="1">
      <alignment horizontal="center" vertical="center" shrinkToFit="1"/>
      <protection locked="0"/>
    </xf>
    <xf numFmtId="176" fontId="37" fillId="3" borderId="43" xfId="0" applyNumberFormat="1" applyFont="1" applyFill="1" applyBorder="1" applyAlignment="1">
      <alignment horizontal="center" vertical="center" shrinkToFit="1"/>
    </xf>
    <xf numFmtId="0" fontId="23" fillId="0" borderId="0" xfId="0" applyFont="1" applyAlignment="1">
      <alignment horizontal="center" vertical="center" wrapText="1"/>
    </xf>
    <xf numFmtId="178" fontId="17" fillId="3" borderId="45" xfId="0" applyNumberFormat="1" applyFont="1" applyFill="1" applyBorder="1" applyAlignment="1">
      <alignment horizontal="center" vertical="center"/>
    </xf>
    <xf numFmtId="180" fontId="36" fillId="0" borderId="45" xfId="2" applyNumberFormat="1" applyFont="1" applyBorder="1" applyAlignment="1">
      <alignment horizontal="center" vertical="center" shrinkToFit="1"/>
    </xf>
    <xf numFmtId="0" fontId="37" fillId="0" borderId="45" xfId="2" applyFont="1" applyBorder="1">
      <alignment vertical="center"/>
    </xf>
    <xf numFmtId="0" fontId="37" fillId="0" borderId="34" xfId="2" applyFont="1" applyBorder="1">
      <alignment vertical="center"/>
    </xf>
    <xf numFmtId="0" fontId="37" fillId="0" borderId="23" xfId="2" applyFont="1" applyBorder="1">
      <alignment vertical="center"/>
    </xf>
    <xf numFmtId="0" fontId="37" fillId="0" borderId="43" xfId="0" applyFont="1" applyBorder="1" applyAlignment="1">
      <alignment horizontal="center" vertical="center"/>
    </xf>
    <xf numFmtId="0" fontId="37" fillId="0" borderId="0" xfId="0" applyFont="1">
      <alignment vertical="center"/>
    </xf>
    <xf numFmtId="0" fontId="37" fillId="0" borderId="30" xfId="0" applyFont="1" applyBorder="1" applyAlignment="1" applyProtection="1">
      <alignment horizontal="center" vertical="center"/>
      <protection locked="0"/>
    </xf>
    <xf numFmtId="0" fontId="37" fillId="0" borderId="26" xfId="0" applyFont="1" applyBorder="1" applyAlignment="1" applyProtection="1">
      <alignment horizontal="center" vertical="center"/>
      <protection locked="0"/>
    </xf>
    <xf numFmtId="176" fontId="37" fillId="0" borderId="52" xfId="0" applyNumberFormat="1" applyFont="1" applyBorder="1" applyAlignment="1" applyProtection="1">
      <alignment horizontal="center" vertical="center"/>
      <protection locked="0"/>
    </xf>
    <xf numFmtId="0" fontId="19" fillId="5" borderId="69" xfId="0" applyFont="1" applyFill="1" applyBorder="1" applyAlignment="1">
      <alignment horizontal="center" vertical="center" shrinkToFit="1"/>
    </xf>
    <xf numFmtId="0" fontId="19" fillId="5" borderId="22" xfId="0" applyFont="1" applyFill="1" applyBorder="1" applyAlignment="1">
      <alignment horizontal="center" vertical="center" shrinkToFit="1"/>
    </xf>
    <xf numFmtId="0" fontId="37" fillId="0" borderId="28" xfId="0" applyFont="1" applyBorder="1" applyAlignment="1" applyProtection="1">
      <alignment horizontal="center" vertical="center"/>
      <protection locked="0"/>
    </xf>
    <xf numFmtId="0" fontId="37" fillId="0" borderId="22" xfId="0" applyFont="1" applyBorder="1" applyAlignment="1">
      <alignment horizontal="center" vertical="center" shrinkToFit="1"/>
    </xf>
    <xf numFmtId="179" fontId="37" fillId="0" borderId="22" xfId="0" applyNumberFormat="1" applyFont="1" applyBorder="1" applyAlignment="1" applyProtection="1">
      <alignment horizontal="center" vertical="center" shrinkToFit="1"/>
      <protection locked="0"/>
    </xf>
    <xf numFmtId="0" fontId="37" fillId="0" borderId="34" xfId="0" applyFont="1" applyBorder="1" applyAlignment="1">
      <alignment horizontal="center" vertical="center" shrinkToFit="1"/>
    </xf>
    <xf numFmtId="176" fontId="37" fillId="0" borderId="44" xfId="0" applyNumberFormat="1" applyFont="1" applyBorder="1" applyAlignment="1" applyProtection="1">
      <alignment horizontal="center" vertical="center"/>
      <protection locked="0"/>
    </xf>
    <xf numFmtId="0" fontId="55" fillId="0" borderId="43" xfId="0" applyFont="1" applyBorder="1" applyAlignment="1">
      <alignment horizontal="left" vertical="center" wrapText="1"/>
    </xf>
    <xf numFmtId="58" fontId="37" fillId="0" borderId="45" xfId="0" applyNumberFormat="1" applyFont="1" applyBorder="1" applyAlignment="1">
      <alignment horizontal="center" vertical="center"/>
    </xf>
    <xf numFmtId="0" fontId="63" fillId="0" borderId="69" xfId="0" applyFont="1" applyBorder="1" applyAlignment="1">
      <alignment horizontal="center" vertical="center" wrapText="1"/>
    </xf>
    <xf numFmtId="0" fontId="64" fillId="0" borderId="22" xfId="0" applyFont="1" applyBorder="1" applyAlignment="1">
      <alignment horizontal="center" vertical="center" wrapText="1"/>
    </xf>
    <xf numFmtId="0" fontId="64" fillId="0" borderId="44" xfId="0" applyFont="1" applyBorder="1" applyAlignment="1">
      <alignment horizontal="center" vertical="center" wrapText="1"/>
    </xf>
    <xf numFmtId="0" fontId="65" fillId="0" borderId="69" xfId="0" applyFont="1" applyBorder="1" applyAlignment="1">
      <alignment horizontal="center" vertical="center" wrapText="1"/>
    </xf>
    <xf numFmtId="0" fontId="66" fillId="0" borderId="22" xfId="0" applyFont="1" applyBorder="1" applyAlignment="1">
      <alignment horizontal="center" vertical="center" wrapText="1"/>
    </xf>
    <xf numFmtId="0" fontId="66" fillId="0" borderId="23" xfId="0" applyFont="1" applyBorder="1" applyAlignment="1">
      <alignment horizontal="center" vertical="center" wrapText="1"/>
    </xf>
    <xf numFmtId="0" fontId="66" fillId="5" borderId="69" xfId="0" applyFont="1" applyFill="1" applyBorder="1" applyAlignment="1">
      <alignment horizontal="center" vertical="center" wrapText="1"/>
    </xf>
    <xf numFmtId="0" fontId="66" fillId="5" borderId="22" xfId="0" applyFont="1" applyFill="1" applyBorder="1" applyAlignment="1">
      <alignment horizontal="center" vertical="center" wrapText="1"/>
    </xf>
    <xf numFmtId="0" fontId="36" fillId="2" borderId="42" xfId="0" applyFont="1" applyFill="1" applyBorder="1" applyAlignment="1">
      <alignment horizontal="center" vertical="center" shrinkToFit="1"/>
    </xf>
    <xf numFmtId="0" fontId="36" fillId="2" borderId="35" xfId="0" applyFont="1" applyFill="1" applyBorder="1" applyAlignment="1">
      <alignment horizontal="center" vertical="center" shrinkToFit="1"/>
    </xf>
    <xf numFmtId="176" fontId="37" fillId="0" borderId="72" xfId="0" applyNumberFormat="1" applyFont="1" applyBorder="1" applyAlignment="1" applyProtection="1">
      <alignment horizontal="center" vertical="center"/>
      <protection locked="0"/>
    </xf>
    <xf numFmtId="178" fontId="39" fillId="0" borderId="45" xfId="0" applyNumberFormat="1" applyFont="1" applyBorder="1" applyAlignment="1">
      <alignment horizontal="center" vertical="center"/>
    </xf>
    <xf numFmtId="0" fontId="37" fillId="0" borderId="38" xfId="0" applyFont="1" applyBorder="1" applyAlignment="1">
      <alignment horizontal="center" vertical="center" shrinkToFit="1"/>
    </xf>
    <xf numFmtId="179" fontId="37" fillId="0" borderId="38" xfId="0" applyNumberFormat="1" applyFont="1" applyBorder="1" applyAlignment="1" applyProtection="1">
      <alignment horizontal="center" vertical="center" shrinkToFit="1"/>
      <protection locked="0"/>
    </xf>
    <xf numFmtId="0" fontId="37" fillId="0" borderId="42" xfId="0" applyFont="1" applyBorder="1" applyAlignment="1">
      <alignment horizontal="center" vertical="center" shrinkToFit="1"/>
    </xf>
    <xf numFmtId="178" fontId="36" fillId="0" borderId="45" xfId="0" applyNumberFormat="1" applyFont="1" applyBorder="1" applyAlignment="1">
      <alignment horizontal="center" vertical="center" shrinkToFit="1"/>
    </xf>
    <xf numFmtId="0" fontId="22" fillId="0" borderId="22" xfId="0" applyFont="1" applyBorder="1" applyAlignment="1">
      <alignment horizontal="center" vertical="center" wrapText="1" shrinkToFit="1"/>
    </xf>
    <xf numFmtId="0" fontId="25" fillId="0" borderId="22" xfId="0" applyFont="1" applyBorder="1" applyAlignment="1">
      <alignment horizontal="center" vertical="center" wrapText="1" shrinkToFit="1"/>
    </xf>
    <xf numFmtId="0" fontId="19" fillId="0" borderId="22" xfId="0" applyFont="1" applyBorder="1" applyAlignment="1">
      <alignment horizontal="center" vertical="center" wrapText="1" shrinkToFit="1"/>
    </xf>
    <xf numFmtId="0" fontId="21" fillId="0" borderId="22" xfId="0" applyFont="1" applyBorder="1" applyAlignment="1">
      <alignment horizontal="center" vertical="center" wrapText="1" shrinkToFit="1"/>
    </xf>
    <xf numFmtId="0" fontId="21" fillId="0" borderId="69" xfId="0" applyFont="1" applyBorder="1" applyAlignment="1">
      <alignment horizontal="center" vertical="center" wrapText="1" shrinkToFit="1"/>
    </xf>
    <xf numFmtId="0" fontId="21" fillId="0" borderId="23" xfId="0" applyFont="1" applyBorder="1" applyAlignment="1">
      <alignment horizontal="center" vertical="center" wrapText="1" shrinkToFit="1"/>
    </xf>
    <xf numFmtId="180" fontId="57" fillId="0" borderId="45" xfId="0" applyNumberFormat="1" applyFont="1" applyBorder="1" applyAlignment="1">
      <alignment horizontal="center" vertical="center" shrinkToFit="1"/>
    </xf>
    <xf numFmtId="178" fontId="14" fillId="0" borderId="45"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38" xfId="0" applyFont="1" applyBorder="1" applyAlignment="1">
      <alignment horizontal="center" vertical="center" shrinkToFit="1"/>
    </xf>
    <xf numFmtId="0" fontId="17" fillId="0" borderId="0" xfId="0" applyFont="1" applyAlignment="1">
      <alignment horizontal="center" vertical="center"/>
    </xf>
    <xf numFmtId="178" fontId="14" fillId="3" borderId="0" xfId="0" applyNumberFormat="1" applyFont="1" applyFill="1" applyAlignment="1">
      <alignment horizontal="center" vertical="center"/>
    </xf>
    <xf numFmtId="180" fontId="17" fillId="0" borderId="0" xfId="0" applyNumberFormat="1" applyFont="1" applyAlignment="1">
      <alignment horizontal="center" vertical="center" shrinkToFit="1"/>
    </xf>
    <xf numFmtId="0" fontId="14" fillId="5" borderId="0" xfId="0" applyFont="1" applyFill="1">
      <alignment vertical="center"/>
    </xf>
    <xf numFmtId="183" fontId="17" fillId="0" borderId="49" xfId="0" applyNumberFormat="1" applyFont="1" applyBorder="1" applyAlignment="1">
      <alignment horizontal="center" vertical="center" shrinkToFit="1"/>
    </xf>
    <xf numFmtId="0" fontId="14" fillId="2" borderId="38" xfId="0" applyFont="1" applyFill="1" applyBorder="1" applyAlignment="1">
      <alignment horizontal="center" vertical="center" shrinkToFit="1"/>
    </xf>
    <xf numFmtId="179" fontId="14" fillId="0" borderId="38" xfId="0" applyNumberFormat="1" applyFont="1" applyBorder="1" applyAlignment="1" applyProtection="1">
      <alignment horizontal="center" vertical="center" shrinkToFit="1"/>
      <protection locked="0"/>
    </xf>
    <xf numFmtId="176" fontId="14" fillId="0" borderId="43" xfId="0" applyNumberFormat="1" applyFont="1" applyBorder="1" applyAlignment="1">
      <alignment horizontal="center" vertical="center" shrinkToFit="1"/>
    </xf>
    <xf numFmtId="0" fontId="14" fillId="2" borderId="19" xfId="0" applyFont="1" applyFill="1" applyBorder="1" applyAlignment="1">
      <alignment horizontal="center" vertical="center" shrinkToFit="1"/>
    </xf>
    <xf numFmtId="179" fontId="14" fillId="0" borderId="19" xfId="0" applyNumberFormat="1" applyFont="1" applyBorder="1" applyAlignment="1" applyProtection="1">
      <alignment horizontal="center" vertical="center" shrinkToFit="1"/>
      <protection locked="0"/>
    </xf>
    <xf numFmtId="176" fontId="14" fillId="0" borderId="49" xfId="0" applyNumberFormat="1" applyFont="1" applyBorder="1" applyAlignment="1">
      <alignment horizontal="center" vertical="center" shrinkToFit="1"/>
    </xf>
    <xf numFmtId="179" fontId="19" fillId="0" borderId="38" xfId="0" applyNumberFormat="1" applyFont="1" applyBorder="1" applyAlignment="1" applyProtection="1">
      <alignment horizontal="center" vertical="center" shrinkToFit="1"/>
      <protection locked="0"/>
    </xf>
    <xf numFmtId="176" fontId="19" fillId="0" borderId="43" xfId="0" applyNumberFormat="1" applyFont="1" applyBorder="1" applyAlignment="1">
      <alignment horizontal="center" vertical="center" shrinkToFit="1"/>
    </xf>
    <xf numFmtId="0" fontId="14" fillId="0" borderId="28" xfId="0" applyFont="1" applyBorder="1" applyAlignment="1" applyProtection="1">
      <alignment horizontal="center" vertical="center"/>
      <protection locked="0"/>
    </xf>
    <xf numFmtId="0" fontId="17" fillId="2" borderId="22" xfId="0" applyFont="1" applyFill="1" applyBorder="1" applyAlignment="1">
      <alignment horizontal="center" vertical="center" shrinkToFit="1"/>
    </xf>
    <xf numFmtId="179" fontId="38" fillId="0" borderId="22" xfId="0" applyNumberFormat="1" applyFont="1" applyBorder="1" applyAlignment="1" applyProtection="1">
      <alignment horizontal="center" vertical="center" shrinkToFit="1"/>
      <protection locked="0"/>
    </xf>
    <xf numFmtId="178" fontId="35" fillId="0" borderId="45" xfId="0" applyNumberFormat="1" applyFont="1" applyBorder="1" applyAlignment="1">
      <alignment horizontal="center" vertical="center" shrinkToFit="1"/>
    </xf>
    <xf numFmtId="178" fontId="35" fillId="0" borderId="45" xfId="0" applyNumberFormat="1" applyFont="1" applyBorder="1" applyAlignment="1">
      <alignment horizontal="center" vertical="center"/>
    </xf>
    <xf numFmtId="0" fontId="36" fillId="0" borderId="17" xfId="0" applyFont="1" applyBorder="1" applyAlignment="1">
      <alignment horizontal="center" vertical="center"/>
    </xf>
    <xf numFmtId="0" fontId="36" fillId="0" borderId="38" xfId="0" applyFont="1" applyBorder="1" applyAlignment="1">
      <alignment horizontal="center" vertical="center" shrinkToFit="1"/>
    </xf>
    <xf numFmtId="0" fontId="36" fillId="0" borderId="0" xfId="0" applyFont="1" applyAlignment="1">
      <alignment horizontal="center" vertical="center"/>
    </xf>
    <xf numFmtId="0" fontId="36" fillId="0" borderId="19" xfId="0" applyFont="1" applyBorder="1" applyAlignment="1">
      <alignment horizontal="center" vertical="center" shrinkToFit="1"/>
    </xf>
    <xf numFmtId="0" fontId="35" fillId="5" borderId="43" xfId="0" applyFont="1" applyFill="1" applyBorder="1" applyAlignment="1">
      <alignment horizontal="center" vertical="center"/>
    </xf>
    <xf numFmtId="178" fontId="35" fillId="5" borderId="45" xfId="0" applyNumberFormat="1" applyFont="1" applyFill="1" applyBorder="1" applyAlignment="1">
      <alignment horizontal="center" vertical="center"/>
    </xf>
    <xf numFmtId="180" fontId="35" fillId="5" borderId="45" xfId="0" applyNumberFormat="1" applyFont="1" applyFill="1" applyBorder="1" applyAlignment="1">
      <alignment horizontal="center" vertical="center" shrinkToFit="1"/>
    </xf>
    <xf numFmtId="0" fontId="80" fillId="0" borderId="0" xfId="0" applyFont="1">
      <alignment vertical="center"/>
    </xf>
    <xf numFmtId="0" fontId="81" fillId="0" borderId="69" xfId="0" applyFont="1" applyBorder="1" applyAlignment="1">
      <alignment horizontal="center" vertical="center" shrinkToFit="1"/>
    </xf>
    <xf numFmtId="0" fontId="81" fillId="0" borderId="22" xfId="0" applyFont="1" applyBorder="1" applyAlignment="1">
      <alignment horizontal="center" vertical="center" shrinkToFit="1"/>
    </xf>
    <xf numFmtId="0" fontId="36" fillId="0" borderId="22" xfId="0" applyFont="1" applyBorder="1" applyAlignment="1">
      <alignment horizontal="center" vertical="center" shrinkToFit="1"/>
    </xf>
    <xf numFmtId="0" fontId="81" fillId="0" borderId="44" xfId="0" applyFont="1" applyBorder="1" applyAlignment="1">
      <alignment horizontal="center" vertical="center" shrinkToFit="1"/>
    </xf>
    <xf numFmtId="0" fontId="68" fillId="0" borderId="70" xfId="0" applyFont="1" applyBorder="1" applyAlignment="1">
      <alignment horizontal="center" vertical="center" wrapText="1"/>
    </xf>
    <xf numFmtId="0" fontId="68" fillId="0" borderId="74" xfId="0" applyFont="1" applyBorder="1" applyAlignment="1">
      <alignment horizontal="center" vertical="center" wrapText="1"/>
    </xf>
    <xf numFmtId="0" fontId="68" fillId="0" borderId="73" xfId="0" applyFont="1" applyBorder="1" applyAlignment="1">
      <alignment horizontal="center" vertical="center" wrapText="1"/>
    </xf>
    <xf numFmtId="0" fontId="81" fillId="0" borderId="0" xfId="0" applyFont="1" applyAlignment="1">
      <alignment horizontal="left" vertical="center"/>
    </xf>
    <xf numFmtId="0" fontId="81" fillId="0" borderId="1" xfId="0" applyFont="1" applyBorder="1">
      <alignment vertical="center"/>
    </xf>
    <xf numFmtId="0" fontId="81" fillId="0" borderId="42" xfId="0" applyFont="1" applyBorder="1">
      <alignment vertical="center"/>
    </xf>
    <xf numFmtId="0" fontId="36" fillId="0" borderId="1" xfId="0" applyFont="1" applyBorder="1">
      <alignment vertical="center"/>
    </xf>
    <xf numFmtId="0" fontId="36" fillId="0" borderId="42" xfId="0" applyFont="1" applyBorder="1">
      <alignment vertical="center"/>
    </xf>
    <xf numFmtId="0" fontId="36" fillId="0" borderId="43" xfId="0" applyFont="1" applyBorder="1">
      <alignment vertical="center"/>
    </xf>
    <xf numFmtId="0" fontId="81" fillId="0" borderId="23" xfId="0" applyFont="1" applyBorder="1" applyAlignment="1">
      <alignment horizontal="center" vertical="center" shrinkToFit="1"/>
    </xf>
    <xf numFmtId="0" fontId="36" fillId="0" borderId="69" xfId="0" applyFont="1" applyBorder="1" applyAlignment="1">
      <alignment horizontal="center" vertical="center" shrinkToFit="1"/>
    </xf>
    <xf numFmtId="0" fontId="68" fillId="0" borderId="77" xfId="0" applyFont="1" applyBorder="1" applyAlignment="1">
      <alignment horizontal="center" vertical="center" wrapText="1"/>
    </xf>
    <xf numFmtId="0" fontId="35" fillId="5" borderId="30" xfId="0" applyFont="1" applyFill="1" applyBorder="1" applyAlignment="1" applyProtection="1">
      <alignment horizontal="center" vertical="center"/>
      <protection locked="0"/>
    </xf>
    <xf numFmtId="179" fontId="35" fillId="5" borderId="38" xfId="0" applyNumberFormat="1" applyFont="1" applyFill="1" applyBorder="1" applyAlignment="1" applyProtection="1">
      <alignment horizontal="center" vertical="center" shrinkToFit="1"/>
      <protection locked="0"/>
    </xf>
    <xf numFmtId="176" fontId="35" fillId="5" borderId="43" xfId="0" applyNumberFormat="1" applyFont="1" applyFill="1" applyBorder="1" applyAlignment="1">
      <alignment horizontal="center" vertical="center" shrinkToFit="1"/>
    </xf>
    <xf numFmtId="176" fontId="36" fillId="0" borderId="0" xfId="0" applyNumberFormat="1" applyFont="1" applyProtection="1">
      <alignment vertical="center"/>
      <protection locked="0"/>
    </xf>
    <xf numFmtId="0" fontId="35" fillId="5" borderId="26" xfId="0" applyFont="1" applyFill="1" applyBorder="1" applyAlignment="1" applyProtection="1">
      <alignment horizontal="center" vertical="center"/>
      <protection locked="0"/>
    </xf>
    <xf numFmtId="179" fontId="35" fillId="5" borderId="19" xfId="0" applyNumberFormat="1" applyFont="1" applyFill="1" applyBorder="1" applyAlignment="1" applyProtection="1">
      <alignment horizontal="center" vertical="center" shrinkToFit="1"/>
      <protection locked="0"/>
    </xf>
    <xf numFmtId="176" fontId="35" fillId="5" borderId="49" xfId="0" applyNumberFormat="1" applyFont="1" applyFill="1" applyBorder="1" applyAlignment="1">
      <alignment horizontal="center" vertical="center" shrinkToFit="1"/>
    </xf>
    <xf numFmtId="38" fontId="11" fillId="0" borderId="0" xfId="1" applyFont="1" applyFill="1">
      <alignment vertical="center"/>
    </xf>
    <xf numFmtId="0" fontId="10" fillId="4" borderId="93" xfId="2" applyFont="1" applyFill="1" applyBorder="1" applyAlignment="1">
      <alignment horizontal="center" vertical="center" wrapText="1"/>
    </xf>
    <xf numFmtId="0" fontId="10" fillId="4" borderId="7" xfId="2" applyFont="1" applyFill="1" applyBorder="1" applyAlignment="1">
      <alignment horizontal="center" vertical="center" wrapText="1"/>
    </xf>
    <xf numFmtId="0" fontId="10" fillId="6" borderId="96" xfId="2" applyFont="1" applyFill="1" applyBorder="1" applyAlignment="1">
      <alignment horizontal="center" vertical="center" wrapText="1"/>
    </xf>
    <xf numFmtId="0" fontId="10" fillId="6" borderId="93" xfId="2" applyFont="1" applyFill="1" applyBorder="1" applyAlignment="1">
      <alignment horizontal="center" vertical="center" wrapText="1"/>
    </xf>
    <xf numFmtId="0" fontId="10" fillId="6" borderId="95" xfId="2" applyFont="1" applyFill="1" applyBorder="1" applyAlignment="1">
      <alignment horizontal="center" vertical="center" wrapText="1"/>
    </xf>
    <xf numFmtId="0" fontId="10" fillId="7" borderId="7" xfId="2" applyFont="1" applyFill="1" applyBorder="1" applyAlignment="1">
      <alignment horizontal="center" vertical="center" wrapText="1"/>
    </xf>
    <xf numFmtId="0" fontId="10" fillId="7" borderId="93" xfId="2" applyFont="1" applyFill="1" applyBorder="1" applyAlignment="1">
      <alignment horizontal="center" vertical="center" wrapText="1"/>
    </xf>
    <xf numFmtId="0" fontId="68" fillId="0" borderId="22" xfId="0" applyFont="1" applyBorder="1" applyAlignment="1">
      <alignment horizontal="center" vertical="center" wrapText="1"/>
    </xf>
    <xf numFmtId="0" fontId="10" fillId="4" borderId="30" xfId="2" applyFont="1" applyFill="1" applyBorder="1" applyAlignment="1">
      <alignment horizontal="center" vertical="center" wrapText="1"/>
    </xf>
    <xf numFmtId="0" fontId="68" fillId="0" borderId="69" xfId="0" applyFont="1" applyFill="1" applyBorder="1" applyAlignment="1">
      <alignment horizontal="center" vertical="center" wrapText="1"/>
    </xf>
    <xf numFmtId="0" fontId="68" fillId="0" borderId="23" xfId="0" applyFont="1" applyFill="1" applyBorder="1" applyAlignment="1">
      <alignment horizontal="center" vertical="center" wrapText="1"/>
    </xf>
    <xf numFmtId="0" fontId="68" fillId="0" borderId="22" xfId="0" applyFont="1" applyFill="1" applyBorder="1" applyAlignment="1">
      <alignment horizontal="center" vertical="center" wrapText="1"/>
    </xf>
    <xf numFmtId="0" fontId="11" fillId="0" borderId="60" xfId="2" applyFont="1" applyFill="1" applyBorder="1" applyAlignment="1">
      <alignment horizontal="center" vertical="center"/>
    </xf>
    <xf numFmtId="0" fontId="11" fillId="0" borderId="64" xfId="2" applyFont="1" applyFill="1" applyBorder="1" applyAlignment="1">
      <alignment horizontal="center" vertical="center"/>
    </xf>
    <xf numFmtId="0" fontId="11" fillId="0" borderId="94" xfId="2" applyFont="1" applyFill="1" applyBorder="1" applyAlignment="1">
      <alignment horizontal="center" vertical="center"/>
    </xf>
    <xf numFmtId="0" fontId="11" fillId="0" borderId="69" xfId="2" applyFont="1" applyFill="1" applyBorder="1" applyAlignment="1">
      <alignment horizontal="center" vertical="center"/>
    </xf>
    <xf numFmtId="0" fontId="11" fillId="0" borderId="23" xfId="2" applyFont="1" applyFill="1" applyBorder="1" applyAlignment="1">
      <alignment horizontal="center" vertical="center"/>
    </xf>
    <xf numFmtId="0" fontId="11" fillId="0" borderId="22" xfId="2" applyFont="1" applyFill="1" applyBorder="1" applyAlignment="1">
      <alignment horizontal="center" vertical="center"/>
    </xf>
    <xf numFmtId="0" fontId="82" fillId="0" borderId="69" xfId="2" applyFont="1" applyFill="1" applyBorder="1" applyAlignment="1" applyProtection="1">
      <alignment horizontal="center" vertical="center" wrapText="1"/>
    </xf>
    <xf numFmtId="0" fontId="82" fillId="0" borderId="22" xfId="2" applyFont="1" applyFill="1" applyBorder="1" applyAlignment="1" applyProtection="1">
      <alignment horizontal="center" vertical="center" wrapText="1"/>
    </xf>
    <xf numFmtId="0" fontId="11" fillId="0" borderId="12" xfId="2" applyFont="1" applyFill="1" applyBorder="1" applyAlignment="1">
      <alignment horizontal="center" vertical="center" wrapText="1"/>
    </xf>
    <xf numFmtId="0" fontId="11" fillId="0" borderId="22" xfId="2" applyFont="1" applyFill="1" applyBorder="1" applyAlignment="1">
      <alignment horizontal="center" vertical="center" wrapText="1"/>
    </xf>
    <xf numFmtId="0" fontId="11" fillId="0" borderId="23" xfId="2" applyFont="1" applyFill="1" applyBorder="1" applyAlignment="1">
      <alignment vertical="center" wrapText="1"/>
    </xf>
    <xf numFmtId="0" fontId="11" fillId="0" borderId="69" xfId="2" applyFont="1" applyFill="1" applyBorder="1" applyAlignment="1">
      <alignment horizontal="center" vertical="center" wrapText="1"/>
    </xf>
    <xf numFmtId="0" fontId="11" fillId="0" borderId="45" xfId="2" applyFont="1" applyFill="1" applyBorder="1" applyAlignment="1">
      <alignment vertical="center" wrapText="1"/>
    </xf>
    <xf numFmtId="0" fontId="11" fillId="0" borderId="81" xfId="2" applyFont="1" applyFill="1" applyBorder="1" applyAlignment="1">
      <alignment horizontal="center" vertical="center"/>
    </xf>
    <xf numFmtId="0" fontId="82" fillId="0" borderId="12" xfId="0" applyFont="1" applyFill="1" applyBorder="1" applyAlignment="1">
      <alignment horizontal="center" vertical="center" wrapText="1"/>
    </xf>
    <xf numFmtId="0" fontId="82" fillId="0" borderId="22" xfId="0" applyFont="1" applyFill="1" applyBorder="1" applyAlignment="1">
      <alignment horizontal="center" vertical="center" wrapText="1"/>
    </xf>
    <xf numFmtId="0" fontId="82" fillId="0" borderId="69" xfId="0" applyFont="1" applyFill="1" applyBorder="1" applyAlignment="1">
      <alignment horizontal="center" vertical="center" wrapText="1"/>
    </xf>
    <xf numFmtId="0" fontId="11" fillId="0" borderId="34" xfId="2" applyFont="1" applyFill="1" applyBorder="1" applyAlignment="1">
      <alignment vertical="center" wrapText="1"/>
    </xf>
    <xf numFmtId="0" fontId="82" fillId="0" borderId="23" xfId="0" applyFont="1" applyFill="1" applyBorder="1" applyAlignment="1">
      <alignment horizontal="center" vertical="center" wrapText="1"/>
    </xf>
    <xf numFmtId="0" fontId="82" fillId="0" borderId="69" xfId="2" applyFont="1" applyFill="1" applyBorder="1" applyAlignment="1">
      <alignment horizontal="center" vertical="center" wrapText="1"/>
    </xf>
    <xf numFmtId="0" fontId="82" fillId="0" borderId="22" xfId="2" applyFont="1" applyFill="1" applyBorder="1" applyAlignment="1">
      <alignment horizontal="center" vertical="center" wrapText="1"/>
    </xf>
    <xf numFmtId="0" fontId="82" fillId="0" borderId="12" xfId="2" applyFont="1" applyFill="1" applyBorder="1" applyAlignment="1">
      <alignment horizontal="center" vertical="center" wrapText="1"/>
    </xf>
    <xf numFmtId="0" fontId="11" fillId="0" borderId="44" xfId="2" applyFont="1" applyFill="1" applyBorder="1" applyAlignment="1">
      <alignment horizontal="center" vertical="center"/>
    </xf>
    <xf numFmtId="0" fontId="11" fillId="0" borderId="12" xfId="2" applyFont="1" applyFill="1" applyBorder="1" applyAlignment="1">
      <alignment horizontal="center" vertical="center"/>
    </xf>
    <xf numFmtId="0" fontId="82" fillId="0" borderId="22" xfId="0" applyFont="1" applyBorder="1" applyAlignment="1">
      <alignment horizontal="center" vertical="center" wrapText="1"/>
    </xf>
    <xf numFmtId="0" fontId="82" fillId="3" borderId="22" xfId="0" applyFont="1" applyFill="1" applyBorder="1" applyAlignment="1">
      <alignment horizontal="center" vertical="center" wrapText="1"/>
    </xf>
    <xf numFmtId="0" fontId="82" fillId="0" borderId="22" xfId="2" applyFont="1" applyBorder="1" applyAlignment="1">
      <alignment horizontal="center" vertical="center" wrapText="1"/>
    </xf>
    <xf numFmtId="0" fontId="82" fillId="0" borderId="12" xfId="0" applyFont="1" applyBorder="1" applyAlignment="1">
      <alignment horizontal="center" vertical="center" wrapText="1"/>
    </xf>
    <xf numFmtId="0" fontId="82" fillId="3" borderId="12" xfId="0" applyFont="1" applyFill="1" applyBorder="1" applyAlignment="1">
      <alignment horizontal="center" vertical="center" wrapText="1"/>
    </xf>
    <xf numFmtId="0" fontId="82" fillId="0" borderId="12" xfId="2" applyFont="1" applyBorder="1" applyAlignment="1">
      <alignment horizontal="center" vertical="center" wrapText="1"/>
    </xf>
    <xf numFmtId="0" fontId="82" fillId="0" borderId="69" xfId="0" applyFont="1" applyBorder="1" applyAlignment="1">
      <alignment horizontal="center" vertical="center" wrapText="1"/>
    </xf>
    <xf numFmtId="0" fontId="82" fillId="0" borderId="44" xfId="0" applyFont="1" applyBorder="1" applyAlignment="1">
      <alignment horizontal="center" vertical="center" wrapText="1"/>
    </xf>
    <xf numFmtId="0" fontId="82" fillId="0" borderId="44" xfId="0" applyFont="1" applyFill="1" applyBorder="1" applyAlignment="1">
      <alignment horizontal="center" vertical="center" wrapText="1"/>
    </xf>
    <xf numFmtId="0" fontId="82" fillId="3" borderId="69" xfId="0" applyFont="1" applyFill="1" applyBorder="1" applyAlignment="1">
      <alignment horizontal="center" vertical="center" wrapText="1"/>
    </xf>
    <xf numFmtId="0" fontId="82" fillId="3" borderId="44" xfId="0" applyFont="1" applyFill="1" applyBorder="1" applyAlignment="1">
      <alignment horizontal="center" vertical="center" wrapText="1"/>
    </xf>
    <xf numFmtId="0" fontId="82" fillId="0" borderId="69" xfId="2" applyFont="1" applyBorder="1" applyAlignment="1">
      <alignment horizontal="center" vertical="center" wrapText="1"/>
    </xf>
    <xf numFmtId="0" fontId="82" fillId="0" borderId="44" xfId="2" applyFont="1" applyBorder="1" applyAlignment="1">
      <alignment horizontal="center" vertical="center" wrapText="1"/>
    </xf>
    <xf numFmtId="0" fontId="82" fillId="0" borderId="23" xfId="0" applyFont="1" applyBorder="1" applyAlignment="1">
      <alignment horizontal="center" vertical="center" wrapText="1"/>
    </xf>
    <xf numFmtId="0" fontId="82" fillId="3" borderId="23" xfId="0" applyFont="1" applyFill="1" applyBorder="1" applyAlignment="1">
      <alignment horizontal="center" vertical="center" wrapText="1"/>
    </xf>
    <xf numFmtId="0" fontId="82" fillId="0" borderId="23" xfId="2" applyFont="1" applyBorder="1" applyAlignment="1">
      <alignment horizontal="center" vertical="center" wrapText="1"/>
    </xf>
    <xf numFmtId="0" fontId="82" fillId="0" borderId="12" xfId="2" applyFont="1" applyFill="1" applyBorder="1" applyAlignment="1" applyProtection="1">
      <alignment horizontal="center" vertical="center" wrapText="1"/>
    </xf>
    <xf numFmtId="0" fontId="68" fillId="0" borderId="12" xfId="0" applyFont="1" applyBorder="1" applyAlignment="1">
      <alignment horizontal="center" vertical="center" wrapText="1"/>
    </xf>
    <xf numFmtId="0" fontId="68" fillId="0" borderId="44" xfId="0" applyFont="1" applyBorder="1" applyAlignment="1">
      <alignment horizontal="center" vertical="center" wrapText="1"/>
    </xf>
    <xf numFmtId="180" fontId="14" fillId="0" borderId="45" xfId="0" applyNumberFormat="1" applyFont="1" applyBorder="1" applyAlignment="1">
      <alignment horizontal="center" vertical="center" shrinkToFit="1"/>
    </xf>
    <xf numFmtId="14" fontId="14" fillId="0" borderId="0" xfId="0" applyNumberFormat="1" applyFont="1">
      <alignment vertical="center"/>
    </xf>
    <xf numFmtId="178" fontId="17" fillId="0" borderId="45" xfId="0" applyNumberFormat="1" applyFont="1" applyBorder="1" applyAlignment="1">
      <alignment horizontal="center" vertical="center"/>
    </xf>
    <xf numFmtId="179" fontId="17" fillId="0" borderId="22" xfId="0" applyNumberFormat="1" applyFont="1" applyBorder="1" applyAlignment="1" applyProtection="1">
      <alignment horizontal="center" vertical="center" shrinkToFit="1"/>
      <protection locked="0"/>
    </xf>
    <xf numFmtId="180" fontId="19" fillId="5" borderId="45" xfId="0" applyNumberFormat="1" applyFont="1" applyFill="1" applyBorder="1" applyAlignment="1">
      <alignment horizontal="center" vertical="center" shrinkToFit="1"/>
    </xf>
    <xf numFmtId="0" fontId="16" fillId="0" borderId="69" xfId="0" applyFont="1" applyBorder="1" applyAlignment="1">
      <alignment horizontal="center" vertical="center" shrinkToFit="1"/>
    </xf>
    <xf numFmtId="0" fontId="85" fillId="0" borderId="22" xfId="0" applyFont="1" applyBorder="1" applyAlignment="1">
      <alignment horizontal="center" vertical="center" shrinkToFit="1"/>
    </xf>
    <xf numFmtId="0" fontId="85" fillId="0" borderId="44" xfId="0" applyFont="1" applyBorder="1" applyAlignment="1">
      <alignment horizontal="center" vertical="center" shrinkToFit="1"/>
    </xf>
    <xf numFmtId="0" fontId="86" fillId="0" borderId="70" xfId="0" applyFont="1" applyBorder="1" applyAlignment="1">
      <alignment horizontal="center" vertical="center" wrapText="1"/>
    </xf>
    <xf numFmtId="0" fontId="86" fillId="0" borderId="74" xfId="0" applyFont="1" applyBorder="1" applyAlignment="1">
      <alignment horizontal="center" vertical="center" wrapText="1"/>
    </xf>
    <xf numFmtId="0" fontId="86" fillId="0" borderId="73" xfId="0" applyFont="1" applyBorder="1" applyAlignment="1">
      <alignment horizontal="center" vertical="center" wrapText="1"/>
    </xf>
    <xf numFmtId="0" fontId="16" fillId="0" borderId="1" xfId="0" applyFont="1" applyBorder="1">
      <alignment vertical="center"/>
    </xf>
    <xf numFmtId="0" fontId="85" fillId="0" borderId="42" xfId="0" applyFont="1" applyBorder="1">
      <alignment vertical="center"/>
    </xf>
    <xf numFmtId="0" fontId="37" fillId="0" borderId="1" xfId="0" applyFont="1" applyBorder="1">
      <alignment vertical="center"/>
    </xf>
    <xf numFmtId="0" fontId="37" fillId="0" borderId="42" xfId="0" applyFont="1" applyBorder="1">
      <alignment vertical="center"/>
    </xf>
    <xf numFmtId="0" fontId="37" fillId="0" borderId="43" xfId="0" applyFont="1" applyBorder="1">
      <alignment vertical="center"/>
    </xf>
    <xf numFmtId="0" fontId="85" fillId="0" borderId="69" xfId="0" applyFont="1" applyBorder="1" applyAlignment="1">
      <alignment horizontal="center" vertical="center" shrinkToFit="1"/>
    </xf>
    <xf numFmtId="0" fontId="85" fillId="0" borderId="23" xfId="0" applyFont="1" applyBorder="1" applyAlignment="1">
      <alignment horizontal="center" vertical="center" shrinkToFit="1"/>
    </xf>
    <xf numFmtId="0" fontId="37" fillId="0" borderId="69" xfId="0" applyFont="1" applyBorder="1" applyAlignment="1">
      <alignment horizontal="center" vertical="center" shrinkToFit="1"/>
    </xf>
    <xf numFmtId="0" fontId="86" fillId="0" borderId="77" xfId="0" applyFont="1" applyBorder="1" applyAlignment="1">
      <alignment horizontal="center" vertical="center" wrapText="1"/>
    </xf>
    <xf numFmtId="0" fontId="37" fillId="2" borderId="38" xfId="0" applyFont="1" applyFill="1" applyBorder="1" applyAlignment="1">
      <alignment horizontal="center" vertical="center" shrinkToFit="1"/>
    </xf>
    <xf numFmtId="176" fontId="37" fillId="0" borderId="43" xfId="0" applyNumberFormat="1" applyFont="1" applyBorder="1" applyAlignment="1">
      <alignment horizontal="center" vertical="center" shrinkToFit="1"/>
    </xf>
    <xf numFmtId="180" fontId="36" fillId="5" borderId="45" xfId="0" applyNumberFormat="1" applyFont="1" applyFill="1" applyBorder="1" applyAlignment="1">
      <alignment horizontal="center" vertical="center" shrinkToFit="1"/>
    </xf>
    <xf numFmtId="0" fontId="87" fillId="0" borderId="0" xfId="0" applyFont="1">
      <alignment vertical="center"/>
    </xf>
    <xf numFmtId="0" fontId="85" fillId="0" borderId="0" xfId="0" applyFont="1" applyAlignment="1">
      <alignment horizontal="left" vertical="center"/>
    </xf>
    <xf numFmtId="0" fontId="85" fillId="0" borderId="1" xfId="0" applyFont="1" applyBorder="1">
      <alignment vertical="center"/>
    </xf>
    <xf numFmtId="0" fontId="37" fillId="0" borderId="17" xfId="0" applyFont="1" applyBorder="1" applyAlignment="1">
      <alignment horizontal="center" vertical="center"/>
    </xf>
    <xf numFmtId="176" fontId="37" fillId="0" borderId="0" xfId="0" applyNumberFormat="1" applyFont="1" applyProtection="1">
      <alignment vertical="center"/>
      <protection locked="0"/>
    </xf>
    <xf numFmtId="0" fontId="37" fillId="0" borderId="0" xfId="0" applyFont="1" applyAlignment="1">
      <alignment horizontal="center" vertical="center"/>
    </xf>
    <xf numFmtId="0" fontId="37" fillId="0" borderId="19" xfId="0" applyFont="1" applyBorder="1" applyAlignment="1">
      <alignment horizontal="center" vertical="center" shrinkToFit="1"/>
    </xf>
    <xf numFmtId="179" fontId="37" fillId="0" borderId="19" xfId="0" applyNumberFormat="1" applyFont="1" applyBorder="1" applyAlignment="1" applyProtection="1">
      <alignment horizontal="center" vertical="center" shrinkToFit="1"/>
      <protection locked="0"/>
    </xf>
    <xf numFmtId="176" fontId="37" fillId="0" borderId="49" xfId="0" applyNumberFormat="1" applyFont="1" applyBorder="1" applyAlignment="1">
      <alignment horizontal="center" vertical="center" shrinkToFit="1"/>
    </xf>
    <xf numFmtId="0" fontId="19" fillId="0" borderId="43" xfId="0" applyFont="1" applyBorder="1" applyAlignment="1">
      <alignment horizontal="center" vertical="center"/>
    </xf>
    <xf numFmtId="0" fontId="35" fillId="0" borderId="21" xfId="0" applyFont="1" applyBorder="1" applyAlignment="1" applyProtection="1">
      <alignment horizontal="center" vertical="center"/>
      <protection locked="0"/>
    </xf>
    <xf numFmtId="179" fontId="35" fillId="0" borderId="22" xfId="0" applyNumberFormat="1" applyFont="1" applyBorder="1" applyAlignment="1" applyProtection="1">
      <alignment horizontal="center" vertical="center" shrinkToFit="1"/>
      <protection locked="0"/>
    </xf>
    <xf numFmtId="176" fontId="35" fillId="0" borderId="45" xfId="0" applyNumberFormat="1" applyFont="1" applyBorder="1" applyAlignment="1">
      <alignment horizontal="center" vertical="center" shrinkToFit="1"/>
    </xf>
    <xf numFmtId="178" fontId="35" fillId="3" borderId="45" xfId="0" applyNumberFormat="1" applyFont="1" applyFill="1" applyBorder="1" applyAlignment="1">
      <alignment horizontal="center" vertical="center" wrapText="1"/>
    </xf>
    <xf numFmtId="0" fontId="88" fillId="0" borderId="74" xfId="0" applyFont="1" applyBorder="1" applyAlignment="1">
      <alignment horizontal="center" vertical="center" wrapText="1"/>
    </xf>
    <xf numFmtId="0" fontId="89" fillId="0" borderId="70" xfId="0" applyFont="1" applyBorder="1" applyAlignment="1">
      <alignment horizontal="center" vertical="center" wrapText="1"/>
    </xf>
    <xf numFmtId="0" fontId="90" fillId="0" borderId="74" xfId="0" applyFont="1" applyBorder="1" applyAlignment="1">
      <alignment horizontal="center" vertical="center" wrapText="1"/>
    </xf>
    <xf numFmtId="0" fontId="90" fillId="0" borderId="77" xfId="0" applyFont="1" applyBorder="1" applyAlignment="1">
      <alignment horizontal="center" vertical="center" wrapText="1"/>
    </xf>
    <xf numFmtId="0" fontId="20" fillId="5" borderId="0" xfId="0" applyFont="1" applyFill="1">
      <alignment vertical="center"/>
    </xf>
    <xf numFmtId="0" fontId="19" fillId="5" borderId="0" xfId="0" applyFont="1" applyFill="1">
      <alignment vertical="center"/>
    </xf>
    <xf numFmtId="0" fontId="22" fillId="5" borderId="69" xfId="0" applyFont="1" applyFill="1" applyBorder="1" applyAlignment="1">
      <alignment horizontal="center" vertical="center" shrinkToFit="1"/>
    </xf>
    <xf numFmtId="0" fontId="22" fillId="5" borderId="22" xfId="0" applyFont="1" applyFill="1" applyBorder="1" applyAlignment="1">
      <alignment horizontal="center" vertical="center" shrinkToFit="1"/>
    </xf>
    <xf numFmtId="0" fontId="25" fillId="5" borderId="22" xfId="0" applyFont="1" applyFill="1" applyBorder="1" applyAlignment="1">
      <alignment horizontal="center" vertical="center" shrinkToFit="1"/>
    </xf>
    <xf numFmtId="0" fontId="22" fillId="5" borderId="44" xfId="0" applyFont="1" applyFill="1" applyBorder="1" applyAlignment="1">
      <alignment horizontal="center" vertical="center" shrinkToFit="1"/>
    </xf>
    <xf numFmtId="0" fontId="21" fillId="5" borderId="0" xfId="0" applyFont="1" applyFill="1" applyAlignment="1">
      <alignment horizontal="left" vertical="center"/>
    </xf>
    <xf numFmtId="0" fontId="21" fillId="5" borderId="1" xfId="0" applyFont="1" applyFill="1" applyBorder="1">
      <alignment vertical="center"/>
    </xf>
    <xf numFmtId="0" fontId="21" fillId="5" borderId="42" xfId="0" applyFont="1" applyFill="1" applyBorder="1">
      <alignment vertical="center"/>
    </xf>
    <xf numFmtId="0" fontId="21" fillId="5" borderId="69" xfId="0" applyFont="1" applyFill="1" applyBorder="1" applyAlignment="1">
      <alignment horizontal="center" vertical="center" shrinkToFit="1"/>
    </xf>
    <xf numFmtId="0" fontId="21" fillId="5" borderId="22" xfId="0" applyFont="1" applyFill="1" applyBorder="1" applyAlignment="1">
      <alignment horizontal="center" vertical="center" shrinkToFit="1"/>
    </xf>
    <xf numFmtId="0" fontId="21" fillId="5" borderId="23" xfId="0" applyFont="1" applyFill="1" applyBorder="1" applyAlignment="1">
      <alignment horizontal="center" vertical="center" shrinkToFit="1"/>
    </xf>
    <xf numFmtId="0" fontId="67" fillId="5" borderId="74" xfId="0" applyFont="1" applyFill="1" applyBorder="1" applyAlignment="1">
      <alignment horizontal="center" vertical="center" wrapText="1"/>
    </xf>
    <xf numFmtId="178" fontId="37" fillId="3" borderId="45" xfId="0" applyNumberFormat="1" applyFont="1" applyFill="1" applyBorder="1" applyAlignment="1">
      <alignment horizontal="center" vertical="center"/>
    </xf>
    <xf numFmtId="0" fontId="91" fillId="0" borderId="43" xfId="0" applyFont="1" applyBorder="1" applyAlignment="1">
      <alignment horizontal="center" vertical="center"/>
    </xf>
    <xf numFmtId="0" fontId="38" fillId="2" borderId="17" xfId="0" applyFont="1" applyFill="1" applyBorder="1" applyAlignment="1">
      <alignment horizontal="center" vertical="center"/>
    </xf>
    <xf numFmtId="0" fontId="91" fillId="0" borderId="30" xfId="0" applyFont="1" applyBorder="1" applyAlignment="1" applyProtection="1">
      <alignment horizontal="center" vertical="center"/>
      <protection locked="0"/>
    </xf>
    <xf numFmtId="0" fontId="38" fillId="2" borderId="38" xfId="0" applyFont="1" applyFill="1" applyBorder="1" applyAlignment="1">
      <alignment horizontal="center" vertical="center" shrinkToFit="1"/>
    </xf>
    <xf numFmtId="176" fontId="38" fillId="0" borderId="43" xfId="0" applyNumberFormat="1" applyFont="1" applyBorder="1" applyAlignment="1">
      <alignment horizontal="center" vertical="center" shrinkToFit="1"/>
    </xf>
    <xf numFmtId="0" fontId="38" fillId="2" borderId="0" xfId="0" applyFont="1" applyFill="1" applyAlignment="1">
      <alignment horizontal="center" vertical="center"/>
    </xf>
    <xf numFmtId="0" fontId="91" fillId="0" borderId="26" xfId="0" applyFont="1" applyBorder="1" applyAlignment="1" applyProtection="1">
      <alignment horizontal="center" vertical="center"/>
      <protection locked="0"/>
    </xf>
    <xf numFmtId="0" fontId="38" fillId="2" borderId="19" xfId="0" applyFont="1" applyFill="1" applyBorder="1" applyAlignment="1">
      <alignment horizontal="center" vertical="center" shrinkToFit="1"/>
    </xf>
    <xf numFmtId="179" fontId="38" fillId="0" borderId="19" xfId="0" applyNumberFormat="1" applyFont="1" applyBorder="1" applyAlignment="1" applyProtection="1">
      <alignment horizontal="center" vertical="center" shrinkToFit="1"/>
      <protection locked="0"/>
    </xf>
    <xf numFmtId="176" fontId="38" fillId="0" borderId="44" xfId="0" applyNumberFormat="1" applyFont="1" applyBorder="1" applyAlignment="1">
      <alignment horizontal="center" vertical="center" shrinkToFit="1"/>
    </xf>
    <xf numFmtId="184" fontId="14" fillId="0" borderId="0" xfId="0" applyNumberFormat="1" applyFont="1">
      <alignment vertical="center"/>
    </xf>
    <xf numFmtId="14" fontId="0" fillId="0" borderId="0" xfId="0" applyNumberFormat="1">
      <alignment vertical="center"/>
    </xf>
    <xf numFmtId="185" fontId="0" fillId="0" borderId="0" xfId="0" applyNumberFormat="1">
      <alignment vertical="center"/>
    </xf>
    <xf numFmtId="0" fontId="5" fillId="0" borderId="0" xfId="3">
      <alignment vertical="center"/>
    </xf>
    <xf numFmtId="178" fontId="54" fillId="0" borderId="45" xfId="0" applyNumberFormat="1" applyFont="1" applyBorder="1" applyAlignment="1">
      <alignment horizontal="center" vertical="center"/>
    </xf>
    <xf numFmtId="178" fontId="14" fillId="0" borderId="45" xfId="0" applyNumberFormat="1" applyFont="1" applyBorder="1" applyAlignment="1">
      <alignment horizontal="center" vertical="center" shrinkToFit="1"/>
    </xf>
    <xf numFmtId="14" fontId="5" fillId="0" borderId="0" xfId="3" applyNumberFormat="1">
      <alignment vertical="center"/>
    </xf>
    <xf numFmtId="38" fontId="1" fillId="0" borderId="0" xfId="1" applyFont="1" applyFill="1">
      <alignment vertical="center"/>
    </xf>
    <xf numFmtId="0" fontId="1" fillId="0" borderId="0" xfId="3" applyFont="1">
      <alignment vertical="center"/>
    </xf>
    <xf numFmtId="0" fontId="5" fillId="5" borderId="0" xfId="3" applyFill="1">
      <alignment vertical="center"/>
    </xf>
    <xf numFmtId="38" fontId="1" fillId="0" borderId="0" xfId="1" applyFont="1">
      <alignment vertical="center"/>
    </xf>
    <xf numFmtId="178" fontId="14" fillId="0" borderId="44" xfId="0" applyNumberFormat="1" applyFont="1" applyBorder="1" applyAlignment="1" applyProtection="1">
      <alignment vertical="center" shrinkToFit="1"/>
      <protection locked="0"/>
    </xf>
    <xf numFmtId="178" fontId="14" fillId="0" borderId="0" xfId="0" applyNumberFormat="1" applyFont="1" applyAlignment="1" applyProtection="1">
      <alignment vertical="center" shrinkToFit="1"/>
      <protection locked="0"/>
    </xf>
    <xf numFmtId="0" fontId="14" fillId="0" borderId="5" xfId="0" applyFont="1" applyBorder="1">
      <alignment vertical="center"/>
    </xf>
    <xf numFmtId="176" fontId="17" fillId="0" borderId="44" xfId="0" applyNumberFormat="1" applyFont="1" applyBorder="1" applyAlignment="1">
      <alignment horizontal="center" vertical="center" shrinkToFit="1"/>
    </xf>
    <xf numFmtId="178" fontId="14" fillId="0" borderId="23" xfId="0" applyNumberFormat="1" applyFont="1" applyBorder="1" applyAlignment="1" applyProtection="1">
      <alignment vertical="center" shrinkToFit="1"/>
      <protection locked="0"/>
    </xf>
    <xf numFmtId="178" fontId="14" fillId="0" borderId="5" xfId="0" applyNumberFormat="1" applyFont="1" applyBorder="1" applyAlignment="1" applyProtection="1">
      <alignment vertical="center" shrinkToFit="1"/>
      <protection locked="0"/>
    </xf>
    <xf numFmtId="0" fontId="10" fillId="0" borderId="57" xfId="2" applyFont="1" applyBorder="1" applyAlignment="1">
      <alignment horizontal="center" vertical="center"/>
    </xf>
    <xf numFmtId="0" fontId="10" fillId="0" borderId="60" xfId="2" applyFont="1" applyBorder="1">
      <alignment vertical="center"/>
    </xf>
    <xf numFmtId="0" fontId="10" fillId="0" borderId="63" xfId="2" applyFont="1" applyBorder="1">
      <alignment vertical="center"/>
    </xf>
    <xf numFmtId="0" fontId="10" fillId="0" borderId="60" xfId="2" applyFont="1" applyBorder="1" applyAlignment="1">
      <alignment horizontal="center" vertical="center"/>
    </xf>
    <xf numFmtId="0" fontId="10" fillId="0" borderId="64" xfId="2" applyFont="1" applyBorder="1" applyAlignment="1">
      <alignment horizontal="center" vertical="center"/>
    </xf>
    <xf numFmtId="0" fontId="10" fillId="0" borderId="69" xfId="2" applyFont="1" applyBorder="1" applyAlignment="1">
      <alignment horizontal="center" vertical="center"/>
    </xf>
    <xf numFmtId="0" fontId="10" fillId="0" borderId="44" xfId="2" applyFont="1" applyBorder="1" applyAlignment="1">
      <alignment horizontal="center" vertical="center"/>
    </xf>
    <xf numFmtId="0" fontId="10" fillId="0" borderId="22" xfId="2" applyFont="1" applyBorder="1" applyAlignment="1">
      <alignment horizontal="center" vertical="center"/>
    </xf>
    <xf numFmtId="0" fontId="10" fillId="0" borderId="12" xfId="2" applyFont="1" applyBorder="1" applyAlignment="1">
      <alignment horizontal="center" vertical="center"/>
    </xf>
    <xf numFmtId="0" fontId="10" fillId="0" borderId="69" xfId="2" applyFont="1" applyBorder="1" applyAlignment="1">
      <alignment horizontal="center" vertical="center" wrapText="1"/>
    </xf>
    <xf numFmtId="0" fontId="10" fillId="0" borderId="22" xfId="2" applyFont="1" applyBorder="1" applyAlignment="1">
      <alignment horizontal="center" vertical="center" wrapText="1"/>
    </xf>
    <xf numFmtId="0" fontId="10" fillId="0" borderId="44" xfId="2" applyFont="1" applyBorder="1" applyAlignment="1">
      <alignment vertical="center" wrapText="1"/>
    </xf>
    <xf numFmtId="0" fontId="10" fillId="0" borderId="9" xfId="2" applyFont="1" applyBorder="1" applyAlignment="1">
      <alignment horizontal="center" vertical="center" wrapText="1"/>
    </xf>
    <xf numFmtId="0" fontId="10" fillId="0" borderId="67" xfId="2" applyFont="1" applyBorder="1" applyAlignment="1">
      <alignment horizontal="center" vertical="center"/>
    </xf>
    <xf numFmtId="0" fontId="10" fillId="0" borderId="19" xfId="2" applyFont="1" applyBorder="1" applyAlignment="1">
      <alignment horizontal="center" vertical="center"/>
    </xf>
    <xf numFmtId="0" fontId="10" fillId="0" borderId="27" xfId="2" applyFont="1" applyBorder="1" applyAlignment="1">
      <alignment horizontal="center" vertical="center"/>
    </xf>
    <xf numFmtId="0" fontId="10" fillId="0" borderId="23" xfId="2" applyFont="1" applyBorder="1" applyAlignment="1">
      <alignment vertical="center" wrapText="1"/>
    </xf>
    <xf numFmtId="0" fontId="97" fillId="0" borderId="22" xfId="2" applyFont="1" applyBorder="1" applyAlignment="1">
      <alignment horizontal="center" vertical="center" wrapText="1"/>
    </xf>
    <xf numFmtId="0" fontId="10" fillId="0" borderId="22" xfId="2" applyFont="1" applyBorder="1" applyAlignment="1">
      <alignment vertical="center" wrapText="1"/>
    </xf>
    <xf numFmtId="0" fontId="10" fillId="0" borderId="23" xfId="2" applyFont="1" applyBorder="1" applyAlignment="1">
      <alignment horizontal="center" vertical="center"/>
    </xf>
    <xf numFmtId="0" fontId="10" fillId="0" borderId="45" xfId="2" applyFont="1" applyBorder="1" applyAlignment="1">
      <alignment vertical="center" wrapText="1"/>
    </xf>
    <xf numFmtId="0" fontId="10" fillId="0" borderId="23" xfId="2" applyFont="1" applyBorder="1">
      <alignment vertical="center"/>
    </xf>
    <xf numFmtId="0" fontId="10" fillId="0" borderId="34" xfId="2" applyFont="1" applyBorder="1">
      <alignment vertical="center"/>
    </xf>
    <xf numFmtId="0" fontId="10" fillId="0" borderId="45" xfId="2" applyFont="1" applyBorder="1">
      <alignment vertical="center"/>
    </xf>
    <xf numFmtId="0" fontId="97" fillId="0" borderId="19" xfId="2" applyFont="1" applyBorder="1" applyAlignment="1">
      <alignment horizontal="center" vertical="center" wrapText="1"/>
    </xf>
    <xf numFmtId="0" fontId="10" fillId="0" borderId="49" xfId="2" applyFont="1" applyBorder="1" applyAlignment="1">
      <alignment vertical="center" wrapText="1"/>
    </xf>
    <xf numFmtId="0" fontId="10" fillId="0" borderId="19" xfId="2" applyFont="1" applyBorder="1" applyAlignment="1">
      <alignment horizontal="center" vertical="center" wrapText="1"/>
    </xf>
    <xf numFmtId="0" fontId="10" fillId="0" borderId="72" xfId="2" applyFont="1" applyBorder="1" applyAlignment="1">
      <alignment vertical="center" wrapText="1"/>
    </xf>
    <xf numFmtId="0" fontId="97" fillId="0" borderId="69" xfId="2" applyFont="1" applyBorder="1" applyAlignment="1">
      <alignment horizontal="center" vertical="center" wrapText="1"/>
    </xf>
    <xf numFmtId="0" fontId="97" fillId="0" borderId="9" xfId="2" applyFont="1" applyBorder="1" applyAlignment="1">
      <alignment horizontal="center" vertical="center" wrapText="1"/>
    </xf>
    <xf numFmtId="0" fontId="11" fillId="0" borderId="26" xfId="2" applyFont="1" applyFill="1" applyBorder="1" applyAlignment="1">
      <alignment horizontal="center" vertical="center"/>
    </xf>
    <xf numFmtId="0" fontId="82" fillId="0" borderId="92" xfId="2" applyFont="1" applyFill="1" applyBorder="1" applyAlignment="1" applyProtection="1">
      <alignment horizontal="center" vertical="center" wrapText="1"/>
    </xf>
    <xf numFmtId="0" fontId="82" fillId="0" borderId="18" xfId="2" applyFont="1" applyFill="1" applyBorder="1" applyAlignment="1" applyProtection="1">
      <alignment horizontal="center" vertical="center" wrapText="1"/>
    </xf>
    <xf numFmtId="0" fontId="10" fillId="0" borderId="60" xfId="2" applyFont="1" applyBorder="1" applyAlignment="1">
      <alignment vertical="center" shrinkToFit="1"/>
    </xf>
    <xf numFmtId="0" fontId="10" fillId="0" borderId="97" xfId="2" applyFont="1" applyBorder="1" applyAlignment="1">
      <alignment horizontal="center" vertical="center"/>
    </xf>
    <xf numFmtId="0" fontId="97" fillId="0" borderId="98" xfId="2" applyFont="1" applyBorder="1" applyAlignment="1">
      <alignment horizontal="center" vertical="center" wrapText="1"/>
    </xf>
    <xf numFmtId="0" fontId="97" fillId="0" borderId="38" xfId="2" applyFont="1" applyBorder="1" applyAlignment="1">
      <alignment horizontal="center" vertical="center" wrapText="1"/>
    </xf>
    <xf numFmtId="0" fontId="8" fillId="0" borderId="0" xfId="0" applyFont="1" applyFill="1" applyAlignment="1" applyProtection="1">
      <alignment horizontal="center" vertical="center"/>
    </xf>
    <xf numFmtId="0" fontId="7" fillId="2" borderId="1"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176" fontId="7" fillId="0" borderId="21" xfId="0" applyNumberFormat="1" applyFont="1" applyFill="1" applyBorder="1" applyAlignment="1" applyProtection="1">
      <alignment horizontal="center" vertical="center"/>
      <protection locked="0"/>
    </xf>
    <xf numFmtId="176" fontId="7" fillId="0" borderId="11" xfId="0" applyNumberFormat="1"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0" borderId="22" xfId="0" applyFont="1" applyFill="1" applyBorder="1" applyAlignment="1" applyProtection="1">
      <alignment horizontal="left" vertical="center" shrinkToFit="1"/>
      <protection locked="0"/>
    </xf>
    <xf numFmtId="0" fontId="7" fillId="0" borderId="23" xfId="0" applyFont="1" applyFill="1" applyBorder="1" applyAlignment="1" applyProtection="1">
      <alignment horizontal="left" vertical="center" shrinkToFit="1"/>
      <protection locked="0"/>
    </xf>
    <xf numFmtId="0" fontId="7" fillId="0" borderId="44" xfId="0" applyFont="1" applyFill="1" applyBorder="1" applyAlignment="1" applyProtection="1">
      <alignment horizontal="left" vertical="center" shrinkToFit="1"/>
      <protection locked="0"/>
    </xf>
    <xf numFmtId="0" fontId="7" fillId="0" borderId="23" xfId="0" applyFont="1" applyFill="1" applyBorder="1" applyAlignment="1" applyProtection="1">
      <alignment horizontal="left" vertical="top" wrapText="1"/>
      <protection locked="0"/>
    </xf>
    <xf numFmtId="0" fontId="7" fillId="0" borderId="34" xfId="0" applyFont="1" applyFill="1" applyBorder="1" applyAlignment="1" applyProtection="1">
      <alignment horizontal="left" vertical="top" wrapText="1"/>
      <protection locked="0"/>
    </xf>
    <xf numFmtId="0" fontId="7" fillId="0" borderId="45" xfId="0" applyFont="1" applyFill="1" applyBorder="1" applyAlignment="1" applyProtection="1">
      <alignment horizontal="left" vertical="top" wrapText="1"/>
      <protection locked="0"/>
    </xf>
    <xf numFmtId="0" fontId="7" fillId="0" borderId="24" xfId="0" applyFont="1" applyFill="1" applyBorder="1" applyAlignment="1" applyProtection="1">
      <alignment horizontal="left" vertical="center" shrinkToFit="1"/>
      <protection locked="0"/>
    </xf>
    <xf numFmtId="0" fontId="7" fillId="0" borderId="31" xfId="0" applyFont="1" applyFill="1" applyBorder="1" applyAlignment="1" applyProtection="1">
      <alignment horizontal="left" vertical="center" shrinkToFit="1"/>
      <protection locked="0"/>
    </xf>
    <xf numFmtId="0" fontId="7" fillId="0" borderId="46" xfId="0" applyFont="1" applyFill="1" applyBorder="1" applyAlignment="1" applyProtection="1">
      <alignment horizontal="left" vertical="center" shrinkToFit="1"/>
      <protection locked="0"/>
    </xf>
    <xf numFmtId="0" fontId="7" fillId="0" borderId="25" xfId="0" applyFont="1" applyFill="1" applyBorder="1" applyAlignment="1" applyProtection="1">
      <alignment horizontal="left" vertical="center" shrinkToFit="1"/>
      <protection locked="0"/>
    </xf>
    <xf numFmtId="0" fontId="7" fillId="0" borderId="32" xfId="0" applyFont="1" applyFill="1" applyBorder="1" applyAlignment="1" applyProtection="1">
      <alignment horizontal="left" vertical="center" shrinkToFit="1"/>
      <protection locked="0"/>
    </xf>
    <xf numFmtId="0" fontId="7" fillId="0" borderId="47" xfId="0" applyFont="1" applyFill="1" applyBorder="1" applyAlignment="1" applyProtection="1">
      <alignment horizontal="left" vertical="center" shrinkToFit="1"/>
      <protection locked="0"/>
    </xf>
    <xf numFmtId="177" fontId="7" fillId="0" borderId="23" xfId="0" applyNumberFormat="1" applyFont="1" applyFill="1" applyBorder="1" applyAlignment="1" applyProtection="1">
      <alignment horizontal="center" vertical="center"/>
      <protection locked="0"/>
    </xf>
    <xf numFmtId="177" fontId="7" fillId="0" borderId="34" xfId="0" applyNumberFormat="1" applyFont="1" applyFill="1" applyBorder="1" applyAlignment="1" applyProtection="1">
      <alignment horizontal="center" vertical="center"/>
      <protection locked="0"/>
    </xf>
    <xf numFmtId="178" fontId="7" fillId="0" borderId="23" xfId="0" applyNumberFormat="1" applyFont="1" applyFill="1" applyBorder="1" applyAlignment="1" applyProtection="1">
      <alignment horizontal="center" vertical="center" shrinkToFit="1"/>
      <protection locked="0"/>
    </xf>
    <xf numFmtId="178" fontId="7" fillId="0" borderId="12" xfId="0" applyNumberFormat="1" applyFont="1" applyFill="1" applyBorder="1" applyAlignment="1" applyProtection="1">
      <alignment horizontal="center" vertical="center" shrinkToFit="1"/>
      <protection locked="0"/>
    </xf>
    <xf numFmtId="0" fontId="7" fillId="2" borderId="23" xfId="0"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0" borderId="23" xfId="0" applyFont="1" applyFill="1" applyBorder="1" applyAlignment="1" applyProtection="1">
      <alignment horizontal="left" vertical="center" wrapText="1"/>
      <protection locked="0"/>
    </xf>
    <xf numFmtId="0" fontId="7" fillId="0" borderId="34" xfId="0" applyFont="1" applyFill="1" applyBorder="1" applyAlignment="1" applyProtection="1">
      <alignment horizontal="left" vertical="center" wrapText="1"/>
      <protection locked="0"/>
    </xf>
    <xf numFmtId="0" fontId="7" fillId="0" borderId="45" xfId="0" applyFont="1" applyFill="1" applyBorder="1" applyAlignment="1" applyProtection="1">
      <alignment horizontal="left" vertical="center" wrapText="1"/>
      <protection locked="0"/>
    </xf>
    <xf numFmtId="0" fontId="7" fillId="0" borderId="31" xfId="0" applyFont="1" applyFill="1" applyBorder="1" applyAlignment="1" applyProtection="1">
      <alignment horizontal="left" vertical="center"/>
      <protection locked="0"/>
    </xf>
    <xf numFmtId="0" fontId="7" fillId="0" borderId="39" xfId="0" applyFont="1" applyFill="1" applyBorder="1" applyAlignment="1" applyProtection="1">
      <alignment horizontal="left" vertical="center"/>
      <protection locked="0"/>
    </xf>
    <xf numFmtId="0" fontId="7" fillId="0" borderId="53" xfId="0" applyFont="1" applyFill="1" applyBorder="1" applyAlignment="1" applyProtection="1">
      <alignment horizontal="left" vertical="center"/>
      <protection locked="0"/>
    </xf>
    <xf numFmtId="178" fontId="7" fillId="0" borderId="34" xfId="0" applyNumberFormat="1" applyFont="1" applyFill="1" applyBorder="1" applyAlignment="1" applyProtection="1">
      <alignment horizontal="center" vertical="center" shrinkToFit="1"/>
      <protection locked="0"/>
    </xf>
    <xf numFmtId="0" fontId="7" fillId="0" borderId="32" xfId="0" applyFont="1" applyFill="1" applyBorder="1" applyAlignment="1" applyProtection="1">
      <alignment horizontal="left" vertical="center"/>
      <protection locked="0"/>
    </xf>
    <xf numFmtId="0" fontId="7" fillId="0" borderId="40" xfId="0" applyFont="1" applyFill="1" applyBorder="1" applyAlignment="1" applyProtection="1">
      <alignment horizontal="left" vertical="center"/>
      <protection locked="0"/>
    </xf>
    <xf numFmtId="0" fontId="7" fillId="0" borderId="54" xfId="0" applyFont="1" applyFill="1" applyBorder="1" applyAlignment="1" applyProtection="1">
      <alignment horizontal="left" vertical="center"/>
      <protection locked="0"/>
    </xf>
    <xf numFmtId="0" fontId="7" fillId="0" borderId="33" xfId="0" applyFont="1" applyFill="1" applyBorder="1" applyAlignment="1" applyProtection="1">
      <alignment horizontal="left" vertical="center"/>
      <protection locked="0"/>
    </xf>
    <xf numFmtId="0" fontId="7" fillId="0" borderId="41" xfId="0" applyFont="1" applyFill="1" applyBorder="1" applyAlignment="1" applyProtection="1">
      <alignment horizontal="left" vertical="center"/>
      <protection locked="0"/>
    </xf>
    <xf numFmtId="0" fontId="7" fillId="0" borderId="55" xfId="0" applyFont="1" applyFill="1" applyBorder="1" applyAlignment="1" applyProtection="1">
      <alignment horizontal="left" vertical="center"/>
      <protection locked="0"/>
    </xf>
    <xf numFmtId="0" fontId="7" fillId="2" borderId="3"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2" borderId="13"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0" fontId="9" fillId="2" borderId="14" xfId="0" applyFont="1" applyFill="1" applyBorder="1" applyAlignment="1" applyProtection="1">
      <alignment horizontal="center" vertical="center"/>
    </xf>
    <xf numFmtId="0" fontId="9" fillId="0" borderId="28" xfId="0" applyFont="1" applyFill="1" applyBorder="1" applyAlignment="1" applyProtection="1">
      <alignment horizontal="left" vertical="top" wrapText="1" shrinkToFit="1"/>
      <protection locked="0"/>
    </xf>
    <xf numFmtId="0" fontId="9" fillId="0" borderId="36" xfId="0" applyFont="1" applyFill="1" applyBorder="1" applyAlignment="1" applyProtection="1">
      <alignment horizontal="left" vertical="top" wrapText="1" shrinkToFit="1"/>
      <protection locked="0"/>
    </xf>
    <xf numFmtId="0" fontId="9" fillId="0" borderId="50" xfId="0" applyFont="1" applyFill="1" applyBorder="1" applyAlignment="1" applyProtection="1">
      <alignment horizontal="left" vertical="top" wrapText="1" shrinkToFit="1"/>
      <protection locked="0"/>
    </xf>
    <xf numFmtId="0" fontId="9" fillId="0" borderId="26" xfId="0" applyFont="1" applyFill="1" applyBorder="1" applyAlignment="1" applyProtection="1">
      <alignment horizontal="left" vertical="top" wrapText="1" shrinkToFit="1"/>
      <protection locked="0"/>
    </xf>
    <xf numFmtId="0" fontId="9" fillId="0" borderId="0" xfId="0" applyFont="1" applyFill="1" applyBorder="1" applyAlignment="1" applyProtection="1">
      <alignment horizontal="left" vertical="top" wrapText="1" shrinkToFit="1"/>
      <protection locked="0"/>
    </xf>
    <xf numFmtId="0" fontId="9" fillId="0" borderId="48" xfId="0" applyFont="1" applyFill="1" applyBorder="1" applyAlignment="1" applyProtection="1">
      <alignment horizontal="left" vertical="top" wrapText="1" shrinkToFit="1"/>
      <protection locked="0"/>
    </xf>
    <xf numFmtId="0" fontId="9" fillId="0" borderId="27" xfId="0" applyFont="1" applyFill="1" applyBorder="1" applyAlignment="1" applyProtection="1">
      <alignment horizontal="left" vertical="top" wrapText="1" shrinkToFit="1"/>
      <protection locked="0"/>
    </xf>
    <xf numFmtId="0" fontId="9" fillId="0" borderId="35" xfId="0" applyFont="1" applyFill="1" applyBorder="1" applyAlignment="1" applyProtection="1">
      <alignment horizontal="left" vertical="top" wrapText="1" shrinkToFit="1"/>
      <protection locked="0"/>
    </xf>
    <xf numFmtId="0" fontId="9" fillId="0" borderId="49" xfId="0" applyFont="1" applyFill="1" applyBorder="1" applyAlignment="1" applyProtection="1">
      <alignment horizontal="left" vertical="top" wrapText="1" shrinkToFit="1"/>
      <protection locked="0"/>
    </xf>
    <xf numFmtId="0" fontId="9" fillId="2" borderId="7" xfId="0" applyFont="1" applyFill="1" applyBorder="1" applyAlignment="1" applyProtection="1">
      <alignment horizontal="center" vertical="center"/>
    </xf>
    <xf numFmtId="0" fontId="9" fillId="2" borderId="8" xfId="0" applyFont="1" applyFill="1" applyBorder="1" applyAlignment="1" applyProtection="1">
      <alignment horizontal="center" vertical="center"/>
    </xf>
    <xf numFmtId="0" fontId="9" fillId="2" borderId="9" xfId="0" applyFont="1" applyFill="1" applyBorder="1" applyAlignment="1" applyProtection="1">
      <alignment horizontal="center" vertical="center"/>
    </xf>
    <xf numFmtId="0" fontId="9" fillId="2" borderId="18" xfId="0" applyFont="1" applyFill="1" applyBorder="1" applyAlignment="1" applyProtection="1">
      <alignment horizontal="center" vertical="center" wrapText="1"/>
    </xf>
    <xf numFmtId="0" fontId="9" fillId="2" borderId="19" xfId="0" applyFont="1" applyFill="1" applyBorder="1" applyAlignment="1" applyProtection="1">
      <alignment horizontal="center" vertical="center" wrapText="1"/>
    </xf>
    <xf numFmtId="0" fontId="9" fillId="2" borderId="10" xfId="0" applyFont="1" applyFill="1" applyBorder="1" applyAlignment="1" applyProtection="1">
      <alignment horizontal="center" vertical="center"/>
    </xf>
    <xf numFmtId="0" fontId="9" fillId="2" borderId="20"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9" fillId="2" borderId="13" xfId="0" applyFont="1" applyFill="1" applyBorder="1" applyAlignment="1" applyProtection="1">
      <alignment horizontal="center" vertical="center" wrapText="1"/>
    </xf>
    <xf numFmtId="0" fontId="9" fillId="2" borderId="5" xfId="0" applyFont="1" applyFill="1" applyBorder="1" applyAlignment="1" applyProtection="1">
      <alignment horizontal="center" vertical="center" wrapText="1"/>
    </xf>
    <xf numFmtId="0" fontId="9" fillId="2" borderId="15"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9" fillId="2" borderId="14" xfId="0" applyFont="1" applyFill="1" applyBorder="1" applyAlignment="1" applyProtection="1">
      <alignment horizontal="center" vertical="center" wrapText="1"/>
    </xf>
    <xf numFmtId="0" fontId="9" fillId="2" borderId="6"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0" fontId="7" fillId="0" borderId="28" xfId="0" applyFont="1" applyFill="1" applyBorder="1" applyAlignment="1" applyProtection="1">
      <alignment horizontal="left" vertical="top" wrapText="1"/>
      <protection locked="0"/>
    </xf>
    <xf numFmtId="0" fontId="7" fillId="0" borderId="36" xfId="0" applyFont="1" applyFill="1" applyBorder="1" applyAlignment="1" applyProtection="1">
      <alignment horizontal="left" vertical="top" wrapText="1"/>
      <protection locked="0"/>
    </xf>
    <xf numFmtId="0" fontId="7" fillId="0" borderId="50" xfId="0" applyFont="1" applyFill="1" applyBorder="1" applyAlignment="1" applyProtection="1">
      <alignment horizontal="left" vertical="top" wrapText="1"/>
      <protection locked="0"/>
    </xf>
    <xf numFmtId="0" fontId="7" fillId="0" borderId="26"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7" fillId="0" borderId="48" xfId="0" applyFont="1" applyFill="1" applyBorder="1" applyAlignment="1" applyProtection="1">
      <alignment horizontal="left" vertical="top" wrapText="1"/>
      <protection locked="0"/>
    </xf>
    <xf numFmtId="0" fontId="7" fillId="0" borderId="29" xfId="0" applyFont="1" applyFill="1" applyBorder="1" applyAlignment="1" applyProtection="1">
      <alignment horizontal="left" vertical="top" wrapText="1"/>
      <protection locked="0"/>
    </xf>
    <xf numFmtId="0" fontId="7" fillId="0" borderId="37" xfId="0" applyFont="1" applyFill="1" applyBorder="1" applyAlignment="1" applyProtection="1">
      <alignment horizontal="left" vertical="top" wrapText="1"/>
      <protection locked="0"/>
    </xf>
    <xf numFmtId="0" fontId="7" fillId="0" borderId="51" xfId="0" applyFont="1" applyFill="1" applyBorder="1" applyAlignment="1" applyProtection="1">
      <alignment horizontal="left" vertical="top" wrapText="1"/>
      <protection locked="0"/>
    </xf>
    <xf numFmtId="0" fontId="7" fillId="0" borderId="23" xfId="0" applyFont="1" applyFill="1" applyBorder="1" applyAlignment="1" applyProtection="1">
      <alignment horizontal="left" vertical="center"/>
      <protection locked="0"/>
    </xf>
    <xf numFmtId="0" fontId="7" fillId="0" borderId="34" xfId="0" applyFont="1" applyFill="1" applyBorder="1" applyAlignment="1" applyProtection="1">
      <alignment horizontal="left" vertical="center"/>
      <protection locked="0"/>
    </xf>
    <xf numFmtId="0" fontId="7" fillId="0" borderId="45" xfId="0" applyFont="1" applyFill="1" applyBorder="1" applyAlignment="1" applyProtection="1">
      <alignment horizontal="left" vertical="center"/>
      <protection locked="0"/>
    </xf>
    <xf numFmtId="0" fontId="17" fillId="0" borderId="23" xfId="0" applyFont="1" applyBorder="1">
      <alignment vertical="center"/>
    </xf>
    <xf numFmtId="0" fontId="17" fillId="0" borderId="34" xfId="0" applyFont="1" applyBorder="1">
      <alignment vertical="center"/>
    </xf>
    <xf numFmtId="0" fontId="17" fillId="0" borderId="45" xfId="0" applyFont="1" applyBorder="1">
      <alignment vertical="center"/>
    </xf>
    <xf numFmtId="0" fontId="17" fillId="3" borderId="23" xfId="0" applyFont="1" applyFill="1" applyBorder="1">
      <alignment vertical="center"/>
    </xf>
    <xf numFmtId="0" fontId="17" fillId="3" borderId="34" xfId="0" applyFont="1" applyFill="1" applyBorder="1">
      <alignment vertical="center"/>
    </xf>
    <xf numFmtId="0" fontId="17" fillId="3" borderId="45" xfId="0" applyFont="1" applyFill="1" applyBorder="1">
      <alignment vertical="center"/>
    </xf>
    <xf numFmtId="0" fontId="10" fillId="4" borderId="21" xfId="2" applyFont="1" applyFill="1" applyBorder="1" applyAlignment="1">
      <alignment horizontal="center" vertical="center" wrapText="1"/>
    </xf>
    <xf numFmtId="0" fontId="10" fillId="4" borderId="42" xfId="2" applyFont="1" applyFill="1" applyBorder="1" applyAlignment="1">
      <alignment horizontal="center" vertical="center" wrapText="1"/>
    </xf>
    <xf numFmtId="0" fontId="10" fillId="4" borderId="43" xfId="2" applyFont="1" applyFill="1" applyBorder="1" applyAlignment="1">
      <alignment horizontal="center" vertical="center" wrapText="1"/>
    </xf>
    <xf numFmtId="0" fontId="10" fillId="0" borderId="23" xfId="2" applyFont="1" applyBorder="1">
      <alignment vertical="center"/>
    </xf>
    <xf numFmtId="0" fontId="10" fillId="0" borderId="34" xfId="2" applyFont="1" applyBorder="1">
      <alignment vertical="center"/>
    </xf>
    <xf numFmtId="0" fontId="10" fillId="0" borderId="45" xfId="2" applyFont="1" applyBorder="1">
      <alignment vertical="center"/>
    </xf>
    <xf numFmtId="0" fontId="17" fillId="0" borderId="23" xfId="2" applyFont="1" applyFill="1" applyBorder="1" applyProtection="1">
      <alignment vertical="center"/>
    </xf>
    <xf numFmtId="0" fontId="17" fillId="0" borderId="34" xfId="2" applyFont="1" applyFill="1" applyBorder="1" applyProtection="1">
      <alignment vertical="center"/>
    </xf>
    <xf numFmtId="0" fontId="17" fillId="0" borderId="45" xfId="2" applyFont="1" applyFill="1" applyBorder="1" applyProtection="1">
      <alignment vertical="center"/>
    </xf>
    <xf numFmtId="0" fontId="10" fillId="0" borderId="75" xfId="2" applyFont="1" applyFill="1" applyBorder="1" applyAlignment="1">
      <alignment horizontal="center" vertical="center"/>
    </xf>
    <xf numFmtId="0" fontId="10" fillId="0" borderId="79" xfId="2" applyFont="1" applyFill="1" applyBorder="1" applyAlignment="1">
      <alignment horizontal="center" vertical="center"/>
    </xf>
    <xf numFmtId="0" fontId="10" fillId="0" borderId="76" xfId="2" applyFont="1" applyFill="1" applyBorder="1" applyAlignment="1">
      <alignment horizontal="center" vertical="center"/>
    </xf>
    <xf numFmtId="0" fontId="17" fillId="0" borderId="23" xfId="0" applyFont="1" applyFill="1" applyBorder="1" applyAlignment="1">
      <alignment vertical="center" wrapText="1"/>
    </xf>
    <xf numFmtId="0" fontId="17" fillId="0" borderId="34" xfId="0" applyFont="1" applyFill="1" applyBorder="1" applyAlignment="1">
      <alignment vertical="center" wrapText="1"/>
    </xf>
    <xf numFmtId="0" fontId="17" fillId="0" borderId="45" xfId="0" applyFont="1" applyFill="1" applyBorder="1" applyAlignment="1">
      <alignment vertical="center" wrapText="1"/>
    </xf>
    <xf numFmtId="0" fontId="17" fillId="0" borderId="23" xfId="0" applyFont="1" applyBorder="1" applyAlignment="1">
      <alignment vertical="center" wrapText="1"/>
    </xf>
    <xf numFmtId="0" fontId="17" fillId="0" borderId="34" xfId="0" applyFont="1" applyBorder="1" applyAlignment="1">
      <alignment vertical="center" wrapText="1"/>
    </xf>
    <xf numFmtId="0" fontId="17" fillId="0" borderId="45" xfId="0" applyFont="1" applyBorder="1" applyAlignment="1">
      <alignment vertical="center" wrapText="1"/>
    </xf>
    <xf numFmtId="0" fontId="17" fillId="0" borderId="23" xfId="0" applyFont="1" applyFill="1" applyBorder="1">
      <alignment vertical="center"/>
    </xf>
    <xf numFmtId="0" fontId="17" fillId="0" borderId="34" xfId="0" applyFont="1" applyFill="1" applyBorder="1">
      <alignment vertical="center"/>
    </xf>
    <xf numFmtId="0" fontId="17" fillId="0" borderId="45" xfId="0" applyFont="1" applyFill="1" applyBorder="1">
      <alignment vertical="center"/>
    </xf>
    <xf numFmtId="0" fontId="10" fillId="0" borderId="58" xfId="2" applyFont="1" applyFill="1" applyBorder="1" applyAlignment="1">
      <alignment horizontal="center" vertical="center"/>
    </xf>
    <xf numFmtId="0" fontId="36" fillId="0" borderId="23" xfId="0" applyFont="1" applyBorder="1">
      <alignment vertical="center"/>
    </xf>
    <xf numFmtId="0" fontId="36" fillId="0" borderId="34" xfId="0" applyFont="1" applyBorder="1">
      <alignment vertical="center"/>
    </xf>
    <xf numFmtId="0" fontId="36" fillId="0" borderId="45" xfId="0" applyFont="1" applyBorder="1">
      <alignment vertical="center"/>
    </xf>
    <xf numFmtId="0" fontId="17" fillId="0" borderId="23" xfId="2" applyFont="1" applyBorder="1" applyAlignment="1">
      <alignment vertical="center" wrapText="1"/>
    </xf>
    <xf numFmtId="0" fontId="17" fillId="0" borderId="34" xfId="2" applyFont="1" applyBorder="1" applyAlignment="1">
      <alignment vertical="center" wrapText="1"/>
    </xf>
    <xf numFmtId="0" fontId="17" fillId="0" borderId="45" xfId="2" applyFont="1" applyBorder="1" applyAlignment="1">
      <alignment vertical="center" wrapText="1"/>
    </xf>
    <xf numFmtId="0" fontId="17" fillId="0" borderId="23" xfId="2" applyFont="1" applyBorder="1">
      <alignment vertical="center"/>
    </xf>
    <xf numFmtId="0" fontId="17" fillId="0" borderId="34" xfId="2" applyFont="1" applyBorder="1">
      <alignment vertical="center"/>
    </xf>
    <xf numFmtId="0" fontId="17" fillId="0" borderId="45" xfId="2" applyFont="1" applyBorder="1">
      <alignment vertical="center"/>
    </xf>
    <xf numFmtId="0" fontId="54" fillId="0" borderId="21" xfId="2" applyFont="1" applyBorder="1">
      <alignment vertical="center"/>
    </xf>
    <xf numFmtId="0" fontId="54" fillId="0" borderId="42" xfId="2" applyFont="1" applyBorder="1">
      <alignment vertical="center"/>
    </xf>
    <xf numFmtId="0" fontId="54" fillId="0" borderId="43" xfId="2" applyFont="1" applyBorder="1">
      <alignment vertical="center"/>
    </xf>
    <xf numFmtId="0" fontId="17" fillId="0" borderId="77" xfId="2" applyFont="1" applyFill="1" applyBorder="1" applyProtection="1">
      <alignment vertical="center"/>
    </xf>
    <xf numFmtId="0" fontId="17" fillId="0" borderId="78" xfId="2" applyFont="1" applyFill="1" applyBorder="1" applyProtection="1">
      <alignment vertical="center"/>
    </xf>
    <xf numFmtId="0" fontId="17" fillId="0" borderId="80" xfId="2" applyFont="1" applyFill="1" applyBorder="1" applyProtection="1">
      <alignment vertical="center"/>
    </xf>
    <xf numFmtId="0" fontId="14" fillId="2" borderId="2" xfId="0" applyFont="1" applyFill="1" applyBorder="1" applyAlignment="1">
      <alignment horizontal="center" vertical="center"/>
    </xf>
    <xf numFmtId="0" fontId="14" fillId="2" borderId="12" xfId="0" applyFont="1" applyFill="1" applyBorder="1" applyAlignment="1">
      <alignment horizontal="center" vertical="center"/>
    </xf>
    <xf numFmtId="177" fontId="14" fillId="0" borderId="23" xfId="0" applyNumberFormat="1" applyFont="1" applyBorder="1" applyAlignment="1" applyProtection="1">
      <alignment horizontal="center" vertical="center"/>
      <protection locked="0"/>
    </xf>
    <xf numFmtId="177" fontId="14" fillId="0" borderId="34" xfId="0" applyNumberFormat="1" applyFont="1" applyBorder="1" applyAlignment="1" applyProtection="1">
      <alignment horizontal="center" vertical="center"/>
      <protection locked="0"/>
    </xf>
    <xf numFmtId="0" fontId="16" fillId="0" borderId="0" xfId="0" applyFont="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183" fontId="14" fillId="0" borderId="21" xfId="0" applyNumberFormat="1" applyFont="1" applyBorder="1" applyAlignment="1" applyProtection="1">
      <alignment horizontal="center" vertical="center"/>
      <protection locked="0"/>
    </xf>
    <xf numFmtId="183" fontId="14" fillId="0" borderId="11" xfId="0" applyNumberFormat="1" applyFont="1" applyBorder="1" applyAlignment="1" applyProtection="1">
      <alignment horizontal="center" vertical="center"/>
      <protection locked="0"/>
    </xf>
    <xf numFmtId="0" fontId="14" fillId="2" borderId="21" xfId="0" applyFont="1" applyFill="1" applyBorder="1" applyAlignment="1">
      <alignment horizontal="center" vertical="center"/>
    </xf>
    <xf numFmtId="0" fontId="14" fillId="0" borderId="22" xfId="0" applyFont="1" applyBorder="1" applyAlignment="1" applyProtection="1">
      <alignment horizontal="left" vertical="center" shrinkToFit="1"/>
      <protection locked="0"/>
    </xf>
    <xf numFmtId="0" fontId="14" fillId="0" borderId="23" xfId="0" applyFont="1" applyBorder="1" applyAlignment="1" applyProtection="1">
      <alignment horizontal="left" vertical="center" shrinkToFit="1"/>
      <protection locked="0"/>
    </xf>
    <xf numFmtId="0" fontId="14" fillId="0" borderId="44" xfId="0" applyFont="1" applyBorder="1" applyAlignment="1" applyProtection="1">
      <alignment horizontal="left" vertical="center" shrinkToFit="1"/>
      <protection locked="0"/>
    </xf>
    <xf numFmtId="0" fontId="14" fillId="0" borderId="23" xfId="0" applyFont="1" applyBorder="1" applyAlignment="1" applyProtection="1">
      <alignment horizontal="left" vertical="center" wrapText="1"/>
      <protection locked="0"/>
    </xf>
    <xf numFmtId="0" fontId="14" fillId="0" borderId="34" xfId="0" applyFont="1" applyBorder="1" applyAlignment="1" applyProtection="1">
      <alignment horizontal="left" vertical="center" wrapText="1"/>
      <protection locked="0"/>
    </xf>
    <xf numFmtId="0" fontId="14" fillId="0" borderId="45" xfId="0" applyFont="1" applyBorder="1" applyAlignment="1" applyProtection="1">
      <alignment horizontal="left" vertical="center" wrapText="1"/>
      <protection locked="0"/>
    </xf>
    <xf numFmtId="0" fontId="14" fillId="2" borderId="3"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14" xfId="0" applyFont="1" applyFill="1" applyBorder="1" applyAlignment="1">
      <alignment horizontal="center" vertical="center"/>
    </xf>
    <xf numFmtId="0" fontId="14" fillId="0" borderId="31" xfId="0" applyFont="1" applyBorder="1" applyAlignment="1" applyProtection="1">
      <alignment horizontal="left" vertical="center"/>
      <protection locked="0"/>
    </xf>
    <xf numFmtId="0" fontId="14" fillId="0" borderId="39" xfId="0" applyFont="1" applyBorder="1" applyAlignment="1" applyProtection="1">
      <alignment horizontal="left" vertical="center"/>
      <protection locked="0"/>
    </xf>
    <xf numFmtId="0" fontId="14" fillId="0" borderId="53" xfId="0" applyFont="1" applyBorder="1" applyAlignment="1" applyProtection="1">
      <alignment horizontal="left" vertical="center"/>
      <protection locked="0"/>
    </xf>
    <xf numFmtId="0" fontId="14" fillId="0" borderId="32" xfId="0" applyFont="1" applyBorder="1" applyAlignment="1" applyProtection="1">
      <alignment horizontal="left" vertical="center"/>
      <protection locked="0"/>
    </xf>
    <xf numFmtId="0" fontId="14" fillId="0" borderId="40" xfId="0" applyFont="1" applyBorder="1" applyAlignment="1" applyProtection="1">
      <alignment horizontal="left" vertical="center"/>
      <protection locked="0"/>
    </xf>
    <xf numFmtId="0" fontId="14" fillId="0" borderId="91" xfId="0" applyFont="1" applyBorder="1" applyAlignment="1" applyProtection="1">
      <alignment horizontal="left" vertical="center"/>
      <protection locked="0"/>
    </xf>
    <xf numFmtId="178" fontId="14" fillId="0" borderId="23" xfId="0" applyNumberFormat="1" applyFont="1" applyBorder="1" applyAlignment="1" applyProtection="1">
      <alignment horizontal="center" vertical="center" shrinkToFit="1"/>
      <protection locked="0"/>
    </xf>
    <xf numFmtId="178" fontId="14" fillId="0" borderId="12" xfId="0" applyNumberFormat="1" applyFont="1" applyBorder="1" applyAlignment="1" applyProtection="1">
      <alignment horizontal="center" vertical="center" shrinkToFit="1"/>
      <protection locked="0"/>
    </xf>
    <xf numFmtId="0" fontId="14" fillId="2" borderId="23" xfId="0" applyFont="1" applyFill="1" applyBorder="1" applyAlignment="1">
      <alignment horizontal="center" vertical="center"/>
    </xf>
    <xf numFmtId="0" fontId="14" fillId="2" borderId="2"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0" borderId="28" xfId="0" applyFont="1" applyBorder="1" applyAlignment="1" applyProtection="1">
      <alignment horizontal="left" vertical="center" wrapText="1" shrinkToFit="1"/>
      <protection locked="0"/>
    </xf>
    <xf numFmtId="0" fontId="17" fillId="0" borderId="36" xfId="0" applyFont="1" applyBorder="1" applyAlignment="1" applyProtection="1">
      <alignment horizontal="left" vertical="center" wrapText="1" shrinkToFit="1"/>
      <protection locked="0"/>
    </xf>
    <xf numFmtId="0" fontId="17" fillId="0" borderId="50" xfId="0" applyFont="1" applyBorder="1" applyAlignment="1" applyProtection="1">
      <alignment horizontal="left" vertical="center" wrapText="1" shrinkToFit="1"/>
      <protection locked="0"/>
    </xf>
    <xf numFmtId="0" fontId="17" fillId="0" borderId="26" xfId="0" applyFont="1" applyBorder="1" applyAlignment="1" applyProtection="1">
      <alignment horizontal="left" vertical="center" wrapText="1" shrinkToFit="1"/>
      <protection locked="0"/>
    </xf>
    <xf numFmtId="0" fontId="17" fillId="0" borderId="0" xfId="0" applyFont="1" applyAlignment="1" applyProtection="1">
      <alignment horizontal="left" vertical="center" wrapText="1" shrinkToFit="1"/>
      <protection locked="0"/>
    </xf>
    <xf numFmtId="0" fontId="17" fillId="0" borderId="48" xfId="0" applyFont="1" applyBorder="1" applyAlignment="1" applyProtection="1">
      <alignment horizontal="left" vertical="center" wrapText="1" shrinkToFit="1"/>
      <protection locked="0"/>
    </xf>
    <xf numFmtId="0" fontId="17" fillId="0" borderId="27" xfId="0" applyFont="1" applyBorder="1" applyAlignment="1" applyProtection="1">
      <alignment horizontal="left" vertical="center" wrapText="1" shrinkToFit="1"/>
      <protection locked="0"/>
    </xf>
    <xf numFmtId="0" fontId="17" fillId="0" borderId="35" xfId="0" applyFont="1" applyBorder="1" applyAlignment="1" applyProtection="1">
      <alignment horizontal="left" vertical="center" wrapText="1" shrinkToFit="1"/>
      <protection locked="0"/>
    </xf>
    <xf numFmtId="0" fontId="17" fillId="0" borderId="49" xfId="0" applyFont="1" applyBorder="1" applyAlignment="1" applyProtection="1">
      <alignment horizontal="left" vertical="center" wrapText="1" shrinkToFit="1"/>
      <protection locked="0"/>
    </xf>
    <xf numFmtId="178" fontId="14" fillId="0" borderId="23" xfId="0" applyNumberFormat="1" applyFont="1" applyBorder="1" applyAlignment="1" applyProtection="1">
      <alignment horizontal="left" vertical="center" shrinkToFit="1"/>
      <protection locked="0"/>
    </xf>
    <xf numFmtId="178" fontId="14" fillId="0" borderId="34" xfId="0" applyNumberFormat="1" applyFont="1" applyBorder="1" applyAlignment="1" applyProtection="1">
      <alignment horizontal="left" vertical="center" shrinkToFit="1"/>
      <protection locked="0"/>
    </xf>
    <xf numFmtId="178" fontId="14" fillId="0" borderId="45" xfId="0" applyNumberFormat="1" applyFont="1" applyBorder="1" applyAlignment="1" applyProtection="1">
      <alignment horizontal="left" vertical="center" shrinkToFit="1"/>
      <protection locked="0"/>
    </xf>
    <xf numFmtId="0" fontId="21" fillId="0" borderId="1" xfId="0" applyFont="1" applyBorder="1" applyAlignment="1">
      <alignment horizontal="left" vertical="center"/>
    </xf>
    <xf numFmtId="0" fontId="21" fillId="0" borderId="42" xfId="0" applyFont="1" applyBorder="1" applyAlignment="1">
      <alignment horizontal="left" vertical="center"/>
    </xf>
    <xf numFmtId="0" fontId="21" fillId="0" borderId="43" xfId="0" applyFont="1" applyBorder="1" applyAlignment="1">
      <alignment horizontal="left" vertical="center"/>
    </xf>
    <xf numFmtId="0" fontId="17" fillId="2" borderId="6"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7" fillId="0" borderId="81" xfId="0" applyFont="1" applyBorder="1" applyAlignment="1" applyProtection="1">
      <alignment horizontal="left" vertical="center" wrapText="1"/>
      <protection locked="0"/>
    </xf>
    <xf numFmtId="0" fontId="17" fillId="0" borderId="82" xfId="0" applyFont="1" applyBorder="1" applyAlignment="1" applyProtection="1">
      <alignment horizontal="left" vertical="center" wrapText="1"/>
      <protection locked="0"/>
    </xf>
    <xf numFmtId="0" fontId="17" fillId="0" borderId="90" xfId="0" applyFont="1" applyBorder="1" applyAlignment="1" applyProtection="1">
      <alignment horizontal="left" vertical="center" wrapText="1"/>
      <protection locked="0"/>
    </xf>
    <xf numFmtId="0" fontId="14" fillId="0" borderId="65" xfId="0" applyFont="1" applyBorder="1" applyAlignment="1" applyProtection="1">
      <alignment horizontal="left" vertical="center" wrapText="1"/>
      <protection locked="0"/>
    </xf>
    <xf numFmtId="0" fontId="37" fillId="0" borderId="83" xfId="0" applyFont="1" applyBorder="1" applyAlignment="1" applyProtection="1">
      <alignment horizontal="left" vertical="center" wrapText="1"/>
      <protection locked="0"/>
    </xf>
    <xf numFmtId="0" fontId="37" fillId="0" borderId="84" xfId="0" applyFont="1" applyBorder="1" applyAlignment="1" applyProtection="1">
      <alignment horizontal="left" vertical="center" wrapText="1"/>
      <protection locked="0"/>
    </xf>
    <xf numFmtId="0" fontId="37" fillId="0" borderId="87" xfId="0" applyFont="1" applyBorder="1" applyAlignment="1" applyProtection="1">
      <alignment horizontal="left" vertical="center" wrapText="1"/>
      <protection locked="0"/>
    </xf>
    <xf numFmtId="0" fontId="37" fillId="0" borderId="54" xfId="0" applyFont="1" applyBorder="1" applyAlignment="1" applyProtection="1">
      <alignment horizontal="left" vertical="center" wrapText="1"/>
      <protection locked="0"/>
    </xf>
    <xf numFmtId="0" fontId="21" fillId="0" borderId="69" xfId="0" applyFont="1" applyBorder="1" applyAlignment="1">
      <alignment horizontal="center" vertical="center"/>
    </xf>
    <xf numFmtId="0" fontId="21" fillId="0" borderId="22" xfId="0" applyFont="1" applyBorder="1" applyAlignment="1">
      <alignment horizontal="center" vertical="center"/>
    </xf>
    <xf numFmtId="0" fontId="17" fillId="0" borderId="65" xfId="0" applyFont="1" applyBorder="1" applyAlignment="1" applyProtection="1">
      <alignment horizontal="left" vertical="center" wrapText="1"/>
      <protection locked="0"/>
    </xf>
    <xf numFmtId="0" fontId="17" fillId="0" borderId="83" xfId="0" applyFont="1" applyBorder="1" applyAlignment="1" applyProtection="1">
      <alignment horizontal="left" vertical="center" wrapText="1"/>
      <protection locked="0"/>
    </xf>
    <xf numFmtId="0" fontId="17" fillId="0" borderId="54" xfId="0" applyFont="1" applyBorder="1" applyAlignment="1" applyProtection="1">
      <alignment horizontal="left" vertical="center" wrapText="1"/>
      <protection locked="0"/>
    </xf>
    <xf numFmtId="0" fontId="17" fillId="0" borderId="29" xfId="0" applyFont="1" applyBorder="1" applyAlignment="1" applyProtection="1">
      <alignment horizontal="left" vertical="center" wrapText="1"/>
      <protection locked="0"/>
    </xf>
    <xf numFmtId="0" fontId="17" fillId="0" borderId="37" xfId="0" applyFont="1" applyBorder="1" applyAlignment="1" applyProtection="1">
      <alignment horizontal="left" vertical="center" wrapText="1"/>
      <protection locked="0"/>
    </xf>
    <xf numFmtId="0" fontId="17" fillId="0" borderId="51" xfId="0" applyFont="1" applyBorder="1" applyAlignment="1" applyProtection="1">
      <alignment horizontal="left" vertical="center" wrapText="1"/>
      <protection locked="0"/>
    </xf>
    <xf numFmtId="0" fontId="24" fillId="0" borderId="1" xfId="0" applyFont="1" applyBorder="1" applyAlignment="1">
      <alignment horizontal="left" vertical="center"/>
    </xf>
    <xf numFmtId="0" fontId="24" fillId="0" borderId="42" xfId="0" applyFont="1" applyBorder="1" applyAlignment="1">
      <alignment horizontal="left" vertical="center"/>
    </xf>
    <xf numFmtId="0" fontId="24" fillId="0" borderId="43" xfId="0" applyFont="1" applyBorder="1" applyAlignment="1">
      <alignment horizontal="left" vertical="center"/>
    </xf>
    <xf numFmtId="0" fontId="21" fillId="0" borderId="23" xfId="0" applyFont="1" applyBorder="1" applyAlignment="1">
      <alignment horizontal="center" vertical="center"/>
    </xf>
    <xf numFmtId="0" fontId="17" fillId="2" borderId="2" xfId="0" applyFont="1" applyFill="1" applyBorder="1" applyAlignment="1">
      <alignment horizontal="center" vertical="center"/>
    </xf>
    <xf numFmtId="0" fontId="17" fillId="2" borderId="12" xfId="0" applyFont="1" applyFill="1" applyBorder="1" applyAlignment="1">
      <alignment horizontal="center" vertical="center"/>
    </xf>
    <xf numFmtId="0" fontId="17" fillId="0" borderId="23" xfId="0" applyFont="1" applyBorder="1" applyAlignment="1" applyProtection="1">
      <alignment horizontal="left" vertical="center" wrapText="1" shrinkToFit="1"/>
      <protection locked="0"/>
    </xf>
    <xf numFmtId="0" fontId="17" fillId="0" borderId="34" xfId="0" applyFont="1" applyBorder="1" applyAlignment="1" applyProtection="1">
      <alignment horizontal="left" vertical="center" wrapText="1" shrinkToFit="1"/>
      <protection locked="0"/>
    </xf>
    <xf numFmtId="0" fontId="17" fillId="0" borderId="45" xfId="0" applyFont="1" applyBorder="1" applyAlignment="1" applyProtection="1">
      <alignment horizontal="left" vertical="center" wrapText="1" shrinkToFit="1"/>
      <protection locked="0"/>
    </xf>
    <xf numFmtId="0" fontId="19" fillId="0" borderId="69" xfId="0" applyFont="1" applyBorder="1" applyAlignment="1">
      <alignment horizontal="center" vertical="center"/>
    </xf>
    <xf numFmtId="0" fontId="19" fillId="0" borderId="22" xfId="0" applyFont="1" applyBorder="1" applyAlignment="1">
      <alignment horizontal="center" vertical="center"/>
    </xf>
    <xf numFmtId="0" fontId="19" fillId="0" borderId="44" xfId="0" applyFont="1" applyBorder="1" applyAlignment="1">
      <alignment horizontal="center" vertical="center"/>
    </xf>
    <xf numFmtId="0" fontId="17" fillId="0" borderId="26"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85" xfId="0" applyFont="1" applyBorder="1" applyAlignment="1" applyProtection="1">
      <alignment horizontal="left" vertical="center" wrapText="1"/>
      <protection locked="0"/>
    </xf>
    <xf numFmtId="0" fontId="17" fillId="0" borderId="27" xfId="0" applyFont="1" applyBorder="1" applyAlignment="1" applyProtection="1">
      <alignment horizontal="left" vertical="center" wrapText="1"/>
      <protection locked="0"/>
    </xf>
    <xf numFmtId="0" fontId="17" fillId="0" borderId="35" xfId="0" applyFont="1" applyBorder="1" applyAlignment="1" applyProtection="1">
      <alignment horizontal="left" vertical="center" wrapText="1"/>
      <protection locked="0"/>
    </xf>
    <xf numFmtId="0" fontId="17" fillId="0" borderId="86"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48"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49" xfId="0" applyFont="1" applyBorder="1" applyAlignment="1" applyProtection="1">
      <alignment horizontal="left" vertical="center" wrapText="1"/>
      <protection locked="0"/>
    </xf>
    <xf numFmtId="0" fontId="19" fillId="0" borderId="23" xfId="0" applyFont="1" applyBorder="1" applyAlignment="1">
      <alignment horizontal="center" vertical="center" shrinkToFit="1"/>
    </xf>
    <xf numFmtId="0" fontId="19" fillId="0" borderId="34" xfId="0" applyFont="1" applyBorder="1" applyAlignment="1">
      <alignment horizontal="center" vertical="center" shrinkToFit="1"/>
    </xf>
    <xf numFmtId="0" fontId="19" fillId="0" borderId="45" xfId="0" applyFont="1" applyBorder="1" applyAlignment="1">
      <alignment horizontal="center" vertical="center" shrinkToFit="1"/>
    </xf>
    <xf numFmtId="0" fontId="14" fillId="0" borderId="74" xfId="0" applyFont="1" applyBorder="1">
      <alignment vertical="center"/>
    </xf>
    <xf numFmtId="0" fontId="14" fillId="0" borderId="73" xfId="0" applyFont="1" applyBorder="1">
      <alignment vertical="center"/>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18"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10" xfId="0" applyFont="1" applyFill="1" applyBorder="1" applyAlignment="1">
      <alignment horizontal="center" vertical="center"/>
    </xf>
    <xf numFmtId="0" fontId="17" fillId="2" borderId="20" xfId="0" applyFont="1" applyFill="1" applyBorder="1" applyAlignment="1">
      <alignment horizontal="center" vertical="center" wrapText="1"/>
    </xf>
    <xf numFmtId="0" fontId="14" fillId="0" borderId="33" xfId="0" applyFont="1" applyBorder="1" applyAlignment="1" applyProtection="1">
      <alignment horizontal="left" vertical="center"/>
      <protection locked="0"/>
    </xf>
    <xf numFmtId="0" fontId="14" fillId="0" borderId="41" xfId="0" applyFont="1" applyBorder="1" applyAlignment="1" applyProtection="1">
      <alignment horizontal="left" vertical="center"/>
      <protection locked="0"/>
    </xf>
    <xf numFmtId="0" fontId="14" fillId="0" borderId="55" xfId="0" applyFont="1" applyBorder="1" applyAlignment="1" applyProtection="1">
      <alignment horizontal="left" vertical="center"/>
      <protection locked="0"/>
    </xf>
    <xf numFmtId="177" fontId="37" fillId="0" borderId="23" xfId="0" applyNumberFormat="1" applyFont="1" applyBorder="1" applyAlignment="1" applyProtection="1">
      <alignment horizontal="center" vertical="center"/>
      <protection locked="0"/>
    </xf>
    <xf numFmtId="177" fontId="37" fillId="0" borderId="34" xfId="0" applyNumberFormat="1" applyFont="1" applyBorder="1" applyAlignment="1" applyProtection="1">
      <alignment horizontal="center" vertical="center"/>
      <protection locked="0"/>
    </xf>
    <xf numFmtId="0" fontId="14" fillId="5" borderId="23" xfId="0" applyFont="1" applyFill="1" applyBorder="1" applyAlignment="1" applyProtection="1">
      <alignment horizontal="left" vertical="center" wrapText="1"/>
      <protection locked="0"/>
    </xf>
    <xf numFmtId="0" fontId="14" fillId="5" borderId="34" xfId="0" applyFont="1" applyFill="1" applyBorder="1" applyAlignment="1" applyProtection="1">
      <alignment horizontal="left" vertical="center" wrapText="1"/>
      <protection locked="0"/>
    </xf>
    <xf numFmtId="0" fontId="14" fillId="5" borderId="45" xfId="0" applyFont="1" applyFill="1" applyBorder="1" applyAlignment="1" applyProtection="1">
      <alignment horizontal="left" vertical="center" wrapText="1"/>
      <protection locked="0"/>
    </xf>
    <xf numFmtId="0" fontId="37" fillId="0" borderId="39" xfId="0" applyFont="1" applyBorder="1" applyAlignment="1" applyProtection="1">
      <alignment horizontal="left" vertical="center"/>
      <protection locked="0"/>
    </xf>
    <xf numFmtId="0" fontId="37" fillId="0" borderId="53" xfId="0" applyFont="1" applyBorder="1" applyAlignment="1" applyProtection="1">
      <alignment horizontal="left" vertical="center"/>
      <protection locked="0"/>
    </xf>
    <xf numFmtId="0" fontId="37" fillId="0" borderId="32" xfId="0" applyFont="1" applyBorder="1" applyAlignment="1" applyProtection="1">
      <alignment horizontal="left" vertical="center"/>
      <protection locked="0"/>
    </xf>
    <xf numFmtId="0" fontId="37" fillId="0" borderId="40" xfId="0" applyFont="1" applyBorder="1" applyAlignment="1" applyProtection="1">
      <alignment horizontal="left" vertical="center"/>
      <protection locked="0"/>
    </xf>
    <xf numFmtId="0" fontId="37" fillId="0" borderId="91" xfId="0" applyFont="1" applyBorder="1" applyAlignment="1" applyProtection="1">
      <alignment horizontal="left" vertical="center"/>
      <protection locked="0"/>
    </xf>
    <xf numFmtId="178" fontId="37" fillId="0" borderId="23" xfId="0" applyNumberFormat="1" applyFont="1" applyBorder="1" applyAlignment="1" applyProtection="1">
      <alignment horizontal="center" vertical="center" shrinkToFit="1"/>
      <protection locked="0"/>
    </xf>
    <xf numFmtId="178" fontId="37" fillId="0" borderId="12" xfId="0" applyNumberFormat="1" applyFont="1" applyBorder="1" applyAlignment="1" applyProtection="1">
      <alignment horizontal="center" vertical="center" shrinkToFit="1"/>
      <protection locked="0"/>
    </xf>
    <xf numFmtId="0" fontId="37" fillId="0" borderId="23" xfId="0" applyFont="1" applyBorder="1" applyAlignment="1">
      <alignment horizontal="center" vertical="center"/>
    </xf>
    <xf numFmtId="0" fontId="37" fillId="0" borderId="12" xfId="0" applyFont="1" applyBorder="1" applyAlignment="1">
      <alignment horizontal="center" vertical="center"/>
    </xf>
    <xf numFmtId="0" fontId="37" fillId="0" borderId="23" xfId="0" applyFont="1" applyBorder="1" applyAlignment="1" applyProtection="1">
      <alignment horizontal="left" vertical="center" wrapText="1"/>
      <protection locked="0"/>
    </xf>
    <xf numFmtId="0" fontId="37" fillId="0" borderId="34" xfId="0" applyFont="1" applyBorder="1" applyAlignment="1" applyProtection="1">
      <alignment horizontal="left" vertical="center" wrapText="1"/>
      <protection locked="0"/>
    </xf>
    <xf numFmtId="0" fontId="37" fillId="0" borderId="45" xfId="0" applyFont="1" applyBorder="1" applyAlignment="1" applyProtection="1">
      <alignment horizontal="left" vertical="center" wrapText="1"/>
      <protection locked="0"/>
    </xf>
    <xf numFmtId="0" fontId="17" fillId="5" borderId="28" xfId="0" applyFont="1" applyFill="1" applyBorder="1" applyAlignment="1" applyProtection="1">
      <alignment horizontal="left" vertical="center" wrapText="1" shrinkToFit="1"/>
      <protection locked="0"/>
    </xf>
    <xf numFmtId="0" fontId="17" fillId="5" borderId="36" xfId="0" applyFont="1" applyFill="1" applyBorder="1" applyAlignment="1" applyProtection="1">
      <alignment horizontal="left" vertical="center" wrapText="1" shrinkToFit="1"/>
      <protection locked="0"/>
    </xf>
    <xf numFmtId="0" fontId="17" fillId="5" borderId="50" xfId="0" applyFont="1" applyFill="1" applyBorder="1" applyAlignment="1" applyProtection="1">
      <alignment horizontal="left" vertical="center" wrapText="1" shrinkToFit="1"/>
      <protection locked="0"/>
    </xf>
    <xf numFmtId="0" fontId="17" fillId="5" borderId="26" xfId="0" applyFont="1" applyFill="1" applyBorder="1" applyAlignment="1" applyProtection="1">
      <alignment horizontal="left" vertical="center" wrapText="1" shrinkToFit="1"/>
      <protection locked="0"/>
    </xf>
    <xf numFmtId="0" fontId="17" fillId="5" borderId="0" xfId="0" applyFont="1" applyFill="1" applyAlignment="1" applyProtection="1">
      <alignment horizontal="left" vertical="center" wrapText="1" shrinkToFit="1"/>
      <protection locked="0"/>
    </xf>
    <xf numFmtId="0" fontId="17" fillId="5" borderId="48" xfId="0" applyFont="1" applyFill="1" applyBorder="1" applyAlignment="1" applyProtection="1">
      <alignment horizontal="left" vertical="center" wrapText="1" shrinkToFit="1"/>
      <protection locked="0"/>
    </xf>
    <xf numFmtId="0" fontId="17" fillId="5" borderId="27" xfId="0" applyFont="1" applyFill="1" applyBorder="1" applyAlignment="1" applyProtection="1">
      <alignment horizontal="left" vertical="center" wrapText="1" shrinkToFit="1"/>
      <protection locked="0"/>
    </xf>
    <xf numFmtId="0" fontId="17" fillId="5" borderId="35" xfId="0" applyFont="1" applyFill="1" applyBorder="1" applyAlignment="1" applyProtection="1">
      <alignment horizontal="left" vertical="center" wrapText="1" shrinkToFit="1"/>
      <protection locked="0"/>
    </xf>
    <xf numFmtId="0" fontId="17" fillId="5" borderId="49" xfId="0" applyFont="1" applyFill="1" applyBorder="1" applyAlignment="1" applyProtection="1">
      <alignment horizontal="left" vertical="center" wrapText="1" shrinkToFit="1"/>
      <protection locked="0"/>
    </xf>
    <xf numFmtId="178" fontId="37" fillId="0" borderId="23" xfId="0" applyNumberFormat="1" applyFont="1" applyBorder="1" applyAlignment="1" applyProtection="1">
      <alignment horizontal="left" vertical="center" shrinkToFit="1"/>
      <protection locked="0"/>
    </xf>
    <xf numFmtId="178" fontId="37" fillId="0" borderId="34" xfId="0" applyNumberFormat="1" applyFont="1" applyBorder="1" applyAlignment="1" applyProtection="1">
      <alignment horizontal="left" vertical="center" shrinkToFit="1"/>
      <protection locked="0"/>
    </xf>
    <xf numFmtId="178" fontId="37" fillId="0" borderId="45" xfId="0" applyNumberFormat="1" applyFont="1" applyBorder="1" applyAlignment="1" applyProtection="1">
      <alignment horizontal="left" vertical="center" shrinkToFit="1"/>
      <protection locked="0"/>
    </xf>
    <xf numFmtId="0" fontId="17" fillId="5" borderId="65" xfId="0" applyFont="1" applyFill="1" applyBorder="1" applyAlignment="1" applyProtection="1">
      <alignment horizontal="left" vertical="center" wrapText="1"/>
      <protection locked="0"/>
    </xf>
    <xf numFmtId="0" fontId="17" fillId="5" borderId="83" xfId="0" applyFont="1" applyFill="1" applyBorder="1" applyAlignment="1" applyProtection="1">
      <alignment horizontal="left" vertical="center" wrapText="1"/>
      <protection locked="0"/>
    </xf>
    <xf numFmtId="0" fontId="17" fillId="5" borderId="54" xfId="0" applyFont="1" applyFill="1" applyBorder="1" applyAlignment="1" applyProtection="1">
      <alignment horizontal="left" vertical="center" wrapText="1"/>
      <protection locked="0"/>
    </xf>
    <xf numFmtId="0" fontId="17" fillId="5" borderId="29" xfId="0" applyFont="1" applyFill="1" applyBorder="1" applyAlignment="1" applyProtection="1">
      <alignment horizontal="left" vertical="center" wrapText="1"/>
      <protection locked="0"/>
    </xf>
    <xf numFmtId="0" fontId="17" fillId="5" borderId="37" xfId="0" applyFont="1" applyFill="1" applyBorder="1" applyAlignment="1" applyProtection="1">
      <alignment horizontal="left" vertical="center" wrapText="1"/>
      <protection locked="0"/>
    </xf>
    <xf numFmtId="0" fontId="17" fillId="5" borderId="51" xfId="0" applyFont="1" applyFill="1" applyBorder="1" applyAlignment="1" applyProtection="1">
      <alignment horizontal="left" vertical="center" wrapText="1"/>
      <protection locked="0"/>
    </xf>
    <xf numFmtId="0" fontId="17" fillId="5" borderId="23" xfId="0" applyFont="1" applyFill="1" applyBorder="1" applyAlignment="1" applyProtection="1">
      <alignment horizontal="left" vertical="center" wrapText="1" shrinkToFit="1"/>
      <protection locked="0"/>
    </xf>
    <xf numFmtId="0" fontId="17" fillId="5" borderId="34" xfId="0" applyFont="1" applyFill="1" applyBorder="1" applyAlignment="1" applyProtection="1">
      <alignment horizontal="left" vertical="center" wrapText="1" shrinkToFit="1"/>
      <protection locked="0"/>
    </xf>
    <xf numFmtId="0" fontId="17" fillId="5" borderId="45" xfId="0" applyFont="1" applyFill="1" applyBorder="1" applyAlignment="1" applyProtection="1">
      <alignment horizontal="left" vertical="center" wrapText="1" shrinkToFit="1"/>
      <protection locked="0"/>
    </xf>
    <xf numFmtId="0" fontId="17" fillId="5" borderId="26" xfId="0" applyFont="1" applyFill="1" applyBorder="1" applyAlignment="1" applyProtection="1">
      <alignment horizontal="left" vertical="center" wrapText="1"/>
      <protection locked="0"/>
    </xf>
    <xf numFmtId="0" fontId="17" fillId="5" borderId="0" xfId="0" applyFont="1" applyFill="1" applyAlignment="1" applyProtection="1">
      <alignment horizontal="left" vertical="center" wrapText="1"/>
      <protection locked="0"/>
    </xf>
    <xf numFmtId="0" fontId="17" fillId="5" borderId="85" xfId="0" applyFont="1" applyFill="1" applyBorder="1" applyAlignment="1" applyProtection="1">
      <alignment horizontal="left" vertical="center" wrapText="1"/>
      <protection locked="0"/>
    </xf>
    <xf numFmtId="0" fontId="17" fillId="5" borderId="27" xfId="0" applyFont="1" applyFill="1" applyBorder="1" applyAlignment="1" applyProtection="1">
      <alignment horizontal="left" vertical="center" wrapText="1"/>
      <protection locked="0"/>
    </xf>
    <xf numFmtId="0" fontId="17" fillId="5" borderId="35" xfId="0" applyFont="1" applyFill="1" applyBorder="1" applyAlignment="1" applyProtection="1">
      <alignment horizontal="left" vertical="center" wrapText="1"/>
      <protection locked="0"/>
    </xf>
    <xf numFmtId="0" fontId="17" fillId="5" borderId="86" xfId="0" applyFont="1" applyFill="1" applyBorder="1" applyAlignment="1" applyProtection="1">
      <alignment horizontal="left" vertical="center" wrapText="1"/>
      <protection locked="0"/>
    </xf>
    <xf numFmtId="0" fontId="17" fillId="5" borderId="88" xfId="0" applyFont="1" applyFill="1" applyBorder="1" applyAlignment="1" applyProtection="1">
      <alignment horizontal="left" vertical="center" wrapText="1"/>
      <protection locked="0"/>
    </xf>
    <xf numFmtId="0" fontId="17" fillId="5" borderId="48" xfId="0" applyFont="1" applyFill="1" applyBorder="1" applyAlignment="1" applyProtection="1">
      <alignment horizontal="left" vertical="center" wrapText="1"/>
      <protection locked="0"/>
    </xf>
    <xf numFmtId="0" fontId="17" fillId="5" borderId="89" xfId="0" applyFont="1" applyFill="1" applyBorder="1" applyAlignment="1" applyProtection="1">
      <alignment horizontal="left" vertical="center" wrapText="1"/>
      <protection locked="0"/>
    </xf>
    <xf numFmtId="0" fontId="17" fillId="5" borderId="49" xfId="0" applyFont="1" applyFill="1" applyBorder="1" applyAlignment="1" applyProtection="1">
      <alignment horizontal="left" vertical="center" wrapText="1"/>
      <protection locked="0"/>
    </xf>
    <xf numFmtId="0" fontId="14" fillId="0" borderId="24" xfId="0" applyFont="1" applyBorder="1" applyAlignment="1" applyProtection="1">
      <alignment horizontal="left" vertical="center" shrinkToFit="1"/>
      <protection locked="0"/>
    </xf>
    <xf numFmtId="0" fontId="14" fillId="0" borderId="31" xfId="0" applyFont="1" applyBorder="1" applyAlignment="1" applyProtection="1">
      <alignment horizontal="left" vertical="center" shrinkToFit="1"/>
      <protection locked="0"/>
    </xf>
    <xf numFmtId="0" fontId="14" fillId="0" borderId="46" xfId="0" applyFont="1" applyBorder="1" applyAlignment="1" applyProtection="1">
      <alignment horizontal="left" vertical="center" shrinkToFit="1"/>
      <protection locked="0"/>
    </xf>
    <xf numFmtId="0" fontId="14" fillId="0" borderId="34" xfId="0" applyFont="1" applyBorder="1" applyAlignment="1" applyProtection="1">
      <alignment horizontal="left" vertical="center"/>
      <protection locked="0"/>
    </xf>
    <xf numFmtId="0" fontId="14" fillId="0" borderId="45" xfId="0" applyFont="1" applyBorder="1" applyAlignment="1" applyProtection="1">
      <alignment horizontal="left" vertical="center"/>
      <protection locked="0"/>
    </xf>
    <xf numFmtId="0" fontId="14" fillId="0" borderId="74" xfId="0" applyFont="1" applyBorder="1" applyAlignment="1">
      <alignment vertical="center" wrapText="1"/>
    </xf>
    <xf numFmtId="0" fontId="14" fillId="0" borderId="73" xfId="0" applyFont="1" applyBorder="1" applyAlignment="1">
      <alignment vertical="center" wrapText="1"/>
    </xf>
    <xf numFmtId="177" fontId="35" fillId="0" borderId="23" xfId="0" applyNumberFormat="1" applyFont="1" applyBorder="1" applyAlignment="1" applyProtection="1">
      <alignment horizontal="center" vertical="center"/>
      <protection locked="0"/>
    </xf>
    <xf numFmtId="177" fontId="35" fillId="0" borderId="34" xfId="0" applyNumberFormat="1" applyFont="1" applyBorder="1" applyAlignment="1" applyProtection="1">
      <alignment horizontal="center" vertical="center"/>
      <protection locked="0"/>
    </xf>
    <xf numFmtId="0" fontId="36" fillId="0" borderId="23" xfId="0" applyFont="1" applyBorder="1" applyAlignment="1" applyProtection="1">
      <alignment horizontal="left" vertical="center" shrinkToFit="1"/>
      <protection locked="0"/>
    </xf>
    <xf numFmtId="0" fontId="36" fillId="0" borderId="34" xfId="0" applyFont="1" applyBorder="1" applyAlignment="1" applyProtection="1">
      <alignment horizontal="left" vertical="center" shrinkToFit="1"/>
      <protection locked="0"/>
    </xf>
    <xf numFmtId="0" fontId="36" fillId="0" borderId="45" xfId="0" applyFont="1" applyBorder="1" applyAlignment="1" applyProtection="1">
      <alignment horizontal="left" vertical="center" shrinkToFit="1"/>
      <protection locked="0"/>
    </xf>
    <xf numFmtId="0" fontId="55" fillId="0" borderId="23" xfId="0" applyFont="1" applyBorder="1" applyAlignment="1" applyProtection="1">
      <alignment horizontal="left" vertical="center" wrapText="1"/>
      <protection locked="0"/>
    </xf>
    <xf numFmtId="0" fontId="55" fillId="0" borderId="34" xfId="0" applyFont="1" applyBorder="1" applyAlignment="1" applyProtection="1">
      <alignment horizontal="left" vertical="center" wrapText="1"/>
      <protection locked="0"/>
    </xf>
    <xf numFmtId="0" fontId="55" fillId="0" borderId="45" xfId="0" applyFont="1" applyBorder="1" applyAlignment="1" applyProtection="1">
      <alignment horizontal="left" vertical="center" wrapText="1"/>
      <protection locked="0"/>
    </xf>
    <xf numFmtId="0" fontId="18" fillId="0" borderId="23" xfId="0" applyFont="1" applyBorder="1" applyAlignment="1" applyProtection="1">
      <alignment horizontal="left" vertical="center" wrapText="1"/>
      <protection locked="0"/>
    </xf>
    <xf numFmtId="0" fontId="39" fillId="0" borderId="34" xfId="0" applyFont="1" applyBorder="1" applyAlignment="1" applyProtection="1">
      <alignment horizontal="left" vertical="center" wrapText="1"/>
      <protection locked="0"/>
    </xf>
    <xf numFmtId="0" fontId="39" fillId="0" borderId="45" xfId="0" applyFont="1" applyBorder="1" applyAlignment="1" applyProtection="1">
      <alignment horizontal="left" vertical="center" wrapText="1"/>
      <protection locked="0"/>
    </xf>
    <xf numFmtId="0" fontId="14" fillId="0" borderId="23" xfId="0" applyFont="1" applyBorder="1" applyAlignment="1" applyProtection="1">
      <alignment horizontal="left" vertical="top" wrapText="1"/>
      <protection locked="0"/>
    </xf>
    <xf numFmtId="0" fontId="14" fillId="0" borderId="34" xfId="0" applyFont="1" applyBorder="1" applyAlignment="1" applyProtection="1">
      <alignment horizontal="left" vertical="top" wrapText="1"/>
      <protection locked="0"/>
    </xf>
    <xf numFmtId="0" fontId="14" fillId="0" borderId="45" xfId="0" applyFont="1" applyBorder="1" applyAlignment="1" applyProtection="1">
      <alignment horizontal="left" vertical="top" wrapText="1"/>
      <protection locked="0"/>
    </xf>
    <xf numFmtId="0" fontId="70" fillId="0" borderId="23" xfId="0" applyFont="1" applyBorder="1" applyAlignment="1" applyProtection="1">
      <alignment horizontal="left" vertical="top" wrapText="1"/>
      <protection locked="0"/>
    </xf>
    <xf numFmtId="0" fontId="71" fillId="0" borderId="34" xfId="0" applyFont="1" applyBorder="1" applyAlignment="1" applyProtection="1">
      <alignment horizontal="left" vertical="top" wrapText="1"/>
      <protection locked="0"/>
    </xf>
    <xf numFmtId="0" fontId="71" fillId="0" borderId="45" xfId="0" applyFont="1" applyBorder="1" applyAlignment="1" applyProtection="1">
      <alignment horizontal="left" vertical="top" wrapText="1"/>
      <protection locked="0"/>
    </xf>
    <xf numFmtId="0" fontId="72" fillId="0" borderId="23" xfId="0" applyFont="1" applyBorder="1" applyAlignment="1" applyProtection="1">
      <alignment horizontal="left" vertical="center" wrapText="1"/>
      <protection locked="0"/>
    </xf>
    <xf numFmtId="0" fontId="73" fillId="0" borderId="34" xfId="0" applyFont="1" applyBorder="1" applyAlignment="1" applyProtection="1">
      <alignment horizontal="left" vertical="center" wrapText="1"/>
      <protection locked="0"/>
    </xf>
    <xf numFmtId="0" fontId="73" fillId="0" borderId="45" xfId="0" applyFont="1" applyBorder="1" applyAlignment="1" applyProtection="1">
      <alignment horizontal="left" vertical="center" wrapText="1"/>
      <protection locked="0"/>
    </xf>
    <xf numFmtId="0" fontId="17" fillId="0" borderId="28" xfId="0" applyFont="1" applyBorder="1" applyAlignment="1" applyProtection="1">
      <alignment horizontal="left" vertical="top" wrapText="1" shrinkToFit="1"/>
      <protection locked="0"/>
    </xf>
    <xf numFmtId="0" fontId="17" fillId="0" borderId="36" xfId="0" applyFont="1" applyBorder="1" applyAlignment="1" applyProtection="1">
      <alignment horizontal="left" vertical="top" wrapText="1" shrinkToFit="1"/>
      <protection locked="0"/>
    </xf>
    <xf numFmtId="0" fontId="17" fillId="0" borderId="50" xfId="0" applyFont="1" applyBorder="1" applyAlignment="1" applyProtection="1">
      <alignment horizontal="left" vertical="top" wrapText="1" shrinkToFit="1"/>
      <protection locked="0"/>
    </xf>
    <xf numFmtId="0" fontId="17" fillId="0" borderId="26" xfId="0" applyFont="1" applyBorder="1" applyAlignment="1" applyProtection="1">
      <alignment horizontal="left" vertical="top" wrapText="1" shrinkToFit="1"/>
      <protection locked="0"/>
    </xf>
    <xf numFmtId="0" fontId="17" fillId="0" borderId="0" xfId="0" applyFont="1" applyAlignment="1" applyProtection="1">
      <alignment horizontal="left" vertical="top" wrapText="1" shrinkToFit="1"/>
      <protection locked="0"/>
    </xf>
    <xf numFmtId="0" fontId="17" fillId="0" borderId="48" xfId="0" applyFont="1" applyBorder="1" applyAlignment="1" applyProtection="1">
      <alignment horizontal="left" vertical="top" wrapText="1" shrinkToFit="1"/>
      <protection locked="0"/>
    </xf>
    <xf numFmtId="0" fontId="17" fillId="0" borderId="27" xfId="0" applyFont="1" applyBorder="1" applyAlignment="1" applyProtection="1">
      <alignment horizontal="left" vertical="top" wrapText="1" shrinkToFit="1"/>
      <protection locked="0"/>
    </xf>
    <xf numFmtId="0" fontId="17" fillId="0" borderId="35" xfId="0" applyFont="1" applyBorder="1" applyAlignment="1" applyProtection="1">
      <alignment horizontal="left" vertical="top" wrapText="1" shrinkToFit="1"/>
      <protection locked="0"/>
    </xf>
    <xf numFmtId="0" fontId="17" fillId="0" borderId="49" xfId="0" applyFont="1" applyBorder="1" applyAlignment="1" applyProtection="1">
      <alignment horizontal="left" vertical="top" wrapText="1" shrinkToFit="1"/>
      <protection locked="0"/>
    </xf>
    <xf numFmtId="0" fontId="14" fillId="0" borderId="34" xfId="0" applyFont="1" applyBorder="1" applyAlignment="1" applyProtection="1">
      <alignment horizontal="left" vertical="center" shrinkToFit="1"/>
      <protection locked="0"/>
    </xf>
    <xf numFmtId="0" fontId="14" fillId="0" borderId="45" xfId="0" applyFont="1" applyBorder="1" applyAlignment="1" applyProtection="1">
      <alignment horizontal="left" vertical="center" shrinkToFit="1"/>
      <protection locked="0"/>
    </xf>
    <xf numFmtId="0" fontId="14" fillId="0" borderId="25" xfId="0" applyFont="1" applyBorder="1" applyAlignment="1" applyProtection="1">
      <alignment horizontal="left" vertical="center" shrinkToFit="1"/>
      <protection locked="0"/>
    </xf>
    <xf numFmtId="0" fontId="14" fillId="0" borderId="32" xfId="0" applyFont="1" applyBorder="1" applyAlignment="1" applyProtection="1">
      <alignment horizontal="left" vertical="center" shrinkToFit="1"/>
      <protection locked="0"/>
    </xf>
    <xf numFmtId="0" fontId="14" fillId="0" borderId="47" xfId="0" applyFont="1" applyBorder="1" applyAlignment="1" applyProtection="1">
      <alignment horizontal="left" vertical="center" shrinkToFit="1"/>
      <protection locked="0"/>
    </xf>
    <xf numFmtId="0" fontId="14" fillId="0" borderId="23" xfId="0" applyFont="1" applyBorder="1" applyAlignment="1" applyProtection="1">
      <alignment horizontal="left" vertical="center" wrapText="1" shrinkToFit="1"/>
      <protection locked="0"/>
    </xf>
    <xf numFmtId="0" fontId="14" fillId="0" borderId="34" xfId="0" applyFont="1" applyBorder="1" applyAlignment="1" applyProtection="1">
      <alignment horizontal="left" vertical="center" wrapText="1" shrinkToFit="1"/>
      <protection locked="0"/>
    </xf>
    <xf numFmtId="0" fontId="14" fillId="0" borderId="45" xfId="0" applyFont="1" applyBorder="1" applyAlignment="1" applyProtection="1">
      <alignment horizontal="left" vertical="center" wrapText="1" shrinkToFit="1"/>
      <protection locked="0"/>
    </xf>
    <xf numFmtId="0" fontId="52" fillId="0" borderId="23" xfId="0" applyFont="1" applyBorder="1" applyAlignment="1" applyProtection="1">
      <alignment horizontal="left" vertical="center" wrapText="1"/>
      <protection locked="0"/>
    </xf>
    <xf numFmtId="0" fontId="53" fillId="0" borderId="34" xfId="0" applyFont="1" applyBorder="1" applyAlignment="1" applyProtection="1">
      <alignment horizontal="left" vertical="center" wrapText="1"/>
      <protection locked="0"/>
    </xf>
    <xf numFmtId="0" fontId="53" fillId="0" borderId="45" xfId="0" applyFont="1" applyBorder="1" applyAlignment="1" applyProtection="1">
      <alignment horizontal="left" vertical="center" wrapText="1"/>
      <protection locked="0"/>
    </xf>
    <xf numFmtId="183" fontId="19" fillId="0" borderId="21" xfId="0" applyNumberFormat="1" applyFont="1" applyBorder="1" applyAlignment="1" applyProtection="1">
      <alignment horizontal="center" vertical="center"/>
      <protection locked="0"/>
    </xf>
    <xf numFmtId="183" fontId="19" fillId="0" borderId="11" xfId="0" applyNumberFormat="1" applyFont="1" applyBorder="1" applyAlignment="1" applyProtection="1">
      <alignment horizontal="center" vertical="center"/>
      <protection locked="0"/>
    </xf>
    <xf numFmtId="0" fontId="35" fillId="0" borderId="22" xfId="0" applyFont="1" applyBorder="1" applyAlignment="1" applyProtection="1">
      <alignment horizontal="left" vertical="center" shrinkToFit="1"/>
      <protection locked="0"/>
    </xf>
    <xf numFmtId="0" fontId="35" fillId="0" borderId="23" xfId="0" applyFont="1" applyBorder="1" applyAlignment="1" applyProtection="1">
      <alignment horizontal="left" vertical="center" shrinkToFit="1"/>
      <protection locked="0"/>
    </xf>
    <xf numFmtId="0" fontId="35" fillId="0" borderId="44" xfId="0" applyFont="1" applyBorder="1" applyAlignment="1" applyProtection="1">
      <alignment horizontal="left" vertical="center" shrinkToFit="1"/>
      <protection locked="0"/>
    </xf>
    <xf numFmtId="0" fontId="35" fillId="0" borderId="23" xfId="0" applyFont="1" applyBorder="1" applyAlignment="1" applyProtection="1">
      <alignment horizontal="left" vertical="center" wrapText="1"/>
      <protection locked="0"/>
    </xf>
    <xf numFmtId="0" fontId="35" fillId="0" borderId="34" xfId="0" applyFont="1" applyBorder="1" applyAlignment="1" applyProtection="1">
      <alignment horizontal="left" vertical="center" wrapText="1"/>
      <protection locked="0"/>
    </xf>
    <xf numFmtId="0" fontId="35" fillId="0" borderId="45" xfId="0" applyFont="1" applyBorder="1" applyAlignment="1" applyProtection="1">
      <alignment horizontal="left" vertical="center" wrapText="1"/>
      <protection locked="0"/>
    </xf>
    <xf numFmtId="0" fontId="35" fillId="0" borderId="31" xfId="0" applyFont="1" applyBorder="1" applyAlignment="1" applyProtection="1">
      <alignment horizontal="left" vertical="center"/>
      <protection locked="0"/>
    </xf>
    <xf numFmtId="0" fontId="35" fillId="0" borderId="39" xfId="0" applyFont="1" applyBorder="1" applyAlignment="1" applyProtection="1">
      <alignment horizontal="left" vertical="center"/>
      <protection locked="0"/>
    </xf>
    <xf numFmtId="0" fontId="35" fillId="0" borderId="53" xfId="0" applyFont="1" applyBorder="1" applyAlignment="1" applyProtection="1">
      <alignment horizontal="left" vertical="center"/>
      <protection locked="0"/>
    </xf>
    <xf numFmtId="0" fontId="35" fillId="0" borderId="32" xfId="0" applyFont="1" applyBorder="1" applyAlignment="1" applyProtection="1">
      <alignment horizontal="left" vertical="center"/>
      <protection locked="0"/>
    </xf>
    <xf numFmtId="0" fontId="35" fillId="0" borderId="40" xfId="0" applyFont="1" applyBorder="1" applyAlignment="1" applyProtection="1">
      <alignment horizontal="left" vertical="center"/>
      <protection locked="0"/>
    </xf>
    <xf numFmtId="0" fontId="35" fillId="0" borderId="91" xfId="0" applyFont="1" applyBorder="1" applyAlignment="1" applyProtection="1">
      <alignment horizontal="left" vertical="center"/>
      <protection locked="0"/>
    </xf>
    <xf numFmtId="178" fontId="35" fillId="0" borderId="23" xfId="0" applyNumberFormat="1" applyFont="1" applyBorder="1" applyAlignment="1" applyProtection="1">
      <alignment horizontal="center" vertical="center" shrinkToFit="1"/>
      <protection locked="0"/>
    </xf>
    <xf numFmtId="178" fontId="35" fillId="0" borderId="12" xfId="0" applyNumberFormat="1" applyFont="1" applyBorder="1" applyAlignment="1" applyProtection="1">
      <alignment horizontal="center" vertical="center" shrinkToFit="1"/>
      <protection locked="0"/>
    </xf>
    <xf numFmtId="0" fontId="66" fillId="0" borderId="23" xfId="0" applyFont="1" applyBorder="1" applyAlignment="1" applyProtection="1">
      <alignment horizontal="left" vertical="center" wrapText="1"/>
      <protection locked="0"/>
    </xf>
    <xf numFmtId="0" fontId="66" fillId="0" borderId="34" xfId="0" applyFont="1" applyBorder="1" applyAlignment="1" applyProtection="1">
      <alignment horizontal="left" vertical="center" wrapText="1"/>
      <protection locked="0"/>
    </xf>
    <xf numFmtId="0" fontId="66" fillId="0" borderId="45" xfId="0" applyFont="1" applyBorder="1" applyAlignment="1" applyProtection="1">
      <alignment horizontal="left" vertical="center" wrapText="1"/>
      <protection locked="0"/>
    </xf>
    <xf numFmtId="0" fontId="35" fillId="0" borderId="28" xfId="0" applyFont="1" applyBorder="1" applyAlignment="1" applyProtection="1">
      <alignment horizontal="left" vertical="center" wrapText="1" shrinkToFit="1"/>
      <protection locked="0"/>
    </xf>
    <xf numFmtId="0" fontId="35" fillId="0" borderId="36" xfId="0" applyFont="1" applyBorder="1" applyAlignment="1" applyProtection="1">
      <alignment horizontal="left" vertical="center" wrapText="1" shrinkToFit="1"/>
      <protection locked="0"/>
    </xf>
    <xf numFmtId="0" fontId="35" fillId="0" borderId="50" xfId="0" applyFont="1" applyBorder="1" applyAlignment="1" applyProtection="1">
      <alignment horizontal="left" vertical="center" wrapText="1" shrinkToFit="1"/>
      <protection locked="0"/>
    </xf>
    <xf numFmtId="0" fontId="35" fillId="0" borderId="26" xfId="0" applyFont="1" applyBorder="1" applyAlignment="1" applyProtection="1">
      <alignment horizontal="left" vertical="center" wrapText="1" shrinkToFit="1"/>
      <protection locked="0"/>
    </xf>
    <xf numFmtId="0" fontId="35" fillId="0" borderId="0" xfId="0" applyFont="1" applyAlignment="1" applyProtection="1">
      <alignment horizontal="left" vertical="center" wrapText="1" shrinkToFit="1"/>
      <protection locked="0"/>
    </xf>
    <xf numFmtId="0" fontId="35" fillId="0" borderId="48" xfId="0" applyFont="1" applyBorder="1" applyAlignment="1" applyProtection="1">
      <alignment horizontal="left" vertical="center" wrapText="1" shrinkToFit="1"/>
      <protection locked="0"/>
    </xf>
    <xf numFmtId="0" fontId="35" fillId="0" borderId="27" xfId="0" applyFont="1" applyBorder="1" applyAlignment="1" applyProtection="1">
      <alignment horizontal="left" vertical="center" wrapText="1" shrinkToFit="1"/>
      <protection locked="0"/>
    </xf>
    <xf numFmtId="0" fontId="35" fillId="0" borderId="35" xfId="0" applyFont="1" applyBorder="1" applyAlignment="1" applyProtection="1">
      <alignment horizontal="left" vertical="center" wrapText="1" shrinkToFit="1"/>
      <protection locked="0"/>
    </xf>
    <xf numFmtId="0" fontId="35" fillId="0" borderId="49" xfId="0" applyFont="1" applyBorder="1" applyAlignment="1" applyProtection="1">
      <alignment horizontal="left" vertical="center" wrapText="1" shrinkToFit="1"/>
      <protection locked="0"/>
    </xf>
    <xf numFmtId="178" fontId="35" fillId="0" borderId="23" xfId="0" applyNumberFormat="1" applyFont="1" applyBorder="1" applyAlignment="1" applyProtection="1">
      <alignment horizontal="left" vertical="center" shrinkToFit="1"/>
      <protection locked="0"/>
    </xf>
    <xf numFmtId="178" fontId="35" fillId="0" borderId="34" xfId="0" applyNumberFormat="1" applyFont="1" applyBorder="1" applyAlignment="1" applyProtection="1">
      <alignment horizontal="left" vertical="center" shrinkToFit="1"/>
      <protection locked="0"/>
    </xf>
    <xf numFmtId="178" fontId="35" fillId="0" borderId="45" xfId="0" applyNumberFormat="1" applyFont="1" applyBorder="1" applyAlignment="1" applyProtection="1">
      <alignment horizontal="left" vertical="center" shrinkToFit="1"/>
      <protection locked="0"/>
    </xf>
    <xf numFmtId="0" fontId="35" fillId="0" borderId="65" xfId="0" applyFont="1" applyBorder="1" applyAlignment="1" applyProtection="1">
      <alignment horizontal="left" vertical="center" wrapText="1"/>
      <protection locked="0"/>
    </xf>
    <xf numFmtId="0" fontId="35" fillId="0" borderId="83" xfId="0" applyFont="1" applyBorder="1" applyAlignment="1" applyProtection="1">
      <alignment horizontal="left" vertical="center" wrapText="1"/>
      <protection locked="0"/>
    </xf>
    <xf numFmtId="0" fontId="35" fillId="0" borderId="54" xfId="0" applyFont="1" applyBorder="1" applyAlignment="1" applyProtection="1">
      <alignment horizontal="left" vertical="center" wrapText="1"/>
      <protection locked="0"/>
    </xf>
    <xf numFmtId="0" fontId="35" fillId="0" borderId="29" xfId="0" applyFont="1" applyBorder="1" applyAlignment="1" applyProtection="1">
      <alignment horizontal="left" vertical="center" wrapText="1"/>
      <protection locked="0"/>
    </xf>
    <xf numFmtId="0" fontId="35" fillId="0" borderId="37" xfId="0" applyFont="1" applyBorder="1" applyAlignment="1" applyProtection="1">
      <alignment horizontal="left" vertical="center" wrapText="1"/>
      <protection locked="0"/>
    </xf>
    <xf numFmtId="0" fontId="35" fillId="0" borderId="51" xfId="0" applyFont="1" applyBorder="1" applyAlignment="1" applyProtection="1">
      <alignment horizontal="left" vertical="center" wrapText="1"/>
      <protection locked="0"/>
    </xf>
    <xf numFmtId="0" fontId="35" fillId="0" borderId="23" xfId="0" applyFont="1" applyBorder="1" applyAlignment="1" applyProtection="1">
      <alignment horizontal="left" vertical="center" wrapText="1" shrinkToFit="1"/>
      <protection locked="0"/>
    </xf>
    <xf numFmtId="0" fontId="35" fillId="0" borderId="34" xfId="0" applyFont="1" applyBorder="1" applyAlignment="1" applyProtection="1">
      <alignment horizontal="left" vertical="center" wrapText="1" shrinkToFit="1"/>
      <protection locked="0"/>
    </xf>
    <xf numFmtId="0" fontId="35" fillId="0" borderId="45" xfId="0" applyFont="1" applyBorder="1" applyAlignment="1" applyProtection="1">
      <alignment horizontal="left" vertical="center" wrapText="1" shrinkToFit="1"/>
      <protection locked="0"/>
    </xf>
    <xf numFmtId="0" fontId="35" fillId="0" borderId="26" xfId="0" applyFont="1" applyBorder="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0" fontId="35" fillId="0" borderId="85" xfId="0" applyFont="1" applyBorder="1" applyAlignment="1" applyProtection="1">
      <alignment horizontal="left" vertical="center" wrapText="1"/>
      <protection locked="0"/>
    </xf>
    <xf numFmtId="0" fontId="35" fillId="0" borderId="27" xfId="0" applyFont="1" applyBorder="1" applyAlignment="1" applyProtection="1">
      <alignment horizontal="left" vertical="center" wrapText="1"/>
      <protection locked="0"/>
    </xf>
    <xf numFmtId="0" fontId="35" fillId="0" borderId="35" xfId="0" applyFont="1" applyBorder="1" applyAlignment="1" applyProtection="1">
      <alignment horizontal="left" vertical="center" wrapText="1"/>
      <protection locked="0"/>
    </xf>
    <xf numFmtId="0" fontId="35" fillId="0" borderId="86" xfId="0" applyFont="1" applyBorder="1" applyAlignment="1" applyProtection="1">
      <alignment horizontal="left" vertical="center" wrapText="1"/>
      <protection locked="0"/>
    </xf>
    <xf numFmtId="0" fontId="35" fillId="0" borderId="88" xfId="0" applyFont="1" applyBorder="1" applyAlignment="1" applyProtection="1">
      <alignment horizontal="left" vertical="center" wrapText="1"/>
      <protection locked="0"/>
    </xf>
    <xf numFmtId="0" fontId="35" fillId="0" borderId="48" xfId="0" applyFont="1" applyBorder="1" applyAlignment="1" applyProtection="1">
      <alignment horizontal="left" vertical="center" wrapText="1"/>
      <protection locked="0"/>
    </xf>
    <xf numFmtId="0" fontId="35" fillId="0" borderId="89" xfId="0" applyFont="1" applyBorder="1" applyAlignment="1" applyProtection="1">
      <alignment horizontal="left" vertical="center" wrapText="1"/>
      <protection locked="0"/>
    </xf>
    <xf numFmtId="0" fontId="35" fillId="0" borderId="49" xfId="0" applyFont="1" applyBorder="1" applyAlignment="1" applyProtection="1">
      <alignment horizontal="left" vertical="center" wrapText="1"/>
      <protection locked="0"/>
    </xf>
    <xf numFmtId="0" fontId="35" fillId="0" borderId="33" xfId="0" applyFont="1" applyBorder="1" applyAlignment="1" applyProtection="1">
      <alignment horizontal="left" vertical="center"/>
      <protection locked="0"/>
    </xf>
    <xf numFmtId="0" fontId="35" fillId="0" borderId="41" xfId="0" applyFont="1" applyBorder="1" applyAlignment="1" applyProtection="1">
      <alignment horizontal="left" vertical="center"/>
      <protection locked="0"/>
    </xf>
    <xf numFmtId="0" fontId="35" fillId="0" borderId="55" xfId="0" applyFont="1" applyBorder="1" applyAlignment="1" applyProtection="1">
      <alignment horizontal="left" vertical="center"/>
      <protection locked="0"/>
    </xf>
    <xf numFmtId="0" fontId="36" fillId="0" borderId="36" xfId="0" applyFont="1" applyBorder="1" applyAlignment="1" applyProtection="1">
      <alignment horizontal="left" vertical="center" wrapText="1" shrinkToFit="1"/>
      <protection locked="0"/>
    </xf>
    <xf numFmtId="0" fontId="36" fillId="0" borderId="50" xfId="0" applyFont="1" applyBorder="1" applyAlignment="1" applyProtection="1">
      <alignment horizontal="left" vertical="center" wrapText="1" shrinkToFit="1"/>
      <protection locked="0"/>
    </xf>
    <xf numFmtId="0" fontId="36" fillId="0" borderId="26" xfId="0" applyFont="1" applyBorder="1" applyAlignment="1" applyProtection="1">
      <alignment horizontal="left" vertical="center" wrapText="1" shrinkToFit="1"/>
      <protection locked="0"/>
    </xf>
    <xf numFmtId="0" fontId="36" fillId="0" borderId="0" xfId="0" applyFont="1" applyAlignment="1" applyProtection="1">
      <alignment horizontal="left" vertical="center" wrapText="1" shrinkToFit="1"/>
      <protection locked="0"/>
    </xf>
    <xf numFmtId="0" fontId="36" fillId="0" borderId="48" xfId="0" applyFont="1" applyBorder="1" applyAlignment="1" applyProtection="1">
      <alignment horizontal="left" vertical="center" wrapText="1" shrinkToFit="1"/>
      <protection locked="0"/>
    </xf>
    <xf numFmtId="0" fontId="36" fillId="0" borderId="27" xfId="0" applyFont="1" applyBorder="1" applyAlignment="1" applyProtection="1">
      <alignment horizontal="left" vertical="center" wrapText="1" shrinkToFit="1"/>
      <protection locked="0"/>
    </xf>
    <xf numFmtId="0" fontId="36" fillId="0" borderId="35" xfId="0" applyFont="1" applyBorder="1" applyAlignment="1" applyProtection="1">
      <alignment horizontal="left" vertical="center" wrapText="1" shrinkToFit="1"/>
      <protection locked="0"/>
    </xf>
    <xf numFmtId="0" fontId="36" fillId="0" borderId="49" xfId="0" applyFont="1" applyBorder="1" applyAlignment="1" applyProtection="1">
      <alignment horizontal="left" vertical="center" wrapText="1" shrinkToFit="1"/>
      <protection locked="0"/>
    </xf>
    <xf numFmtId="0" fontId="36" fillId="0" borderId="65" xfId="0" applyFont="1" applyBorder="1" applyAlignment="1" applyProtection="1">
      <alignment horizontal="left" vertical="center" wrapText="1"/>
      <protection locked="0"/>
    </xf>
    <xf numFmtId="0" fontId="36" fillId="0" borderId="83" xfId="0" applyFont="1" applyBorder="1" applyAlignment="1" applyProtection="1">
      <alignment horizontal="left" vertical="center" wrapText="1"/>
      <protection locked="0"/>
    </xf>
    <xf numFmtId="0" fontId="36" fillId="0" borderId="54" xfId="0" applyFont="1" applyBorder="1" applyAlignment="1" applyProtection="1">
      <alignment horizontal="left" vertical="center" wrapText="1"/>
      <protection locked="0"/>
    </xf>
    <xf numFmtId="0" fontId="36" fillId="0" borderId="29" xfId="0" applyFont="1" applyBorder="1" applyAlignment="1" applyProtection="1">
      <alignment horizontal="left" vertical="center" wrapText="1"/>
      <protection locked="0"/>
    </xf>
    <xf numFmtId="0" fontId="36" fillId="0" borderId="37" xfId="0" applyFont="1" applyBorder="1" applyAlignment="1" applyProtection="1">
      <alignment horizontal="left" vertical="center" wrapText="1"/>
      <protection locked="0"/>
    </xf>
    <xf numFmtId="0" fontId="36" fillId="0" borderId="51" xfId="0" applyFont="1" applyBorder="1" applyAlignment="1" applyProtection="1">
      <alignment horizontal="left" vertical="center" wrapText="1"/>
      <protection locked="0"/>
    </xf>
    <xf numFmtId="0" fontId="36" fillId="0" borderId="23" xfId="0" applyFont="1" applyBorder="1" applyAlignment="1" applyProtection="1">
      <alignment horizontal="left" vertical="center" wrapText="1" shrinkToFit="1"/>
      <protection locked="0"/>
    </xf>
    <xf numFmtId="0" fontId="36" fillId="0" borderId="34" xfId="0" applyFont="1" applyBorder="1" applyAlignment="1" applyProtection="1">
      <alignment horizontal="left" vertical="center" wrapText="1" shrinkToFit="1"/>
      <protection locked="0"/>
    </xf>
    <xf numFmtId="0" fontId="36" fillId="0" borderId="45" xfId="0" applyFont="1" applyBorder="1" applyAlignment="1" applyProtection="1">
      <alignment horizontal="left" vertical="center" wrapText="1" shrinkToFit="1"/>
      <protection locked="0"/>
    </xf>
    <xf numFmtId="0" fontId="36" fillId="0" borderId="0" xfId="0" applyFont="1" applyAlignment="1" applyProtection="1">
      <alignment horizontal="left" vertical="center" wrapText="1"/>
      <protection locked="0"/>
    </xf>
    <xf numFmtId="0" fontId="36" fillId="0" borderId="85" xfId="0" applyFont="1" applyBorder="1" applyAlignment="1" applyProtection="1">
      <alignment horizontal="left" vertical="center" wrapText="1"/>
      <protection locked="0"/>
    </xf>
    <xf numFmtId="0" fontId="36" fillId="0" borderId="27" xfId="0" applyFont="1" applyBorder="1" applyAlignment="1" applyProtection="1">
      <alignment horizontal="left" vertical="center" wrapText="1"/>
      <protection locked="0"/>
    </xf>
    <xf numFmtId="0" fontId="36" fillId="0" borderId="35" xfId="0" applyFont="1" applyBorder="1" applyAlignment="1" applyProtection="1">
      <alignment horizontal="left" vertical="center" wrapText="1"/>
      <protection locked="0"/>
    </xf>
    <xf numFmtId="0" fontId="36" fillId="0" borderId="86" xfId="0" applyFont="1" applyBorder="1" applyAlignment="1" applyProtection="1">
      <alignment horizontal="left" vertical="center" wrapText="1"/>
      <protection locked="0"/>
    </xf>
    <xf numFmtId="0" fontId="36" fillId="0" borderId="88" xfId="0" applyFont="1" applyBorder="1" applyAlignment="1" applyProtection="1">
      <alignment horizontal="left" vertical="center" wrapText="1"/>
      <protection locked="0"/>
    </xf>
    <xf numFmtId="0" fontId="36" fillId="0" borderId="48" xfId="0" applyFont="1" applyBorder="1" applyAlignment="1" applyProtection="1">
      <alignment horizontal="left" vertical="center" wrapText="1"/>
      <protection locked="0"/>
    </xf>
    <xf numFmtId="0" fontId="36" fillId="0" borderId="89" xfId="0" applyFont="1" applyBorder="1" applyAlignment="1" applyProtection="1">
      <alignment horizontal="left" vertical="center" wrapText="1"/>
      <protection locked="0"/>
    </xf>
    <xf numFmtId="0" fontId="36" fillId="0" borderId="49" xfId="0" applyFont="1" applyBorder="1" applyAlignment="1" applyProtection="1">
      <alignment horizontal="left" vertical="center" wrapText="1"/>
      <protection locked="0"/>
    </xf>
    <xf numFmtId="0" fontId="35" fillId="0" borderId="74" xfId="0" applyFont="1" applyBorder="1">
      <alignment vertical="center"/>
    </xf>
    <xf numFmtId="0" fontId="35" fillId="0" borderId="73" xfId="0" applyFont="1" applyBorder="1">
      <alignment vertical="center"/>
    </xf>
    <xf numFmtId="0" fontId="17" fillId="0" borderId="88" xfId="0" applyFont="1" applyBorder="1" applyAlignment="1" applyProtection="1">
      <alignment horizontal="left" vertical="top" wrapText="1"/>
      <protection locked="0"/>
    </xf>
    <xf numFmtId="0" fontId="17" fillId="0" borderId="48" xfId="0" applyFont="1" applyBorder="1" applyAlignment="1" applyProtection="1">
      <alignment horizontal="left" vertical="top" wrapText="1"/>
      <protection locked="0"/>
    </xf>
    <xf numFmtId="0" fontId="17" fillId="0" borderId="89" xfId="0" applyFont="1" applyBorder="1" applyAlignment="1" applyProtection="1">
      <alignment horizontal="left" vertical="top" wrapText="1"/>
      <protection locked="0"/>
    </xf>
    <xf numFmtId="0" fontId="17" fillId="0" borderId="49" xfId="0" applyFont="1" applyBorder="1" applyAlignment="1" applyProtection="1">
      <alignment horizontal="left" vertical="top" wrapText="1"/>
      <protection locked="0"/>
    </xf>
    <xf numFmtId="0" fontId="14" fillId="5" borderId="74" xfId="0" applyFont="1" applyFill="1" applyBorder="1">
      <alignment vertical="center"/>
    </xf>
    <xf numFmtId="0" fontId="14" fillId="5" borderId="73" xfId="0" applyFont="1" applyFill="1" applyBorder="1">
      <alignment vertical="center"/>
    </xf>
    <xf numFmtId="0" fontId="14" fillId="0" borderId="23" xfId="0" applyFont="1" applyBorder="1" applyAlignment="1" applyProtection="1">
      <alignment horizontal="left" vertical="center"/>
      <protection locked="0"/>
    </xf>
    <xf numFmtId="6" fontId="14" fillId="0" borderId="23" xfId="6" applyFont="1" applyFill="1" applyBorder="1" applyAlignment="1" applyProtection="1">
      <alignment horizontal="center" vertical="center"/>
      <protection locked="0"/>
    </xf>
    <xf numFmtId="6" fontId="14" fillId="0" borderId="34" xfId="6" applyFont="1" applyFill="1" applyBorder="1" applyAlignment="1" applyProtection="1">
      <alignment horizontal="center" vertical="center"/>
      <protection locked="0"/>
    </xf>
    <xf numFmtId="0" fontId="17" fillId="0" borderId="26"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7" fillId="0" borderId="85"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7" fillId="0" borderId="35" xfId="0" applyFont="1" applyBorder="1" applyAlignment="1" applyProtection="1">
      <alignment horizontal="left" vertical="top" wrapText="1"/>
      <protection locked="0"/>
    </xf>
    <xf numFmtId="0" fontId="17" fillId="0" borderId="86" xfId="0" applyFont="1" applyBorder="1" applyAlignment="1" applyProtection="1">
      <alignment horizontal="left" vertical="top" wrapText="1"/>
      <protection locked="0"/>
    </xf>
    <xf numFmtId="0" fontId="17" fillId="0" borderId="23" xfId="0" applyFont="1" applyBorder="1" applyAlignment="1" applyProtection="1">
      <alignment horizontal="left" vertical="center" wrapText="1"/>
      <protection locked="0"/>
    </xf>
    <xf numFmtId="0" fontId="36" fillId="0" borderId="34" xfId="0" applyFont="1" applyBorder="1" applyAlignment="1" applyProtection="1">
      <alignment horizontal="left" vertical="center" wrapText="1"/>
      <protection locked="0"/>
    </xf>
    <xf numFmtId="0" fontId="36" fillId="0" borderId="45" xfId="0" applyFont="1" applyBorder="1" applyAlignment="1" applyProtection="1">
      <alignment horizontal="left" vertical="center" wrapText="1"/>
      <protection locked="0"/>
    </xf>
    <xf numFmtId="0" fontId="36" fillId="0" borderId="23" xfId="0" applyFont="1" applyBorder="1" applyAlignment="1" applyProtection="1">
      <alignment horizontal="left" vertical="center" wrapText="1"/>
      <protection locked="0"/>
    </xf>
    <xf numFmtId="0" fontId="36" fillId="0" borderId="28" xfId="0" applyFont="1" applyBorder="1" applyAlignment="1" applyProtection="1">
      <alignment horizontal="left" vertical="center" wrapText="1" shrinkToFit="1"/>
      <protection locked="0"/>
    </xf>
    <xf numFmtId="178" fontId="17" fillId="0" borderId="23" xfId="0" applyNumberFormat="1" applyFont="1" applyBorder="1" applyAlignment="1" applyProtection="1">
      <alignment horizontal="left" vertical="center" shrinkToFit="1"/>
      <protection locked="0"/>
    </xf>
    <xf numFmtId="178" fontId="36" fillId="0" borderId="34" xfId="0" applyNumberFormat="1" applyFont="1" applyBorder="1" applyAlignment="1" applyProtection="1">
      <alignment horizontal="left" vertical="center" shrinkToFit="1"/>
      <protection locked="0"/>
    </xf>
    <xf numFmtId="178" fontId="36" fillId="0" borderId="45" xfId="0" applyNumberFormat="1" applyFont="1" applyBorder="1" applyAlignment="1" applyProtection="1">
      <alignment horizontal="left" vertical="center" shrinkToFit="1"/>
      <protection locked="0"/>
    </xf>
    <xf numFmtId="0" fontId="36" fillId="0" borderId="0" xfId="0" applyFont="1" applyAlignment="1" applyProtection="1">
      <alignment horizontal="left" vertical="top" wrapText="1"/>
      <protection locked="0"/>
    </xf>
    <xf numFmtId="0" fontId="36" fillId="0" borderId="85" xfId="0" applyFont="1" applyBorder="1" applyAlignment="1" applyProtection="1">
      <alignment horizontal="left" vertical="top" wrapText="1"/>
      <protection locked="0"/>
    </xf>
    <xf numFmtId="0" fontId="36" fillId="0" borderId="27" xfId="0" applyFont="1" applyBorder="1" applyAlignment="1" applyProtection="1">
      <alignment horizontal="left" vertical="top" wrapText="1"/>
      <protection locked="0"/>
    </xf>
    <xf numFmtId="0" fontId="36" fillId="0" borderId="35" xfId="0" applyFont="1" applyBorder="1" applyAlignment="1" applyProtection="1">
      <alignment horizontal="left" vertical="top" wrapText="1"/>
      <protection locked="0"/>
    </xf>
    <xf numFmtId="0" fontId="36" fillId="0" borderId="86" xfId="0" applyFont="1" applyBorder="1" applyAlignment="1" applyProtection="1">
      <alignment horizontal="left" vertical="top" wrapText="1"/>
      <protection locked="0"/>
    </xf>
    <xf numFmtId="0" fontId="14" fillId="3" borderId="23" xfId="0" applyFont="1" applyFill="1" applyBorder="1" applyAlignment="1" applyProtection="1">
      <alignment horizontal="left" vertical="center" wrapText="1"/>
      <protection locked="0"/>
    </xf>
    <xf numFmtId="0" fontId="14" fillId="3" borderId="34" xfId="0" applyFont="1" applyFill="1" applyBorder="1" applyAlignment="1" applyProtection="1">
      <alignment horizontal="left" vertical="center" wrapText="1"/>
      <protection locked="0"/>
    </xf>
    <xf numFmtId="0" fontId="14" fillId="3" borderId="45" xfId="0" applyFont="1" applyFill="1" applyBorder="1" applyAlignment="1" applyProtection="1">
      <alignment horizontal="left" vertical="center" wrapText="1"/>
      <protection locked="0"/>
    </xf>
    <xf numFmtId="0" fontId="14" fillId="0" borderId="23" xfId="0" quotePrefix="1" applyFont="1" applyBorder="1" applyAlignment="1" applyProtection="1">
      <alignment horizontal="left" vertical="center"/>
      <protection locked="0"/>
    </xf>
    <xf numFmtId="0" fontId="14" fillId="0" borderId="23" xfId="0" quotePrefix="1" applyFont="1" applyBorder="1" applyAlignment="1" applyProtection="1">
      <alignment horizontal="left" vertical="center" wrapText="1"/>
      <protection locked="0"/>
    </xf>
    <xf numFmtId="0" fontId="37" fillId="3" borderId="34" xfId="0" applyFont="1" applyFill="1" applyBorder="1" applyAlignment="1" applyProtection="1">
      <alignment horizontal="left" vertical="center" wrapText="1"/>
      <protection locked="0"/>
    </xf>
    <xf numFmtId="0" fontId="37" fillId="3" borderId="45" xfId="0" applyFont="1" applyFill="1" applyBorder="1" applyAlignment="1" applyProtection="1">
      <alignment horizontal="left" vertical="center" wrapText="1"/>
      <protection locked="0"/>
    </xf>
    <xf numFmtId="0" fontId="14" fillId="3" borderId="28" xfId="0" applyFont="1" applyFill="1" applyBorder="1" applyAlignment="1" applyProtection="1">
      <alignment horizontal="left" vertical="center" wrapText="1" shrinkToFit="1"/>
      <protection locked="0"/>
    </xf>
    <xf numFmtId="0" fontId="37" fillId="3" borderId="36" xfId="0" applyFont="1" applyFill="1" applyBorder="1" applyAlignment="1" applyProtection="1">
      <alignment horizontal="left" vertical="center" wrapText="1" shrinkToFit="1"/>
      <protection locked="0"/>
    </xf>
    <xf numFmtId="0" fontId="37" fillId="3" borderId="50" xfId="0" applyFont="1" applyFill="1" applyBorder="1" applyAlignment="1" applyProtection="1">
      <alignment horizontal="left" vertical="center" wrapText="1" shrinkToFit="1"/>
      <protection locked="0"/>
    </xf>
    <xf numFmtId="0" fontId="37" fillId="3" borderId="26" xfId="0" applyFont="1" applyFill="1" applyBorder="1" applyAlignment="1" applyProtection="1">
      <alignment horizontal="left" vertical="center" wrapText="1" shrinkToFit="1"/>
      <protection locked="0"/>
    </xf>
    <xf numFmtId="0" fontId="37" fillId="3" borderId="0" xfId="0" applyFont="1" applyFill="1" applyAlignment="1" applyProtection="1">
      <alignment horizontal="left" vertical="center" wrapText="1" shrinkToFit="1"/>
      <protection locked="0"/>
    </xf>
    <xf numFmtId="0" fontId="37" fillId="3" borderId="48" xfId="0" applyFont="1" applyFill="1" applyBorder="1" applyAlignment="1" applyProtection="1">
      <alignment horizontal="left" vertical="center" wrapText="1" shrinkToFit="1"/>
      <protection locked="0"/>
    </xf>
    <xf numFmtId="0" fontId="37" fillId="3" borderId="27" xfId="0" applyFont="1" applyFill="1" applyBorder="1" applyAlignment="1" applyProtection="1">
      <alignment horizontal="left" vertical="center" wrapText="1" shrinkToFit="1"/>
      <protection locked="0"/>
    </xf>
    <xf numFmtId="0" fontId="37" fillId="3" borderId="35" xfId="0" applyFont="1" applyFill="1" applyBorder="1" applyAlignment="1" applyProtection="1">
      <alignment horizontal="left" vertical="center" wrapText="1" shrinkToFit="1"/>
      <protection locked="0"/>
    </xf>
    <xf numFmtId="0" fontId="37" fillId="3" borderId="49" xfId="0" applyFont="1" applyFill="1" applyBorder="1" applyAlignment="1" applyProtection="1">
      <alignment horizontal="left" vertical="center" wrapText="1" shrinkToFit="1"/>
      <protection locked="0"/>
    </xf>
    <xf numFmtId="0" fontId="37" fillId="3" borderId="81" xfId="0" applyFont="1" applyFill="1" applyBorder="1" applyAlignment="1" applyProtection="1">
      <alignment horizontal="left" vertical="center" wrapText="1"/>
      <protection locked="0"/>
    </xf>
    <xf numFmtId="0" fontId="37" fillId="3" borderId="82" xfId="0" applyFont="1" applyFill="1" applyBorder="1" applyAlignment="1" applyProtection="1">
      <alignment horizontal="left" vertical="center" wrapText="1"/>
      <protection locked="0"/>
    </xf>
    <xf numFmtId="0" fontId="37" fillId="3" borderId="90" xfId="0" applyFont="1" applyFill="1" applyBorder="1" applyAlignment="1" applyProtection="1">
      <alignment horizontal="left" vertical="center" wrapText="1"/>
      <protection locked="0"/>
    </xf>
    <xf numFmtId="0" fontId="37" fillId="3" borderId="65" xfId="0" applyFont="1" applyFill="1" applyBorder="1" applyAlignment="1" applyProtection="1">
      <alignment horizontal="left" vertical="center" wrapText="1"/>
      <protection locked="0"/>
    </xf>
    <xf numFmtId="0" fontId="37" fillId="3" borderId="83" xfId="0" applyFont="1" applyFill="1" applyBorder="1" applyAlignment="1" applyProtection="1">
      <alignment horizontal="left" vertical="center" wrapText="1"/>
      <protection locked="0"/>
    </xf>
    <xf numFmtId="0" fontId="37" fillId="3" borderId="84" xfId="0" applyFont="1" applyFill="1" applyBorder="1" applyAlignment="1" applyProtection="1">
      <alignment horizontal="left" vertical="center" wrapText="1"/>
      <protection locked="0"/>
    </xf>
    <xf numFmtId="0" fontId="37" fillId="3" borderId="87" xfId="0" applyFont="1" applyFill="1" applyBorder="1" applyAlignment="1" applyProtection="1">
      <alignment horizontal="left" vertical="center" wrapText="1"/>
      <protection locked="0"/>
    </xf>
    <xf numFmtId="0" fontId="37" fillId="3" borderId="54" xfId="0" applyFont="1" applyFill="1" applyBorder="1" applyAlignment="1" applyProtection="1">
      <alignment horizontal="left" vertical="center" wrapText="1"/>
      <protection locked="0"/>
    </xf>
    <xf numFmtId="0" fontId="37" fillId="3" borderId="29" xfId="0" applyFont="1" applyFill="1" applyBorder="1" applyAlignment="1" applyProtection="1">
      <alignment horizontal="left" vertical="center" wrapText="1"/>
      <protection locked="0"/>
    </xf>
    <xf numFmtId="0" fontId="37" fillId="3" borderId="37" xfId="0" applyFont="1" applyFill="1" applyBorder="1" applyAlignment="1" applyProtection="1">
      <alignment horizontal="left" vertical="center" wrapText="1"/>
      <protection locked="0"/>
    </xf>
    <xf numFmtId="0" fontId="37" fillId="3" borderId="51" xfId="0" applyFont="1" applyFill="1" applyBorder="1" applyAlignment="1" applyProtection="1">
      <alignment horizontal="left" vertical="center" wrapText="1"/>
      <protection locked="0"/>
    </xf>
    <xf numFmtId="0" fontId="37" fillId="3" borderId="23" xfId="0" applyFont="1" applyFill="1" applyBorder="1" applyAlignment="1" applyProtection="1">
      <alignment horizontal="left" vertical="center" wrapText="1" shrinkToFit="1"/>
      <protection locked="0"/>
    </xf>
    <xf numFmtId="0" fontId="37" fillId="3" borderId="34" xfId="0" applyFont="1" applyFill="1" applyBorder="1" applyAlignment="1" applyProtection="1">
      <alignment horizontal="left" vertical="center" wrapText="1" shrinkToFit="1"/>
      <protection locked="0"/>
    </xf>
    <xf numFmtId="0" fontId="37" fillId="3" borderId="45" xfId="0" applyFont="1" applyFill="1" applyBorder="1" applyAlignment="1" applyProtection="1">
      <alignment horizontal="left" vertical="center" wrapText="1" shrinkToFit="1"/>
      <protection locked="0"/>
    </xf>
    <xf numFmtId="0" fontId="37" fillId="3" borderId="26" xfId="0" applyFont="1" applyFill="1" applyBorder="1" applyAlignment="1" applyProtection="1">
      <alignment horizontal="left" vertical="center" wrapText="1"/>
      <protection locked="0"/>
    </xf>
    <xf numFmtId="0" fontId="37" fillId="3" borderId="0" xfId="0" applyFont="1" applyFill="1" applyAlignment="1" applyProtection="1">
      <alignment horizontal="left" vertical="center" wrapText="1"/>
      <protection locked="0"/>
    </xf>
    <xf numFmtId="0" fontId="37" fillId="3" borderId="85" xfId="0" applyFont="1" applyFill="1" applyBorder="1" applyAlignment="1" applyProtection="1">
      <alignment horizontal="left" vertical="center" wrapText="1"/>
      <protection locked="0"/>
    </xf>
    <xf numFmtId="0" fontId="37" fillId="3" borderId="27" xfId="0" applyFont="1" applyFill="1" applyBorder="1" applyAlignment="1" applyProtection="1">
      <alignment horizontal="left" vertical="center" wrapText="1"/>
      <protection locked="0"/>
    </xf>
    <xf numFmtId="0" fontId="37" fillId="3" borderId="35" xfId="0" applyFont="1" applyFill="1" applyBorder="1" applyAlignment="1" applyProtection="1">
      <alignment horizontal="left" vertical="center" wrapText="1"/>
      <protection locked="0"/>
    </xf>
    <xf numFmtId="0" fontId="37" fillId="3" borderId="86" xfId="0" applyFont="1" applyFill="1" applyBorder="1" applyAlignment="1" applyProtection="1">
      <alignment horizontal="left" vertical="center" wrapText="1"/>
      <protection locked="0"/>
    </xf>
    <xf numFmtId="0" fontId="37" fillId="3" borderId="88" xfId="0" applyFont="1" applyFill="1" applyBorder="1" applyAlignment="1" applyProtection="1">
      <alignment horizontal="left" vertical="center" wrapText="1"/>
      <protection locked="0"/>
    </xf>
    <xf numFmtId="0" fontId="37" fillId="3" borderId="48" xfId="0" applyFont="1" applyFill="1" applyBorder="1" applyAlignment="1" applyProtection="1">
      <alignment horizontal="left" vertical="center" wrapText="1"/>
      <protection locked="0"/>
    </xf>
    <xf numFmtId="0" fontId="37" fillId="3" borderId="89" xfId="0" applyFont="1" applyFill="1" applyBorder="1" applyAlignment="1" applyProtection="1">
      <alignment horizontal="left" vertical="center" wrapText="1"/>
      <protection locked="0"/>
    </xf>
    <xf numFmtId="0" fontId="37" fillId="3" borderId="49" xfId="0" applyFont="1" applyFill="1" applyBorder="1" applyAlignment="1" applyProtection="1">
      <alignment horizontal="left" vertical="center" wrapText="1"/>
      <protection locked="0"/>
    </xf>
    <xf numFmtId="0" fontId="14" fillId="3" borderId="74" xfId="0" applyFont="1" applyFill="1" applyBorder="1">
      <alignment vertical="center"/>
    </xf>
    <xf numFmtId="0" fontId="14" fillId="3" borderId="73" xfId="0" applyFont="1" applyFill="1" applyBorder="1">
      <alignment vertical="center"/>
    </xf>
    <xf numFmtId="0" fontId="37" fillId="3" borderId="31" xfId="0" applyFont="1" applyFill="1" applyBorder="1" applyAlignment="1" applyProtection="1">
      <alignment horizontal="left" vertical="center"/>
      <protection locked="0"/>
    </xf>
    <xf numFmtId="0" fontId="37" fillId="3" borderId="39" xfId="0" applyFont="1" applyFill="1" applyBorder="1" applyAlignment="1" applyProtection="1">
      <alignment horizontal="left" vertical="center"/>
      <protection locked="0"/>
    </xf>
    <xf numFmtId="0" fontId="37" fillId="3" borderId="53" xfId="0" applyFont="1" applyFill="1" applyBorder="1" applyAlignment="1" applyProtection="1">
      <alignment horizontal="left" vertical="center"/>
      <protection locked="0"/>
    </xf>
    <xf numFmtId="0" fontId="37" fillId="3" borderId="32" xfId="0" applyFont="1" applyFill="1" applyBorder="1" applyAlignment="1" applyProtection="1">
      <alignment horizontal="left" vertical="center"/>
      <protection locked="0"/>
    </xf>
    <xf numFmtId="0" fontId="37" fillId="3" borderId="40" xfId="0" applyFont="1" applyFill="1" applyBorder="1" applyAlignment="1" applyProtection="1">
      <alignment horizontal="left" vertical="center"/>
      <protection locked="0"/>
    </xf>
    <xf numFmtId="0" fontId="37" fillId="3" borderId="91" xfId="0" applyFont="1" applyFill="1" applyBorder="1" applyAlignment="1" applyProtection="1">
      <alignment horizontal="left" vertical="center"/>
      <protection locked="0"/>
    </xf>
    <xf numFmtId="0" fontId="37" fillId="3" borderId="33" xfId="0" applyFont="1" applyFill="1" applyBorder="1" applyAlignment="1" applyProtection="1">
      <alignment horizontal="left" vertical="center"/>
      <protection locked="0"/>
    </xf>
    <xf numFmtId="0" fontId="37" fillId="3" borderId="41" xfId="0" applyFont="1" applyFill="1" applyBorder="1" applyAlignment="1" applyProtection="1">
      <alignment horizontal="left" vertical="center"/>
      <protection locked="0"/>
    </xf>
    <xf numFmtId="0" fontId="37" fillId="3" borderId="55" xfId="0" applyFont="1" applyFill="1" applyBorder="1" applyAlignment="1" applyProtection="1">
      <alignment horizontal="left" vertical="center"/>
      <protection locked="0"/>
    </xf>
    <xf numFmtId="0" fontId="14" fillId="3" borderId="23" xfId="0" applyFont="1" applyFill="1" applyBorder="1" applyAlignment="1" applyProtection="1">
      <alignment horizontal="left" vertical="center" wrapText="1" shrinkToFit="1"/>
      <protection locked="0"/>
    </xf>
    <xf numFmtId="0" fontId="52" fillId="0" borderId="23" xfId="0" applyFont="1" applyBorder="1" applyAlignment="1" applyProtection="1">
      <alignment horizontal="left" vertical="top" wrapText="1"/>
      <protection locked="0"/>
    </xf>
    <xf numFmtId="0" fontId="53" fillId="0" borderId="34" xfId="0" applyFont="1" applyBorder="1" applyAlignment="1" applyProtection="1">
      <alignment horizontal="left" vertical="top" wrapText="1"/>
      <protection locked="0"/>
    </xf>
    <xf numFmtId="0" fontId="53" fillId="0" borderId="45" xfId="0" applyFont="1" applyBorder="1" applyAlignment="1" applyProtection="1">
      <alignment horizontal="left" vertical="top" wrapText="1"/>
      <protection locked="0"/>
    </xf>
    <xf numFmtId="0" fontId="36" fillId="0" borderId="81" xfId="0" applyFont="1" applyBorder="1" applyAlignment="1" applyProtection="1">
      <alignment horizontal="left" vertical="center" wrapText="1"/>
      <protection locked="0"/>
    </xf>
    <xf numFmtId="0" fontId="36" fillId="0" borderId="82" xfId="0" applyFont="1" applyBorder="1" applyAlignment="1" applyProtection="1">
      <alignment horizontal="left" vertical="center" wrapText="1"/>
      <protection locked="0"/>
    </xf>
    <xf numFmtId="0" fontId="36" fillId="0" borderId="90" xfId="0" applyFont="1" applyBorder="1" applyAlignment="1" applyProtection="1">
      <alignment horizontal="left" vertical="center" wrapText="1"/>
      <protection locked="0"/>
    </xf>
    <xf numFmtId="0" fontId="54" fillId="0" borderId="23" xfId="0" applyFont="1" applyBorder="1" applyAlignment="1" applyProtection="1">
      <alignment horizontal="left" vertical="center" wrapText="1"/>
      <protection locked="0"/>
    </xf>
    <xf numFmtId="0" fontId="36" fillId="0" borderId="48" xfId="0" applyFont="1" applyBorder="1" applyAlignment="1" applyProtection="1">
      <alignment horizontal="left" vertical="top" wrapText="1"/>
      <protection locked="0"/>
    </xf>
    <xf numFmtId="0" fontId="36" fillId="0" borderId="89" xfId="0" applyFont="1" applyBorder="1" applyAlignment="1" applyProtection="1">
      <alignment horizontal="left" vertical="top" wrapText="1"/>
      <protection locked="0"/>
    </xf>
    <xf numFmtId="0" fontId="36" fillId="0" borderId="49" xfId="0" applyFont="1" applyBorder="1" applyAlignment="1" applyProtection="1">
      <alignment horizontal="left" vertical="top" wrapText="1"/>
      <protection locked="0"/>
    </xf>
    <xf numFmtId="0" fontId="14" fillId="0" borderId="34" xfId="0" applyFont="1" applyBorder="1" applyAlignment="1" applyProtection="1">
      <alignment horizontal="left" vertical="top"/>
      <protection locked="0"/>
    </xf>
    <xf numFmtId="0" fontId="14" fillId="0" borderId="45" xfId="0" applyFont="1" applyBorder="1" applyAlignment="1" applyProtection="1">
      <alignment horizontal="left" vertical="top"/>
      <protection locked="0"/>
    </xf>
    <xf numFmtId="0" fontId="14" fillId="0" borderId="22" xfId="0" applyFont="1" applyBorder="1" applyAlignment="1" applyProtection="1">
      <alignment horizontal="left" vertical="center" wrapText="1" shrinkToFit="1"/>
      <protection locked="0"/>
    </xf>
    <xf numFmtId="0" fontId="36" fillId="0" borderId="26" xfId="0" applyFont="1" applyBorder="1" applyAlignment="1" applyProtection="1">
      <alignment horizontal="left" vertical="center" wrapText="1"/>
      <protection locked="0"/>
    </xf>
    <xf numFmtId="0" fontId="36" fillId="0" borderId="84" xfId="0" applyFont="1" applyBorder="1" applyAlignment="1" applyProtection="1">
      <alignment horizontal="left" vertical="center" wrapText="1"/>
      <protection locked="0"/>
    </xf>
    <xf numFmtId="0" fontId="36" fillId="0" borderId="87" xfId="0" applyFont="1" applyBorder="1" applyAlignment="1" applyProtection="1">
      <alignment horizontal="left" vertical="center" wrapText="1"/>
      <protection locked="0"/>
    </xf>
    <xf numFmtId="0" fontId="17" fillId="0" borderId="31" xfId="0" applyFont="1" applyBorder="1" applyAlignment="1" applyProtection="1">
      <alignment horizontal="left" vertical="center" wrapText="1"/>
      <protection locked="0"/>
    </xf>
    <xf numFmtId="0" fontId="17" fillId="0" borderId="39" xfId="0" applyFont="1" applyBorder="1" applyAlignment="1" applyProtection="1">
      <alignment horizontal="left" vertical="center" wrapText="1"/>
      <protection locked="0"/>
    </xf>
    <xf numFmtId="0" fontId="17" fillId="0" borderId="53" xfId="0" applyFont="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0" borderId="28" xfId="0" applyFont="1" applyBorder="1" applyAlignment="1" applyProtection="1">
      <alignment horizontal="left" vertical="center" wrapText="1"/>
      <protection locked="0"/>
    </xf>
    <xf numFmtId="0" fontId="14" fillId="0" borderId="36" xfId="0" applyFont="1" applyBorder="1" applyAlignment="1" applyProtection="1">
      <alignment horizontal="left" vertical="center" wrapText="1"/>
      <protection locked="0"/>
    </xf>
    <xf numFmtId="0" fontId="14" fillId="0" borderId="50" xfId="0" applyFont="1" applyBorder="1" applyAlignment="1" applyProtection="1">
      <alignment horizontal="left" vertical="center" wrapText="1"/>
      <protection locked="0"/>
    </xf>
    <xf numFmtId="178" fontId="17" fillId="0" borderId="23" xfId="0" applyNumberFormat="1" applyFont="1" applyBorder="1" applyAlignment="1" applyProtection="1">
      <alignment horizontal="center" vertical="center" shrinkToFit="1"/>
      <protection locked="0"/>
    </xf>
    <xf numFmtId="178" fontId="17" fillId="0" borderId="12" xfId="0" applyNumberFormat="1" applyFont="1" applyBorder="1" applyAlignment="1" applyProtection="1">
      <alignment horizontal="center" vertical="center" shrinkToFit="1"/>
      <protection locked="0"/>
    </xf>
    <xf numFmtId="0" fontId="17" fillId="2" borderId="92" xfId="0" applyFont="1" applyFill="1" applyBorder="1" applyAlignment="1">
      <alignment horizontal="center" vertical="center"/>
    </xf>
    <xf numFmtId="0" fontId="19" fillId="0" borderId="2" xfId="0" applyFont="1" applyBorder="1" applyAlignment="1">
      <alignment horizontal="center" vertical="center"/>
    </xf>
    <xf numFmtId="0" fontId="19" fillId="0" borderId="34" xfId="0" applyFont="1" applyBorder="1" applyAlignment="1">
      <alignment horizontal="center" vertical="center"/>
    </xf>
    <xf numFmtId="0" fontId="19" fillId="0" borderId="45" xfId="0" applyFont="1" applyBorder="1" applyAlignment="1">
      <alignment horizontal="center" vertical="center"/>
    </xf>
    <xf numFmtId="0" fontId="14" fillId="0" borderId="77" xfId="0" applyFont="1" applyBorder="1">
      <alignment vertical="center"/>
    </xf>
    <xf numFmtId="0" fontId="14" fillId="0" borderId="78" xfId="0" applyFont="1" applyBorder="1">
      <alignment vertical="center"/>
    </xf>
    <xf numFmtId="0" fontId="14" fillId="0" borderId="80" xfId="0" applyFont="1" applyBorder="1">
      <alignment vertical="center"/>
    </xf>
    <xf numFmtId="0" fontId="21" fillId="0" borderId="34" xfId="0" applyFont="1" applyBorder="1" applyAlignment="1">
      <alignment horizontal="center" vertical="center"/>
    </xf>
    <xf numFmtId="0" fontId="21" fillId="0" borderId="12" xfId="0" applyFont="1" applyBorder="1" applyAlignment="1">
      <alignment horizontal="center" vertical="center"/>
    </xf>
    <xf numFmtId="0" fontId="14" fillId="0" borderId="83" xfId="0" applyFont="1" applyBorder="1" applyAlignment="1" applyProtection="1">
      <alignment horizontal="left" vertical="center" wrapText="1"/>
      <protection locked="0"/>
    </xf>
    <xf numFmtId="0" fontId="14" fillId="0" borderId="84" xfId="0" applyFont="1" applyBorder="1" applyAlignment="1" applyProtection="1">
      <alignment horizontal="left" vertical="center" wrapText="1"/>
      <protection locked="0"/>
    </xf>
    <xf numFmtId="0" fontId="21" fillId="0" borderId="2" xfId="0" applyFont="1" applyBorder="1" applyAlignment="1">
      <alignment horizontal="center" vertical="center"/>
    </xf>
    <xf numFmtId="0" fontId="21" fillId="0" borderId="45" xfId="0" applyFont="1" applyBorder="1" applyAlignment="1">
      <alignment horizontal="center" vertical="center"/>
    </xf>
    <xf numFmtId="177" fontId="14" fillId="0" borderId="12" xfId="0" applyNumberFormat="1" applyFont="1" applyBorder="1" applyAlignment="1" applyProtection="1">
      <alignment horizontal="center" vertical="center"/>
      <protection locked="0"/>
    </xf>
    <xf numFmtId="0" fontId="16" fillId="0" borderId="37" xfId="0" applyFont="1" applyBorder="1" applyAlignment="1">
      <alignment horizontal="center" vertical="center"/>
    </xf>
    <xf numFmtId="0" fontId="17" fillId="2" borderId="7" xfId="2" applyFont="1" applyFill="1" applyBorder="1" applyAlignment="1">
      <alignment horizontal="center" vertical="center"/>
    </xf>
    <xf numFmtId="0" fontId="17" fillId="2" borderId="8" xfId="2" applyFont="1" applyFill="1" applyBorder="1" applyAlignment="1">
      <alignment horizontal="center" vertical="center"/>
    </xf>
    <xf numFmtId="0" fontId="17" fillId="2" borderId="9" xfId="2" applyFont="1" applyFill="1" applyBorder="1" applyAlignment="1">
      <alignment horizontal="center" vertical="center"/>
    </xf>
    <xf numFmtId="0" fontId="17" fillId="2" borderId="18" xfId="2" applyFont="1" applyFill="1" applyBorder="1" applyAlignment="1">
      <alignment horizontal="center" vertical="center" wrapText="1"/>
    </xf>
    <xf numFmtId="0" fontId="17" fillId="2" borderId="19" xfId="2" applyFont="1" applyFill="1" applyBorder="1" applyAlignment="1">
      <alignment horizontal="center" vertical="center" wrapText="1"/>
    </xf>
    <xf numFmtId="0" fontId="14" fillId="0" borderId="31" xfId="2" applyFont="1" applyBorder="1" applyAlignment="1" applyProtection="1">
      <alignment horizontal="left" vertical="center"/>
      <protection locked="0"/>
    </xf>
    <xf numFmtId="0" fontId="14" fillId="0" borderId="39" xfId="2" applyFont="1" applyBorder="1" applyAlignment="1" applyProtection="1">
      <alignment horizontal="left" vertical="center"/>
      <protection locked="0"/>
    </xf>
    <xf numFmtId="0" fontId="14" fillId="0" borderId="53" xfId="2" applyFont="1" applyBorder="1" applyAlignment="1" applyProtection="1">
      <alignment horizontal="left" vertical="center"/>
      <protection locked="0"/>
    </xf>
    <xf numFmtId="0" fontId="14" fillId="0" borderId="65" xfId="2" applyFont="1" applyBorder="1" applyAlignment="1" applyProtection="1">
      <alignment horizontal="left" vertical="center"/>
      <protection locked="0"/>
    </xf>
    <xf numFmtId="0" fontId="14" fillId="0" borderId="83" xfId="2" applyFont="1" applyBorder="1" applyAlignment="1" applyProtection="1">
      <alignment horizontal="left" vertical="center"/>
      <protection locked="0"/>
    </xf>
    <xf numFmtId="0" fontId="14" fillId="0" borderId="54" xfId="2" applyFont="1" applyBorder="1" applyAlignment="1" applyProtection="1">
      <alignment horizontal="left" vertical="center"/>
      <protection locked="0"/>
    </xf>
    <xf numFmtId="0" fontId="17" fillId="2" borderId="10" xfId="2" applyFont="1" applyFill="1" applyBorder="1" applyAlignment="1">
      <alignment horizontal="center" vertical="center"/>
    </xf>
    <xf numFmtId="0" fontId="17" fillId="2" borderId="20" xfId="2" applyFont="1" applyFill="1" applyBorder="1" applyAlignment="1">
      <alignment horizontal="center" vertical="center" wrapText="1"/>
    </xf>
    <xf numFmtId="0" fontId="14" fillId="0" borderId="33" xfId="2" applyFont="1" applyBorder="1" applyAlignment="1" applyProtection="1">
      <alignment horizontal="left" vertical="center"/>
      <protection locked="0"/>
    </xf>
    <xf numFmtId="0" fontId="14" fillId="0" borderId="41" xfId="2" applyFont="1" applyBorder="1" applyAlignment="1" applyProtection="1">
      <alignment horizontal="left" vertical="center"/>
      <protection locked="0"/>
    </xf>
    <xf numFmtId="0" fontId="14" fillId="0" borderId="55" xfId="2" applyFont="1" applyBorder="1" applyAlignment="1" applyProtection="1">
      <alignment horizontal="left" vertical="center"/>
      <protection locked="0"/>
    </xf>
    <xf numFmtId="0" fontId="19" fillId="0" borderId="69" xfId="2" applyFont="1" applyBorder="1" applyAlignment="1">
      <alignment horizontal="center" vertical="center"/>
    </xf>
    <xf numFmtId="0" fontId="19" fillId="0" borderId="22" xfId="2" applyFont="1" applyBorder="1" applyAlignment="1">
      <alignment horizontal="center" vertical="center"/>
    </xf>
    <xf numFmtId="0" fontId="19" fillId="0" borderId="44" xfId="2" applyFont="1" applyBorder="1" applyAlignment="1">
      <alignment horizontal="center" vertical="center"/>
    </xf>
    <xf numFmtId="0" fontId="17" fillId="0" borderId="26" xfId="2" applyFont="1" applyBorder="1" applyAlignment="1" applyProtection="1">
      <alignment horizontal="left" vertical="center" wrapText="1"/>
      <protection locked="0"/>
    </xf>
    <xf numFmtId="0" fontId="17" fillId="0" borderId="0" xfId="2" applyFont="1" applyAlignment="1" applyProtection="1">
      <alignment horizontal="left" vertical="center" wrapText="1"/>
      <protection locked="0"/>
    </xf>
    <xf numFmtId="0" fontId="17" fillId="0" borderId="85" xfId="2" applyFont="1" applyBorder="1" applyAlignment="1" applyProtection="1">
      <alignment horizontal="left" vertical="center" wrapText="1"/>
      <protection locked="0"/>
    </xf>
    <xf numFmtId="0" fontId="17" fillId="0" borderId="27" xfId="2" applyFont="1" applyBorder="1" applyAlignment="1" applyProtection="1">
      <alignment horizontal="left" vertical="center" wrapText="1"/>
      <protection locked="0"/>
    </xf>
    <xf numFmtId="0" fontId="17" fillId="0" borderId="35" xfId="2" applyFont="1" applyBorder="1" applyAlignment="1" applyProtection="1">
      <alignment horizontal="left" vertical="center" wrapText="1"/>
      <protection locked="0"/>
    </xf>
    <xf numFmtId="0" fontId="17" fillId="0" borderId="86" xfId="2" applyFont="1" applyBorder="1" applyAlignment="1" applyProtection="1">
      <alignment horizontal="left" vertical="center" wrapText="1"/>
      <protection locked="0"/>
    </xf>
    <xf numFmtId="0" fontId="17" fillId="0" borderId="88" xfId="2" applyFont="1" applyBorder="1" applyAlignment="1" applyProtection="1">
      <alignment horizontal="left" vertical="center" wrapText="1"/>
      <protection locked="0"/>
    </xf>
    <xf numFmtId="0" fontId="17" fillId="0" borderId="48" xfId="2" applyFont="1" applyBorder="1" applyAlignment="1" applyProtection="1">
      <alignment horizontal="left" vertical="center" wrapText="1"/>
      <protection locked="0"/>
    </xf>
    <xf numFmtId="0" fontId="17" fillId="0" borderId="89" xfId="2" applyFont="1" applyBorder="1" applyAlignment="1" applyProtection="1">
      <alignment horizontal="left" vertical="center" wrapText="1"/>
      <protection locked="0"/>
    </xf>
    <xf numFmtId="0" fontId="17" fillId="0" borderId="49" xfId="2" applyFont="1" applyBorder="1" applyAlignment="1" applyProtection="1">
      <alignment horizontal="left" vertical="center" wrapText="1"/>
      <protection locked="0"/>
    </xf>
    <xf numFmtId="0" fontId="19" fillId="0" borderId="23" xfId="2" applyFont="1" applyBorder="1" applyAlignment="1">
      <alignment horizontal="center" vertical="center" shrinkToFit="1"/>
    </xf>
    <xf numFmtId="0" fontId="19" fillId="0" borderId="34" xfId="2" applyFont="1" applyBorder="1" applyAlignment="1">
      <alignment horizontal="center" vertical="center" shrinkToFit="1"/>
    </xf>
    <xf numFmtId="0" fontId="19" fillId="0" borderId="45" xfId="2" applyFont="1" applyBorder="1" applyAlignment="1">
      <alignment horizontal="center" vertical="center" shrinkToFit="1"/>
    </xf>
    <xf numFmtId="0" fontId="14" fillId="0" borderId="74" xfId="2" applyFont="1" applyBorder="1" applyAlignment="1">
      <alignment vertical="center" wrapText="1"/>
    </xf>
    <xf numFmtId="0" fontId="14" fillId="0" borderId="74" xfId="2" applyFont="1" applyBorder="1">
      <alignment vertical="center"/>
    </xf>
    <xf numFmtId="0" fontId="14" fillId="0" borderId="73" xfId="2" applyFont="1" applyBorder="1">
      <alignment vertical="center"/>
    </xf>
    <xf numFmtId="0" fontId="21" fillId="0" borderId="22" xfId="2" applyFont="1" applyBorder="1" applyAlignment="1">
      <alignment horizontal="center" vertical="center"/>
    </xf>
    <xf numFmtId="0" fontId="21" fillId="0" borderId="1" xfId="2" applyFont="1" applyBorder="1" applyAlignment="1">
      <alignment horizontal="left" vertical="center"/>
    </xf>
    <xf numFmtId="0" fontId="21" fillId="0" borderId="42" xfId="2" applyFont="1" applyBorder="1" applyAlignment="1">
      <alignment horizontal="left" vertical="center"/>
    </xf>
    <xf numFmtId="0" fontId="21" fillId="0" borderId="43" xfId="2" applyFont="1" applyBorder="1" applyAlignment="1">
      <alignment horizontal="left" vertical="center"/>
    </xf>
    <xf numFmtId="0" fontId="17" fillId="2" borderId="5" xfId="2" applyFont="1" applyFill="1" applyBorder="1" applyAlignment="1">
      <alignment horizontal="center" vertical="center" wrapText="1"/>
    </xf>
    <xf numFmtId="0" fontId="17" fillId="2" borderId="15" xfId="2" applyFont="1" applyFill="1" applyBorder="1" applyAlignment="1">
      <alignment horizontal="center" vertical="center" wrapText="1"/>
    </xf>
    <xf numFmtId="0" fontId="17" fillId="2" borderId="6" xfId="2" applyFont="1" applyFill="1" applyBorder="1" applyAlignment="1">
      <alignment horizontal="center" vertical="center" wrapText="1"/>
    </xf>
    <xf numFmtId="0" fontId="17" fillId="2" borderId="16" xfId="2" applyFont="1" applyFill="1" applyBorder="1" applyAlignment="1">
      <alignment horizontal="center" vertical="center" wrapText="1"/>
    </xf>
    <xf numFmtId="0" fontId="17" fillId="0" borderId="81" xfId="2" applyFont="1" applyBorder="1" applyAlignment="1" applyProtection="1">
      <alignment horizontal="left" vertical="center" wrapText="1"/>
      <protection locked="0"/>
    </xf>
    <xf numFmtId="0" fontId="17" fillId="0" borderId="82" xfId="2" applyFont="1" applyBorder="1" applyAlignment="1" applyProtection="1">
      <alignment horizontal="left" vertical="center" wrapText="1"/>
      <protection locked="0"/>
    </xf>
    <xf numFmtId="0" fontId="17" fillId="0" borderId="90" xfId="2" applyFont="1" applyBorder="1" applyAlignment="1" applyProtection="1">
      <alignment horizontal="left" vertical="center" wrapText="1"/>
      <protection locked="0"/>
    </xf>
    <xf numFmtId="0" fontId="14" fillId="0" borderId="65" xfId="2" applyFont="1" applyBorder="1" applyAlignment="1" applyProtection="1">
      <alignment horizontal="left" vertical="center" wrapText="1"/>
      <protection locked="0"/>
    </xf>
    <xf numFmtId="0" fontId="37" fillId="0" borderId="83" xfId="2" applyFont="1" applyBorder="1" applyAlignment="1" applyProtection="1">
      <alignment horizontal="left" vertical="center" wrapText="1"/>
      <protection locked="0"/>
    </xf>
    <xf numFmtId="0" fontId="37" fillId="0" borderId="84" xfId="2" applyFont="1" applyBorder="1" applyAlignment="1" applyProtection="1">
      <alignment horizontal="left" vertical="center" wrapText="1"/>
      <protection locked="0"/>
    </xf>
    <xf numFmtId="0" fontId="37" fillId="0" borderId="87" xfId="2" applyFont="1" applyBorder="1" applyAlignment="1" applyProtection="1">
      <alignment horizontal="left" vertical="center" wrapText="1"/>
      <protection locked="0"/>
    </xf>
    <xf numFmtId="0" fontId="37" fillId="0" borderId="54" xfId="2" applyFont="1" applyBorder="1" applyAlignment="1" applyProtection="1">
      <alignment horizontal="left" vertical="center" wrapText="1"/>
      <protection locked="0"/>
    </xf>
    <xf numFmtId="0" fontId="21" fillId="0" borderId="69" xfId="2" applyFont="1" applyBorder="1" applyAlignment="1">
      <alignment horizontal="center" vertical="center"/>
    </xf>
    <xf numFmtId="0" fontId="17" fillId="0" borderId="65" xfId="2" applyFont="1" applyBorder="1" applyAlignment="1" applyProtection="1">
      <alignment horizontal="left" vertical="center" wrapText="1"/>
      <protection locked="0"/>
    </xf>
    <xf numFmtId="0" fontId="17" fillId="0" borderId="83" xfId="2" applyFont="1" applyBorder="1" applyAlignment="1" applyProtection="1">
      <alignment horizontal="left" vertical="center" wrapText="1"/>
      <protection locked="0"/>
    </xf>
    <xf numFmtId="0" fontId="17" fillId="0" borderId="54" xfId="2" applyFont="1" applyBorder="1" applyAlignment="1" applyProtection="1">
      <alignment horizontal="left" vertical="center" wrapText="1"/>
      <protection locked="0"/>
    </xf>
    <xf numFmtId="0" fontId="17" fillId="0" borderId="29" xfId="2" applyFont="1" applyBorder="1" applyAlignment="1" applyProtection="1">
      <alignment horizontal="left" vertical="center" wrapText="1"/>
      <protection locked="0"/>
    </xf>
    <xf numFmtId="0" fontId="17" fillId="0" borderId="37" xfId="2" applyFont="1" applyBorder="1" applyAlignment="1" applyProtection="1">
      <alignment horizontal="left" vertical="center" wrapText="1"/>
      <protection locked="0"/>
    </xf>
    <xf numFmtId="0" fontId="17" fillId="0" borderId="51" xfId="2" applyFont="1" applyBorder="1" applyAlignment="1" applyProtection="1">
      <alignment horizontal="left" vertical="center" wrapText="1"/>
      <protection locked="0"/>
    </xf>
    <xf numFmtId="0" fontId="24" fillId="0" borderId="1" xfId="2" applyFont="1" applyBorder="1" applyAlignment="1">
      <alignment horizontal="left" vertical="center"/>
    </xf>
    <xf numFmtId="0" fontId="24" fillId="0" borderId="42" xfId="2" applyFont="1" applyBorder="1" applyAlignment="1">
      <alignment horizontal="left" vertical="center"/>
    </xf>
    <xf numFmtId="0" fontId="24" fillId="0" borderId="43" xfId="2" applyFont="1" applyBorder="1" applyAlignment="1">
      <alignment horizontal="left" vertical="center"/>
    </xf>
    <xf numFmtId="0" fontId="21" fillId="0" borderId="23" xfId="2" applyFont="1" applyBorder="1" applyAlignment="1">
      <alignment horizontal="center" vertical="center"/>
    </xf>
    <xf numFmtId="0" fontId="17" fillId="2" borderId="2" xfId="2" applyFont="1" applyFill="1" applyBorder="1" applyAlignment="1">
      <alignment horizontal="center" vertical="center"/>
    </xf>
    <xf numFmtId="0" fontId="17" fillId="2" borderId="12" xfId="2" applyFont="1" applyFill="1" applyBorder="1" applyAlignment="1">
      <alignment horizontal="center" vertical="center"/>
    </xf>
    <xf numFmtId="0" fontId="17" fillId="0" borderId="23" xfId="2" applyFont="1" applyBorder="1" applyAlignment="1" applyProtection="1">
      <alignment horizontal="left" vertical="center" wrapText="1" shrinkToFit="1"/>
      <protection locked="0"/>
    </xf>
    <xf numFmtId="0" fontId="17" fillId="0" borderId="34" xfId="2" applyFont="1" applyBorder="1" applyAlignment="1" applyProtection="1">
      <alignment horizontal="left" vertical="center" wrapText="1" shrinkToFit="1"/>
      <protection locked="0"/>
    </xf>
    <xf numFmtId="0" fontId="17" fillId="0" borderId="45" xfId="2" applyFont="1" applyBorder="1" applyAlignment="1" applyProtection="1">
      <alignment horizontal="left" vertical="center" wrapText="1" shrinkToFit="1"/>
      <protection locked="0"/>
    </xf>
    <xf numFmtId="0" fontId="17" fillId="2" borderId="3" xfId="2" applyFont="1" applyFill="1" applyBorder="1" applyAlignment="1">
      <alignment horizontal="center" vertical="center" wrapText="1"/>
    </xf>
    <xf numFmtId="0" fontId="17" fillId="2" borderId="13"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17" fillId="2" borderId="14" xfId="2" applyFont="1" applyFill="1" applyBorder="1" applyAlignment="1">
      <alignment horizontal="center" vertical="center" wrapText="1"/>
    </xf>
    <xf numFmtId="0" fontId="17" fillId="0" borderId="28" xfId="2" applyFont="1" applyBorder="1" applyAlignment="1" applyProtection="1">
      <alignment horizontal="left" vertical="center" wrapText="1" shrinkToFit="1"/>
      <protection locked="0"/>
    </xf>
    <xf numFmtId="0" fontId="17" fillId="0" borderId="36" xfId="2" applyFont="1" applyBorder="1" applyAlignment="1" applyProtection="1">
      <alignment horizontal="left" vertical="center" wrapText="1" shrinkToFit="1"/>
      <protection locked="0"/>
    </xf>
    <xf numFmtId="0" fontId="17" fillId="0" borderId="50" xfId="2" applyFont="1" applyBorder="1" applyAlignment="1" applyProtection="1">
      <alignment horizontal="left" vertical="center" wrapText="1" shrinkToFit="1"/>
      <protection locked="0"/>
    </xf>
    <xf numFmtId="0" fontId="17" fillId="0" borderId="26" xfId="2" applyFont="1" applyBorder="1" applyAlignment="1" applyProtection="1">
      <alignment horizontal="left" vertical="center" wrapText="1" shrinkToFit="1"/>
      <protection locked="0"/>
    </xf>
    <xf numFmtId="0" fontId="17" fillId="0" borderId="0" xfId="2" applyFont="1" applyAlignment="1" applyProtection="1">
      <alignment horizontal="left" vertical="center" wrapText="1" shrinkToFit="1"/>
      <protection locked="0"/>
    </xf>
    <xf numFmtId="0" fontId="17" fillId="0" borderId="48" xfId="2" applyFont="1" applyBorder="1" applyAlignment="1" applyProtection="1">
      <alignment horizontal="left" vertical="center" wrapText="1" shrinkToFit="1"/>
      <protection locked="0"/>
    </xf>
    <xf numFmtId="0" fontId="17" fillId="0" borderId="27" xfId="2" applyFont="1" applyBorder="1" applyAlignment="1" applyProtection="1">
      <alignment horizontal="left" vertical="center" wrapText="1" shrinkToFit="1"/>
      <protection locked="0"/>
    </xf>
    <xf numFmtId="0" fontId="17" fillId="0" borderId="35" xfId="2" applyFont="1" applyBorder="1" applyAlignment="1" applyProtection="1">
      <alignment horizontal="left" vertical="center" wrapText="1" shrinkToFit="1"/>
      <protection locked="0"/>
    </xf>
    <xf numFmtId="0" fontId="17" fillId="0" borderId="49" xfId="2" applyFont="1" applyBorder="1" applyAlignment="1" applyProtection="1">
      <alignment horizontal="left" vertical="center" wrapText="1" shrinkToFit="1"/>
      <protection locked="0"/>
    </xf>
    <xf numFmtId="0" fontId="14" fillId="2" borderId="2" xfId="2" applyFont="1" applyFill="1" applyBorder="1" applyAlignment="1">
      <alignment horizontal="center" vertical="center"/>
    </xf>
    <xf numFmtId="0" fontId="14" fillId="2" borderId="12" xfId="2" applyFont="1" applyFill="1" applyBorder="1" applyAlignment="1">
      <alignment horizontal="center" vertical="center"/>
    </xf>
    <xf numFmtId="178" fontId="14" fillId="0" borderId="23" xfId="2" applyNumberFormat="1" applyFont="1" applyBorder="1" applyAlignment="1" applyProtection="1">
      <alignment horizontal="center" vertical="center" shrinkToFit="1"/>
      <protection locked="0"/>
    </xf>
    <xf numFmtId="178" fontId="14" fillId="0" borderId="12" xfId="2" applyNumberFormat="1" applyFont="1" applyBorder="1" applyAlignment="1" applyProtection="1">
      <alignment horizontal="center" vertical="center" shrinkToFit="1"/>
      <protection locked="0"/>
    </xf>
    <xf numFmtId="0" fontId="14" fillId="2" borderId="23" xfId="2" applyFont="1" applyFill="1" applyBorder="1" applyAlignment="1">
      <alignment horizontal="center" vertical="center"/>
    </xf>
    <xf numFmtId="178" fontId="14" fillId="0" borderId="23" xfId="2" applyNumberFormat="1" applyFont="1" applyBorder="1" applyAlignment="1" applyProtection="1">
      <alignment horizontal="left" vertical="center" shrinkToFit="1"/>
      <protection locked="0"/>
    </xf>
    <xf numFmtId="178" fontId="14" fillId="0" borderId="34" xfId="2" applyNumberFormat="1" applyFont="1" applyBorder="1" applyAlignment="1" applyProtection="1">
      <alignment horizontal="left" vertical="center" shrinkToFit="1"/>
      <protection locked="0"/>
    </xf>
    <xf numFmtId="178" fontId="14" fillId="0" borderId="45" xfId="2" applyNumberFormat="1" applyFont="1" applyBorder="1" applyAlignment="1" applyProtection="1">
      <alignment horizontal="left" vertical="center" shrinkToFit="1"/>
      <protection locked="0"/>
    </xf>
    <xf numFmtId="0" fontId="14" fillId="0" borderId="23" xfId="2" applyFont="1" applyBorder="1" applyAlignment="1" applyProtection="1">
      <alignment horizontal="left" vertical="center" wrapText="1"/>
      <protection locked="0"/>
    </xf>
    <xf numFmtId="0" fontId="14" fillId="0" borderId="34" xfId="2" applyFont="1" applyBorder="1" applyAlignment="1" applyProtection="1">
      <alignment horizontal="left" vertical="center" wrapText="1"/>
      <protection locked="0"/>
    </xf>
    <xf numFmtId="0" fontId="14" fillId="0" borderId="45" xfId="2" applyFont="1" applyBorder="1" applyAlignment="1" applyProtection="1">
      <alignment horizontal="left" vertical="center" wrapText="1"/>
      <protection locked="0"/>
    </xf>
    <xf numFmtId="0" fontId="14" fillId="2" borderId="2" xfId="2" applyFont="1" applyFill="1" applyBorder="1" applyAlignment="1">
      <alignment horizontal="center" vertical="center" wrapText="1"/>
    </xf>
    <xf numFmtId="0" fontId="14" fillId="2" borderId="12" xfId="2" applyFont="1" applyFill="1" applyBorder="1" applyAlignment="1">
      <alignment horizontal="center" vertical="center" wrapText="1"/>
    </xf>
    <xf numFmtId="0" fontId="52" fillId="0" borderId="23" xfId="2" applyFont="1" applyBorder="1" applyAlignment="1" applyProtection="1">
      <alignment horizontal="left" vertical="top" wrapText="1"/>
      <protection locked="0"/>
    </xf>
    <xf numFmtId="0" fontId="53" fillId="0" borderId="34" xfId="2" applyFont="1" applyBorder="1" applyAlignment="1" applyProtection="1">
      <alignment horizontal="left" vertical="top" wrapText="1"/>
      <protection locked="0"/>
    </xf>
    <xf numFmtId="0" fontId="53" fillId="0" borderId="45" xfId="2" applyFont="1" applyBorder="1" applyAlignment="1" applyProtection="1">
      <alignment horizontal="left" vertical="top" wrapText="1"/>
      <protection locked="0"/>
    </xf>
    <xf numFmtId="0" fontId="14" fillId="2" borderId="3" xfId="2" applyFont="1" applyFill="1" applyBorder="1" applyAlignment="1">
      <alignment horizontal="center" vertical="center"/>
    </xf>
    <xf numFmtId="0" fontId="14" fillId="2" borderId="13" xfId="2" applyFont="1" applyFill="1" applyBorder="1" applyAlignment="1">
      <alignment horizontal="center" vertical="center"/>
    </xf>
    <xf numFmtId="0" fontId="14" fillId="2" borderId="4" xfId="2" applyFont="1" applyFill="1" applyBorder="1" applyAlignment="1">
      <alignment horizontal="center" vertical="center"/>
    </xf>
    <xf numFmtId="0" fontId="14" fillId="2" borderId="14" xfId="2" applyFont="1" applyFill="1" applyBorder="1" applyAlignment="1">
      <alignment horizontal="center" vertical="center"/>
    </xf>
    <xf numFmtId="0" fontId="14" fillId="0" borderId="24" xfId="2" applyFont="1" applyBorder="1" applyAlignment="1" applyProtection="1">
      <alignment horizontal="left" vertical="center" shrinkToFit="1"/>
      <protection locked="0"/>
    </xf>
    <xf numFmtId="0" fontId="14" fillId="0" borderId="31" xfId="2" applyFont="1" applyBorder="1" applyAlignment="1" applyProtection="1">
      <alignment horizontal="left" vertical="center" shrinkToFit="1"/>
      <protection locked="0"/>
    </xf>
    <xf numFmtId="0" fontId="14" fillId="0" borderId="46" xfId="2" applyFont="1" applyBorder="1" applyAlignment="1" applyProtection="1">
      <alignment horizontal="left" vertical="center" shrinkToFit="1"/>
      <protection locked="0"/>
    </xf>
    <xf numFmtId="0" fontId="14" fillId="0" borderId="25" xfId="2" applyFont="1" applyBorder="1" applyAlignment="1" applyProtection="1">
      <alignment horizontal="left" vertical="center" shrinkToFit="1"/>
      <protection locked="0"/>
    </xf>
    <xf numFmtId="0" fontId="14" fillId="0" borderId="32" xfId="2" applyFont="1" applyBorder="1" applyAlignment="1" applyProtection="1">
      <alignment horizontal="left" vertical="center" shrinkToFit="1"/>
      <protection locked="0"/>
    </xf>
    <xf numFmtId="0" fontId="14" fillId="0" borderId="47" xfId="2" applyFont="1" applyBorder="1" applyAlignment="1" applyProtection="1">
      <alignment horizontal="left" vertical="center" shrinkToFit="1"/>
      <protection locked="0"/>
    </xf>
    <xf numFmtId="177" fontId="14" fillId="0" borderId="23" xfId="2" applyNumberFormat="1" applyFont="1" applyBorder="1" applyAlignment="1" applyProtection="1">
      <alignment horizontal="center" vertical="center"/>
      <protection locked="0"/>
    </xf>
    <xf numFmtId="177" fontId="14" fillId="0" borderId="34" xfId="2" applyNumberFormat="1" applyFont="1" applyBorder="1" applyAlignment="1" applyProtection="1">
      <alignment horizontal="center" vertical="center"/>
      <protection locked="0"/>
    </xf>
    <xf numFmtId="0" fontId="16" fillId="0" borderId="0" xfId="2" applyFont="1" applyAlignment="1">
      <alignment horizontal="center" vertical="center"/>
    </xf>
    <xf numFmtId="0" fontId="14" fillId="2" borderId="1" xfId="2" applyFont="1" applyFill="1" applyBorder="1" applyAlignment="1">
      <alignment horizontal="center" vertical="center"/>
    </xf>
    <xf numFmtId="0" fontId="14" fillId="2" borderId="11" xfId="2" applyFont="1" applyFill="1" applyBorder="1" applyAlignment="1">
      <alignment horizontal="center" vertical="center"/>
    </xf>
    <xf numFmtId="183" fontId="14" fillId="0" borderId="21" xfId="2" applyNumberFormat="1" applyFont="1" applyBorder="1" applyAlignment="1" applyProtection="1">
      <alignment horizontal="center" vertical="center"/>
      <protection locked="0"/>
    </xf>
    <xf numFmtId="183" fontId="14" fillId="0" borderId="11" xfId="2" applyNumberFormat="1" applyFont="1" applyBorder="1" applyAlignment="1" applyProtection="1">
      <alignment horizontal="center" vertical="center"/>
      <protection locked="0"/>
    </xf>
    <xf numFmtId="0" fontId="14" fillId="2" borderId="21" xfId="2" applyFont="1" applyFill="1" applyBorder="1" applyAlignment="1">
      <alignment horizontal="center" vertical="center"/>
    </xf>
    <xf numFmtId="0" fontId="14" fillId="0" borderId="22" xfId="2" applyFont="1" applyBorder="1" applyAlignment="1" applyProtection="1">
      <alignment horizontal="left" vertical="center" shrinkToFit="1"/>
      <protection locked="0"/>
    </xf>
    <xf numFmtId="0" fontId="14" fillId="0" borderId="23" xfId="2" applyFont="1" applyBorder="1" applyAlignment="1" applyProtection="1">
      <alignment horizontal="left" vertical="center" shrinkToFit="1"/>
      <protection locked="0"/>
    </xf>
    <xf numFmtId="0" fontId="14" fillId="0" borderId="44" xfId="2" applyFont="1" applyBorder="1" applyAlignment="1" applyProtection="1">
      <alignment horizontal="left" vertical="center" shrinkToFit="1"/>
      <protection locked="0"/>
    </xf>
    <xf numFmtId="0" fontId="14" fillId="0" borderId="32" xfId="2" applyFont="1" applyBorder="1" applyAlignment="1" applyProtection="1">
      <alignment horizontal="left" vertical="center"/>
      <protection locked="0"/>
    </xf>
    <xf numFmtId="0" fontId="14" fillId="0" borderId="40" xfId="2" applyFont="1" applyBorder="1" applyAlignment="1" applyProtection="1">
      <alignment horizontal="left" vertical="center"/>
      <protection locked="0"/>
    </xf>
    <xf numFmtId="0" fontId="14" fillId="0" borderId="91" xfId="2" applyFont="1" applyBorder="1" applyAlignment="1" applyProtection="1">
      <alignment horizontal="left" vertical="center"/>
      <protection locked="0"/>
    </xf>
    <xf numFmtId="0" fontId="36" fillId="0" borderId="26" xfId="2" applyFont="1" applyBorder="1" applyAlignment="1" applyProtection="1">
      <alignment horizontal="left" vertical="center" wrapText="1"/>
      <protection locked="0"/>
    </xf>
    <xf numFmtId="0" fontId="36" fillId="0" borderId="0" xfId="2" applyFont="1" applyAlignment="1" applyProtection="1">
      <alignment horizontal="left" vertical="center" wrapText="1"/>
      <protection locked="0"/>
    </xf>
    <xf numFmtId="0" fontId="36" fillId="0" borderId="85" xfId="2" applyFont="1" applyBorder="1" applyAlignment="1" applyProtection="1">
      <alignment horizontal="left" vertical="center" wrapText="1"/>
      <protection locked="0"/>
    </xf>
    <xf numFmtId="0" fontId="36" fillId="0" borderId="27" xfId="2" applyFont="1" applyBorder="1" applyAlignment="1" applyProtection="1">
      <alignment horizontal="left" vertical="center" wrapText="1"/>
      <protection locked="0"/>
    </xf>
    <xf numFmtId="0" fontId="36" fillId="0" borderId="35" xfId="2" applyFont="1" applyBorder="1" applyAlignment="1" applyProtection="1">
      <alignment horizontal="left" vertical="center" wrapText="1"/>
      <protection locked="0"/>
    </xf>
    <xf numFmtId="0" fontId="36" fillId="0" borderId="86" xfId="2" applyFont="1" applyBorder="1" applyAlignment="1" applyProtection="1">
      <alignment horizontal="left" vertical="center" wrapText="1"/>
      <protection locked="0"/>
    </xf>
    <xf numFmtId="0" fontId="36" fillId="0" borderId="88" xfId="2" applyFont="1" applyBorder="1" applyAlignment="1" applyProtection="1">
      <alignment horizontal="left" vertical="center" wrapText="1"/>
      <protection locked="0"/>
    </xf>
    <xf numFmtId="0" fontId="36" fillId="0" borderId="48" xfId="2" applyFont="1" applyBorder="1" applyAlignment="1" applyProtection="1">
      <alignment horizontal="left" vertical="center" wrapText="1"/>
      <protection locked="0"/>
    </xf>
    <xf numFmtId="0" fontId="36" fillId="0" borderId="89" xfId="2" applyFont="1" applyBorder="1" applyAlignment="1" applyProtection="1">
      <alignment horizontal="left" vertical="center" wrapText="1"/>
      <protection locked="0"/>
    </xf>
    <xf numFmtId="0" fontId="36" fillId="0" borderId="49" xfId="2" applyFont="1" applyBorder="1" applyAlignment="1" applyProtection="1">
      <alignment horizontal="left" vertical="center" wrapText="1"/>
      <protection locked="0"/>
    </xf>
    <xf numFmtId="0" fontId="36" fillId="0" borderId="81" xfId="2" applyFont="1" applyBorder="1" applyAlignment="1" applyProtection="1">
      <alignment horizontal="left" vertical="center" wrapText="1"/>
      <protection locked="0"/>
    </xf>
    <xf numFmtId="0" fontId="36" fillId="0" borderId="82" xfId="2" applyFont="1" applyBorder="1" applyAlignment="1" applyProtection="1">
      <alignment horizontal="left" vertical="center" wrapText="1"/>
      <protection locked="0"/>
    </xf>
    <xf numFmtId="0" fontId="36" fillId="0" borderId="90" xfId="2" applyFont="1" applyBorder="1" applyAlignment="1" applyProtection="1">
      <alignment horizontal="left" vertical="center" wrapText="1"/>
      <protection locked="0"/>
    </xf>
    <xf numFmtId="0" fontId="37" fillId="0" borderId="65" xfId="2" applyFont="1" applyBorder="1" applyAlignment="1" applyProtection="1">
      <alignment horizontal="left" vertical="center" wrapText="1"/>
      <protection locked="0"/>
    </xf>
    <xf numFmtId="0" fontId="36" fillId="0" borderId="65" xfId="2" applyFont="1" applyBorder="1" applyAlignment="1" applyProtection="1">
      <alignment horizontal="left" vertical="center" wrapText="1"/>
      <protection locked="0"/>
    </xf>
    <xf numFmtId="0" fontId="36" fillId="0" borderId="83" xfId="2" applyFont="1" applyBorder="1" applyAlignment="1" applyProtection="1">
      <alignment horizontal="left" vertical="center" wrapText="1"/>
      <protection locked="0"/>
    </xf>
    <xf numFmtId="0" fontId="36" fillId="0" borderId="54" xfId="2" applyFont="1" applyBorder="1" applyAlignment="1" applyProtection="1">
      <alignment horizontal="left" vertical="center" wrapText="1"/>
      <protection locked="0"/>
    </xf>
    <xf numFmtId="0" fontId="36" fillId="0" borderId="29" xfId="2" applyFont="1" applyBorder="1" applyAlignment="1" applyProtection="1">
      <alignment horizontal="left" vertical="center" wrapText="1"/>
      <protection locked="0"/>
    </xf>
    <xf numFmtId="0" fontId="36" fillId="0" borderId="37" xfId="2" applyFont="1" applyBorder="1" applyAlignment="1" applyProtection="1">
      <alignment horizontal="left" vertical="center" wrapText="1"/>
      <protection locked="0"/>
    </xf>
    <xf numFmtId="0" fontId="36" fillId="0" borderId="51" xfId="2" applyFont="1" applyBorder="1" applyAlignment="1" applyProtection="1">
      <alignment horizontal="left" vertical="center" wrapText="1"/>
      <protection locked="0"/>
    </xf>
    <xf numFmtId="0" fontId="36" fillId="0" borderId="23" xfId="9" applyFont="1" applyBorder="1" applyAlignment="1" applyProtection="1">
      <alignment horizontal="left" vertical="center" wrapText="1" shrinkToFit="1"/>
      <protection locked="0"/>
    </xf>
    <xf numFmtId="0" fontId="36" fillId="0" borderId="34" xfId="9" applyFont="1" applyBorder="1" applyAlignment="1" applyProtection="1">
      <alignment horizontal="left" vertical="center" wrapText="1" shrinkToFit="1"/>
      <protection locked="0"/>
    </xf>
    <xf numFmtId="0" fontId="36" fillId="0" borderId="45" xfId="9" applyFont="1" applyBorder="1" applyAlignment="1" applyProtection="1">
      <alignment horizontal="left" vertical="center" wrapText="1" shrinkToFit="1"/>
      <protection locked="0"/>
    </xf>
    <xf numFmtId="0" fontId="36" fillId="0" borderId="28" xfId="9" applyFont="1" applyBorder="1" applyAlignment="1" applyProtection="1">
      <alignment horizontal="left" vertical="center" wrapText="1" shrinkToFit="1"/>
      <protection locked="0"/>
    </xf>
    <xf numFmtId="0" fontId="36" fillId="0" borderId="36" xfId="9" applyFont="1" applyBorder="1" applyAlignment="1" applyProtection="1">
      <alignment horizontal="left" vertical="center" wrapText="1" shrinkToFit="1"/>
      <protection locked="0"/>
    </xf>
    <xf numFmtId="0" fontId="36" fillId="0" borderId="50" xfId="9" applyFont="1" applyBorder="1" applyAlignment="1" applyProtection="1">
      <alignment horizontal="left" vertical="center" wrapText="1" shrinkToFit="1"/>
      <protection locked="0"/>
    </xf>
    <xf numFmtId="0" fontId="36" fillId="0" borderId="26" xfId="9" applyFont="1" applyBorder="1" applyAlignment="1" applyProtection="1">
      <alignment horizontal="left" vertical="center" wrapText="1" shrinkToFit="1"/>
      <protection locked="0"/>
    </xf>
    <xf numFmtId="0" fontId="36" fillId="0" borderId="0" xfId="9" applyFont="1" applyAlignment="1" applyProtection="1">
      <alignment horizontal="left" vertical="center" wrapText="1" shrinkToFit="1"/>
      <protection locked="0"/>
    </xf>
    <xf numFmtId="0" fontId="36" fillId="0" borderId="48" xfId="9" applyFont="1" applyBorder="1" applyAlignment="1" applyProtection="1">
      <alignment horizontal="left" vertical="center" wrapText="1" shrinkToFit="1"/>
      <protection locked="0"/>
    </xf>
    <xf numFmtId="0" fontId="36" fillId="0" borderId="27" xfId="9" applyFont="1" applyBorder="1" applyAlignment="1" applyProtection="1">
      <alignment horizontal="left" vertical="center" wrapText="1" shrinkToFit="1"/>
      <protection locked="0"/>
    </xf>
    <xf numFmtId="0" fontId="36" fillId="0" borderId="35" xfId="9" applyFont="1" applyBorder="1" applyAlignment="1" applyProtection="1">
      <alignment horizontal="left" vertical="center" wrapText="1" shrinkToFit="1"/>
      <protection locked="0"/>
    </xf>
    <xf numFmtId="0" fontId="36" fillId="0" borderId="49" xfId="9" applyFont="1" applyBorder="1" applyAlignment="1" applyProtection="1">
      <alignment horizontal="left" vertical="center" wrapText="1" shrinkToFit="1"/>
      <protection locked="0"/>
    </xf>
    <xf numFmtId="0" fontId="37" fillId="2" borderId="23" xfId="2" applyFont="1" applyFill="1" applyBorder="1" applyAlignment="1">
      <alignment horizontal="center" vertical="center"/>
    </xf>
    <xf numFmtId="0" fontId="37" fillId="2" borderId="12" xfId="2" applyFont="1" applyFill="1" applyBorder="1" applyAlignment="1">
      <alignment horizontal="center" vertical="center"/>
    </xf>
    <xf numFmtId="178" fontId="37" fillId="0" borderId="23" xfId="9" applyNumberFormat="1" applyFont="1" applyBorder="1" applyAlignment="1" applyProtection="1">
      <alignment horizontal="left" vertical="center" shrinkToFit="1"/>
      <protection locked="0"/>
    </xf>
    <xf numFmtId="178" fontId="37" fillId="0" borderId="34" xfId="9" applyNumberFormat="1" applyFont="1" applyBorder="1" applyAlignment="1" applyProtection="1">
      <alignment horizontal="left" vertical="center" shrinkToFit="1"/>
      <protection locked="0"/>
    </xf>
    <xf numFmtId="178" fontId="37" fillId="0" borderId="45" xfId="9" applyNumberFormat="1" applyFont="1" applyBorder="1" applyAlignment="1" applyProtection="1">
      <alignment horizontal="left" vertical="center" shrinkToFit="1"/>
      <protection locked="0"/>
    </xf>
    <xf numFmtId="0" fontId="37" fillId="0" borderId="23" xfId="9" applyFont="1" applyBorder="1" applyAlignment="1" applyProtection="1">
      <alignment horizontal="left" vertical="center" wrapText="1"/>
      <protection locked="0"/>
    </xf>
    <xf numFmtId="0" fontId="37" fillId="0" borderId="34" xfId="9" applyFont="1" applyBorder="1" applyAlignment="1" applyProtection="1">
      <alignment horizontal="left" vertical="center" wrapText="1"/>
      <protection locked="0"/>
    </xf>
    <xf numFmtId="0" fontId="37" fillId="0" borderId="45" xfId="9" applyFont="1" applyBorder="1" applyAlignment="1" applyProtection="1">
      <alignment horizontal="left" vertical="center" wrapText="1"/>
      <protection locked="0"/>
    </xf>
    <xf numFmtId="0" fontId="75" fillId="0" borderId="23" xfId="9" applyFont="1" applyBorder="1" applyAlignment="1" applyProtection="1">
      <alignment horizontal="left" vertical="top" wrapText="1"/>
      <protection locked="0"/>
    </xf>
    <xf numFmtId="0" fontId="75" fillId="0" borderId="34" xfId="9" applyFont="1" applyBorder="1" applyAlignment="1" applyProtection="1">
      <alignment horizontal="left" vertical="top" wrapText="1"/>
      <protection locked="0"/>
    </xf>
    <xf numFmtId="0" fontId="75" fillId="0" borderId="45" xfId="9" applyFont="1" applyBorder="1" applyAlignment="1" applyProtection="1">
      <alignment horizontal="left" vertical="top" wrapText="1"/>
      <protection locked="0"/>
    </xf>
    <xf numFmtId="0" fontId="37" fillId="0" borderId="24" xfId="9" applyFont="1" applyBorder="1" applyAlignment="1" applyProtection="1">
      <alignment horizontal="left" vertical="center" shrinkToFit="1"/>
      <protection locked="0"/>
    </xf>
    <xf numFmtId="0" fontId="37" fillId="0" borderId="31" xfId="9" applyFont="1" applyBorder="1" applyAlignment="1" applyProtection="1">
      <alignment horizontal="left" vertical="center" shrinkToFit="1"/>
      <protection locked="0"/>
    </xf>
    <xf numFmtId="0" fontId="37" fillId="0" borderId="46" xfId="9" applyFont="1" applyBorder="1" applyAlignment="1" applyProtection="1">
      <alignment horizontal="left" vertical="center" shrinkToFit="1"/>
      <protection locked="0"/>
    </xf>
    <xf numFmtId="0" fontId="37" fillId="0" borderId="25" xfId="9" applyFont="1" applyBorder="1" applyAlignment="1" applyProtection="1">
      <alignment horizontal="left" vertical="center" shrinkToFit="1"/>
      <protection locked="0"/>
    </xf>
    <xf numFmtId="0" fontId="37" fillId="0" borderId="32" xfId="9" applyFont="1" applyBorder="1" applyAlignment="1" applyProtection="1">
      <alignment horizontal="left" vertical="center" shrinkToFit="1"/>
      <protection locked="0"/>
    </xf>
    <xf numFmtId="0" fontId="37" fillId="0" borderId="47" xfId="9" applyFont="1" applyBorder="1" applyAlignment="1" applyProtection="1">
      <alignment horizontal="left" vertical="center" shrinkToFit="1"/>
      <protection locked="0"/>
    </xf>
    <xf numFmtId="177" fontId="37" fillId="0" borderId="23" xfId="9" applyNumberFormat="1" applyFont="1" applyBorder="1" applyAlignment="1" applyProtection="1">
      <alignment horizontal="center" vertical="center"/>
      <protection locked="0"/>
    </xf>
    <xf numFmtId="177" fontId="37" fillId="0" borderId="34" xfId="9" applyNumberFormat="1" applyFont="1" applyBorder="1" applyAlignment="1" applyProtection="1">
      <alignment horizontal="center" vertical="center"/>
      <protection locked="0"/>
    </xf>
    <xf numFmtId="0" fontId="37" fillId="0" borderId="22" xfId="9" applyFont="1" applyBorder="1" applyAlignment="1" applyProtection="1">
      <alignment horizontal="left" vertical="center" shrinkToFit="1"/>
      <protection locked="0"/>
    </xf>
    <xf numFmtId="0" fontId="37" fillId="0" borderId="23" xfId="9" applyFont="1" applyBorder="1" applyAlignment="1" applyProtection="1">
      <alignment horizontal="left" vertical="center" shrinkToFit="1"/>
      <protection locked="0"/>
    </xf>
    <xf numFmtId="0" fontId="37" fillId="0" borderId="44" xfId="9" applyFont="1" applyBorder="1" applyAlignment="1" applyProtection="1">
      <alignment horizontal="left" vertical="center" shrinkToFit="1"/>
      <protection locked="0"/>
    </xf>
    <xf numFmtId="0" fontId="14" fillId="0" borderId="23" xfId="2" applyFont="1" applyBorder="1" applyAlignment="1" applyProtection="1">
      <alignment horizontal="left" vertical="top" wrapText="1"/>
      <protection locked="0"/>
    </xf>
    <xf numFmtId="0" fontId="14" fillId="0" borderId="34" xfId="2" applyFont="1" applyBorder="1" applyAlignment="1" applyProtection="1">
      <alignment horizontal="left" vertical="top" wrapText="1"/>
      <protection locked="0"/>
    </xf>
    <xf numFmtId="0" fontId="14" fillId="0" borderId="45" xfId="2" applyFont="1" applyBorder="1" applyAlignment="1" applyProtection="1">
      <alignment horizontal="left" vertical="top" wrapText="1"/>
      <protection locked="0"/>
    </xf>
    <xf numFmtId="0" fontId="26" fillId="0" borderId="26" xfId="0" applyFont="1" applyBorder="1" applyAlignment="1" applyProtection="1">
      <alignment horizontal="left" vertical="center" wrapText="1"/>
      <protection locked="0"/>
    </xf>
    <xf numFmtId="0" fontId="40" fillId="0" borderId="0" xfId="0" applyFont="1" applyAlignment="1" applyProtection="1">
      <alignment horizontal="left" vertical="center" wrapText="1"/>
      <protection locked="0"/>
    </xf>
    <xf numFmtId="0" fontId="40" fillId="0" borderId="85" xfId="0" applyFont="1" applyBorder="1" applyAlignment="1" applyProtection="1">
      <alignment horizontal="left" vertical="center" wrapText="1"/>
      <protection locked="0"/>
    </xf>
    <xf numFmtId="0" fontId="40" fillId="0" borderId="27" xfId="0" applyFont="1" applyBorder="1" applyAlignment="1" applyProtection="1">
      <alignment horizontal="left" vertical="center" wrapText="1"/>
      <protection locked="0"/>
    </xf>
    <xf numFmtId="0" fontId="40" fillId="0" borderId="35" xfId="0" applyFont="1" applyBorder="1" applyAlignment="1" applyProtection="1">
      <alignment horizontal="left" vertical="center" wrapText="1"/>
      <protection locked="0"/>
    </xf>
    <xf numFmtId="0" fontId="40" fillId="0" borderId="86" xfId="0" applyFont="1" applyBorder="1" applyAlignment="1" applyProtection="1">
      <alignment horizontal="left" vertical="center" wrapText="1"/>
      <protection locked="0"/>
    </xf>
    <xf numFmtId="177" fontId="37" fillId="0" borderId="12" xfId="0" applyNumberFormat="1" applyFont="1" applyBorder="1" applyAlignment="1" applyProtection="1">
      <alignment horizontal="center" vertical="center"/>
      <protection locked="0"/>
    </xf>
    <xf numFmtId="183" fontId="37" fillId="0" borderId="21" xfId="0" applyNumberFormat="1" applyFont="1" applyBorder="1" applyAlignment="1" applyProtection="1">
      <alignment horizontal="center" vertical="center"/>
      <protection locked="0"/>
    </xf>
    <xf numFmtId="183" fontId="37" fillId="0" borderId="11" xfId="0" applyNumberFormat="1" applyFont="1" applyBorder="1" applyAlignment="1" applyProtection="1">
      <alignment horizontal="center" vertical="center"/>
      <protection locked="0"/>
    </xf>
    <xf numFmtId="0" fontId="37" fillId="2" borderId="21" xfId="0" applyFont="1" applyFill="1" applyBorder="1" applyAlignment="1">
      <alignment horizontal="center" vertical="center"/>
    </xf>
    <xf numFmtId="0" fontId="37" fillId="2" borderId="11" xfId="0" applyFont="1" applyFill="1" applyBorder="1" applyAlignment="1">
      <alignment horizontal="center" vertical="center"/>
    </xf>
    <xf numFmtId="0" fontId="37" fillId="0" borderId="23" xfId="0" applyFont="1" applyBorder="1" applyAlignment="1" applyProtection="1">
      <alignment horizontal="left" vertical="center" shrinkToFit="1"/>
      <protection locked="0"/>
    </xf>
    <xf numFmtId="0" fontId="37" fillId="0" borderId="34" xfId="0" applyFont="1" applyBorder="1" applyAlignment="1" applyProtection="1">
      <alignment horizontal="left" vertical="center" shrinkToFit="1"/>
      <protection locked="0"/>
    </xf>
    <xf numFmtId="0" fontId="37" fillId="0" borderId="45" xfId="0" applyFont="1" applyBorder="1" applyAlignment="1" applyProtection="1">
      <alignment horizontal="left" vertical="center" shrinkToFit="1"/>
      <protection locked="0"/>
    </xf>
    <xf numFmtId="0" fontId="37" fillId="0" borderId="31" xfId="0" applyFont="1" applyBorder="1" applyAlignment="1" applyProtection="1">
      <alignment horizontal="left" vertical="center"/>
      <protection locked="0"/>
    </xf>
    <xf numFmtId="0" fontId="37" fillId="2" borderId="23" xfId="0" applyFont="1" applyFill="1" applyBorder="1" applyAlignment="1">
      <alignment horizontal="center" vertical="center"/>
    </xf>
    <xf numFmtId="0" fontId="37" fillId="2" borderId="12" xfId="0" applyFont="1" applyFill="1" applyBorder="1" applyAlignment="1">
      <alignment horizontal="center" vertical="center"/>
    </xf>
    <xf numFmtId="178" fontId="36" fillId="0" borderId="23" xfId="0" applyNumberFormat="1" applyFont="1" applyBorder="1" applyAlignment="1" applyProtection="1">
      <alignment horizontal="left" vertical="center" shrinkToFit="1"/>
      <protection locked="0"/>
    </xf>
    <xf numFmtId="0" fontId="36" fillId="0" borderId="31" xfId="0" applyFont="1" applyBorder="1" applyAlignment="1" applyProtection="1">
      <alignment horizontal="left" vertical="center" wrapText="1"/>
      <protection locked="0"/>
    </xf>
    <xf numFmtId="0" fontId="36" fillId="0" borderId="39" xfId="0" applyFont="1" applyBorder="1" applyAlignment="1" applyProtection="1">
      <alignment horizontal="left" vertical="center" wrapText="1"/>
      <protection locked="0"/>
    </xf>
    <xf numFmtId="0" fontId="36" fillId="0" borderId="53" xfId="0" applyFont="1" applyBorder="1" applyAlignment="1" applyProtection="1">
      <alignment horizontal="left" vertical="center" wrapText="1"/>
      <protection locked="0"/>
    </xf>
    <xf numFmtId="0" fontId="35" fillId="0" borderId="84" xfId="0" applyFont="1" applyBorder="1" applyAlignment="1" applyProtection="1">
      <alignment horizontal="left" vertical="center" wrapText="1"/>
      <protection locked="0"/>
    </xf>
    <xf numFmtId="0" fontId="35" fillId="0" borderId="87" xfId="0" applyFont="1" applyBorder="1" applyAlignment="1" applyProtection="1">
      <alignment horizontal="left" vertical="center" wrapText="1"/>
      <protection locked="0"/>
    </xf>
    <xf numFmtId="0" fontId="37" fillId="0" borderId="65" xfId="0" applyFont="1" applyBorder="1" applyAlignment="1" applyProtection="1">
      <alignment horizontal="left" vertical="center" wrapText="1"/>
      <protection locked="0"/>
    </xf>
    <xf numFmtId="0" fontId="37" fillId="0" borderId="29" xfId="0" applyFont="1" applyBorder="1" applyAlignment="1" applyProtection="1">
      <alignment horizontal="left" vertical="center" wrapText="1"/>
      <protection locked="0"/>
    </xf>
    <xf numFmtId="0" fontId="37" fillId="0" borderId="37" xfId="0" applyFont="1" applyBorder="1" applyAlignment="1" applyProtection="1">
      <alignment horizontal="left" vertical="center" wrapText="1"/>
      <protection locked="0"/>
    </xf>
    <xf numFmtId="0" fontId="37" fillId="0" borderId="51" xfId="0" applyFont="1" applyBorder="1" applyAlignment="1" applyProtection="1">
      <alignment horizontal="left" vertical="center" wrapText="1"/>
      <protection locked="0"/>
    </xf>
    <xf numFmtId="0" fontId="40" fillId="0" borderId="26" xfId="0" applyFont="1" applyBorder="1" applyAlignment="1" applyProtection="1">
      <alignment horizontal="left" vertical="center" wrapText="1"/>
      <protection locked="0"/>
    </xf>
    <xf numFmtId="0" fontId="40" fillId="0" borderId="88" xfId="0" applyFont="1" applyBorder="1" applyAlignment="1" applyProtection="1">
      <alignment horizontal="left" vertical="center" wrapText="1"/>
      <protection locked="0"/>
    </xf>
    <xf numFmtId="0" fontId="40" fillId="0" borderId="48" xfId="0" applyFont="1" applyBorder="1" applyAlignment="1" applyProtection="1">
      <alignment horizontal="left" vertical="center" wrapText="1"/>
      <protection locked="0"/>
    </xf>
    <xf numFmtId="0" fontId="40" fillId="0" borderId="89" xfId="0" applyFont="1" applyBorder="1" applyAlignment="1" applyProtection="1">
      <alignment horizontal="left" vertical="center" wrapText="1"/>
      <protection locked="0"/>
    </xf>
    <xf numFmtId="0" fontId="40" fillId="0" borderId="49" xfId="0" applyFont="1" applyBorder="1" applyAlignment="1" applyProtection="1">
      <alignment horizontal="left" vertical="center" wrapText="1"/>
      <protection locked="0"/>
    </xf>
    <xf numFmtId="0" fontId="37" fillId="0" borderId="33" xfId="0" applyFont="1" applyBorder="1" applyAlignment="1" applyProtection="1">
      <alignment horizontal="left" vertical="center"/>
      <protection locked="0"/>
    </xf>
    <xf numFmtId="0" fontId="37" fillId="0" borderId="41" xfId="0" applyFont="1" applyBorder="1" applyAlignment="1" applyProtection="1">
      <alignment horizontal="left" vertical="center"/>
      <protection locked="0"/>
    </xf>
    <xf numFmtId="0" fontId="37" fillId="0" borderId="55" xfId="0" applyFont="1" applyBorder="1" applyAlignment="1" applyProtection="1">
      <alignment horizontal="left" vertical="center"/>
      <protection locked="0"/>
    </xf>
    <xf numFmtId="0" fontId="37" fillId="0" borderId="22" xfId="0" applyFont="1" applyBorder="1" applyAlignment="1" applyProtection="1">
      <alignment horizontal="left" vertical="center" shrinkToFit="1"/>
      <protection locked="0"/>
    </xf>
    <xf numFmtId="0" fontId="37" fillId="0" borderId="44" xfId="0" applyFont="1" applyBorder="1" applyAlignment="1" applyProtection="1">
      <alignment horizontal="left" vertical="center" shrinkToFit="1"/>
      <protection locked="0"/>
    </xf>
    <xf numFmtId="0" fontId="37" fillId="0" borderId="23" xfId="0" applyFont="1" applyBorder="1" applyAlignment="1" applyProtection="1">
      <alignment horizontal="left" vertical="top" wrapText="1"/>
      <protection locked="0"/>
    </xf>
    <xf numFmtId="0" fontId="37" fillId="0" borderId="34" xfId="0" applyFont="1" applyBorder="1" applyAlignment="1" applyProtection="1">
      <alignment horizontal="left" vertical="top" wrapText="1"/>
      <protection locked="0"/>
    </xf>
    <xf numFmtId="0" fontId="37" fillId="0" borderId="45" xfId="0" applyFont="1" applyBorder="1" applyAlignment="1" applyProtection="1">
      <alignment horizontal="left" vertical="top" wrapText="1"/>
      <protection locked="0"/>
    </xf>
    <xf numFmtId="0" fontId="37" fillId="0" borderId="54" xfId="0" applyFont="1" applyBorder="1" applyAlignment="1" applyProtection="1">
      <alignment horizontal="left" vertical="center"/>
      <protection locked="0"/>
    </xf>
    <xf numFmtId="0" fontId="37" fillId="0" borderId="34" xfId="0" applyFont="1" applyBorder="1" applyAlignment="1" applyProtection="1">
      <alignment horizontal="left" vertical="center"/>
      <protection locked="0"/>
    </xf>
    <xf numFmtId="0" fontId="37" fillId="0" borderId="45" xfId="0" applyFont="1" applyBorder="1" applyAlignment="1" applyProtection="1">
      <alignment horizontal="left" vertical="center"/>
      <protection locked="0"/>
    </xf>
    <xf numFmtId="0" fontId="37" fillId="0" borderId="28" xfId="0" applyFont="1" applyBorder="1" applyAlignment="1" applyProtection="1">
      <alignment horizontal="left" vertical="center" wrapText="1" shrinkToFit="1"/>
      <protection locked="0"/>
    </xf>
    <xf numFmtId="0" fontId="37" fillId="0" borderId="36" xfId="0" applyFont="1" applyBorder="1" applyAlignment="1" applyProtection="1">
      <alignment horizontal="left" vertical="center" wrapText="1" shrinkToFit="1"/>
      <protection locked="0"/>
    </xf>
    <xf numFmtId="0" fontId="37" fillId="0" borderId="50" xfId="0" applyFont="1" applyBorder="1" applyAlignment="1" applyProtection="1">
      <alignment horizontal="left" vertical="center" wrapText="1" shrinkToFit="1"/>
      <protection locked="0"/>
    </xf>
    <xf numFmtId="0" fontId="37" fillId="0" borderId="26" xfId="0" applyFont="1" applyBorder="1" applyAlignment="1" applyProtection="1">
      <alignment horizontal="left" vertical="center" wrapText="1" shrinkToFit="1"/>
      <protection locked="0"/>
    </xf>
    <xf numFmtId="0" fontId="37" fillId="0" borderId="0" xfId="0" applyFont="1" applyAlignment="1" applyProtection="1">
      <alignment horizontal="left" vertical="center" wrapText="1" shrinkToFit="1"/>
      <protection locked="0"/>
    </xf>
    <xf numFmtId="0" fontId="37" fillId="0" borderId="48" xfId="0" applyFont="1" applyBorder="1" applyAlignment="1" applyProtection="1">
      <alignment horizontal="left" vertical="center" wrapText="1" shrinkToFit="1"/>
      <protection locked="0"/>
    </xf>
    <xf numFmtId="0" fontId="37" fillId="0" borderId="27" xfId="0" applyFont="1" applyBorder="1" applyAlignment="1" applyProtection="1">
      <alignment horizontal="left" vertical="center" wrapText="1" shrinkToFit="1"/>
      <protection locked="0"/>
    </xf>
    <xf numFmtId="0" fontId="37" fillId="0" borderId="35" xfId="0" applyFont="1" applyBorder="1" applyAlignment="1" applyProtection="1">
      <alignment horizontal="left" vertical="center" wrapText="1" shrinkToFit="1"/>
      <protection locked="0"/>
    </xf>
    <xf numFmtId="0" fontId="37" fillId="0" borderId="49" xfId="0" applyFont="1" applyBorder="1" applyAlignment="1" applyProtection="1">
      <alignment horizontal="left" vertical="center" wrapText="1" shrinkToFit="1"/>
      <protection locked="0"/>
    </xf>
    <xf numFmtId="0" fontId="37" fillId="0" borderId="81" xfId="0" applyFont="1" applyBorder="1" applyAlignment="1" applyProtection="1">
      <alignment horizontal="left" vertical="center" wrapText="1"/>
      <protection locked="0"/>
    </xf>
    <xf numFmtId="0" fontId="37" fillId="0" borderId="82" xfId="0" applyFont="1" applyBorder="1" applyAlignment="1" applyProtection="1">
      <alignment horizontal="left" vertical="center" wrapText="1"/>
      <protection locked="0"/>
    </xf>
    <xf numFmtId="0" fontId="37" fillId="0" borderId="90" xfId="0" applyFont="1" applyBorder="1" applyAlignment="1" applyProtection="1">
      <alignment horizontal="left" vertical="center" wrapText="1"/>
      <protection locked="0"/>
    </xf>
    <xf numFmtId="0" fontId="37" fillId="0" borderId="23" xfId="0" applyFont="1" applyBorder="1" applyAlignment="1" applyProtection="1">
      <alignment horizontal="left" vertical="center" wrapText="1" shrinkToFit="1"/>
      <protection locked="0"/>
    </xf>
    <xf numFmtId="0" fontId="37" fillId="0" borderId="34" xfId="0" applyFont="1" applyBorder="1" applyAlignment="1" applyProtection="1">
      <alignment horizontal="left" vertical="center" wrapText="1" shrinkToFit="1"/>
      <protection locked="0"/>
    </xf>
    <xf numFmtId="0" fontId="37" fillId="0" borderId="45" xfId="0" applyFont="1" applyBorder="1" applyAlignment="1" applyProtection="1">
      <alignment horizontal="left" vertical="center" wrapText="1" shrinkToFit="1"/>
      <protection locked="0"/>
    </xf>
    <xf numFmtId="0" fontId="19" fillId="5" borderId="69" xfId="0" applyFont="1" applyFill="1" applyBorder="1" applyAlignment="1">
      <alignment horizontal="center" vertical="center"/>
    </xf>
    <xf numFmtId="0" fontId="19" fillId="5" borderId="22" xfId="0" applyFont="1" applyFill="1" applyBorder="1" applyAlignment="1">
      <alignment horizontal="center" vertical="center"/>
    </xf>
    <xf numFmtId="0" fontId="19" fillId="5" borderId="44" xfId="0" applyFont="1" applyFill="1" applyBorder="1" applyAlignment="1">
      <alignment horizontal="center" vertical="center"/>
    </xf>
    <xf numFmtId="0" fontId="39" fillId="0" borderId="26" xfId="0" applyFont="1" applyBorder="1" applyAlignment="1" applyProtection="1">
      <alignment horizontal="left" vertical="center" wrapText="1"/>
      <protection locked="0"/>
    </xf>
    <xf numFmtId="0" fontId="39" fillId="0" borderId="0" xfId="0" applyFont="1" applyAlignment="1" applyProtection="1">
      <alignment horizontal="left" vertical="center" wrapText="1"/>
      <protection locked="0"/>
    </xf>
    <xf numFmtId="0" fontId="39" fillId="0" borderId="85" xfId="0" applyFont="1" applyBorder="1" applyAlignment="1" applyProtection="1">
      <alignment horizontal="left" vertical="center" wrapText="1"/>
      <protection locked="0"/>
    </xf>
    <xf numFmtId="0" fontId="39" fillId="0" borderId="27" xfId="0" applyFont="1" applyBorder="1" applyAlignment="1" applyProtection="1">
      <alignment horizontal="left" vertical="center" wrapText="1"/>
      <protection locked="0"/>
    </xf>
    <xf numFmtId="0" fontId="39" fillId="0" borderId="35"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37" fillId="0" borderId="88" xfId="0" applyFont="1" applyBorder="1" applyAlignment="1" applyProtection="1">
      <alignment horizontal="left" vertical="center" wrapText="1"/>
      <protection locked="0"/>
    </xf>
    <xf numFmtId="0" fontId="37" fillId="0" borderId="48" xfId="0" applyFont="1" applyBorder="1" applyAlignment="1" applyProtection="1">
      <alignment horizontal="left" vertical="center" wrapText="1"/>
      <protection locked="0"/>
    </xf>
    <xf numFmtId="0" fontId="37" fillId="0" borderId="89" xfId="0" applyFont="1" applyBorder="1" applyAlignment="1" applyProtection="1">
      <alignment horizontal="left" vertical="center" wrapText="1"/>
      <protection locked="0"/>
    </xf>
    <xf numFmtId="0" fontId="37" fillId="0" borderId="49" xfId="0" applyFont="1" applyBorder="1" applyAlignment="1" applyProtection="1">
      <alignment horizontal="left" vertical="center" wrapText="1"/>
      <protection locked="0"/>
    </xf>
    <xf numFmtId="0" fontId="19" fillId="5" borderId="23" xfId="0" applyFont="1" applyFill="1" applyBorder="1" applyAlignment="1">
      <alignment horizontal="center" vertical="center" shrinkToFit="1"/>
    </xf>
    <xf numFmtId="0" fontId="19" fillId="5" borderId="34" xfId="0" applyFont="1" applyFill="1" applyBorder="1" applyAlignment="1">
      <alignment horizontal="center" vertical="center" shrinkToFit="1"/>
    </xf>
    <xf numFmtId="0" fontId="19" fillId="5" borderId="45" xfId="0" applyFont="1" applyFill="1" applyBorder="1" applyAlignment="1">
      <alignment horizontal="center" vertical="center" shrinkToFit="1"/>
    </xf>
    <xf numFmtId="0" fontId="37" fillId="0" borderId="24" xfId="0" applyFont="1" applyBorder="1" applyAlignment="1" applyProtection="1">
      <alignment horizontal="left" vertical="center" shrinkToFit="1"/>
      <protection locked="0"/>
    </xf>
    <xf numFmtId="0" fontId="37" fillId="0" borderId="31" xfId="0" applyFont="1" applyBorder="1" applyAlignment="1" applyProtection="1">
      <alignment horizontal="left" vertical="center" shrinkToFit="1"/>
      <protection locked="0"/>
    </xf>
    <xf numFmtId="0" fontId="37" fillId="0" borderId="46" xfId="0" applyFont="1" applyBorder="1" applyAlignment="1" applyProtection="1">
      <alignment horizontal="left" vertical="center" shrinkToFit="1"/>
      <protection locked="0"/>
    </xf>
    <xf numFmtId="0" fontId="37" fillId="0" borderId="61" xfId="0" applyFont="1" applyBorder="1" applyAlignment="1" applyProtection="1">
      <alignment horizontal="left" vertical="center" shrinkToFit="1"/>
      <protection locked="0"/>
    </xf>
    <xf numFmtId="0" fontId="37" fillId="0" borderId="33" xfId="0" applyFont="1" applyBorder="1" applyAlignment="1" applyProtection="1">
      <alignment horizontal="left" vertical="center" shrinkToFit="1"/>
      <protection locked="0"/>
    </xf>
    <xf numFmtId="0" fontId="37" fillId="0" borderId="68" xfId="0" applyFont="1" applyBorder="1" applyAlignment="1" applyProtection="1">
      <alignment horizontal="left" vertical="center" shrinkToFit="1"/>
      <protection locked="0"/>
    </xf>
    <xf numFmtId="0" fontId="37" fillId="0" borderId="25" xfId="0" applyFont="1" applyBorder="1" applyAlignment="1" applyProtection="1">
      <alignment horizontal="left" vertical="center" shrinkToFit="1"/>
      <protection locked="0"/>
    </xf>
    <xf numFmtId="0" fontId="37" fillId="0" borderId="32" xfId="0" applyFont="1" applyBorder="1" applyAlignment="1" applyProtection="1">
      <alignment horizontal="left" vertical="center" shrinkToFit="1"/>
      <protection locked="0"/>
    </xf>
    <xf numFmtId="0" fontId="37" fillId="0" borderId="47" xfId="0" applyFont="1" applyBorder="1" applyAlignment="1" applyProtection="1">
      <alignment horizontal="left" vertical="center" shrinkToFit="1"/>
      <protection locked="0"/>
    </xf>
    <xf numFmtId="0" fontId="37" fillId="0" borderId="23" xfId="4" applyFont="1" applyBorder="1" applyAlignment="1" applyProtection="1">
      <alignment horizontal="left" vertical="center" wrapText="1"/>
      <protection locked="0"/>
    </xf>
    <xf numFmtId="0" fontId="37" fillId="0" borderId="34" xfId="4" applyFont="1" applyBorder="1" applyAlignment="1" applyProtection="1">
      <alignment horizontal="left" vertical="center" wrapText="1"/>
      <protection locked="0"/>
    </xf>
    <xf numFmtId="0" fontId="37" fillId="0" borderId="45" xfId="4" applyFont="1" applyBorder="1" applyAlignment="1" applyProtection="1">
      <alignment horizontal="left" vertical="center" wrapText="1"/>
      <protection locked="0"/>
    </xf>
    <xf numFmtId="0" fontId="47" fillId="0" borderId="26" xfId="0" applyFont="1" applyBorder="1" applyAlignment="1" applyProtection="1">
      <alignment horizontal="left" vertical="center" wrapText="1"/>
      <protection locked="0"/>
    </xf>
    <xf numFmtId="0" fontId="47" fillId="0" borderId="0" xfId="0" applyFont="1" applyAlignment="1" applyProtection="1">
      <alignment horizontal="left" vertical="center" wrapText="1"/>
      <protection locked="0"/>
    </xf>
    <xf numFmtId="0" fontId="47" fillId="0" borderId="85" xfId="0" applyFont="1" applyBorder="1" applyAlignment="1" applyProtection="1">
      <alignment horizontal="left" vertical="center" wrapText="1"/>
      <protection locked="0"/>
    </xf>
    <xf numFmtId="0" fontId="47" fillId="0" borderId="27" xfId="0" applyFont="1" applyBorder="1" applyAlignment="1" applyProtection="1">
      <alignment horizontal="left" vertical="center" wrapText="1"/>
      <protection locked="0"/>
    </xf>
    <xf numFmtId="0" fontId="47" fillId="0" borderId="35" xfId="0" applyFont="1" applyBorder="1" applyAlignment="1" applyProtection="1">
      <alignment horizontal="left" vertical="center" wrapText="1"/>
      <protection locked="0"/>
    </xf>
    <xf numFmtId="0" fontId="47" fillId="0" borderId="86" xfId="0" applyFont="1" applyBorder="1" applyAlignment="1" applyProtection="1">
      <alignment horizontal="left" vertical="center" wrapText="1"/>
      <protection locked="0"/>
    </xf>
    <xf numFmtId="0" fontId="47" fillId="0" borderId="88" xfId="0" applyFont="1" applyBorder="1" applyAlignment="1" applyProtection="1">
      <alignment horizontal="left" vertical="center" wrapText="1"/>
      <protection locked="0"/>
    </xf>
    <xf numFmtId="0" fontId="48" fillId="0" borderId="48" xfId="0" applyFont="1" applyBorder="1" applyAlignment="1" applyProtection="1">
      <alignment horizontal="left" vertical="center" wrapText="1"/>
      <protection locked="0"/>
    </xf>
    <xf numFmtId="0" fontId="48" fillId="0" borderId="89" xfId="0" applyFont="1" applyBorder="1" applyAlignment="1" applyProtection="1">
      <alignment horizontal="left" vertical="center" wrapText="1"/>
      <protection locked="0"/>
    </xf>
    <xf numFmtId="0" fontId="48" fillId="0" borderId="49" xfId="0" applyFont="1" applyBorder="1" applyAlignment="1" applyProtection="1">
      <alignment horizontal="left" vertical="center" wrapText="1"/>
      <protection locked="0"/>
    </xf>
    <xf numFmtId="0" fontId="66" fillId="5" borderId="23" xfId="0" applyFont="1" applyFill="1" applyBorder="1" applyAlignment="1">
      <alignment horizontal="center" vertical="center" wrapText="1"/>
    </xf>
    <xf numFmtId="0" fontId="66" fillId="5" borderId="34" xfId="0" applyFont="1" applyFill="1" applyBorder="1" applyAlignment="1">
      <alignment horizontal="center" vertical="center" wrapText="1"/>
    </xf>
    <xf numFmtId="0" fontId="66" fillId="5" borderId="45" xfId="0" applyFont="1" applyFill="1" applyBorder="1" applyAlignment="1">
      <alignment horizontal="center" vertical="center" wrapText="1"/>
    </xf>
    <xf numFmtId="178" fontId="37" fillId="0" borderId="23" xfId="0" quotePrefix="1" applyNumberFormat="1" applyFont="1" applyBorder="1" applyAlignment="1" applyProtection="1">
      <alignment horizontal="center" vertical="center" shrinkToFit="1"/>
      <protection locked="0"/>
    </xf>
    <xf numFmtId="178" fontId="36" fillId="0" borderId="23" xfId="0" applyNumberFormat="1" applyFont="1" applyBorder="1" applyAlignment="1" applyProtection="1">
      <alignment horizontal="center" vertical="center" shrinkToFit="1"/>
      <protection locked="0"/>
    </xf>
    <xf numFmtId="178" fontId="36" fillId="0" borderId="12" xfId="0" applyNumberFormat="1" applyFont="1" applyBorder="1" applyAlignment="1" applyProtection="1">
      <alignment horizontal="center" vertical="center" shrinkToFit="1"/>
      <protection locked="0"/>
    </xf>
    <xf numFmtId="0" fontId="36" fillId="0" borderId="34" xfId="0" applyFont="1" applyBorder="1" applyAlignment="1" applyProtection="1">
      <alignment horizontal="left" vertical="center"/>
      <protection locked="0"/>
    </xf>
    <xf numFmtId="0" fontId="36" fillId="0" borderId="45" xfId="0" applyFont="1" applyBorder="1" applyAlignment="1" applyProtection="1">
      <alignment horizontal="left" vertical="center"/>
      <protection locked="0"/>
    </xf>
    <xf numFmtId="0" fontId="47" fillId="0" borderId="23" xfId="0" applyFont="1" applyBorder="1" applyAlignment="1" applyProtection="1">
      <alignment horizontal="left" vertical="center" wrapText="1"/>
      <protection locked="0"/>
    </xf>
    <xf numFmtId="0" fontId="47" fillId="0" borderId="34" xfId="0" applyFont="1" applyBorder="1" applyAlignment="1" applyProtection="1">
      <alignment horizontal="left" vertical="center" wrapText="1"/>
      <protection locked="0"/>
    </xf>
    <xf numFmtId="0" fontId="47" fillId="0" borderId="45" xfId="0" applyFont="1" applyBorder="1" applyAlignment="1" applyProtection="1">
      <alignment horizontal="left" vertical="center" wrapText="1"/>
      <protection locked="0"/>
    </xf>
    <xf numFmtId="0" fontId="56" fillId="0" borderId="88" xfId="0" applyFont="1" applyBorder="1" applyAlignment="1" applyProtection="1">
      <alignment horizontal="left" vertical="center" wrapText="1"/>
      <protection locked="0"/>
    </xf>
    <xf numFmtId="0" fontId="56" fillId="0" borderId="48" xfId="0" applyFont="1" applyBorder="1" applyAlignment="1" applyProtection="1">
      <alignment horizontal="left" vertical="center" wrapText="1"/>
      <protection locked="0"/>
    </xf>
    <xf numFmtId="0" fontId="56" fillId="0" borderId="89" xfId="0" applyFont="1" applyBorder="1" applyAlignment="1" applyProtection="1">
      <alignment horizontal="left" vertical="center" wrapText="1"/>
      <protection locked="0"/>
    </xf>
    <xf numFmtId="0" fontId="56" fillId="0" borderId="49" xfId="0" applyFont="1" applyBorder="1" applyAlignment="1" applyProtection="1">
      <alignment horizontal="left" vertical="center" wrapText="1"/>
      <protection locked="0"/>
    </xf>
    <xf numFmtId="0" fontId="36" fillId="0" borderId="23" xfId="4" applyFont="1" applyBorder="1" applyAlignment="1" applyProtection="1">
      <alignment horizontal="left" vertical="center" wrapText="1"/>
      <protection locked="0"/>
    </xf>
    <xf numFmtId="0" fontId="36" fillId="0" borderId="34" xfId="4" applyFont="1" applyBorder="1" applyAlignment="1" applyProtection="1">
      <alignment horizontal="left" vertical="center" wrapText="1"/>
      <protection locked="0"/>
    </xf>
    <xf numFmtId="0" fontId="36" fillId="0" borderId="45" xfId="4" applyFont="1" applyBorder="1" applyAlignment="1" applyProtection="1">
      <alignment horizontal="left" vertical="center" wrapText="1"/>
      <protection locked="0"/>
    </xf>
    <xf numFmtId="0" fontId="19" fillId="0" borderId="74" xfId="0" applyFont="1" applyBorder="1" applyAlignment="1">
      <alignment vertical="center" wrapText="1"/>
    </xf>
    <xf numFmtId="0" fontId="35" fillId="0" borderId="74" xfId="0" applyFont="1" applyBorder="1" applyAlignment="1">
      <alignment vertical="center" wrapText="1"/>
    </xf>
    <xf numFmtId="0" fontId="35" fillId="0" borderId="73" xfId="0" applyFont="1" applyBorder="1" applyAlignment="1">
      <alignment vertical="center" wrapText="1"/>
    </xf>
    <xf numFmtId="0" fontId="14" fillId="0" borderId="23" xfId="0" applyFont="1" applyBorder="1" applyAlignment="1">
      <alignment horizontal="center" vertical="center"/>
    </xf>
    <xf numFmtId="0" fontId="14" fillId="0" borderId="12" xfId="0" applyFont="1" applyBorder="1" applyAlignment="1">
      <alignment horizontal="center" vertical="center"/>
    </xf>
    <xf numFmtId="0" fontId="27" fillId="0" borderId="88" xfId="0" applyFont="1" applyBorder="1" applyAlignment="1" applyProtection="1">
      <alignment horizontal="left" vertical="center" wrapText="1"/>
      <protection locked="0"/>
    </xf>
    <xf numFmtId="0" fontId="47" fillId="0" borderId="48" xfId="0" applyFont="1" applyBorder="1" applyAlignment="1" applyProtection="1">
      <alignment horizontal="left" vertical="center" wrapText="1"/>
      <protection locked="0"/>
    </xf>
    <xf numFmtId="0" fontId="47" fillId="0" borderId="89" xfId="0" applyFont="1" applyBorder="1" applyAlignment="1" applyProtection="1">
      <alignment horizontal="left" vertical="center" wrapText="1"/>
      <protection locked="0"/>
    </xf>
    <xf numFmtId="0" fontId="47" fillId="0" borderId="49" xfId="0" applyFont="1" applyBorder="1" applyAlignment="1" applyProtection="1">
      <alignment horizontal="left" vertical="center" wrapText="1"/>
      <protection locked="0"/>
    </xf>
    <xf numFmtId="0" fontId="37" fillId="3" borderId="23" xfId="0" applyFont="1" applyFill="1" applyBorder="1" applyAlignment="1" applyProtection="1">
      <alignment horizontal="left" vertical="center" wrapText="1"/>
      <protection locked="0"/>
    </xf>
    <xf numFmtId="0" fontId="26" fillId="0" borderId="88" xfId="0" applyFont="1" applyBorder="1" applyAlignment="1" applyProtection="1">
      <alignment horizontal="left" vertical="center" wrapText="1"/>
      <protection locked="0"/>
    </xf>
    <xf numFmtId="0" fontId="26" fillId="0" borderId="48" xfId="0" applyFont="1" applyBorder="1" applyAlignment="1" applyProtection="1">
      <alignment horizontal="left" vertical="center" wrapText="1"/>
      <protection locked="0"/>
    </xf>
    <xf numFmtId="0" fontId="26" fillId="0" borderId="89" xfId="0" applyFont="1" applyBorder="1" applyAlignment="1" applyProtection="1">
      <alignment horizontal="left" vertical="center" wrapText="1"/>
      <protection locked="0"/>
    </xf>
    <xf numFmtId="0" fontId="26" fillId="0" borderId="49" xfId="0" applyFont="1" applyBorder="1" applyAlignment="1" applyProtection="1">
      <alignment horizontal="left" vertical="center" wrapText="1"/>
      <protection locked="0"/>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14" fillId="0" borderId="11"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wrapText="1"/>
    </xf>
    <xf numFmtId="0" fontId="14" fillId="0" borderId="1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2" xfId="0" applyFont="1" applyBorder="1" applyAlignment="1">
      <alignment horizontal="center" vertical="center"/>
    </xf>
    <xf numFmtId="0" fontId="17" fillId="0" borderId="12"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18"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0" xfId="0" applyFont="1" applyBorder="1" applyAlignment="1">
      <alignment horizontal="center" vertical="center"/>
    </xf>
    <xf numFmtId="0" fontId="17" fillId="0" borderId="20" xfId="0" applyFont="1" applyBorder="1" applyAlignment="1">
      <alignment horizontal="center" vertical="center" wrapText="1"/>
    </xf>
    <xf numFmtId="0" fontId="27" fillId="0" borderId="26" xfId="0" applyFont="1" applyBorder="1" applyAlignment="1" applyProtection="1">
      <alignment horizontal="left" vertical="top" wrapText="1"/>
      <protection locked="0"/>
    </xf>
    <xf numFmtId="0" fontId="47" fillId="0" borderId="0" xfId="0" applyFont="1" applyAlignment="1" applyProtection="1">
      <alignment horizontal="left" vertical="top" wrapText="1"/>
      <protection locked="0"/>
    </xf>
    <xf numFmtId="0" fontId="47" fillId="0" borderId="85" xfId="0" applyFont="1" applyBorder="1" applyAlignment="1" applyProtection="1">
      <alignment horizontal="left" vertical="top" wrapText="1"/>
      <protection locked="0"/>
    </xf>
    <xf numFmtId="0" fontId="47" fillId="0" borderId="27" xfId="0" applyFont="1" applyBorder="1" applyAlignment="1" applyProtection="1">
      <alignment horizontal="left" vertical="top" wrapText="1"/>
      <protection locked="0"/>
    </xf>
    <xf numFmtId="0" fontId="47" fillId="0" borderId="35" xfId="0" applyFont="1" applyBorder="1" applyAlignment="1" applyProtection="1">
      <alignment horizontal="left" vertical="top" wrapText="1"/>
      <protection locked="0"/>
    </xf>
    <xf numFmtId="0" fontId="47" fillId="0" borderId="86" xfId="0" applyFont="1" applyBorder="1" applyAlignment="1" applyProtection="1">
      <alignment horizontal="left" vertical="top" wrapText="1"/>
      <protection locked="0"/>
    </xf>
    <xf numFmtId="0" fontId="27" fillId="0" borderId="88" xfId="0" applyFont="1" applyBorder="1" applyAlignment="1" applyProtection="1">
      <alignment horizontal="left" vertical="top" wrapText="1"/>
      <protection locked="0"/>
    </xf>
    <xf numFmtId="0" fontId="47" fillId="0" borderId="48" xfId="0" applyFont="1" applyBorder="1" applyAlignment="1" applyProtection="1">
      <alignment horizontal="left" vertical="top" wrapText="1"/>
      <protection locked="0"/>
    </xf>
    <xf numFmtId="0" fontId="47" fillId="0" borderId="89" xfId="0" applyFont="1" applyBorder="1" applyAlignment="1" applyProtection="1">
      <alignment horizontal="left" vertical="top" wrapText="1"/>
      <protection locked="0"/>
    </xf>
    <xf numFmtId="0" fontId="47" fillId="0" borderId="49" xfId="0" applyFont="1" applyBorder="1" applyAlignment="1" applyProtection="1">
      <alignment horizontal="left" vertical="top" wrapText="1"/>
      <protection locked="0"/>
    </xf>
    <xf numFmtId="0" fontId="26" fillId="0" borderId="26" xfId="0" applyFont="1" applyBorder="1" applyAlignment="1" applyProtection="1">
      <alignment horizontal="left" vertical="top" wrapText="1"/>
      <protection locked="0"/>
    </xf>
    <xf numFmtId="0" fontId="40" fillId="0" borderId="0" xfId="0" applyFont="1" applyAlignment="1" applyProtection="1">
      <alignment horizontal="left" vertical="top" wrapText="1"/>
      <protection locked="0"/>
    </xf>
    <xf numFmtId="0" fontId="40" fillId="0" borderId="85"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40" fillId="0" borderId="35" xfId="0" applyFont="1" applyBorder="1" applyAlignment="1" applyProtection="1">
      <alignment horizontal="left" vertical="top" wrapText="1"/>
      <protection locked="0"/>
    </xf>
    <xf numFmtId="0" fontId="40" fillId="0" borderId="86" xfId="0" applyFont="1" applyBorder="1" applyAlignment="1" applyProtection="1">
      <alignment horizontal="left" vertical="top" wrapText="1"/>
      <protection locked="0"/>
    </xf>
    <xf numFmtId="0" fontId="14" fillId="0" borderId="23" xfId="0" applyFont="1" applyBorder="1" applyAlignment="1" applyProtection="1">
      <alignment vertical="top" wrapText="1"/>
      <protection locked="0"/>
    </xf>
    <xf numFmtId="0" fontId="14" fillId="0" borderId="34" xfId="0" applyFont="1" applyBorder="1" applyAlignment="1" applyProtection="1">
      <alignment vertical="top" wrapText="1"/>
      <protection locked="0"/>
    </xf>
    <xf numFmtId="0" fontId="14" fillId="0" borderId="45" xfId="0" applyFont="1" applyBorder="1" applyAlignment="1" applyProtection="1">
      <alignment vertical="top" wrapText="1"/>
      <protection locked="0"/>
    </xf>
    <xf numFmtId="177" fontId="14" fillId="0" borderId="23" xfId="0" applyNumberFormat="1" applyFont="1" applyBorder="1" applyAlignment="1" applyProtection="1">
      <alignment horizontal="left" vertical="center"/>
      <protection locked="0"/>
    </xf>
    <xf numFmtId="177" fontId="14" fillId="0" borderId="12" xfId="0" applyNumberFormat="1" applyFont="1" applyBorder="1" applyAlignment="1" applyProtection="1">
      <alignment horizontal="left" vertical="center"/>
      <protection locked="0"/>
    </xf>
    <xf numFmtId="178" fontId="14" fillId="0" borderId="12" xfId="0" applyNumberFormat="1" applyFont="1" applyBorder="1" applyAlignment="1" applyProtection="1">
      <alignment horizontal="left" vertical="center" shrinkToFit="1"/>
      <protection locked="0"/>
    </xf>
    <xf numFmtId="0" fontId="77" fillId="0" borderId="23" xfId="0" applyFont="1" applyBorder="1" applyAlignment="1" applyProtection="1">
      <alignment horizontal="left" vertical="center" wrapText="1"/>
      <protection locked="0"/>
    </xf>
    <xf numFmtId="0" fontId="78" fillId="0" borderId="34" xfId="0" applyFont="1" applyBorder="1" applyAlignment="1" applyProtection="1">
      <alignment horizontal="left" vertical="center" wrapText="1"/>
      <protection locked="0"/>
    </xf>
    <xf numFmtId="0" fontId="78" fillId="0" borderId="45" xfId="0" applyFont="1" applyBorder="1" applyAlignment="1" applyProtection="1">
      <alignment horizontal="left" vertical="center" wrapText="1"/>
      <protection locked="0"/>
    </xf>
    <xf numFmtId="0" fontId="27" fillId="0" borderId="26" xfId="0" applyFont="1" applyBorder="1" applyAlignment="1" applyProtection="1">
      <alignment horizontal="left" vertical="center" wrapText="1"/>
      <protection locked="0"/>
    </xf>
    <xf numFmtId="0" fontId="14" fillId="0" borderId="28" xfId="0" applyFont="1" applyBorder="1" applyAlignment="1" applyProtection="1">
      <alignment horizontal="left" vertical="center" wrapText="1" shrinkToFit="1"/>
      <protection locked="0"/>
    </xf>
    <xf numFmtId="0" fontId="14" fillId="0" borderId="36" xfId="0" applyFont="1" applyBorder="1" applyAlignment="1" applyProtection="1">
      <alignment horizontal="left" vertical="center" wrapText="1" shrinkToFit="1"/>
      <protection locked="0"/>
    </xf>
    <xf numFmtId="0" fontId="14" fillId="0" borderId="50" xfId="0" applyFont="1" applyBorder="1" applyAlignment="1" applyProtection="1">
      <alignment horizontal="left" vertical="center" wrapText="1" shrinkToFit="1"/>
      <protection locked="0"/>
    </xf>
    <xf numFmtId="0" fontId="14" fillId="0" borderId="26" xfId="0" applyFont="1" applyBorder="1" applyAlignment="1" applyProtection="1">
      <alignment horizontal="left" vertical="center" wrapText="1" shrinkToFit="1"/>
      <protection locked="0"/>
    </xf>
    <xf numFmtId="0" fontId="14" fillId="0" borderId="0" xfId="0" applyFont="1" applyAlignment="1" applyProtection="1">
      <alignment horizontal="left" vertical="center" wrapText="1" shrinkToFit="1"/>
      <protection locked="0"/>
    </xf>
    <xf numFmtId="0" fontId="14" fillId="0" borderId="48" xfId="0" applyFont="1" applyBorder="1" applyAlignment="1" applyProtection="1">
      <alignment horizontal="left" vertical="center" wrapText="1" shrinkToFit="1"/>
      <protection locked="0"/>
    </xf>
    <xf numFmtId="0" fontId="14" fillId="0" borderId="27" xfId="0" applyFont="1" applyBorder="1" applyAlignment="1" applyProtection="1">
      <alignment horizontal="left" vertical="center" wrapText="1" shrinkToFit="1"/>
      <protection locked="0"/>
    </xf>
    <xf numFmtId="0" fontId="14" fillId="0" borderId="35" xfId="0" applyFont="1" applyBorder="1" applyAlignment="1" applyProtection="1">
      <alignment horizontal="left" vertical="center" wrapText="1" shrinkToFit="1"/>
      <protection locked="0"/>
    </xf>
    <xf numFmtId="0" fontId="14" fillId="0" borderId="49" xfId="0" applyFont="1" applyBorder="1" applyAlignment="1" applyProtection="1">
      <alignment horizontal="left" vertical="center" wrapText="1" shrinkToFit="1"/>
      <protection locked="0"/>
    </xf>
    <xf numFmtId="0" fontId="14" fillId="3" borderId="65" xfId="0" applyFont="1" applyFill="1" applyBorder="1" applyAlignment="1" applyProtection="1">
      <alignment horizontal="left" vertical="center" wrapText="1"/>
      <protection locked="0"/>
    </xf>
    <xf numFmtId="0" fontId="17" fillId="3" borderId="81" xfId="0" applyFont="1" applyFill="1" applyBorder="1" applyAlignment="1" applyProtection="1">
      <alignment horizontal="left" vertical="center" wrapText="1"/>
      <protection locked="0"/>
    </xf>
    <xf numFmtId="0" fontId="17" fillId="3" borderId="82" xfId="0" applyFont="1" applyFill="1" applyBorder="1" applyAlignment="1" applyProtection="1">
      <alignment horizontal="left" vertical="center" wrapText="1"/>
      <protection locked="0"/>
    </xf>
    <xf numFmtId="0" fontId="17" fillId="3" borderId="90" xfId="0" applyFont="1" applyFill="1" applyBorder="1" applyAlignment="1" applyProtection="1">
      <alignment horizontal="left" vertical="center" wrapText="1"/>
      <protection locked="0"/>
    </xf>
    <xf numFmtId="0" fontId="17" fillId="3" borderId="65" xfId="0" applyFont="1" applyFill="1" applyBorder="1" applyAlignment="1" applyProtection="1">
      <alignment horizontal="left" vertical="center" wrapText="1"/>
      <protection locked="0"/>
    </xf>
    <xf numFmtId="0" fontId="17" fillId="3" borderId="83" xfId="0" applyFont="1" applyFill="1" applyBorder="1" applyAlignment="1" applyProtection="1">
      <alignment horizontal="left" vertical="center" wrapText="1"/>
      <protection locked="0"/>
    </xf>
    <xf numFmtId="0" fontId="17" fillId="3" borderId="54" xfId="0" applyFont="1" applyFill="1" applyBorder="1" applyAlignment="1" applyProtection="1">
      <alignment horizontal="left" vertical="center" wrapText="1"/>
      <protection locked="0"/>
    </xf>
    <xf numFmtId="0" fontId="17" fillId="3" borderId="29" xfId="0" applyFont="1" applyFill="1" applyBorder="1" applyAlignment="1" applyProtection="1">
      <alignment horizontal="left" vertical="center" wrapText="1"/>
      <protection locked="0"/>
    </xf>
    <xf numFmtId="0" fontId="17" fillId="3" borderId="37" xfId="0" applyFont="1" applyFill="1" applyBorder="1" applyAlignment="1" applyProtection="1">
      <alignment horizontal="left" vertical="center" wrapText="1"/>
      <protection locked="0"/>
    </xf>
    <xf numFmtId="0" fontId="17" fillId="3" borderId="51" xfId="0" applyFont="1" applyFill="1" applyBorder="1" applyAlignment="1" applyProtection="1">
      <alignment horizontal="left" vertical="center" wrapText="1"/>
      <protection locked="0"/>
    </xf>
    <xf numFmtId="0" fontId="14" fillId="3" borderId="26" xfId="0" applyFont="1" applyFill="1" applyBorder="1" applyAlignment="1" applyProtection="1">
      <alignment horizontal="left" vertical="center" wrapText="1"/>
      <protection locked="0"/>
    </xf>
    <xf numFmtId="0" fontId="14" fillId="3" borderId="0" xfId="0" applyFont="1" applyFill="1" applyAlignment="1" applyProtection="1">
      <alignment horizontal="left" vertical="center" wrapText="1"/>
      <protection locked="0"/>
    </xf>
    <xf numFmtId="0" fontId="14" fillId="3" borderId="85" xfId="0" applyFont="1" applyFill="1" applyBorder="1" applyAlignment="1" applyProtection="1">
      <alignment horizontal="left" vertical="center" wrapText="1"/>
      <protection locked="0"/>
    </xf>
    <xf numFmtId="0" fontId="14" fillId="3" borderId="27" xfId="0" applyFont="1" applyFill="1" applyBorder="1" applyAlignment="1" applyProtection="1">
      <alignment horizontal="left" vertical="center" wrapText="1"/>
      <protection locked="0"/>
    </xf>
    <xf numFmtId="0" fontId="14" fillId="3" borderId="35" xfId="0" applyFont="1" applyFill="1" applyBorder="1" applyAlignment="1" applyProtection="1">
      <alignment horizontal="left" vertical="center" wrapText="1"/>
      <protection locked="0"/>
    </xf>
    <xf numFmtId="0" fontId="14" fillId="3" borderId="86" xfId="0" applyFont="1" applyFill="1" applyBorder="1" applyAlignment="1" applyProtection="1">
      <alignment horizontal="left" vertical="center" wrapText="1"/>
      <protection locked="0"/>
    </xf>
    <xf numFmtId="0" fontId="14" fillId="3" borderId="88" xfId="0" applyFont="1" applyFill="1" applyBorder="1" applyAlignment="1" applyProtection="1">
      <alignment horizontal="left" vertical="center" wrapText="1"/>
      <protection locked="0"/>
    </xf>
    <xf numFmtId="0" fontId="14" fillId="3" borderId="48" xfId="0" applyFont="1" applyFill="1" applyBorder="1" applyAlignment="1" applyProtection="1">
      <alignment horizontal="left" vertical="center" wrapText="1"/>
      <protection locked="0"/>
    </xf>
    <xf numFmtId="0" fontId="14" fillId="3" borderId="89" xfId="0" applyFont="1" applyFill="1" applyBorder="1" applyAlignment="1" applyProtection="1">
      <alignment horizontal="left" vertical="center" wrapText="1"/>
      <protection locked="0"/>
    </xf>
    <xf numFmtId="0" fontId="14" fillId="3" borderId="49" xfId="0" applyFont="1" applyFill="1" applyBorder="1" applyAlignment="1" applyProtection="1">
      <alignment horizontal="left" vertical="center" wrapText="1"/>
      <protection locked="0"/>
    </xf>
    <xf numFmtId="0" fontId="14" fillId="3" borderId="83" xfId="0" applyFont="1" applyFill="1" applyBorder="1" applyAlignment="1" applyProtection="1">
      <alignment horizontal="left" vertical="center" wrapText="1"/>
      <protection locked="0"/>
    </xf>
    <xf numFmtId="0" fontId="14" fillId="3" borderId="54" xfId="0" applyFont="1" applyFill="1" applyBorder="1" applyAlignment="1" applyProtection="1">
      <alignment horizontal="left" vertical="center" wrapText="1"/>
      <protection locked="0"/>
    </xf>
    <xf numFmtId="0" fontId="14" fillId="3" borderId="29" xfId="0" applyFont="1" applyFill="1" applyBorder="1" applyAlignment="1" applyProtection="1">
      <alignment horizontal="left" vertical="center" wrapText="1"/>
      <protection locked="0"/>
    </xf>
    <xf numFmtId="0" fontId="14" fillId="3" borderId="37" xfId="0" applyFont="1" applyFill="1" applyBorder="1" applyAlignment="1" applyProtection="1">
      <alignment horizontal="left" vertical="center" wrapText="1"/>
      <protection locked="0"/>
    </xf>
    <xf numFmtId="0" fontId="14" fillId="3" borderId="51" xfId="0" applyFont="1" applyFill="1" applyBorder="1" applyAlignment="1" applyProtection="1">
      <alignment horizontal="left" vertical="center" wrapText="1"/>
      <protection locked="0"/>
    </xf>
    <xf numFmtId="0" fontId="14" fillId="0" borderId="54" xfId="0" applyFont="1" applyBorder="1" applyAlignment="1" applyProtection="1">
      <alignment horizontal="left" vertical="center" wrapText="1"/>
      <protection locked="0"/>
    </xf>
    <xf numFmtId="0" fontId="14" fillId="0" borderId="29" xfId="0" applyFont="1" applyBorder="1" applyAlignment="1" applyProtection="1">
      <alignment horizontal="left" vertical="center" wrapText="1"/>
      <protection locked="0"/>
    </xf>
    <xf numFmtId="0" fontId="14" fillId="0" borderId="37" xfId="0" applyFont="1" applyBorder="1" applyAlignment="1" applyProtection="1">
      <alignment horizontal="left" vertical="center" wrapText="1"/>
      <protection locked="0"/>
    </xf>
    <xf numFmtId="0" fontId="14" fillId="0" borderId="51" xfId="0" applyFont="1" applyBorder="1" applyAlignment="1" applyProtection="1">
      <alignment horizontal="left" vertical="center" wrapText="1"/>
      <protection locked="0"/>
    </xf>
    <xf numFmtId="0" fontId="14" fillId="0" borderId="88" xfId="0" applyFont="1" applyBorder="1" applyAlignment="1" applyProtection="1">
      <alignment horizontal="left" vertical="center" wrapText="1"/>
      <protection locked="0"/>
    </xf>
    <xf numFmtId="177" fontId="19" fillId="0" borderId="23" xfId="0" applyNumberFormat="1" applyFont="1" applyBorder="1" applyAlignment="1" applyProtection="1">
      <alignment horizontal="center" vertical="center"/>
      <protection locked="0"/>
    </xf>
    <xf numFmtId="177" fontId="19" fillId="0" borderId="34" xfId="0" applyNumberFormat="1" applyFont="1" applyBorder="1" applyAlignment="1" applyProtection="1">
      <alignment horizontal="center" vertical="center"/>
      <protection locked="0"/>
    </xf>
    <xf numFmtId="0" fontId="19" fillId="0" borderId="22" xfId="0" applyFont="1" applyBorder="1" applyAlignment="1" applyProtection="1">
      <alignment horizontal="left" vertical="center" shrinkToFit="1"/>
      <protection locked="0"/>
    </xf>
    <xf numFmtId="0" fontId="19" fillId="0" borderId="31" xfId="0" applyFont="1" applyBorder="1" applyAlignment="1" applyProtection="1">
      <alignment horizontal="left" vertical="center"/>
      <protection locked="0"/>
    </xf>
    <xf numFmtId="178" fontId="19" fillId="0" borderId="23" xfId="0" applyNumberFormat="1" applyFont="1" applyBorder="1" applyAlignment="1" applyProtection="1">
      <alignment horizontal="center" vertical="center" shrinkToFit="1"/>
      <protection locked="0"/>
    </xf>
    <xf numFmtId="178" fontId="19" fillId="0" borderId="12" xfId="0" applyNumberFormat="1" applyFont="1" applyBorder="1" applyAlignment="1" applyProtection="1">
      <alignment horizontal="center" vertical="center" shrinkToFit="1"/>
      <protection locked="0"/>
    </xf>
    <xf numFmtId="0" fontId="19" fillId="0" borderId="23" xfId="0" applyFont="1" applyBorder="1" applyAlignment="1" applyProtection="1">
      <alignment horizontal="left" vertical="center" wrapText="1"/>
      <protection locked="0"/>
    </xf>
    <xf numFmtId="0" fontId="19" fillId="0" borderId="28" xfId="0" applyFont="1" applyBorder="1" applyAlignment="1" applyProtection="1">
      <alignment horizontal="left" vertical="center" wrapText="1" shrinkToFit="1"/>
      <protection locked="0"/>
    </xf>
    <xf numFmtId="178" fontId="19" fillId="0" borderId="23" xfId="0" applyNumberFormat="1" applyFont="1" applyBorder="1" applyAlignment="1" applyProtection="1">
      <alignment horizontal="left" vertical="center" shrinkToFit="1"/>
      <protection locked="0"/>
    </xf>
    <xf numFmtId="0" fontId="19" fillId="0" borderId="65" xfId="0" applyFont="1" applyBorder="1" applyAlignment="1" applyProtection="1">
      <alignment horizontal="left" vertical="center" wrapText="1"/>
      <protection locked="0"/>
    </xf>
    <xf numFmtId="0" fontId="19" fillId="0" borderId="26" xfId="0" applyFont="1" applyBorder="1" applyAlignment="1" applyProtection="1">
      <alignment horizontal="left" vertical="center" wrapText="1"/>
      <protection locked="0"/>
    </xf>
    <xf numFmtId="0" fontId="19" fillId="0" borderId="88" xfId="0" applyFont="1" applyBorder="1" applyAlignment="1" applyProtection="1">
      <alignment horizontal="left" vertical="center" wrapText="1"/>
      <protection locked="0"/>
    </xf>
    <xf numFmtId="0" fontId="14" fillId="0" borderId="65" xfId="0" applyFont="1" applyBorder="1" applyAlignment="1" applyProtection="1">
      <alignment horizontal="left" vertical="center"/>
      <protection locked="0"/>
    </xf>
    <xf numFmtId="0" fontId="14" fillId="0" borderId="83" xfId="0" applyFont="1" applyBorder="1" applyAlignment="1" applyProtection="1">
      <alignment horizontal="left" vertical="center"/>
      <protection locked="0"/>
    </xf>
    <xf numFmtId="0" fontId="14" fillId="0" borderId="54" xfId="0" applyFont="1" applyBorder="1" applyAlignment="1" applyProtection="1">
      <alignment horizontal="left" vertical="center"/>
      <protection locked="0"/>
    </xf>
    <xf numFmtId="177" fontId="36" fillId="0" borderId="23" xfId="0" applyNumberFormat="1" applyFont="1" applyBorder="1" applyAlignment="1" applyProtection="1">
      <alignment horizontal="center" vertical="center"/>
      <protection locked="0"/>
    </xf>
    <xf numFmtId="177" fontId="36" fillId="0" borderId="34" xfId="0" applyNumberFormat="1" applyFont="1" applyBorder="1" applyAlignment="1" applyProtection="1">
      <alignment horizontal="center" vertical="center"/>
      <protection locked="0"/>
    </xf>
    <xf numFmtId="0" fontId="17" fillId="0" borderId="32" xfId="0" applyFont="1" applyBorder="1" applyAlignment="1" applyProtection="1">
      <alignment horizontal="left" vertical="center"/>
      <protection locked="0"/>
    </xf>
    <xf numFmtId="0" fontId="36" fillId="0" borderId="40" xfId="0" applyFont="1" applyBorder="1" applyAlignment="1" applyProtection="1">
      <alignment horizontal="left" vertical="center"/>
      <protection locked="0"/>
    </xf>
    <xf numFmtId="0" fontId="36" fillId="0" borderId="91" xfId="0" applyFont="1" applyBorder="1" applyAlignment="1" applyProtection="1">
      <alignment horizontal="left" vertical="center"/>
      <protection locked="0"/>
    </xf>
    <xf numFmtId="0" fontId="36" fillId="0" borderId="2" xfId="0" applyFont="1" applyBorder="1" applyAlignment="1">
      <alignment horizontal="center" vertical="center"/>
    </xf>
    <xf numFmtId="0" fontId="36" fillId="0" borderId="12" xfId="0" applyFont="1" applyBorder="1" applyAlignment="1">
      <alignment horizontal="center" vertical="center"/>
    </xf>
    <xf numFmtId="0" fontId="79" fillId="0" borderId="0" xfId="0" applyFont="1" applyAlignment="1">
      <alignment horizontal="center" vertical="center"/>
    </xf>
    <xf numFmtId="0" fontId="36" fillId="0" borderId="1" xfId="0" applyFont="1" applyBorder="1" applyAlignment="1">
      <alignment horizontal="center" vertical="center"/>
    </xf>
    <xf numFmtId="0" fontId="36" fillId="0" borderId="11" xfId="0" applyFont="1" applyBorder="1" applyAlignment="1">
      <alignment horizontal="center" vertical="center"/>
    </xf>
    <xf numFmtId="183" fontId="35" fillId="0" borderId="21" xfId="0" applyNumberFormat="1" applyFont="1" applyBorder="1" applyAlignment="1" applyProtection="1">
      <alignment horizontal="center" vertical="center"/>
      <protection locked="0"/>
    </xf>
    <xf numFmtId="183" fontId="35" fillId="0" borderId="11" xfId="0" applyNumberFormat="1" applyFont="1" applyBorder="1" applyAlignment="1" applyProtection="1">
      <alignment horizontal="center" vertical="center"/>
      <protection locked="0"/>
    </xf>
    <xf numFmtId="0" fontId="36" fillId="0" borderId="21" xfId="0" applyFont="1" applyBorder="1" applyAlignment="1">
      <alignment horizontal="center" vertical="center"/>
    </xf>
    <xf numFmtId="0" fontId="36" fillId="0" borderId="3" xfId="0" applyFont="1" applyBorder="1" applyAlignment="1">
      <alignment horizontal="center" vertical="center"/>
    </xf>
    <xf numFmtId="0" fontId="36" fillId="0" borderId="13" xfId="0" applyFont="1" applyBorder="1" applyAlignment="1">
      <alignment horizontal="center" vertical="center"/>
    </xf>
    <xf numFmtId="0" fontId="36" fillId="0" borderId="4" xfId="0" applyFont="1" applyBorder="1" applyAlignment="1">
      <alignment horizontal="center" vertical="center"/>
    </xf>
    <xf numFmtId="0" fontId="36" fillId="0" borderId="14" xfId="0" applyFont="1" applyBorder="1" applyAlignment="1">
      <alignment horizontal="center" vertical="center"/>
    </xf>
    <xf numFmtId="0" fontId="36" fillId="0" borderId="23" xfId="0" applyFont="1" applyBorder="1" applyAlignment="1">
      <alignment horizontal="center" vertical="center"/>
    </xf>
    <xf numFmtId="0" fontId="36" fillId="0" borderId="2"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9" xfId="0" applyFont="1" applyBorder="1" applyAlignment="1">
      <alignment horizontal="center" vertical="center"/>
    </xf>
    <xf numFmtId="0" fontId="36" fillId="0" borderId="18"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0" xfId="0" applyFont="1" applyBorder="1" applyAlignment="1">
      <alignment horizontal="center" vertical="center"/>
    </xf>
    <xf numFmtId="0" fontId="36" fillId="0" borderId="20" xfId="0" applyFont="1" applyBorder="1" applyAlignment="1">
      <alignment horizontal="center" vertical="center" wrapText="1"/>
    </xf>
    <xf numFmtId="177" fontId="35" fillId="5" borderId="23" xfId="0" applyNumberFormat="1" applyFont="1" applyFill="1" applyBorder="1" applyAlignment="1" applyProtection="1">
      <alignment horizontal="center" vertical="center"/>
      <protection locked="0"/>
    </xf>
    <xf numFmtId="177" fontId="35" fillId="5" borderId="34" xfId="0" applyNumberFormat="1" applyFont="1" applyFill="1" applyBorder="1" applyAlignment="1" applyProtection="1">
      <alignment horizontal="center" vertical="center"/>
      <protection locked="0"/>
    </xf>
    <xf numFmtId="183" fontId="35" fillId="5" borderId="21" xfId="0" applyNumberFormat="1" applyFont="1" applyFill="1" applyBorder="1" applyAlignment="1" applyProtection="1">
      <alignment horizontal="center" vertical="center"/>
      <protection locked="0"/>
    </xf>
    <xf numFmtId="183" fontId="35" fillId="5" borderId="11" xfId="0" applyNumberFormat="1" applyFont="1" applyFill="1" applyBorder="1" applyAlignment="1" applyProtection="1">
      <alignment horizontal="center" vertical="center"/>
      <protection locked="0"/>
    </xf>
    <xf numFmtId="0" fontId="35" fillId="5" borderId="22" xfId="0" applyFont="1" applyFill="1" applyBorder="1" applyAlignment="1" applyProtection="1">
      <alignment horizontal="left" vertical="center" shrinkToFit="1"/>
      <protection locked="0"/>
    </xf>
    <xf numFmtId="0" fontId="35" fillId="5" borderId="23" xfId="0" applyFont="1" applyFill="1" applyBorder="1" applyAlignment="1" applyProtection="1">
      <alignment horizontal="left" vertical="center" shrinkToFit="1"/>
      <protection locked="0"/>
    </xf>
    <xf numFmtId="0" fontId="35" fillId="5" borderId="44" xfId="0" applyFont="1" applyFill="1" applyBorder="1" applyAlignment="1" applyProtection="1">
      <alignment horizontal="left" vertical="center" shrinkToFit="1"/>
      <protection locked="0"/>
    </xf>
    <xf numFmtId="0" fontId="35" fillId="5" borderId="23" xfId="0" applyFont="1" applyFill="1" applyBorder="1" applyAlignment="1" applyProtection="1">
      <alignment horizontal="left" vertical="center" wrapText="1"/>
      <protection locked="0"/>
    </xf>
    <xf numFmtId="0" fontId="35" fillId="5" borderId="34" xfId="0" applyFont="1" applyFill="1" applyBorder="1" applyAlignment="1" applyProtection="1">
      <alignment horizontal="left" vertical="center" wrapText="1"/>
      <protection locked="0"/>
    </xf>
    <xf numFmtId="0" fontId="35" fillId="5" borderId="45" xfId="0" applyFont="1" applyFill="1" applyBorder="1" applyAlignment="1" applyProtection="1">
      <alignment horizontal="left" vertical="center" wrapText="1"/>
      <protection locked="0"/>
    </xf>
    <xf numFmtId="0" fontId="35" fillId="5" borderId="31" xfId="0" applyFont="1" applyFill="1" applyBorder="1" applyAlignment="1" applyProtection="1">
      <alignment horizontal="left" vertical="center"/>
      <protection locked="0"/>
    </xf>
    <xf numFmtId="0" fontId="35" fillId="5" borderId="39" xfId="0" applyFont="1" applyFill="1" applyBorder="1" applyAlignment="1" applyProtection="1">
      <alignment horizontal="left" vertical="center"/>
      <protection locked="0"/>
    </xf>
    <xf numFmtId="0" fontId="35" fillId="5" borderId="53" xfId="0" applyFont="1" applyFill="1" applyBorder="1" applyAlignment="1" applyProtection="1">
      <alignment horizontal="left" vertical="center"/>
      <protection locked="0"/>
    </xf>
    <xf numFmtId="0" fontId="35" fillId="5" borderId="32" xfId="0" applyFont="1" applyFill="1" applyBorder="1" applyAlignment="1" applyProtection="1">
      <alignment horizontal="left" vertical="center"/>
      <protection locked="0"/>
    </xf>
    <xf numFmtId="0" fontId="35" fillId="5" borderId="40" xfId="0" applyFont="1" applyFill="1" applyBorder="1" applyAlignment="1" applyProtection="1">
      <alignment horizontal="left" vertical="center"/>
      <protection locked="0"/>
    </xf>
    <xf numFmtId="0" fontId="35" fillId="5" borderId="91" xfId="0" applyFont="1" applyFill="1" applyBorder="1" applyAlignment="1" applyProtection="1">
      <alignment horizontal="left" vertical="center"/>
      <protection locked="0"/>
    </xf>
    <xf numFmtId="178" fontId="35" fillId="5" borderId="23" xfId="0" applyNumberFormat="1" applyFont="1" applyFill="1" applyBorder="1" applyAlignment="1" applyProtection="1">
      <alignment horizontal="center" vertical="center" shrinkToFit="1"/>
      <protection locked="0"/>
    </xf>
    <xf numFmtId="178" fontId="35" fillId="5" borderId="12" xfId="0" applyNumberFormat="1" applyFont="1" applyFill="1" applyBorder="1" applyAlignment="1" applyProtection="1">
      <alignment horizontal="center" vertical="center" shrinkToFit="1"/>
      <protection locked="0"/>
    </xf>
    <xf numFmtId="0" fontId="66" fillId="5" borderId="23" xfId="0" applyFont="1" applyFill="1" applyBorder="1" applyAlignment="1" applyProtection="1">
      <alignment horizontal="left" vertical="center" wrapText="1"/>
      <protection locked="0"/>
    </xf>
    <xf numFmtId="0" fontId="66" fillId="5" borderId="34" xfId="0" applyFont="1" applyFill="1" applyBorder="1" applyAlignment="1" applyProtection="1">
      <alignment horizontal="left" vertical="center" wrapText="1"/>
      <protection locked="0"/>
    </xf>
    <xf numFmtId="0" fontId="66" fillId="5" borderId="45" xfId="0" applyFont="1" applyFill="1" applyBorder="1" applyAlignment="1" applyProtection="1">
      <alignment horizontal="left" vertical="center" wrapText="1"/>
      <protection locked="0"/>
    </xf>
    <xf numFmtId="0" fontId="35" fillId="5" borderId="28" xfId="0" applyFont="1" applyFill="1" applyBorder="1" applyAlignment="1" applyProtection="1">
      <alignment horizontal="left" vertical="center" wrapText="1" shrinkToFit="1"/>
      <protection locked="0"/>
    </xf>
    <xf numFmtId="0" fontId="35" fillId="5" borderId="36" xfId="0" applyFont="1" applyFill="1" applyBorder="1" applyAlignment="1" applyProtection="1">
      <alignment horizontal="left" vertical="center" wrapText="1" shrinkToFit="1"/>
      <protection locked="0"/>
    </xf>
    <xf numFmtId="0" fontId="35" fillId="5" borderId="50" xfId="0" applyFont="1" applyFill="1" applyBorder="1" applyAlignment="1" applyProtection="1">
      <alignment horizontal="left" vertical="center" wrapText="1" shrinkToFit="1"/>
      <protection locked="0"/>
    </xf>
    <xf numFmtId="0" fontId="35" fillId="5" borderId="26" xfId="0" applyFont="1" applyFill="1" applyBorder="1" applyAlignment="1" applyProtection="1">
      <alignment horizontal="left" vertical="center" wrapText="1" shrinkToFit="1"/>
      <protection locked="0"/>
    </xf>
    <xf numFmtId="0" fontId="35" fillId="5" borderId="0" xfId="0" applyFont="1" applyFill="1" applyAlignment="1" applyProtection="1">
      <alignment horizontal="left" vertical="center" wrapText="1" shrinkToFit="1"/>
      <protection locked="0"/>
    </xf>
    <xf numFmtId="0" fontId="35" fillId="5" borderId="48" xfId="0" applyFont="1" applyFill="1" applyBorder="1" applyAlignment="1" applyProtection="1">
      <alignment horizontal="left" vertical="center" wrapText="1" shrinkToFit="1"/>
      <protection locked="0"/>
    </xf>
    <xf numFmtId="0" fontId="35" fillId="5" borderId="27" xfId="0" applyFont="1" applyFill="1" applyBorder="1" applyAlignment="1" applyProtection="1">
      <alignment horizontal="left" vertical="center" wrapText="1" shrinkToFit="1"/>
      <protection locked="0"/>
    </xf>
    <xf numFmtId="0" fontId="35" fillId="5" borderId="35" xfId="0" applyFont="1" applyFill="1" applyBorder="1" applyAlignment="1" applyProtection="1">
      <alignment horizontal="left" vertical="center" wrapText="1" shrinkToFit="1"/>
      <protection locked="0"/>
    </xf>
    <xf numFmtId="0" fontId="35" fillId="5" borderId="49" xfId="0" applyFont="1" applyFill="1" applyBorder="1" applyAlignment="1" applyProtection="1">
      <alignment horizontal="left" vertical="center" wrapText="1" shrinkToFit="1"/>
      <protection locked="0"/>
    </xf>
    <xf numFmtId="178" fontId="35" fillId="5" borderId="23" xfId="0" applyNumberFormat="1" applyFont="1" applyFill="1" applyBorder="1" applyAlignment="1" applyProtection="1">
      <alignment horizontal="left" vertical="center" shrinkToFit="1"/>
      <protection locked="0"/>
    </xf>
    <xf numFmtId="178" fontId="35" fillId="5" borderId="34" xfId="0" applyNumberFormat="1" applyFont="1" applyFill="1" applyBorder="1" applyAlignment="1" applyProtection="1">
      <alignment horizontal="left" vertical="center" shrinkToFit="1"/>
      <protection locked="0"/>
    </xf>
    <xf numFmtId="178" fontId="35" fillId="5" borderId="45" xfId="0" applyNumberFormat="1" applyFont="1" applyFill="1" applyBorder="1" applyAlignment="1" applyProtection="1">
      <alignment horizontal="left" vertical="center" shrinkToFit="1"/>
      <protection locked="0"/>
    </xf>
    <xf numFmtId="0" fontId="81" fillId="0" borderId="1" xfId="0" applyFont="1" applyBorder="1" applyAlignment="1">
      <alignment horizontal="left" vertical="center"/>
    </xf>
    <xf numFmtId="0" fontId="81" fillId="0" borderId="42" xfId="0" applyFont="1" applyBorder="1" applyAlignment="1">
      <alignment horizontal="left" vertical="center"/>
    </xf>
    <xf numFmtId="0" fontId="81" fillId="0" borderId="43" xfId="0" applyFont="1" applyBorder="1" applyAlignment="1">
      <alignment horizontal="left" vertical="center"/>
    </xf>
    <xf numFmtId="0" fontId="81" fillId="0" borderId="69" xfId="0" applyFont="1" applyBorder="1" applyAlignment="1">
      <alignment horizontal="center" vertical="center"/>
    </xf>
    <xf numFmtId="0" fontId="81" fillId="0" borderId="22" xfId="0" applyFont="1" applyBorder="1" applyAlignment="1">
      <alignment horizontal="center" vertical="center"/>
    </xf>
    <xf numFmtId="0" fontId="35" fillId="5" borderId="65" xfId="0" applyFont="1" applyFill="1" applyBorder="1" applyAlignment="1" applyProtection="1">
      <alignment horizontal="left" vertical="center" wrapText="1"/>
      <protection locked="0"/>
    </xf>
    <xf numFmtId="0" fontId="35" fillId="5" borderId="83" xfId="0" applyFont="1" applyFill="1" applyBorder="1" applyAlignment="1" applyProtection="1">
      <alignment horizontal="left" vertical="center" wrapText="1"/>
      <protection locked="0"/>
    </xf>
    <xf numFmtId="0" fontId="35" fillId="5" borderId="54" xfId="0" applyFont="1" applyFill="1" applyBorder="1" applyAlignment="1" applyProtection="1">
      <alignment horizontal="left" vertical="center" wrapText="1"/>
      <protection locked="0"/>
    </xf>
    <xf numFmtId="0" fontId="35" fillId="5" borderId="29" xfId="0" applyFont="1" applyFill="1" applyBorder="1" applyAlignment="1" applyProtection="1">
      <alignment horizontal="left" vertical="center" wrapText="1"/>
      <protection locked="0"/>
    </xf>
    <xf numFmtId="0" fontId="35" fillId="5" borderId="37" xfId="0" applyFont="1" applyFill="1" applyBorder="1" applyAlignment="1" applyProtection="1">
      <alignment horizontal="left" vertical="center" wrapText="1"/>
      <protection locked="0"/>
    </xf>
    <xf numFmtId="0" fontId="35" fillId="5" borderId="51" xfId="0" applyFont="1" applyFill="1" applyBorder="1" applyAlignment="1" applyProtection="1">
      <alignment horizontal="left" vertical="center" wrapText="1"/>
      <protection locked="0"/>
    </xf>
    <xf numFmtId="0" fontId="81" fillId="0" borderId="23" xfId="0" applyFont="1" applyBorder="1" applyAlignment="1">
      <alignment horizontal="center" vertical="center"/>
    </xf>
    <xf numFmtId="0" fontId="35" fillId="5" borderId="23" xfId="0" applyFont="1" applyFill="1" applyBorder="1" applyAlignment="1" applyProtection="1">
      <alignment horizontal="left" vertical="center" wrapText="1" shrinkToFit="1"/>
      <protection locked="0"/>
    </xf>
    <xf numFmtId="0" fontId="35" fillId="5" borderId="34" xfId="0" applyFont="1" applyFill="1" applyBorder="1" applyAlignment="1" applyProtection="1">
      <alignment horizontal="left" vertical="center" wrapText="1" shrinkToFit="1"/>
      <protection locked="0"/>
    </xf>
    <xf numFmtId="0" fontId="35" fillId="5" borderId="45" xfId="0" applyFont="1" applyFill="1" applyBorder="1" applyAlignment="1" applyProtection="1">
      <alignment horizontal="left" vertical="center" wrapText="1" shrinkToFit="1"/>
      <protection locked="0"/>
    </xf>
    <xf numFmtId="0" fontId="36" fillId="0" borderId="69" xfId="0" applyFont="1" applyBorder="1" applyAlignment="1">
      <alignment horizontal="center" vertical="center"/>
    </xf>
    <xf numFmtId="0" fontId="36" fillId="0" borderId="22" xfId="0" applyFont="1" applyBorder="1" applyAlignment="1">
      <alignment horizontal="center" vertical="center"/>
    </xf>
    <xf numFmtId="0" fontId="36" fillId="0" borderId="44" xfId="0" applyFont="1" applyBorder="1" applyAlignment="1">
      <alignment horizontal="center" vertical="center"/>
    </xf>
    <xf numFmtId="0" fontId="35" fillId="5" borderId="26" xfId="0" applyFont="1" applyFill="1" applyBorder="1" applyAlignment="1" applyProtection="1">
      <alignment horizontal="left" vertical="center" wrapText="1"/>
      <protection locked="0"/>
    </xf>
    <xf numFmtId="0" fontId="35" fillId="5" borderId="0" xfId="0" applyFont="1" applyFill="1" applyAlignment="1" applyProtection="1">
      <alignment horizontal="left" vertical="center" wrapText="1"/>
      <protection locked="0"/>
    </xf>
    <xf numFmtId="0" fontId="35" fillId="5" borderId="85" xfId="0" applyFont="1" applyFill="1" applyBorder="1" applyAlignment="1" applyProtection="1">
      <alignment horizontal="left" vertical="center" wrapText="1"/>
      <protection locked="0"/>
    </xf>
    <xf numFmtId="0" fontId="35" fillId="5" borderId="27" xfId="0" applyFont="1" applyFill="1" applyBorder="1" applyAlignment="1" applyProtection="1">
      <alignment horizontal="left" vertical="center" wrapText="1"/>
      <protection locked="0"/>
    </xf>
    <xf numFmtId="0" fontId="35" fillId="5" borderId="35" xfId="0" applyFont="1" applyFill="1" applyBorder="1" applyAlignment="1" applyProtection="1">
      <alignment horizontal="left" vertical="center" wrapText="1"/>
      <protection locked="0"/>
    </xf>
    <xf numFmtId="0" fontId="35" fillId="5" borderId="86" xfId="0" applyFont="1" applyFill="1" applyBorder="1" applyAlignment="1" applyProtection="1">
      <alignment horizontal="left" vertical="center" wrapText="1"/>
      <protection locked="0"/>
    </xf>
    <xf numFmtId="0" fontId="35" fillId="5" borderId="88" xfId="0" applyFont="1" applyFill="1" applyBorder="1" applyAlignment="1" applyProtection="1">
      <alignment horizontal="left" vertical="center" wrapText="1"/>
      <protection locked="0"/>
    </xf>
    <xf numFmtId="0" fontId="35" fillId="5" borderId="48" xfId="0" applyFont="1" applyFill="1" applyBorder="1" applyAlignment="1" applyProtection="1">
      <alignment horizontal="left" vertical="center" wrapText="1"/>
      <protection locked="0"/>
    </xf>
    <xf numFmtId="0" fontId="35" fillId="5" borderId="89" xfId="0" applyFont="1" applyFill="1" applyBorder="1" applyAlignment="1" applyProtection="1">
      <alignment horizontal="left" vertical="center" wrapText="1"/>
      <protection locked="0"/>
    </xf>
    <xf numFmtId="0" fontId="35" fillId="5" borderId="49" xfId="0" applyFont="1" applyFill="1" applyBorder="1" applyAlignment="1" applyProtection="1">
      <alignment horizontal="left" vertical="center" wrapText="1"/>
      <protection locked="0"/>
    </xf>
    <xf numFmtId="0" fontId="36" fillId="0" borderId="23" xfId="0" applyFont="1" applyBorder="1" applyAlignment="1">
      <alignment horizontal="center" vertical="center" shrinkToFit="1"/>
    </xf>
    <xf numFmtId="0" fontId="36" fillId="0" borderId="34" xfId="0" applyFont="1" applyBorder="1" applyAlignment="1">
      <alignment horizontal="center" vertical="center" shrinkToFit="1"/>
    </xf>
    <xf numFmtId="0" fontId="36" fillId="0" borderId="45" xfId="0" applyFont="1" applyBorder="1" applyAlignment="1">
      <alignment horizontal="center" vertical="center" shrinkToFit="1"/>
    </xf>
    <xf numFmtId="0" fontId="36" fillId="0" borderId="74" xfId="0" applyFont="1" applyBorder="1">
      <alignment vertical="center"/>
    </xf>
    <xf numFmtId="0" fontId="36" fillId="0" borderId="73" xfId="0" applyFont="1" applyBorder="1">
      <alignment vertical="center"/>
    </xf>
    <xf numFmtId="0" fontId="35" fillId="5" borderId="33" xfId="0" applyFont="1" applyFill="1" applyBorder="1" applyAlignment="1" applyProtection="1">
      <alignment horizontal="left" vertical="center"/>
      <protection locked="0"/>
    </xf>
    <xf numFmtId="0" fontId="35" fillId="5" borderId="41" xfId="0" applyFont="1" applyFill="1" applyBorder="1" applyAlignment="1" applyProtection="1">
      <alignment horizontal="left" vertical="center"/>
      <protection locked="0"/>
    </xf>
    <xf numFmtId="0" fontId="35" fillId="5" borderId="55" xfId="0" applyFont="1" applyFill="1" applyBorder="1" applyAlignment="1" applyProtection="1">
      <alignment horizontal="left" vertical="center"/>
      <protection locked="0"/>
    </xf>
    <xf numFmtId="0" fontId="14" fillId="0" borderId="26" xfId="0" applyFont="1" applyBorder="1" applyAlignment="1" applyProtection="1">
      <alignment horizontal="left" vertical="center" wrapText="1"/>
      <protection locked="0"/>
    </xf>
    <xf numFmtId="0" fontId="37" fillId="0" borderId="0" xfId="0" applyFont="1" applyAlignment="1" applyProtection="1">
      <alignment horizontal="left" vertical="center" wrapText="1"/>
      <protection locked="0"/>
    </xf>
    <xf numFmtId="0" fontId="37" fillId="0" borderId="85" xfId="0" applyFont="1" applyBorder="1" applyAlignment="1" applyProtection="1">
      <alignment horizontal="left" vertical="center" wrapText="1"/>
      <protection locked="0"/>
    </xf>
    <xf numFmtId="0" fontId="37" fillId="0" borderId="27" xfId="0" applyFont="1" applyBorder="1" applyAlignment="1" applyProtection="1">
      <alignment horizontal="left" vertical="center" wrapText="1"/>
      <protection locked="0"/>
    </xf>
    <xf numFmtId="0" fontId="37" fillId="0" borderId="35" xfId="0" applyFont="1" applyBorder="1" applyAlignment="1" applyProtection="1">
      <alignment horizontal="left" vertical="center" wrapText="1"/>
      <protection locked="0"/>
    </xf>
    <xf numFmtId="0" fontId="37" fillId="0" borderId="86" xfId="0" applyFont="1" applyBorder="1" applyAlignment="1" applyProtection="1">
      <alignment horizontal="left" vertical="center" wrapText="1"/>
      <protection locked="0"/>
    </xf>
    <xf numFmtId="177" fontId="14" fillId="0" borderId="23" xfId="0" applyNumberFormat="1" applyFont="1" applyBorder="1" applyAlignment="1" applyProtection="1">
      <alignment horizontal="center" vertical="center" wrapText="1"/>
      <protection locked="0"/>
    </xf>
    <xf numFmtId="0" fontId="14" fillId="2" borderId="5"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14" xfId="0" applyFont="1" applyFill="1" applyBorder="1" applyAlignment="1">
      <alignment horizontal="center" vertical="center" wrapText="1"/>
    </xf>
    <xf numFmtId="0" fontId="14" fillId="0" borderId="0" xfId="0" applyFont="1" applyAlignment="1" applyProtection="1">
      <alignment horizontal="left" vertical="center" wrapText="1"/>
      <protection locked="0"/>
    </xf>
    <xf numFmtId="0" fontId="14" fillId="0" borderId="48" xfId="0" applyFont="1" applyBorder="1" applyAlignment="1" applyProtection="1">
      <alignment horizontal="left" vertical="center" wrapText="1"/>
      <protection locked="0"/>
    </xf>
    <xf numFmtId="0" fontId="14" fillId="0" borderId="27" xfId="0" applyFont="1" applyBorder="1" applyAlignment="1" applyProtection="1">
      <alignment horizontal="left" vertical="center" wrapText="1"/>
      <protection locked="0"/>
    </xf>
    <xf numFmtId="0" fontId="14" fillId="0" borderId="35" xfId="0" applyFont="1" applyBorder="1" applyAlignment="1" applyProtection="1">
      <alignment horizontal="left" vertical="center" wrapText="1"/>
      <protection locked="0"/>
    </xf>
    <xf numFmtId="0" fontId="14" fillId="0" borderId="49" xfId="0" applyFont="1" applyBorder="1" applyAlignment="1" applyProtection="1">
      <alignment horizontal="left" vertical="center" wrapText="1"/>
      <protection locked="0"/>
    </xf>
    <xf numFmtId="0" fontId="14" fillId="0" borderId="85" xfId="0" applyFont="1" applyBorder="1" applyAlignment="1" applyProtection="1">
      <alignment horizontal="left" vertical="center" wrapText="1"/>
      <protection locked="0"/>
    </xf>
    <xf numFmtId="0" fontId="14" fillId="0" borderId="86" xfId="0" applyFont="1" applyBorder="1" applyAlignment="1" applyProtection="1">
      <alignment horizontal="left" vertical="center" wrapText="1"/>
      <protection locked="0"/>
    </xf>
    <xf numFmtId="0" fontId="14" fillId="0" borderId="26" xfId="0" applyFont="1" applyBorder="1" applyAlignment="1" applyProtection="1">
      <alignment horizontal="left" vertical="top" wrapText="1"/>
      <protection locked="0"/>
    </xf>
    <xf numFmtId="0" fontId="37" fillId="0" borderId="0" xfId="0" applyFont="1" applyAlignment="1" applyProtection="1">
      <alignment horizontal="left" vertical="top" wrapText="1"/>
      <protection locked="0"/>
    </xf>
    <xf numFmtId="0" fontId="37" fillId="0" borderId="85" xfId="0" applyFont="1" applyBorder="1" applyAlignment="1" applyProtection="1">
      <alignment horizontal="left" vertical="top" wrapText="1"/>
      <protection locked="0"/>
    </xf>
    <xf numFmtId="0" fontId="37" fillId="0" borderId="27" xfId="0" applyFont="1" applyBorder="1" applyAlignment="1" applyProtection="1">
      <alignment horizontal="left" vertical="top" wrapText="1"/>
      <protection locked="0"/>
    </xf>
    <xf numFmtId="0" fontId="37" fillId="0" borderId="35" xfId="0" applyFont="1" applyBorder="1" applyAlignment="1" applyProtection="1">
      <alignment horizontal="left" vertical="top" wrapText="1"/>
      <protection locked="0"/>
    </xf>
    <xf numFmtId="0" fontId="37" fillId="0" borderId="86" xfId="0" applyFont="1" applyBorder="1" applyAlignment="1" applyProtection="1">
      <alignment horizontal="left" vertical="top" wrapText="1"/>
      <protection locked="0"/>
    </xf>
    <xf numFmtId="0" fontId="37" fillId="0" borderId="88" xfId="0" applyFont="1" applyBorder="1" applyAlignment="1" applyProtection="1">
      <alignment horizontal="left" vertical="top" wrapText="1"/>
      <protection locked="0"/>
    </xf>
    <xf numFmtId="0" fontId="37" fillId="0" borderId="48" xfId="0" applyFont="1" applyBorder="1" applyAlignment="1" applyProtection="1">
      <alignment horizontal="left" vertical="top" wrapText="1"/>
      <protection locked="0"/>
    </xf>
    <xf numFmtId="0" fontId="37" fillId="0" borderId="89" xfId="0" applyFont="1" applyBorder="1" applyAlignment="1" applyProtection="1">
      <alignment horizontal="left" vertical="top" wrapText="1"/>
      <protection locked="0"/>
    </xf>
    <xf numFmtId="0" fontId="37" fillId="0" borderId="49" xfId="0" applyFont="1" applyBorder="1" applyAlignment="1" applyProtection="1">
      <alignment horizontal="left" vertical="top" wrapText="1"/>
      <protection locked="0"/>
    </xf>
    <xf numFmtId="0" fontId="83" fillId="0" borderId="23" xfId="0" applyFont="1" applyBorder="1" applyAlignment="1" applyProtection="1">
      <alignment horizontal="left" vertical="center" wrapText="1"/>
      <protection locked="0"/>
    </xf>
    <xf numFmtId="0" fontId="41" fillId="0" borderId="34" xfId="0" applyFont="1" applyBorder="1" applyAlignment="1" applyProtection="1">
      <alignment horizontal="left" vertical="center" wrapText="1"/>
      <protection locked="0"/>
    </xf>
    <xf numFmtId="0" fontId="41" fillId="0" borderId="45" xfId="0" applyFont="1" applyBorder="1" applyAlignment="1" applyProtection="1">
      <alignment horizontal="left" vertical="center" wrapText="1"/>
      <protection locked="0"/>
    </xf>
    <xf numFmtId="0" fontId="14" fillId="0" borderId="62" xfId="0" applyFont="1" applyBorder="1" applyAlignment="1" applyProtection="1">
      <alignment horizontal="left" vertical="center" shrinkToFit="1"/>
      <protection locked="0"/>
    </xf>
    <xf numFmtId="0" fontId="14" fillId="0" borderId="61" xfId="0" applyFont="1" applyBorder="1" applyAlignment="1" applyProtection="1">
      <alignment horizontal="left" vertical="center" shrinkToFit="1"/>
      <protection locked="0"/>
    </xf>
    <xf numFmtId="0" fontId="14" fillId="0" borderId="33" xfId="0" applyFont="1" applyBorder="1" applyAlignment="1" applyProtection="1">
      <alignment horizontal="left" vertical="center" shrinkToFit="1"/>
      <protection locked="0"/>
    </xf>
    <xf numFmtId="0" fontId="14" fillId="0" borderId="68" xfId="0" applyFont="1" applyBorder="1" applyAlignment="1" applyProtection="1">
      <alignment horizontal="left" vertical="center" shrinkToFit="1"/>
      <protection locked="0"/>
    </xf>
    <xf numFmtId="0" fontId="17" fillId="0" borderId="65" xfId="0" applyFont="1" applyBorder="1" applyAlignment="1" applyProtection="1">
      <alignment horizontal="left" vertical="top" wrapText="1"/>
      <protection locked="0"/>
    </xf>
    <xf numFmtId="0" fontId="17" fillId="0" borderId="83" xfId="0" applyFont="1" applyBorder="1" applyAlignment="1" applyProtection="1">
      <alignment horizontal="left" vertical="top" wrapText="1"/>
      <protection locked="0"/>
    </xf>
    <xf numFmtId="0" fontId="17" fillId="0" borderId="54" xfId="0" applyFont="1" applyBorder="1" applyAlignment="1" applyProtection="1">
      <alignment horizontal="left" vertical="top" wrapText="1"/>
      <protection locked="0"/>
    </xf>
    <xf numFmtId="0" fontId="17" fillId="0" borderId="29" xfId="0" applyFont="1" applyBorder="1" applyAlignment="1" applyProtection="1">
      <alignment horizontal="left" vertical="top" wrapText="1"/>
      <protection locked="0"/>
    </xf>
    <xf numFmtId="0" fontId="17" fillId="0" borderId="37" xfId="0" applyFont="1" applyBorder="1" applyAlignment="1" applyProtection="1">
      <alignment horizontal="left" vertical="top" wrapText="1"/>
      <protection locked="0"/>
    </xf>
    <xf numFmtId="0" fontId="17" fillId="0" borderId="51" xfId="0" applyFont="1" applyBorder="1" applyAlignment="1" applyProtection="1">
      <alignment horizontal="left" vertical="top" wrapText="1"/>
      <protection locked="0"/>
    </xf>
    <xf numFmtId="178" fontId="14" fillId="0" borderId="23" xfId="0" applyNumberFormat="1" applyFont="1" applyBorder="1" applyAlignment="1" applyProtection="1">
      <alignment horizontal="center" vertical="center" wrapText="1" shrinkToFit="1"/>
      <protection locked="0"/>
    </xf>
    <xf numFmtId="0" fontId="14" fillId="0" borderId="39" xfId="0" applyFont="1" applyBorder="1" applyAlignment="1" applyProtection="1">
      <alignment horizontal="left" vertical="center" shrinkToFit="1"/>
      <protection locked="0"/>
    </xf>
    <xf numFmtId="0" fontId="14" fillId="0" borderId="53" xfId="0" applyFont="1" applyBorder="1" applyAlignment="1" applyProtection="1">
      <alignment horizontal="left" vertical="center" shrinkToFit="1"/>
      <protection locked="0"/>
    </xf>
    <xf numFmtId="0" fontId="14" fillId="0" borderId="40" xfId="0" applyFont="1" applyBorder="1" applyAlignment="1" applyProtection="1">
      <alignment horizontal="left" vertical="center" shrinkToFit="1"/>
      <protection locked="0"/>
    </xf>
    <xf numFmtId="0" fontId="14" fillId="0" borderId="91" xfId="0" applyFont="1" applyBorder="1" applyAlignment="1" applyProtection="1">
      <alignment horizontal="left" vertical="center" shrinkToFit="1"/>
      <protection locked="0"/>
    </xf>
    <xf numFmtId="0" fontId="14" fillId="0" borderId="41" xfId="0" applyFont="1" applyBorder="1" applyAlignment="1" applyProtection="1">
      <alignment horizontal="left" vertical="center" shrinkToFit="1"/>
      <protection locked="0"/>
    </xf>
    <xf numFmtId="0" fontId="14" fillId="0" borderId="55" xfId="0" applyFont="1" applyBorder="1" applyAlignment="1" applyProtection="1">
      <alignment horizontal="left" vertical="center" shrinkToFit="1"/>
      <protection locked="0"/>
    </xf>
    <xf numFmtId="0" fontId="37" fillId="0" borderId="69" xfId="0" applyFont="1" applyBorder="1" applyAlignment="1">
      <alignment horizontal="center" vertical="center"/>
    </xf>
    <xf numFmtId="0" fontId="37" fillId="0" borderId="22" xfId="0" applyFont="1" applyBorder="1" applyAlignment="1">
      <alignment horizontal="center" vertical="center"/>
    </xf>
    <xf numFmtId="0" fontId="37" fillId="0" borderId="44" xfId="0" applyFont="1" applyBorder="1" applyAlignment="1">
      <alignment horizontal="center" vertical="center"/>
    </xf>
    <xf numFmtId="0" fontId="37" fillId="0" borderId="26" xfId="0" applyFont="1" applyBorder="1" applyAlignment="1" applyProtection="1">
      <alignment horizontal="left" vertical="center" wrapText="1"/>
      <protection locked="0"/>
    </xf>
    <xf numFmtId="0" fontId="37" fillId="0" borderId="23" xfId="0" applyFont="1" applyBorder="1" applyAlignment="1">
      <alignment horizontal="center" vertical="center" shrinkToFit="1"/>
    </xf>
    <xf numFmtId="0" fontId="37" fillId="0" borderId="34" xfId="0" applyFont="1" applyBorder="1" applyAlignment="1">
      <alignment horizontal="center" vertical="center" shrinkToFit="1"/>
    </xf>
    <xf numFmtId="0" fontId="37" fillId="0" borderId="45" xfId="0" applyFont="1" applyBorder="1" applyAlignment="1">
      <alignment horizontal="center" vertical="center" shrinkToFit="1"/>
    </xf>
    <xf numFmtId="0" fontId="37" fillId="0" borderId="74" xfId="0" applyFont="1" applyBorder="1">
      <alignment vertical="center"/>
    </xf>
    <xf numFmtId="0" fontId="37" fillId="0" borderId="73" xfId="0" applyFont="1" applyBorder="1">
      <alignment vertical="center"/>
    </xf>
    <xf numFmtId="0" fontId="85" fillId="0" borderId="22" xfId="0" applyFont="1" applyBorder="1" applyAlignment="1">
      <alignment horizontal="center" vertical="center"/>
    </xf>
    <xf numFmtId="0" fontId="16" fillId="0" borderId="1" xfId="0" applyFont="1" applyBorder="1" applyAlignment="1">
      <alignment horizontal="left" vertical="center"/>
    </xf>
    <xf numFmtId="0" fontId="85" fillId="0" borderId="42" xfId="0" applyFont="1" applyBorder="1" applyAlignment="1">
      <alignment horizontal="left" vertical="center"/>
    </xf>
    <xf numFmtId="0" fontId="85" fillId="0" borderId="43" xfId="0" applyFont="1" applyBorder="1" applyAlignment="1">
      <alignment horizontal="left" vertical="center"/>
    </xf>
    <xf numFmtId="0" fontId="85" fillId="0" borderId="69" xfId="0" applyFont="1" applyBorder="1" applyAlignment="1">
      <alignment horizontal="center" vertical="center"/>
    </xf>
    <xf numFmtId="0" fontId="85" fillId="0" borderId="23" xfId="0" applyFont="1" applyBorder="1" applyAlignment="1">
      <alignment horizontal="center" vertical="center"/>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9" xfId="0" applyFont="1" applyBorder="1" applyAlignment="1">
      <alignment horizontal="center" vertical="center"/>
    </xf>
    <xf numFmtId="0" fontId="37" fillId="0" borderId="18" xfId="0" applyFont="1" applyBorder="1" applyAlignment="1">
      <alignment horizontal="center" vertical="center" wrapText="1"/>
    </xf>
    <xf numFmtId="0" fontId="37" fillId="0" borderId="19" xfId="0" applyFont="1" applyBorder="1" applyAlignment="1">
      <alignment horizontal="center" vertical="center" wrapText="1"/>
    </xf>
    <xf numFmtId="0" fontId="37" fillId="0" borderId="10" xfId="0" applyFont="1" applyBorder="1" applyAlignment="1">
      <alignment horizontal="center" vertical="center"/>
    </xf>
    <xf numFmtId="0" fontId="37" fillId="0" borderId="20" xfId="0" applyFont="1" applyBorder="1" applyAlignment="1">
      <alignment horizontal="center" vertical="center" wrapText="1"/>
    </xf>
    <xf numFmtId="0" fontId="85" fillId="0" borderId="1" xfId="0" applyFont="1" applyBorder="1" applyAlignment="1">
      <alignment horizontal="left" vertical="center"/>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2" xfId="0" applyFont="1" applyBorder="1" applyAlignment="1">
      <alignment horizontal="center" vertical="center"/>
    </xf>
    <xf numFmtId="0" fontId="37" fillId="0" borderId="2"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 xfId="0" applyFont="1" applyBorder="1" applyAlignment="1">
      <alignment horizontal="center" vertical="center"/>
    </xf>
    <xf numFmtId="0" fontId="37" fillId="0" borderId="11" xfId="0" applyFont="1" applyBorder="1" applyAlignment="1">
      <alignment horizontal="center" vertical="center"/>
    </xf>
    <xf numFmtId="0" fontId="37" fillId="0" borderId="21" xfId="0" applyFont="1" applyBorder="1" applyAlignment="1">
      <alignment horizontal="center" vertical="center"/>
    </xf>
    <xf numFmtId="0" fontId="37" fillId="0" borderId="3" xfId="0" applyFont="1" applyBorder="1" applyAlignment="1">
      <alignment horizontal="center" vertical="center"/>
    </xf>
    <xf numFmtId="0" fontId="37" fillId="0" borderId="13" xfId="0" applyFont="1" applyBorder="1" applyAlignment="1">
      <alignment horizontal="center" vertical="center"/>
    </xf>
    <xf numFmtId="0" fontId="37" fillId="0" borderId="4" xfId="0" applyFont="1" applyBorder="1" applyAlignment="1">
      <alignment horizontal="center" vertical="center"/>
    </xf>
    <xf numFmtId="0" fontId="37" fillId="0" borderId="14" xfId="0" applyFont="1" applyBorder="1" applyAlignment="1">
      <alignment horizontal="center" vertical="center"/>
    </xf>
    <xf numFmtId="0" fontId="66" fillId="0" borderId="23" xfId="0" applyFont="1" applyBorder="1" applyAlignment="1" applyProtection="1">
      <alignment horizontal="left" vertical="top" wrapText="1"/>
      <protection locked="0"/>
    </xf>
    <xf numFmtId="0" fontId="66" fillId="0" borderId="34" xfId="0" applyFont="1" applyBorder="1" applyAlignment="1" applyProtection="1">
      <alignment horizontal="left" vertical="top" wrapText="1"/>
      <protection locked="0"/>
    </xf>
    <xf numFmtId="0" fontId="66" fillId="0" borderId="45" xfId="0" applyFont="1" applyBorder="1" applyAlignment="1" applyProtection="1">
      <alignment horizontal="left" vertical="top" wrapText="1"/>
      <protection locked="0"/>
    </xf>
    <xf numFmtId="0" fontId="36" fillId="0" borderId="31" xfId="0" applyFont="1" applyBorder="1" applyAlignment="1" applyProtection="1">
      <alignment horizontal="left" vertical="center" shrinkToFit="1"/>
      <protection locked="0"/>
    </xf>
    <xf numFmtId="0" fontId="36" fillId="0" borderId="39" xfId="0" applyFont="1" applyBorder="1" applyAlignment="1" applyProtection="1">
      <alignment horizontal="left" vertical="center" shrinkToFit="1"/>
      <protection locked="0"/>
    </xf>
    <xf numFmtId="0" fontId="36" fillId="0" borderId="53" xfId="0" applyFont="1" applyBorder="1" applyAlignment="1" applyProtection="1">
      <alignment horizontal="left" vertical="center" shrinkToFit="1"/>
      <protection locked="0"/>
    </xf>
    <xf numFmtId="0" fontId="36" fillId="0" borderId="33" xfId="0" applyFont="1" applyBorder="1" applyAlignment="1" applyProtection="1">
      <alignment horizontal="left" vertical="center" shrinkToFit="1"/>
      <protection locked="0"/>
    </xf>
    <xf numFmtId="0" fontId="36" fillId="0" borderId="41" xfId="0" applyFont="1" applyBorder="1" applyAlignment="1" applyProtection="1">
      <alignment horizontal="left" vertical="center" shrinkToFit="1"/>
      <protection locked="0"/>
    </xf>
    <xf numFmtId="0" fontId="36" fillId="0" borderId="55" xfId="0" applyFont="1" applyBorder="1" applyAlignment="1" applyProtection="1">
      <alignment horizontal="left" vertical="center" shrinkToFit="1"/>
      <protection locked="0"/>
    </xf>
    <xf numFmtId="0" fontId="35" fillId="0" borderId="31" xfId="0" applyFont="1" applyBorder="1" applyAlignment="1" applyProtection="1">
      <alignment horizontal="left" vertical="center" shrinkToFit="1"/>
      <protection locked="0"/>
    </xf>
    <xf numFmtId="0" fontId="35" fillId="0" borderId="39" xfId="0" applyFont="1" applyBorder="1" applyAlignment="1" applyProtection="1">
      <alignment horizontal="left" vertical="center" shrinkToFit="1"/>
      <protection locked="0"/>
    </xf>
    <xf numFmtId="0" fontId="35" fillId="0" borderId="53" xfId="0" applyFont="1" applyBorder="1" applyAlignment="1" applyProtection="1">
      <alignment horizontal="left" vertical="center" shrinkToFit="1"/>
      <protection locked="0"/>
    </xf>
    <xf numFmtId="0" fontId="35" fillId="0" borderId="32" xfId="0" applyFont="1" applyBorder="1" applyAlignment="1" applyProtection="1">
      <alignment horizontal="left" vertical="center" shrinkToFit="1"/>
      <protection locked="0"/>
    </xf>
    <xf numFmtId="0" fontId="35" fillId="0" borderId="40" xfId="0" applyFont="1" applyBorder="1" applyAlignment="1" applyProtection="1">
      <alignment horizontal="left" vertical="center" shrinkToFit="1"/>
      <protection locked="0"/>
    </xf>
    <xf numFmtId="0" fontId="35" fillId="0" borderId="91" xfId="0" applyFont="1" applyBorder="1" applyAlignment="1" applyProtection="1">
      <alignment horizontal="left" vertical="center" shrinkToFit="1"/>
      <protection locked="0"/>
    </xf>
    <xf numFmtId="0" fontId="36" fillId="0" borderId="31" xfId="0" applyFont="1" applyBorder="1" applyAlignment="1" applyProtection="1">
      <alignment horizontal="left" vertical="center"/>
      <protection locked="0"/>
    </xf>
    <xf numFmtId="0" fontId="36" fillId="0" borderId="39" xfId="0" applyFont="1" applyBorder="1" applyAlignment="1" applyProtection="1">
      <alignment horizontal="left" vertical="center"/>
      <protection locked="0"/>
    </xf>
    <xf numFmtId="0" fontId="36" fillId="0" borderId="53" xfId="0" applyFont="1" applyBorder="1" applyAlignment="1" applyProtection="1">
      <alignment horizontal="left" vertical="center"/>
      <protection locked="0"/>
    </xf>
    <xf numFmtId="0" fontId="36" fillId="0" borderId="33" xfId="0" applyFont="1" applyBorder="1" applyAlignment="1" applyProtection="1">
      <alignment horizontal="left" vertical="center"/>
      <protection locked="0"/>
    </xf>
    <xf numFmtId="0" fontId="36" fillId="0" borderId="41" xfId="0" applyFont="1" applyBorder="1" applyAlignment="1" applyProtection="1">
      <alignment horizontal="left" vertical="center"/>
      <protection locked="0"/>
    </xf>
    <xf numFmtId="0" fontId="36" fillId="0" borderId="55" xfId="0" applyFont="1" applyBorder="1" applyAlignment="1" applyProtection="1">
      <alignment horizontal="left" vertical="center"/>
      <protection locked="0"/>
    </xf>
    <xf numFmtId="0" fontId="17" fillId="0" borderId="31" xfId="0" applyFont="1" applyBorder="1" applyAlignment="1" applyProtection="1">
      <alignment horizontal="left" vertical="center"/>
      <protection locked="0"/>
    </xf>
    <xf numFmtId="0" fontId="14" fillId="0" borderId="83" xfId="0" applyFont="1" applyBorder="1" applyAlignment="1" applyProtection="1">
      <alignment horizontal="left" vertical="center" shrinkToFit="1"/>
      <protection locked="0"/>
    </xf>
    <xf numFmtId="0" fontId="14" fillId="0" borderId="54" xfId="0" applyFont="1" applyBorder="1" applyAlignment="1" applyProtection="1">
      <alignment horizontal="left" vertical="center" shrinkToFit="1"/>
      <protection locked="0"/>
    </xf>
    <xf numFmtId="0" fontId="35" fillId="0" borderId="33" xfId="0" applyFont="1" applyBorder="1" applyAlignment="1" applyProtection="1">
      <alignment horizontal="left" vertical="center" shrinkToFit="1"/>
      <protection locked="0"/>
    </xf>
    <xf numFmtId="0" fontId="35" fillId="0" borderId="41" xfId="0" applyFont="1" applyBorder="1" applyAlignment="1" applyProtection="1">
      <alignment horizontal="left" vertical="center" shrinkToFit="1"/>
      <protection locked="0"/>
    </xf>
    <xf numFmtId="0" fontId="35" fillId="0" borderId="55" xfId="0" applyFont="1" applyBorder="1" applyAlignment="1" applyProtection="1">
      <alignment horizontal="left" vertical="center" shrinkToFit="1"/>
      <protection locked="0"/>
    </xf>
    <xf numFmtId="0" fontId="35" fillId="0" borderId="23" xfId="0" applyFont="1" applyBorder="1" applyAlignment="1" applyProtection="1">
      <alignment horizontal="left" vertical="top" wrapText="1"/>
      <protection locked="0"/>
    </xf>
    <xf numFmtId="0" fontId="35" fillId="0" borderId="34" xfId="0" applyFont="1" applyBorder="1" applyAlignment="1" applyProtection="1">
      <alignment horizontal="left" vertical="top" wrapText="1"/>
      <protection locked="0"/>
    </xf>
    <xf numFmtId="0" fontId="35" fillId="0" borderId="45" xfId="0" applyFont="1" applyBorder="1" applyAlignment="1" applyProtection="1">
      <alignment horizontal="left" vertical="top" wrapText="1"/>
      <protection locked="0"/>
    </xf>
    <xf numFmtId="0" fontId="35" fillId="0" borderId="24" xfId="0" applyFont="1" applyBorder="1" applyAlignment="1" applyProtection="1">
      <alignment horizontal="left" vertical="center" shrinkToFit="1"/>
      <protection locked="0"/>
    </xf>
    <xf numFmtId="0" fontId="35" fillId="0" borderId="46" xfId="0" applyFont="1" applyBorder="1" applyAlignment="1" applyProtection="1">
      <alignment horizontal="left" vertical="center" shrinkToFit="1"/>
      <protection locked="0"/>
    </xf>
    <xf numFmtId="0" fontId="35" fillId="0" borderId="25" xfId="0" applyFont="1" applyBorder="1" applyAlignment="1" applyProtection="1">
      <alignment horizontal="left" vertical="center" shrinkToFit="1"/>
      <protection locked="0"/>
    </xf>
    <xf numFmtId="0" fontId="35" fillId="0" borderId="47" xfId="0" applyFont="1" applyBorder="1" applyAlignment="1" applyProtection="1">
      <alignment horizontal="left" vertical="center" shrinkToFit="1"/>
      <protection locked="0"/>
    </xf>
    <xf numFmtId="0" fontId="17" fillId="0" borderId="87" xfId="0" applyFont="1" applyBorder="1" applyAlignment="1" applyProtection="1">
      <alignment horizontal="left" vertical="center" wrapText="1"/>
      <protection locked="0"/>
    </xf>
    <xf numFmtId="0" fontId="19" fillId="0" borderId="28" xfId="0" applyFont="1" applyBorder="1" applyAlignment="1" applyProtection="1">
      <alignment horizontal="left" vertical="top" wrapText="1" shrinkToFit="1"/>
      <protection locked="0"/>
    </xf>
    <xf numFmtId="0" fontId="35" fillId="0" borderId="36" xfId="0" applyFont="1" applyBorder="1" applyAlignment="1" applyProtection="1">
      <alignment horizontal="left" vertical="top" wrapText="1" shrinkToFit="1"/>
      <protection locked="0"/>
    </xf>
    <xf numFmtId="0" fontId="35" fillId="0" borderId="50" xfId="0" applyFont="1" applyBorder="1" applyAlignment="1" applyProtection="1">
      <alignment horizontal="left" vertical="top" wrapText="1" shrinkToFit="1"/>
      <protection locked="0"/>
    </xf>
    <xf numFmtId="0" fontId="35" fillId="0" borderId="26" xfId="0" applyFont="1" applyBorder="1" applyAlignment="1" applyProtection="1">
      <alignment horizontal="left" vertical="top" wrapText="1" shrinkToFit="1"/>
      <protection locked="0"/>
    </xf>
    <xf numFmtId="0" fontId="35" fillId="0" borderId="0" xfId="0" applyFont="1" applyAlignment="1" applyProtection="1">
      <alignment horizontal="left" vertical="top" wrapText="1" shrinkToFit="1"/>
      <protection locked="0"/>
    </xf>
    <xf numFmtId="0" fontId="35" fillId="0" borderId="48" xfId="0" applyFont="1" applyBorder="1" applyAlignment="1" applyProtection="1">
      <alignment horizontal="left" vertical="top" wrapText="1" shrinkToFit="1"/>
      <protection locked="0"/>
    </xf>
    <xf numFmtId="0" fontId="35" fillId="0" borderId="27" xfId="0" applyFont="1" applyBorder="1" applyAlignment="1" applyProtection="1">
      <alignment horizontal="left" vertical="top" wrapText="1" shrinkToFit="1"/>
      <protection locked="0"/>
    </xf>
    <xf numFmtId="0" fontId="35" fillId="0" borderId="35" xfId="0" applyFont="1" applyBorder="1" applyAlignment="1" applyProtection="1">
      <alignment horizontal="left" vertical="top" wrapText="1" shrinkToFit="1"/>
      <protection locked="0"/>
    </xf>
    <xf numFmtId="0" fontId="35" fillId="0" borderId="49" xfId="0" applyFont="1" applyBorder="1" applyAlignment="1" applyProtection="1">
      <alignment horizontal="left" vertical="top" wrapText="1" shrinkToFit="1"/>
      <protection locked="0"/>
    </xf>
    <xf numFmtId="0" fontId="19" fillId="0" borderId="26"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85" xfId="0" applyFont="1" applyBorder="1" applyAlignment="1" applyProtection="1">
      <alignment horizontal="left" vertical="top" wrapText="1"/>
      <protection locked="0"/>
    </xf>
    <xf numFmtId="0" fontId="35" fillId="0" borderId="27" xfId="0" applyFont="1" applyBorder="1" applyAlignment="1" applyProtection="1">
      <alignment horizontal="left" vertical="top" wrapText="1"/>
      <protection locked="0"/>
    </xf>
    <xf numFmtId="0" fontId="35" fillId="0" borderId="35" xfId="0" applyFont="1" applyBorder="1" applyAlignment="1" applyProtection="1">
      <alignment horizontal="left" vertical="top" wrapText="1"/>
      <protection locked="0"/>
    </xf>
    <xf numFmtId="0" fontId="35" fillId="0" borderId="86" xfId="0" applyFont="1" applyBorder="1" applyAlignment="1" applyProtection="1">
      <alignment horizontal="left" vertical="top" wrapText="1"/>
      <protection locked="0"/>
    </xf>
    <xf numFmtId="0" fontId="19" fillId="0" borderId="88" xfId="0" applyFont="1" applyBorder="1" applyAlignment="1" applyProtection="1">
      <alignment horizontal="left" vertical="top" wrapText="1"/>
      <protection locked="0"/>
    </xf>
    <xf numFmtId="0" fontId="35" fillId="0" borderId="48" xfId="0" applyFont="1" applyBorder="1" applyAlignment="1" applyProtection="1">
      <alignment horizontal="left" vertical="top" wrapText="1"/>
      <protection locked="0"/>
    </xf>
    <xf numFmtId="0" fontId="35" fillId="0" borderId="89" xfId="0" applyFont="1" applyBorder="1" applyAlignment="1" applyProtection="1">
      <alignment horizontal="left" vertical="top" wrapText="1"/>
      <protection locked="0"/>
    </xf>
    <xf numFmtId="0" fontId="35" fillId="0" borderId="49" xfId="0" applyFont="1" applyBorder="1" applyAlignment="1" applyProtection="1">
      <alignment horizontal="left" vertical="top" wrapText="1"/>
      <protection locked="0"/>
    </xf>
    <xf numFmtId="0" fontId="21" fillId="5" borderId="22" xfId="0" applyFont="1" applyFill="1" applyBorder="1" applyAlignment="1">
      <alignment horizontal="center" vertical="center"/>
    </xf>
    <xf numFmtId="0" fontId="21" fillId="5" borderId="1" xfId="0" applyFont="1" applyFill="1" applyBorder="1" applyAlignment="1">
      <alignment horizontal="left" vertical="center"/>
    </xf>
    <xf numFmtId="0" fontId="21" fillId="5" borderId="42" xfId="0" applyFont="1" applyFill="1" applyBorder="1" applyAlignment="1">
      <alignment horizontal="left" vertical="center"/>
    </xf>
    <xf numFmtId="0" fontId="21" fillId="5" borderId="43" xfId="0" applyFont="1" applyFill="1" applyBorder="1" applyAlignment="1">
      <alignment horizontal="left" vertical="center"/>
    </xf>
    <xf numFmtId="0" fontId="21" fillId="5" borderId="69" xfId="0" applyFont="1" applyFill="1" applyBorder="1" applyAlignment="1">
      <alignment horizontal="center" vertical="center"/>
    </xf>
    <xf numFmtId="0" fontId="19" fillId="0" borderId="65" xfId="0" applyFont="1" applyBorder="1" applyAlignment="1" applyProtection="1">
      <alignment horizontal="left" vertical="top" wrapText="1"/>
      <protection locked="0"/>
    </xf>
    <xf numFmtId="0" fontId="35" fillId="0" borderId="83" xfId="0" applyFont="1" applyBorder="1" applyAlignment="1" applyProtection="1">
      <alignment horizontal="left" vertical="top" wrapText="1"/>
      <protection locked="0"/>
    </xf>
    <xf numFmtId="0" fontId="35" fillId="0" borderId="54" xfId="0" applyFont="1" applyBorder="1" applyAlignment="1" applyProtection="1">
      <alignment horizontal="left" vertical="top" wrapText="1"/>
      <protection locked="0"/>
    </xf>
    <xf numFmtId="0" fontId="35" fillId="0" borderId="29" xfId="0" applyFont="1" applyBorder="1" applyAlignment="1" applyProtection="1">
      <alignment horizontal="left" vertical="top" wrapText="1"/>
      <protection locked="0"/>
    </xf>
    <xf numFmtId="0" fontId="35" fillId="0" borderId="37" xfId="0" applyFont="1" applyBorder="1" applyAlignment="1" applyProtection="1">
      <alignment horizontal="left" vertical="top" wrapText="1"/>
      <protection locked="0"/>
    </xf>
    <xf numFmtId="0" fontId="35" fillId="0" borderId="51" xfId="0" applyFont="1" applyBorder="1" applyAlignment="1" applyProtection="1">
      <alignment horizontal="left" vertical="top" wrapText="1"/>
      <protection locked="0"/>
    </xf>
    <xf numFmtId="0" fontId="24" fillId="5" borderId="1" xfId="0" applyFont="1" applyFill="1" applyBorder="1" applyAlignment="1">
      <alignment horizontal="left" vertical="center"/>
    </xf>
    <xf numFmtId="0" fontId="24" fillId="5" borderId="42" xfId="0" applyFont="1" applyFill="1" applyBorder="1" applyAlignment="1">
      <alignment horizontal="left" vertical="center"/>
    </xf>
    <xf numFmtId="0" fontId="24" fillId="5" borderId="43" xfId="0" applyFont="1" applyFill="1" applyBorder="1" applyAlignment="1">
      <alignment horizontal="left" vertical="center"/>
    </xf>
    <xf numFmtId="0" fontId="21" fillId="5" borderId="23" xfId="0" applyFont="1" applyFill="1" applyBorder="1" applyAlignment="1">
      <alignment horizontal="center" vertical="center"/>
    </xf>
    <xf numFmtId="0" fontId="37" fillId="0" borderId="65" xfId="0" applyFont="1" applyBorder="1" applyAlignment="1" applyProtection="1">
      <alignment horizontal="left" vertical="top" wrapText="1"/>
      <protection locked="0"/>
    </xf>
    <xf numFmtId="0" fontId="37" fillId="0" borderId="83" xfId="0" applyFont="1" applyBorder="1" applyAlignment="1" applyProtection="1">
      <alignment horizontal="left" vertical="top" wrapText="1"/>
      <protection locked="0"/>
    </xf>
    <xf numFmtId="0" fontId="37" fillId="0" borderId="54" xfId="0" applyFont="1" applyBorder="1" applyAlignment="1" applyProtection="1">
      <alignment horizontal="left" vertical="top" wrapText="1"/>
      <protection locked="0"/>
    </xf>
    <xf numFmtId="0" fontId="37" fillId="0" borderId="29" xfId="0" applyFont="1" applyBorder="1" applyAlignment="1" applyProtection="1">
      <alignment horizontal="left" vertical="top" wrapText="1"/>
      <protection locked="0"/>
    </xf>
    <xf numFmtId="0" fontId="37" fillId="0" borderId="37" xfId="0" applyFont="1" applyBorder="1" applyAlignment="1" applyProtection="1">
      <alignment horizontal="left" vertical="top" wrapText="1"/>
      <protection locked="0"/>
    </xf>
    <xf numFmtId="0" fontId="37" fillId="0" borderId="51" xfId="0" applyFont="1" applyBorder="1" applyAlignment="1" applyProtection="1">
      <alignment horizontal="left" vertical="top" wrapText="1"/>
      <protection locked="0"/>
    </xf>
    <xf numFmtId="0" fontId="38" fillId="2" borderId="18" xfId="0" applyFont="1" applyFill="1" applyBorder="1" applyAlignment="1">
      <alignment horizontal="center" vertical="center" wrapText="1"/>
    </xf>
    <xf numFmtId="0" fontId="38" fillId="2" borderId="19" xfId="0" applyFont="1" applyFill="1" applyBorder="1" applyAlignment="1">
      <alignment horizontal="center" vertical="center" wrapText="1"/>
    </xf>
    <xf numFmtId="0" fontId="91" fillId="0" borderId="31" xfId="0" applyFont="1" applyBorder="1" applyAlignment="1" applyProtection="1">
      <alignment horizontal="left" vertical="center"/>
      <protection locked="0"/>
    </xf>
    <xf numFmtId="0" fontId="91" fillId="0" borderId="39" xfId="0" applyFont="1" applyBorder="1" applyAlignment="1" applyProtection="1">
      <alignment horizontal="left" vertical="center"/>
      <protection locked="0"/>
    </xf>
    <xf numFmtId="0" fontId="91" fillId="0" borderId="53" xfId="0" applyFont="1" applyBorder="1" applyAlignment="1" applyProtection="1">
      <alignment horizontal="left" vertical="center"/>
      <protection locked="0"/>
    </xf>
    <xf numFmtId="0" fontId="91" fillId="0" borderId="32" xfId="0" applyFont="1" applyBorder="1" applyAlignment="1" applyProtection="1">
      <alignment horizontal="left" vertical="center"/>
      <protection locked="0"/>
    </xf>
    <xf numFmtId="0" fontId="91" fillId="0" borderId="40" xfId="0" applyFont="1" applyBorder="1" applyAlignment="1" applyProtection="1">
      <alignment horizontal="left" vertical="center"/>
      <protection locked="0"/>
    </xf>
    <xf numFmtId="0" fontId="91" fillId="0" borderId="54" xfId="0" applyFont="1" applyBorder="1" applyAlignment="1" applyProtection="1">
      <alignment horizontal="left" vertical="center"/>
      <protection locked="0"/>
    </xf>
    <xf numFmtId="0" fontId="38" fillId="2" borderId="20" xfId="0" applyFont="1" applyFill="1" applyBorder="1" applyAlignment="1">
      <alignment horizontal="center" vertical="center" wrapText="1"/>
    </xf>
    <xf numFmtId="0" fontId="91" fillId="0" borderId="33" xfId="0" applyFont="1" applyBorder="1" applyAlignment="1" applyProtection="1">
      <alignment horizontal="left" vertical="center"/>
      <protection locked="0"/>
    </xf>
    <xf numFmtId="0" fontId="91" fillId="0" borderId="41" xfId="0" applyFont="1" applyBorder="1" applyAlignment="1" applyProtection="1">
      <alignment horizontal="left" vertical="center"/>
      <protection locked="0"/>
    </xf>
    <xf numFmtId="0" fontId="91" fillId="0" borderId="55" xfId="0" applyFont="1" applyBorder="1" applyAlignment="1" applyProtection="1">
      <alignment horizontal="left" vertical="center"/>
      <protection locked="0"/>
    </xf>
    <xf numFmtId="0" fontId="92" fillId="0" borderId="88" xfId="0" applyFont="1" applyBorder="1" applyAlignment="1" applyProtection="1">
      <alignment horizontal="left" vertical="center" wrapText="1"/>
      <protection locked="0"/>
    </xf>
    <xf numFmtId="0" fontId="92" fillId="0" borderId="48" xfId="0" applyFont="1" applyBorder="1" applyAlignment="1" applyProtection="1">
      <alignment horizontal="left" vertical="center" wrapText="1"/>
      <protection locked="0"/>
    </xf>
    <xf numFmtId="0" fontId="92" fillId="0" borderId="89" xfId="0" applyFont="1" applyBorder="1" applyAlignment="1" applyProtection="1">
      <alignment horizontal="left" vertical="center" wrapText="1"/>
      <protection locked="0"/>
    </xf>
    <xf numFmtId="0" fontId="92" fillId="0" borderId="49" xfId="0" applyFont="1" applyBorder="1" applyAlignment="1" applyProtection="1">
      <alignment horizontal="left" vertical="center" wrapText="1"/>
      <protection locked="0"/>
    </xf>
    <xf numFmtId="0" fontId="93" fillId="0" borderId="88" xfId="0" applyFont="1" applyBorder="1" applyAlignment="1" applyProtection="1">
      <alignment horizontal="left" vertical="center" wrapText="1"/>
      <protection locked="0"/>
    </xf>
    <xf numFmtId="0" fontId="94" fillId="0" borderId="48" xfId="0" applyFont="1" applyBorder="1" applyAlignment="1" applyProtection="1">
      <alignment horizontal="left" vertical="center" wrapText="1"/>
      <protection locked="0"/>
    </xf>
    <xf numFmtId="0" fontId="94" fillId="0" borderId="89" xfId="0" applyFont="1" applyBorder="1" applyAlignment="1" applyProtection="1">
      <alignment horizontal="left" vertical="center" wrapText="1"/>
      <protection locked="0"/>
    </xf>
    <xf numFmtId="0" fontId="94" fillId="0" borderId="49" xfId="0" applyFont="1" applyBorder="1" applyAlignment="1" applyProtection="1">
      <alignment horizontal="left" vertical="center" wrapText="1"/>
      <protection locked="0"/>
    </xf>
    <xf numFmtId="0" fontId="95" fillId="0" borderId="88" xfId="0" applyFont="1" applyBorder="1" applyAlignment="1" applyProtection="1">
      <alignment horizontal="left" vertical="center" wrapText="1"/>
      <protection locked="0"/>
    </xf>
    <xf numFmtId="0" fontId="14" fillId="0" borderId="23"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45" xfId="0" applyFont="1" applyBorder="1" applyAlignment="1" applyProtection="1">
      <alignment horizontal="center" vertical="center"/>
      <protection locked="0"/>
    </xf>
    <xf numFmtId="0" fontId="91" fillId="0" borderId="23" xfId="0" applyFont="1" applyBorder="1" applyAlignment="1" applyProtection="1">
      <alignment horizontal="left" vertical="center" wrapText="1"/>
      <protection locked="0"/>
    </xf>
    <xf numFmtId="0" fontId="91" fillId="0" borderId="34" xfId="0" applyFont="1" applyBorder="1" applyAlignment="1" applyProtection="1">
      <alignment horizontal="left" vertical="center" wrapText="1"/>
      <protection locked="0"/>
    </xf>
    <xf numFmtId="0" fontId="91" fillId="0" borderId="45" xfId="0" applyFont="1" applyBorder="1" applyAlignment="1" applyProtection="1">
      <alignment horizontal="left" vertical="center" wrapText="1"/>
      <protection locked="0"/>
    </xf>
    <xf numFmtId="0" fontId="38" fillId="0" borderId="28" xfId="0" applyFont="1" applyBorder="1" applyAlignment="1" applyProtection="1">
      <alignment horizontal="left" vertical="center" wrapText="1" shrinkToFit="1"/>
      <protection locked="0"/>
    </xf>
    <xf numFmtId="0" fontId="38" fillId="0" borderId="36" xfId="0" applyFont="1" applyBorder="1" applyAlignment="1" applyProtection="1">
      <alignment horizontal="left" vertical="center" wrapText="1" shrinkToFit="1"/>
      <protection locked="0"/>
    </xf>
    <xf numFmtId="0" fontId="38" fillId="0" borderId="50" xfId="0" applyFont="1" applyBorder="1" applyAlignment="1" applyProtection="1">
      <alignment horizontal="left" vertical="center" wrapText="1" shrinkToFit="1"/>
      <protection locked="0"/>
    </xf>
    <xf numFmtId="0" fontId="38" fillId="0" borderId="26" xfId="0" applyFont="1" applyBorder="1" applyAlignment="1" applyProtection="1">
      <alignment horizontal="left" vertical="center" wrapText="1" shrinkToFit="1"/>
      <protection locked="0"/>
    </xf>
    <xf numFmtId="0" fontId="38" fillId="0" borderId="0" xfId="0" applyFont="1" applyAlignment="1" applyProtection="1">
      <alignment horizontal="left" vertical="center" wrapText="1" shrinkToFit="1"/>
      <protection locked="0"/>
    </xf>
    <xf numFmtId="0" fontId="38" fillId="0" borderId="48" xfId="0" applyFont="1" applyBorder="1" applyAlignment="1" applyProtection="1">
      <alignment horizontal="left" vertical="center" wrapText="1" shrinkToFit="1"/>
      <protection locked="0"/>
    </xf>
    <xf numFmtId="0" fontId="38" fillId="0" borderId="27" xfId="0" applyFont="1" applyBorder="1" applyAlignment="1" applyProtection="1">
      <alignment horizontal="left" vertical="center" wrapText="1" shrinkToFit="1"/>
      <protection locked="0"/>
    </xf>
    <xf numFmtId="0" fontId="38" fillId="0" borderId="35" xfId="0" applyFont="1" applyBorder="1" applyAlignment="1" applyProtection="1">
      <alignment horizontal="left" vertical="center" wrapText="1" shrinkToFit="1"/>
      <protection locked="0"/>
    </xf>
    <xf numFmtId="0" fontId="38" fillId="0" borderId="49" xfId="0" applyFont="1" applyBorder="1" applyAlignment="1" applyProtection="1">
      <alignment horizontal="left" vertical="center" wrapText="1" shrinkToFit="1"/>
      <protection locked="0"/>
    </xf>
    <xf numFmtId="0" fontId="17" fillId="0" borderId="65" xfId="0" applyFont="1" applyBorder="1" applyAlignment="1" applyProtection="1">
      <alignment horizontal="left" vertical="center" wrapText="1" shrinkToFit="1"/>
      <protection locked="0"/>
    </xf>
    <xf numFmtId="0" fontId="17" fillId="0" borderId="83" xfId="0" applyFont="1" applyBorder="1" applyAlignment="1" applyProtection="1">
      <alignment horizontal="left" vertical="center" wrapText="1" shrinkToFit="1"/>
      <protection locked="0"/>
    </xf>
    <xf numFmtId="0" fontId="17" fillId="0" borderId="54" xfId="0" applyFont="1" applyBorder="1" applyAlignment="1" applyProtection="1">
      <alignment horizontal="left" vertical="center" wrapText="1" shrinkToFit="1"/>
      <protection locked="0"/>
    </xf>
    <xf numFmtId="0" fontId="17" fillId="0" borderId="29" xfId="0" applyFont="1" applyBorder="1" applyAlignment="1" applyProtection="1">
      <alignment horizontal="left" vertical="center" wrapText="1" shrinkToFit="1"/>
      <protection locked="0"/>
    </xf>
    <xf numFmtId="0" fontId="17" fillId="0" borderId="37" xfId="0" applyFont="1" applyBorder="1" applyAlignment="1" applyProtection="1">
      <alignment horizontal="left" vertical="center" wrapText="1" shrinkToFit="1"/>
      <protection locked="0"/>
    </xf>
    <xf numFmtId="0" fontId="17" fillId="0" borderId="51" xfId="0" applyFont="1" applyBorder="1" applyAlignment="1" applyProtection="1">
      <alignment horizontal="left" vertical="center" wrapText="1" shrinkToFit="1"/>
      <protection locked="0"/>
    </xf>
    <xf numFmtId="0" fontId="54" fillId="0" borderId="32" xfId="0" applyFont="1" applyBorder="1" applyAlignment="1" applyProtection="1">
      <alignment horizontal="left" vertical="center"/>
      <protection locked="0"/>
    </xf>
    <xf numFmtId="0" fontId="54" fillId="0" borderId="40" xfId="0" applyFont="1" applyBorder="1" applyAlignment="1" applyProtection="1">
      <alignment horizontal="left" vertical="center"/>
      <protection locked="0"/>
    </xf>
    <xf numFmtId="0" fontId="54" fillId="0" borderId="91" xfId="0" applyFont="1" applyBorder="1" applyAlignment="1" applyProtection="1">
      <alignment horizontal="left" vertical="center"/>
      <protection locked="0"/>
    </xf>
    <xf numFmtId="0" fontId="26" fillId="0" borderId="0" xfId="0" applyFont="1" applyAlignment="1" applyProtection="1">
      <alignment horizontal="left" vertical="center" wrapText="1"/>
      <protection locked="0"/>
    </xf>
    <xf numFmtId="0" fontId="26" fillId="0" borderId="85" xfId="0" applyFont="1" applyBorder="1" applyAlignment="1" applyProtection="1">
      <alignment horizontal="left" vertical="center" wrapText="1"/>
      <protection locked="0"/>
    </xf>
    <xf numFmtId="0" fontId="26" fillId="0" borderId="27" xfId="0" applyFont="1" applyBorder="1" applyAlignment="1" applyProtection="1">
      <alignment horizontal="left" vertical="center" wrapText="1"/>
      <protection locked="0"/>
    </xf>
    <xf numFmtId="0" fontId="26" fillId="0" borderId="35" xfId="0" applyFont="1" applyBorder="1" applyAlignment="1" applyProtection="1">
      <alignment horizontal="left" vertical="center" wrapText="1"/>
      <protection locked="0"/>
    </xf>
    <xf numFmtId="0" fontId="26" fillId="0" borderId="86" xfId="0" applyFont="1" applyBorder="1" applyAlignment="1" applyProtection="1">
      <alignment horizontal="left" vertical="center" wrapText="1"/>
      <protection locked="0"/>
    </xf>
    <xf numFmtId="0" fontId="17" fillId="3" borderId="26" xfId="0" applyFont="1" applyFill="1" applyBorder="1" applyAlignment="1" applyProtection="1">
      <alignment horizontal="left" vertical="center" wrapText="1"/>
      <protection locked="0"/>
    </xf>
    <xf numFmtId="0" fontId="17" fillId="3" borderId="0" xfId="0" applyFont="1" applyFill="1" applyAlignment="1" applyProtection="1">
      <alignment horizontal="left" vertical="center" wrapText="1"/>
      <protection locked="0"/>
    </xf>
    <xf numFmtId="0" fontId="17" fillId="3" borderId="85" xfId="0" applyFont="1" applyFill="1" applyBorder="1" applyAlignment="1" applyProtection="1">
      <alignment horizontal="left" vertical="center" wrapText="1"/>
      <protection locked="0"/>
    </xf>
    <xf numFmtId="0" fontId="17" fillId="3" borderId="27" xfId="0" applyFont="1" applyFill="1" applyBorder="1" applyAlignment="1" applyProtection="1">
      <alignment horizontal="left" vertical="center" wrapText="1"/>
      <protection locked="0"/>
    </xf>
    <xf numFmtId="0" fontId="17" fillId="3" borderId="35" xfId="0" applyFont="1" applyFill="1" applyBorder="1" applyAlignment="1" applyProtection="1">
      <alignment horizontal="left" vertical="center" wrapText="1"/>
      <protection locked="0"/>
    </xf>
    <xf numFmtId="0" fontId="17" fillId="3" borderId="86" xfId="0" applyFont="1" applyFill="1" applyBorder="1" applyAlignment="1" applyProtection="1">
      <alignment horizontal="left" vertical="center" wrapText="1"/>
      <protection locked="0"/>
    </xf>
    <xf numFmtId="0" fontId="17" fillId="3" borderId="88" xfId="0" applyFont="1" applyFill="1" applyBorder="1" applyAlignment="1" applyProtection="1">
      <alignment horizontal="left" vertical="center" wrapText="1"/>
      <protection locked="0"/>
    </xf>
    <xf numFmtId="0" fontId="17" fillId="3" borderId="48" xfId="0" applyFont="1" applyFill="1" applyBorder="1" applyAlignment="1" applyProtection="1">
      <alignment horizontal="left" vertical="center" wrapText="1"/>
      <protection locked="0"/>
    </xf>
    <xf numFmtId="0" fontId="17" fillId="3" borderId="89" xfId="0" applyFont="1" applyFill="1" applyBorder="1" applyAlignment="1" applyProtection="1">
      <alignment horizontal="left" vertical="center" wrapText="1"/>
      <protection locked="0"/>
    </xf>
    <xf numFmtId="0" fontId="17" fillId="3" borderId="49" xfId="0" applyFont="1" applyFill="1" applyBorder="1" applyAlignment="1" applyProtection="1">
      <alignment horizontal="left" vertical="center" wrapText="1"/>
      <protection locked="0"/>
    </xf>
    <xf numFmtId="0" fontId="17" fillId="3" borderId="23" xfId="0" applyFont="1" applyFill="1" applyBorder="1" applyAlignment="1" applyProtection="1">
      <alignment horizontal="left" vertical="center" wrapText="1" shrinkToFit="1"/>
      <protection locked="0"/>
    </xf>
    <xf numFmtId="0" fontId="17" fillId="3" borderId="34" xfId="0" applyFont="1" applyFill="1" applyBorder="1" applyAlignment="1" applyProtection="1">
      <alignment horizontal="left" vertical="center" wrapText="1" shrinkToFit="1"/>
      <protection locked="0"/>
    </xf>
    <xf numFmtId="0" fontId="17" fillId="3" borderId="45" xfId="0" applyFont="1" applyFill="1" applyBorder="1" applyAlignment="1" applyProtection="1">
      <alignment horizontal="left" vertical="center" wrapText="1" shrinkToFit="1"/>
      <protection locked="0"/>
    </xf>
    <xf numFmtId="0" fontId="30" fillId="0" borderId="0" xfId="0" applyFont="1" applyAlignment="1">
      <alignment horizontal="center" vertical="center"/>
    </xf>
    <xf numFmtId="0" fontId="29" fillId="0" borderId="0" xfId="0" applyFont="1" applyAlignment="1">
      <alignment vertical="center" wrapText="1"/>
    </xf>
  </cellXfs>
  <cellStyles count="10">
    <cellStyle name="桁区切り 2" xfId="1" xr:uid="{00000000-0005-0000-0000-000000000000}"/>
    <cellStyle name="桁区切り 3" xfId="5" xr:uid="{00000000-0005-0000-0000-000001000000}"/>
    <cellStyle name="通貨" xfId="6" builtinId="7"/>
    <cellStyle name="標準" xfId="0" builtinId="0"/>
    <cellStyle name="標準 2" xfId="2" xr:uid="{00000000-0005-0000-0000-000005000000}"/>
    <cellStyle name="標準 2 2" xfId="8" xr:uid="{00000000-0005-0000-0000-000006000000}"/>
    <cellStyle name="標準 3" xfId="3" xr:uid="{00000000-0005-0000-0000-000007000000}"/>
    <cellStyle name="標準 3 2" xfId="7" xr:uid="{00000000-0005-0000-0000-000008000000}"/>
    <cellStyle name="標準 3 3" xfId="9" xr:uid="{69084012-8FDF-43B2-B3B2-EA9505A22D8C}"/>
    <cellStyle name="標準 4" xfId="4"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worksheets/sheet127.xml" Type="http://schemas.openxmlformats.org/officeDocument/2006/relationships/worksheet"/><Relationship Id="rId128" Target="worksheets/sheet128.xml" Type="http://schemas.openxmlformats.org/officeDocument/2006/relationships/worksheet"/><Relationship Id="rId129" Target="worksheets/sheet129.xml" Type="http://schemas.openxmlformats.org/officeDocument/2006/relationships/worksheet"/><Relationship Id="rId13" Target="worksheets/sheet13.xml" Type="http://schemas.openxmlformats.org/officeDocument/2006/relationships/worksheet"/><Relationship Id="rId130" Target="worksheets/sheet130.xml" Type="http://schemas.openxmlformats.org/officeDocument/2006/relationships/worksheet"/><Relationship Id="rId131" Target="worksheets/sheet131.xml" Type="http://schemas.openxmlformats.org/officeDocument/2006/relationships/worksheet"/><Relationship Id="rId132" Target="worksheets/sheet132.xml" Type="http://schemas.openxmlformats.org/officeDocument/2006/relationships/worksheet"/><Relationship Id="rId133" Target="worksheets/sheet133.xml" Type="http://schemas.openxmlformats.org/officeDocument/2006/relationships/worksheet"/><Relationship Id="rId134" Target="worksheets/sheet134.xml" Type="http://schemas.openxmlformats.org/officeDocument/2006/relationships/worksheet"/><Relationship Id="rId135" Target="worksheets/sheet135.xml" Type="http://schemas.openxmlformats.org/officeDocument/2006/relationships/worksheet"/><Relationship Id="rId136" Target="worksheets/sheet136.xml" Type="http://schemas.openxmlformats.org/officeDocument/2006/relationships/worksheet"/><Relationship Id="rId137" Target="worksheets/sheet137.xml" Type="http://schemas.openxmlformats.org/officeDocument/2006/relationships/worksheet"/><Relationship Id="rId138" Target="worksheets/sheet138.xml" Type="http://schemas.openxmlformats.org/officeDocument/2006/relationships/worksheet"/><Relationship Id="rId139" Target="worksheets/sheet139.xml" Type="http://schemas.openxmlformats.org/officeDocument/2006/relationships/worksheet"/><Relationship Id="rId14" Target="worksheets/sheet14.xml" Type="http://schemas.openxmlformats.org/officeDocument/2006/relationships/worksheet"/><Relationship Id="rId140" Target="worksheets/sheet140.xml" Type="http://schemas.openxmlformats.org/officeDocument/2006/relationships/worksheet"/><Relationship Id="rId141" Target="worksheets/sheet141.xml" Type="http://schemas.openxmlformats.org/officeDocument/2006/relationships/worksheet"/><Relationship Id="rId142" Target="worksheets/sheet142.xml" Type="http://schemas.openxmlformats.org/officeDocument/2006/relationships/worksheet"/><Relationship Id="rId143" Target="worksheets/sheet143.xml" Type="http://schemas.openxmlformats.org/officeDocument/2006/relationships/worksheet"/><Relationship Id="rId144" Target="worksheets/sheet144.xml" Type="http://schemas.openxmlformats.org/officeDocument/2006/relationships/worksheet"/><Relationship Id="rId145" Target="worksheets/sheet145.xml" Type="http://schemas.openxmlformats.org/officeDocument/2006/relationships/worksheet"/><Relationship Id="rId146" Target="worksheets/sheet146.xml" Type="http://schemas.openxmlformats.org/officeDocument/2006/relationships/worksheet"/><Relationship Id="rId147" Target="worksheets/sheet147.xml" Type="http://schemas.openxmlformats.org/officeDocument/2006/relationships/worksheet"/><Relationship Id="rId148" Target="worksheets/sheet148.xml" Type="http://schemas.openxmlformats.org/officeDocument/2006/relationships/worksheet"/><Relationship Id="rId149" Target="worksheets/sheet149.xml" Type="http://schemas.openxmlformats.org/officeDocument/2006/relationships/worksheet"/><Relationship Id="rId15" Target="worksheets/sheet15.xml" Type="http://schemas.openxmlformats.org/officeDocument/2006/relationships/worksheet"/><Relationship Id="rId150" Target="worksheets/sheet150.xml" Type="http://schemas.openxmlformats.org/officeDocument/2006/relationships/worksheet"/><Relationship Id="rId151" Target="worksheets/sheet151.xml" Type="http://schemas.openxmlformats.org/officeDocument/2006/relationships/worksheet"/><Relationship Id="rId152" Target="worksheets/sheet152.xml" Type="http://schemas.openxmlformats.org/officeDocument/2006/relationships/worksheet"/><Relationship Id="rId153" Target="worksheets/sheet153.xml" Type="http://schemas.openxmlformats.org/officeDocument/2006/relationships/worksheet"/><Relationship Id="rId154" Target="worksheets/sheet154.xml" Type="http://schemas.openxmlformats.org/officeDocument/2006/relationships/worksheet"/><Relationship Id="rId155" Target="worksheets/sheet155.xml" Type="http://schemas.openxmlformats.org/officeDocument/2006/relationships/worksheet"/><Relationship Id="rId156" Target="worksheets/sheet156.xml" Type="http://schemas.openxmlformats.org/officeDocument/2006/relationships/worksheet"/><Relationship Id="rId157" Target="worksheets/sheet157.xml" Type="http://schemas.openxmlformats.org/officeDocument/2006/relationships/worksheet"/><Relationship Id="rId158" Target="worksheets/sheet158.xml" Type="http://schemas.openxmlformats.org/officeDocument/2006/relationships/worksheet"/><Relationship Id="rId159" Target="worksheets/sheet159.xml" Type="http://schemas.openxmlformats.org/officeDocument/2006/relationships/worksheet"/><Relationship Id="rId16" Target="worksheets/sheet16.xml" Type="http://schemas.openxmlformats.org/officeDocument/2006/relationships/worksheet"/><Relationship Id="rId160" Target="worksheets/sheet160.xml" Type="http://schemas.openxmlformats.org/officeDocument/2006/relationships/worksheet"/><Relationship Id="rId161" Target="worksheets/sheet161.xml" Type="http://schemas.openxmlformats.org/officeDocument/2006/relationships/worksheet"/><Relationship Id="rId162" Target="worksheets/sheet162.xml" Type="http://schemas.openxmlformats.org/officeDocument/2006/relationships/worksheet"/><Relationship Id="rId163" Target="worksheets/sheet163.xml" Type="http://schemas.openxmlformats.org/officeDocument/2006/relationships/worksheet"/><Relationship Id="rId164" Target="worksheets/sheet164.xml" Type="http://schemas.openxmlformats.org/officeDocument/2006/relationships/worksheet"/><Relationship Id="rId165" Target="worksheets/sheet165.xml" Type="http://schemas.openxmlformats.org/officeDocument/2006/relationships/worksheet"/><Relationship Id="rId166" Target="worksheets/sheet166.xml" Type="http://schemas.openxmlformats.org/officeDocument/2006/relationships/worksheet"/><Relationship Id="rId167" Target="worksheets/sheet167.xml" Type="http://schemas.openxmlformats.org/officeDocument/2006/relationships/worksheet"/><Relationship Id="rId168" Target="worksheets/sheet168.xml" Type="http://schemas.openxmlformats.org/officeDocument/2006/relationships/worksheet"/><Relationship Id="rId169" Target="worksheets/sheet169.xml" Type="http://schemas.openxmlformats.org/officeDocument/2006/relationships/worksheet"/><Relationship Id="rId17" Target="worksheets/sheet17.xml" Type="http://schemas.openxmlformats.org/officeDocument/2006/relationships/worksheet"/><Relationship Id="rId170" Target="worksheets/sheet170.xml" Type="http://schemas.openxmlformats.org/officeDocument/2006/relationships/worksheet"/><Relationship Id="rId171" Target="worksheets/sheet171.xml" Type="http://schemas.openxmlformats.org/officeDocument/2006/relationships/worksheet"/><Relationship Id="rId172" Target="worksheets/sheet172.xml" Type="http://schemas.openxmlformats.org/officeDocument/2006/relationships/worksheet"/><Relationship Id="rId173" Target="worksheets/sheet173.xml" Type="http://schemas.openxmlformats.org/officeDocument/2006/relationships/worksheet"/><Relationship Id="rId174" Target="worksheets/sheet174.xml" Type="http://schemas.openxmlformats.org/officeDocument/2006/relationships/worksheet"/><Relationship Id="rId175" Target="worksheets/sheet175.xml" Type="http://schemas.openxmlformats.org/officeDocument/2006/relationships/worksheet"/><Relationship Id="rId176" Target="worksheets/sheet176.xml" Type="http://schemas.openxmlformats.org/officeDocument/2006/relationships/worksheet"/><Relationship Id="rId177" Target="worksheets/sheet177.xml" Type="http://schemas.openxmlformats.org/officeDocument/2006/relationships/worksheet"/><Relationship Id="rId178" Target="worksheets/sheet178.xml" Type="http://schemas.openxmlformats.org/officeDocument/2006/relationships/worksheet"/><Relationship Id="rId179" Target="worksheets/sheet179.xml" Type="http://schemas.openxmlformats.org/officeDocument/2006/relationships/worksheet"/><Relationship Id="rId18" Target="worksheets/sheet18.xml" Type="http://schemas.openxmlformats.org/officeDocument/2006/relationships/worksheet"/><Relationship Id="rId180" Target="worksheets/sheet180.xml" Type="http://schemas.openxmlformats.org/officeDocument/2006/relationships/worksheet"/><Relationship Id="rId181" Target="worksheets/sheet181.xml" Type="http://schemas.openxmlformats.org/officeDocument/2006/relationships/worksheet"/><Relationship Id="rId182" Target="worksheets/sheet182.xml" Type="http://schemas.openxmlformats.org/officeDocument/2006/relationships/worksheet"/><Relationship Id="rId183" Target="worksheets/sheet183.xml" Type="http://schemas.openxmlformats.org/officeDocument/2006/relationships/worksheet"/><Relationship Id="rId184" Target="worksheets/sheet184.xml" Type="http://schemas.openxmlformats.org/officeDocument/2006/relationships/worksheet"/><Relationship Id="rId185" Target="worksheets/sheet185.xml" Type="http://schemas.openxmlformats.org/officeDocument/2006/relationships/worksheet"/><Relationship Id="rId186" Target="worksheets/sheet186.xml" Type="http://schemas.openxmlformats.org/officeDocument/2006/relationships/worksheet"/><Relationship Id="rId187" Target="worksheets/sheet187.xml" Type="http://schemas.openxmlformats.org/officeDocument/2006/relationships/worksheet"/><Relationship Id="rId188" Target="worksheets/sheet188.xml" Type="http://schemas.openxmlformats.org/officeDocument/2006/relationships/worksheet"/><Relationship Id="rId189" Target="worksheets/sheet189.xml" Type="http://schemas.openxmlformats.org/officeDocument/2006/relationships/worksheet"/><Relationship Id="rId19" Target="worksheets/sheet19.xml" Type="http://schemas.openxmlformats.org/officeDocument/2006/relationships/worksheet"/><Relationship Id="rId190" Target="worksheets/sheet190.xml" Type="http://schemas.openxmlformats.org/officeDocument/2006/relationships/worksheet"/><Relationship Id="rId191" Target="worksheets/sheet191.xml" Type="http://schemas.openxmlformats.org/officeDocument/2006/relationships/worksheet"/><Relationship Id="rId192" Target="worksheets/sheet192.xml" Type="http://schemas.openxmlformats.org/officeDocument/2006/relationships/worksheet"/><Relationship Id="rId193" Target="worksheets/sheet193.xml" Type="http://schemas.openxmlformats.org/officeDocument/2006/relationships/worksheet"/><Relationship Id="rId194" Target="worksheets/sheet194.xml" Type="http://schemas.openxmlformats.org/officeDocument/2006/relationships/worksheet"/><Relationship Id="rId195" Target="worksheets/sheet195.xml" Type="http://schemas.openxmlformats.org/officeDocument/2006/relationships/worksheet"/><Relationship Id="rId196" Target="worksheets/sheet196.xml" Type="http://schemas.openxmlformats.org/officeDocument/2006/relationships/worksheet"/><Relationship Id="rId197" Target="worksheets/sheet197.xml" Type="http://schemas.openxmlformats.org/officeDocument/2006/relationships/worksheet"/><Relationship Id="rId198" Target="worksheets/sheet198.xml" Type="http://schemas.openxmlformats.org/officeDocument/2006/relationships/worksheet"/><Relationship Id="rId199" Target="worksheets/sheet19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00" Target="worksheets/sheet200.xml" Type="http://schemas.openxmlformats.org/officeDocument/2006/relationships/worksheet"/><Relationship Id="rId201" Target="worksheets/sheet201.xml" Type="http://schemas.openxmlformats.org/officeDocument/2006/relationships/worksheet"/><Relationship Id="rId202" Target="worksheets/sheet202.xml" Type="http://schemas.openxmlformats.org/officeDocument/2006/relationships/worksheet"/><Relationship Id="rId203" Target="worksheets/sheet203.xml" Type="http://schemas.openxmlformats.org/officeDocument/2006/relationships/worksheet"/><Relationship Id="rId204" Target="worksheets/sheet204.xml" Type="http://schemas.openxmlformats.org/officeDocument/2006/relationships/worksheet"/><Relationship Id="rId205" Target="worksheets/sheet205.xml" Type="http://schemas.openxmlformats.org/officeDocument/2006/relationships/worksheet"/><Relationship Id="rId206" Target="worksheets/sheet206.xml" Type="http://schemas.openxmlformats.org/officeDocument/2006/relationships/worksheet"/><Relationship Id="rId207" Target="worksheets/sheet207.xml" Type="http://schemas.openxmlformats.org/officeDocument/2006/relationships/worksheet"/><Relationship Id="rId208" Target="worksheets/sheet208.xml" Type="http://schemas.openxmlformats.org/officeDocument/2006/relationships/worksheet"/><Relationship Id="rId209" Target="worksheets/sheet209.xml" Type="http://schemas.openxmlformats.org/officeDocument/2006/relationships/worksheet"/><Relationship Id="rId21" Target="worksheets/sheet21.xml" Type="http://schemas.openxmlformats.org/officeDocument/2006/relationships/worksheet"/><Relationship Id="rId210" Target="worksheets/sheet210.xml" Type="http://schemas.openxmlformats.org/officeDocument/2006/relationships/worksheet"/><Relationship Id="rId211" Target="worksheets/sheet211.xml" Type="http://schemas.openxmlformats.org/officeDocument/2006/relationships/worksheet"/><Relationship Id="rId212" Target="worksheets/sheet212.xml" Type="http://schemas.openxmlformats.org/officeDocument/2006/relationships/worksheet"/><Relationship Id="rId213" Target="worksheets/sheet213.xml" Type="http://schemas.openxmlformats.org/officeDocument/2006/relationships/worksheet"/><Relationship Id="rId214" Target="worksheets/sheet214.xml" Type="http://schemas.openxmlformats.org/officeDocument/2006/relationships/worksheet"/><Relationship Id="rId215" Target="worksheets/sheet215.xml" Type="http://schemas.openxmlformats.org/officeDocument/2006/relationships/worksheet"/><Relationship Id="rId216" Target="worksheets/sheet216.xml" Type="http://schemas.openxmlformats.org/officeDocument/2006/relationships/worksheet"/><Relationship Id="rId217" Target="worksheets/sheet217.xml" Type="http://schemas.openxmlformats.org/officeDocument/2006/relationships/worksheet"/><Relationship Id="rId218" Target="worksheets/sheet218.xml" Type="http://schemas.openxmlformats.org/officeDocument/2006/relationships/worksheet"/><Relationship Id="rId219" Target="worksheets/sheet219.xml" Type="http://schemas.openxmlformats.org/officeDocument/2006/relationships/worksheet"/><Relationship Id="rId22" Target="worksheets/sheet22.xml" Type="http://schemas.openxmlformats.org/officeDocument/2006/relationships/worksheet"/><Relationship Id="rId220" Target="worksheets/sheet220.xml" Type="http://schemas.openxmlformats.org/officeDocument/2006/relationships/worksheet"/><Relationship Id="rId221" Target="worksheets/sheet221.xml" Type="http://schemas.openxmlformats.org/officeDocument/2006/relationships/worksheet"/><Relationship Id="rId222" Target="worksheets/sheet222.xml" Type="http://schemas.openxmlformats.org/officeDocument/2006/relationships/worksheet"/><Relationship Id="rId223" Target="worksheets/sheet223.xml" Type="http://schemas.openxmlformats.org/officeDocument/2006/relationships/worksheet"/><Relationship Id="rId224" Target="worksheets/sheet224.xml" Type="http://schemas.openxmlformats.org/officeDocument/2006/relationships/worksheet"/><Relationship Id="rId225" Target="worksheets/sheet225.xml" Type="http://schemas.openxmlformats.org/officeDocument/2006/relationships/worksheet"/><Relationship Id="rId226" Target="worksheets/sheet226.xml" Type="http://schemas.openxmlformats.org/officeDocument/2006/relationships/worksheet"/><Relationship Id="rId227" Target="worksheets/sheet227.xml" Type="http://schemas.openxmlformats.org/officeDocument/2006/relationships/worksheet"/><Relationship Id="rId228" Target="worksheets/sheet228.xml" Type="http://schemas.openxmlformats.org/officeDocument/2006/relationships/worksheet"/><Relationship Id="rId229" Target="worksheets/sheet229.xml" Type="http://schemas.openxmlformats.org/officeDocument/2006/relationships/worksheet"/><Relationship Id="rId23" Target="worksheets/sheet23.xml" Type="http://schemas.openxmlformats.org/officeDocument/2006/relationships/worksheet"/><Relationship Id="rId230" Target="worksheets/sheet230.xml" Type="http://schemas.openxmlformats.org/officeDocument/2006/relationships/worksheet"/><Relationship Id="rId231" Target="worksheets/sheet231.xml" Type="http://schemas.openxmlformats.org/officeDocument/2006/relationships/worksheet"/><Relationship Id="rId232" Target="worksheets/sheet232.xml" Type="http://schemas.openxmlformats.org/officeDocument/2006/relationships/worksheet"/><Relationship Id="rId233" Target="worksheets/sheet233.xml" Type="http://schemas.openxmlformats.org/officeDocument/2006/relationships/worksheet"/><Relationship Id="rId234" Target="worksheets/sheet234.xml" Type="http://schemas.openxmlformats.org/officeDocument/2006/relationships/worksheet"/><Relationship Id="rId235" Target="worksheets/sheet235.xml" Type="http://schemas.openxmlformats.org/officeDocument/2006/relationships/worksheet"/><Relationship Id="rId236" Target="worksheets/sheet236.xml" Type="http://schemas.openxmlformats.org/officeDocument/2006/relationships/worksheet"/><Relationship Id="rId237" Target="worksheets/sheet237.xml" Type="http://schemas.openxmlformats.org/officeDocument/2006/relationships/worksheet"/><Relationship Id="rId238" Target="worksheets/sheet238.xml" Type="http://schemas.openxmlformats.org/officeDocument/2006/relationships/worksheet"/><Relationship Id="rId239" Target="worksheets/sheet239.xml" Type="http://schemas.openxmlformats.org/officeDocument/2006/relationships/worksheet"/><Relationship Id="rId24" Target="worksheets/sheet24.xml" Type="http://schemas.openxmlformats.org/officeDocument/2006/relationships/worksheet"/><Relationship Id="rId240" Target="worksheets/sheet240.xml" Type="http://schemas.openxmlformats.org/officeDocument/2006/relationships/worksheet"/><Relationship Id="rId241" Target="worksheets/sheet241.xml" Type="http://schemas.openxmlformats.org/officeDocument/2006/relationships/worksheet"/><Relationship Id="rId242" Target="worksheets/sheet242.xml" Type="http://schemas.openxmlformats.org/officeDocument/2006/relationships/worksheet"/><Relationship Id="rId243" Target="worksheets/sheet243.xml" Type="http://schemas.openxmlformats.org/officeDocument/2006/relationships/worksheet"/><Relationship Id="rId244" Target="worksheets/sheet244.xml" Type="http://schemas.openxmlformats.org/officeDocument/2006/relationships/worksheet"/><Relationship Id="rId245" Target="worksheets/sheet245.xml" Type="http://schemas.openxmlformats.org/officeDocument/2006/relationships/worksheet"/><Relationship Id="rId246" Target="worksheets/sheet246.xml" Type="http://schemas.openxmlformats.org/officeDocument/2006/relationships/worksheet"/><Relationship Id="rId247" Target="worksheets/sheet247.xml" Type="http://schemas.openxmlformats.org/officeDocument/2006/relationships/worksheet"/><Relationship Id="rId248" Target="worksheets/sheet248.xml" Type="http://schemas.openxmlformats.org/officeDocument/2006/relationships/worksheet"/><Relationship Id="rId249" Target="externalLinks/externalLink1.xml" Type="http://schemas.openxmlformats.org/officeDocument/2006/relationships/externalLink"/><Relationship Id="rId25" Target="worksheets/sheet25.xml" Type="http://schemas.openxmlformats.org/officeDocument/2006/relationships/worksheet"/><Relationship Id="rId250" Target="theme/theme1.xml" Type="http://schemas.openxmlformats.org/officeDocument/2006/relationships/theme"/><Relationship Id="rId251" Target="styles.xml" Type="http://schemas.openxmlformats.org/officeDocument/2006/relationships/styles"/><Relationship Id="rId252" Target="sharedStrings.xml" Type="http://schemas.openxmlformats.org/officeDocument/2006/relationships/sharedStrings"/><Relationship Id="rId253" Target="calcChain.xml" Type="http://schemas.openxmlformats.org/officeDocument/2006/relationships/calcChain"/><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7</xdr:col>
      <xdr:colOff>297815</xdr:colOff>
      <xdr:row>1</xdr:row>
      <xdr:rowOff>28575</xdr:rowOff>
    </xdr:from>
    <xdr:to>
      <xdr:col>10</xdr:col>
      <xdr:colOff>370840</xdr:colOff>
      <xdr:row>3</xdr:row>
      <xdr:rowOff>615315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624320" y="219075"/>
          <a:ext cx="1838325" cy="1310640"/>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overflow" rtlCol="0" anchor="ctr"/>
        <a:lstStyle/>
        <a:p>
          <a:pPr algn="l"/>
          <a:r>
            <a:rPr kumimoji="1" lang="en-US" altLang="ja-JP" sz="1000"/>
            <a:t>【</a:t>
          </a:r>
          <a:r>
            <a:rPr kumimoji="1" lang="ja-JP" altLang="en-US" sz="1000"/>
            <a:t>お願い</a:t>
          </a:r>
          <a:r>
            <a:rPr kumimoji="1" lang="en-US" altLang="ja-JP" sz="1000"/>
            <a:t>】</a:t>
          </a:r>
        </a:p>
        <a:p>
          <a:pPr algn="l"/>
          <a:r>
            <a:rPr kumimoji="1" lang="ja-JP" altLang="en-US" sz="1000"/>
            <a:t>パスワードは「</a:t>
          </a:r>
          <a:r>
            <a:rPr kumimoji="1" lang="en-US" altLang="ja-JP" sz="1000"/>
            <a:t>0000</a:t>
          </a:r>
          <a:r>
            <a:rPr kumimoji="1" lang="ja-JP" altLang="en-US" sz="1000"/>
            <a:t>」です。</a:t>
          </a:r>
          <a:endParaRPr kumimoji="1" lang="en-US" altLang="ja-JP" sz="1000"/>
        </a:p>
        <a:p>
          <a:pPr algn="l"/>
          <a:r>
            <a:rPr kumimoji="1" lang="ja-JP" altLang="en-US" sz="1000"/>
            <a:t>書式については変更しないようお願いいたします。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727710</xdr:colOff>
      <xdr:row>259</xdr:row>
      <xdr:rowOff>161290</xdr:rowOff>
    </xdr:from>
    <xdr:to>
      <xdr:col>3</xdr:col>
      <xdr:colOff>3734435</xdr:colOff>
      <xdr:row>261</xdr:row>
      <xdr:rowOff>173355</xdr:rowOff>
    </xdr:to>
    <xdr:sp macro="" textlink="">
      <xdr:nvSpPr>
        <xdr:cNvPr id="2" name="角丸四角形 15">
          <a:extLst>
            <a:ext uri="{FF2B5EF4-FFF2-40B4-BE49-F238E27FC236}">
              <a16:creationId xmlns:a16="http://schemas.microsoft.com/office/drawing/2014/main" id="{00000000-0008-0000-0100-000002000000}"/>
            </a:ext>
          </a:extLst>
        </xdr:cNvPr>
        <xdr:cNvSpPr/>
      </xdr:nvSpPr>
      <xdr:spPr>
        <a:xfrm>
          <a:off x="3232785" y="33346390"/>
          <a:ext cx="3006725" cy="3740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ctr"/>
          <a:r>
            <a:rPr kumimoji="1" lang="ja-JP" altLang="en-US" sz="1200" b="0" cap="none" spc="0">
              <a:ln w="0"/>
              <a:solidFill>
                <a:schemeClr val="bg1"/>
              </a:solidFill>
              <a:effectLst>
                <a:outerShdw blurRad="38100" dist="19050" dir="2700000" algn="tl" rotWithShape="0">
                  <a:schemeClr val="dk1">
                    <a:alpha val="40000"/>
                  </a:schemeClr>
                </a:outerShdw>
              </a:effectLst>
            </a:rPr>
            <a:t>事業者側の施行能力不足</a:t>
          </a:r>
        </a:p>
      </xdr:txBody>
    </xdr:sp>
    <xdr:clientData/>
  </xdr:twoCellAnchor>
  <xdr:twoCellAnchor>
    <xdr:from>
      <xdr:col>4</xdr:col>
      <xdr:colOff>64770</xdr:colOff>
      <xdr:row>259</xdr:row>
      <xdr:rowOff>171450</xdr:rowOff>
    </xdr:from>
    <xdr:to>
      <xdr:col>8</xdr:col>
      <xdr:colOff>24765</xdr:colOff>
      <xdr:row>261</xdr:row>
      <xdr:rowOff>182880</xdr:rowOff>
    </xdr:to>
    <xdr:sp macro="" textlink="">
      <xdr:nvSpPr>
        <xdr:cNvPr id="3" name="角丸四角形 16">
          <a:extLst>
            <a:ext uri="{FF2B5EF4-FFF2-40B4-BE49-F238E27FC236}">
              <a16:creationId xmlns:a16="http://schemas.microsoft.com/office/drawing/2014/main" id="{00000000-0008-0000-0100-000003000000}"/>
            </a:ext>
          </a:extLst>
        </xdr:cNvPr>
        <xdr:cNvSpPr/>
      </xdr:nvSpPr>
      <xdr:spPr>
        <a:xfrm>
          <a:off x="7189470" y="33356550"/>
          <a:ext cx="3427095" cy="373380"/>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200"/>
            <a:t>事業者側の経営判断等</a:t>
          </a:r>
          <a:endParaRPr kumimoji="1" lang="en-US" altLang="ja-JP" sz="1200"/>
        </a:p>
      </xdr:txBody>
    </xdr:sp>
    <xdr:clientData/>
  </xdr:twoCellAnchor>
  <xdr:twoCellAnchor>
    <xdr:from>
      <xdr:col>0</xdr:col>
      <xdr:colOff>121920</xdr:colOff>
      <xdr:row>260</xdr:row>
      <xdr:rowOff>5715</xdr:rowOff>
    </xdr:from>
    <xdr:to>
      <xdr:col>3</xdr:col>
      <xdr:colOff>240030</xdr:colOff>
      <xdr:row>262</xdr:row>
      <xdr:rowOff>26670</xdr:rowOff>
    </xdr:to>
    <xdr:sp macro="" textlink="">
      <xdr:nvSpPr>
        <xdr:cNvPr id="4" name="角丸四角形 17">
          <a:extLst>
            <a:ext uri="{FF2B5EF4-FFF2-40B4-BE49-F238E27FC236}">
              <a16:creationId xmlns:a16="http://schemas.microsoft.com/office/drawing/2014/main" id="{00000000-0008-0000-0100-000004000000}"/>
            </a:ext>
          </a:extLst>
        </xdr:cNvPr>
        <xdr:cNvSpPr/>
      </xdr:nvSpPr>
      <xdr:spPr>
        <a:xfrm>
          <a:off x="121920" y="33371790"/>
          <a:ext cx="2623185" cy="382905"/>
        </a:xfrm>
        <a:prstGeom prst="roundRect">
          <a:avLst/>
        </a:prstGeom>
        <a:solidFill>
          <a:schemeClr val="accent4">
            <a:lumMod val="40000"/>
            <a:lumOff val="60000"/>
          </a:schemeClr>
        </a:solidFill>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200" b="0" cap="none" spc="0">
              <a:ln w="0"/>
              <a:solidFill>
                <a:schemeClr val="tx1"/>
              </a:solidFill>
              <a:effectLst>
                <a:outerShdw blurRad="38100" dist="19050" dir="2700000" algn="tl" rotWithShape="0">
                  <a:schemeClr val="dk1">
                    <a:alpha val="40000"/>
                  </a:schemeClr>
                </a:outerShdw>
              </a:effectLst>
            </a:rPr>
            <a:t>参入市場の醸成度不十分</a:t>
          </a:r>
          <a:endParaRPr kumimoji="1" lang="en-US" altLang="ja-JP" sz="12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731520</xdr:colOff>
      <xdr:row>263</xdr:row>
      <xdr:rowOff>0</xdr:rowOff>
    </xdr:from>
    <xdr:to>
      <xdr:col>3</xdr:col>
      <xdr:colOff>3742690</xdr:colOff>
      <xdr:row>269</xdr:row>
      <xdr:rowOff>27305</xdr:rowOff>
    </xdr:to>
    <xdr:sp macro="" textlink="">
      <xdr:nvSpPr>
        <xdr:cNvPr id="5" name="角丸四角形 18">
          <a:extLst>
            <a:ext uri="{FF2B5EF4-FFF2-40B4-BE49-F238E27FC236}">
              <a16:creationId xmlns:a16="http://schemas.microsoft.com/office/drawing/2014/main" id="{00000000-0008-0000-0100-000005000000}"/>
            </a:ext>
          </a:extLst>
        </xdr:cNvPr>
        <xdr:cNvSpPr/>
      </xdr:nvSpPr>
      <xdr:spPr>
        <a:xfrm>
          <a:off x="3236595" y="33909000"/>
          <a:ext cx="3011170" cy="111315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200"/>
            <a:t>・仕様書の要件を満たせないもの（技術者・人員の確保ができない、緊急対応ができない等）</a:t>
          </a:r>
          <a:endParaRPr kumimoji="1" lang="en-US" altLang="ja-JP" sz="1200"/>
        </a:p>
        <a:p>
          <a:pPr marL="0" marR="0" lvl="0" indent="0" algn="r" defTabSz="914400" eaLnBrk="1" fontAlgn="auto" latinLnBrk="0" hangingPunct="1">
            <a:lnSpc>
              <a:spcPct val="100000"/>
            </a:lnSpc>
            <a:spcBef>
              <a:spcPts val="0"/>
            </a:spcBef>
            <a:spcAft>
              <a:spcPts val="0"/>
            </a:spcAft>
            <a:defRPr/>
          </a:pPr>
          <a:r>
            <a:rPr kumimoji="1" lang="ja-JP" altLang="ja-JP" sz="1100">
              <a:solidFill>
                <a:schemeClr val="lt1"/>
              </a:solidFill>
              <a:effectLst/>
              <a:latin typeface="+mn-lt"/>
              <a:ea typeface="+mn-ea"/>
              <a:cs typeface="+mn-cs"/>
            </a:rPr>
            <a:t>等</a:t>
          </a:r>
          <a:endParaRPr lang="ja-JP" altLang="ja-JP" sz="1200">
            <a:effectLst/>
          </a:endParaRPr>
        </a:p>
      </xdr:txBody>
    </xdr:sp>
    <xdr:clientData/>
  </xdr:twoCellAnchor>
  <xdr:twoCellAnchor>
    <xdr:from>
      <xdr:col>0</xdr:col>
      <xdr:colOff>134620</xdr:colOff>
      <xdr:row>262</xdr:row>
      <xdr:rowOff>168275</xdr:rowOff>
    </xdr:from>
    <xdr:to>
      <xdr:col>3</xdr:col>
      <xdr:colOff>255905</xdr:colOff>
      <xdr:row>269</xdr:row>
      <xdr:rowOff>27305</xdr:rowOff>
    </xdr:to>
    <xdr:sp macro="" textlink="">
      <xdr:nvSpPr>
        <xdr:cNvPr id="6" name="角丸四角形 19">
          <a:extLst>
            <a:ext uri="{FF2B5EF4-FFF2-40B4-BE49-F238E27FC236}">
              <a16:creationId xmlns:a16="http://schemas.microsoft.com/office/drawing/2014/main" id="{00000000-0008-0000-0100-000006000000}"/>
            </a:ext>
          </a:extLst>
        </xdr:cNvPr>
        <xdr:cNvSpPr/>
      </xdr:nvSpPr>
      <xdr:spPr>
        <a:xfrm>
          <a:off x="134620" y="33896300"/>
          <a:ext cx="2626360" cy="1125855"/>
        </a:xfrm>
        <a:prstGeom prst="roundRect">
          <a:avLst/>
        </a:prstGeom>
        <a:solidFill>
          <a:schemeClr val="accent4">
            <a:lumMod val="40000"/>
            <a:lumOff val="60000"/>
          </a:schemeClr>
        </a:solidFill>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l"/>
          <a:r>
            <a:rPr kumimoji="1" lang="ja-JP" altLang="en-US" sz="1200"/>
            <a:t>・供給事業者が少数</a:t>
          </a:r>
          <a:endParaRPr kumimoji="1" lang="en-US" altLang="ja-JP" sz="1200"/>
        </a:p>
        <a:p>
          <a:pPr algn="l"/>
          <a:r>
            <a:rPr kumimoji="1" lang="ja-JP" altLang="en-US" sz="1200"/>
            <a:t>・供給する機械が特殊、専門的技能保有者がいない</a:t>
          </a:r>
          <a:endParaRPr kumimoji="1" lang="en-US" altLang="ja-JP" sz="1200"/>
        </a:p>
        <a:p>
          <a:pPr algn="r"/>
          <a:r>
            <a:rPr kumimoji="1" lang="ja-JP" altLang="en-US" sz="1200"/>
            <a:t>等</a:t>
          </a:r>
          <a:endParaRPr kumimoji="1" lang="en-US" altLang="ja-JP" sz="1200"/>
        </a:p>
      </xdr:txBody>
    </xdr:sp>
    <xdr:clientData/>
  </xdr:twoCellAnchor>
  <xdr:twoCellAnchor>
    <xdr:from>
      <xdr:col>4</xdr:col>
      <xdr:colOff>12065</xdr:colOff>
      <xdr:row>263</xdr:row>
      <xdr:rowOff>0</xdr:rowOff>
    </xdr:from>
    <xdr:to>
      <xdr:col>7</xdr:col>
      <xdr:colOff>865505</xdr:colOff>
      <xdr:row>272</xdr:row>
      <xdr:rowOff>13335</xdr:rowOff>
    </xdr:to>
    <xdr:sp macro="" textlink="">
      <xdr:nvSpPr>
        <xdr:cNvPr id="7" name="角丸四角形 20">
          <a:extLst>
            <a:ext uri="{FF2B5EF4-FFF2-40B4-BE49-F238E27FC236}">
              <a16:creationId xmlns:a16="http://schemas.microsoft.com/office/drawing/2014/main" id="{00000000-0008-0000-0100-000007000000}"/>
            </a:ext>
          </a:extLst>
        </xdr:cNvPr>
        <xdr:cNvSpPr/>
      </xdr:nvSpPr>
      <xdr:spPr>
        <a:xfrm>
          <a:off x="7136765" y="33909000"/>
          <a:ext cx="3358515" cy="1642110"/>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l"/>
          <a:r>
            <a:rPr kumimoji="1" lang="ja-JP" altLang="en-US" sz="1200"/>
            <a:t>・経営判断（同時期に受注する契約との兼ね合い、作業地域が広域等により採算がとれない、過去類似した実績がない等）</a:t>
          </a:r>
          <a:endParaRPr kumimoji="1" lang="en-US" altLang="ja-JP" sz="1200"/>
        </a:p>
        <a:p>
          <a:pPr algn="l"/>
          <a:r>
            <a:rPr kumimoji="1" lang="ja-JP" altLang="en-US" sz="1200"/>
            <a:t>・業務内容の理解促進不足</a:t>
          </a:r>
          <a:endParaRPr kumimoji="1" lang="en-US" altLang="ja-JP" sz="1200"/>
        </a:p>
        <a:p>
          <a:pPr algn="l"/>
          <a:r>
            <a:rPr kumimoji="1" lang="ja-JP" altLang="en-US" sz="1200"/>
            <a:t>・その他</a:t>
          </a:r>
          <a:endParaRPr kumimoji="1" lang="en-US" altLang="ja-JP" sz="1200"/>
        </a:p>
        <a:p>
          <a:pPr marL="0" marR="0" lvl="0" indent="0" algn="r" defTabSz="914400" eaLnBrk="1" fontAlgn="auto" latinLnBrk="0" hangingPunct="1">
            <a:lnSpc>
              <a:spcPct val="100000"/>
            </a:lnSpc>
            <a:spcBef>
              <a:spcPts val="0"/>
            </a:spcBef>
            <a:spcAft>
              <a:spcPts val="0"/>
            </a:spcAft>
            <a:defRPr/>
          </a:pPr>
          <a:r>
            <a:rPr kumimoji="1" lang="ja-JP" altLang="ja-JP" sz="1100">
              <a:solidFill>
                <a:schemeClr val="dk1"/>
              </a:solidFill>
              <a:effectLst/>
              <a:latin typeface="+mn-lt"/>
              <a:ea typeface="+mn-ea"/>
              <a:cs typeface="+mn-cs"/>
            </a:rPr>
            <a:t>等</a:t>
          </a:r>
          <a:endParaRPr lang="ja-JP" altLang="ja-JP"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33617</xdr:colOff>
      <xdr:row>14</xdr:row>
      <xdr:rowOff>56030</xdr:rowOff>
    </xdr:from>
    <xdr:to>
      <xdr:col>14</xdr:col>
      <xdr:colOff>414617</xdr:colOff>
      <xdr:row>14</xdr:row>
      <xdr:rowOff>437030</xdr:rowOff>
    </xdr:to>
    <xdr:sp macro="" textlink="">
      <xdr:nvSpPr>
        <xdr:cNvPr id="2" name="楕円 1">
          <a:extLst>
            <a:ext uri="{FF2B5EF4-FFF2-40B4-BE49-F238E27FC236}">
              <a16:creationId xmlns:a16="http://schemas.microsoft.com/office/drawing/2014/main" id="{7C03F09E-F888-4EF4-9A54-0C38BA33A4BF}"/>
            </a:ext>
          </a:extLst>
        </xdr:cNvPr>
        <xdr:cNvSpPr/>
      </xdr:nvSpPr>
      <xdr:spPr>
        <a:xfrm>
          <a:off x="14562417" y="5136030"/>
          <a:ext cx="381000"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78441</xdr:colOff>
      <xdr:row>19</xdr:row>
      <xdr:rowOff>22412</xdr:rowOff>
    </xdr:from>
    <xdr:to>
      <xdr:col>8</xdr:col>
      <xdr:colOff>459441</xdr:colOff>
      <xdr:row>19</xdr:row>
      <xdr:rowOff>403412</xdr:rowOff>
    </xdr:to>
    <xdr:sp macro="" textlink="">
      <xdr:nvSpPr>
        <xdr:cNvPr id="3" name="楕円 2">
          <a:extLst>
            <a:ext uri="{FF2B5EF4-FFF2-40B4-BE49-F238E27FC236}">
              <a16:creationId xmlns:a16="http://schemas.microsoft.com/office/drawing/2014/main" id="{5680E448-DED1-41CF-A96D-3ED4A056EA45}"/>
            </a:ext>
          </a:extLst>
        </xdr:cNvPr>
        <xdr:cNvSpPr/>
      </xdr:nvSpPr>
      <xdr:spPr>
        <a:xfrm>
          <a:off x="6796741" y="6893112"/>
          <a:ext cx="381000"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33617</xdr:colOff>
      <xdr:row>23</xdr:row>
      <xdr:rowOff>44825</xdr:rowOff>
    </xdr:from>
    <xdr:to>
      <xdr:col>14</xdr:col>
      <xdr:colOff>414617</xdr:colOff>
      <xdr:row>23</xdr:row>
      <xdr:rowOff>425825</xdr:rowOff>
    </xdr:to>
    <xdr:sp macro="" textlink="">
      <xdr:nvSpPr>
        <xdr:cNvPr id="4" name="楕円 3">
          <a:extLst>
            <a:ext uri="{FF2B5EF4-FFF2-40B4-BE49-F238E27FC236}">
              <a16:creationId xmlns:a16="http://schemas.microsoft.com/office/drawing/2014/main" id="{770C1094-8A21-47AB-B285-ECD2F39FC8BD}"/>
            </a:ext>
          </a:extLst>
        </xdr:cNvPr>
        <xdr:cNvSpPr/>
      </xdr:nvSpPr>
      <xdr:spPr>
        <a:xfrm>
          <a:off x="14562417" y="8191875"/>
          <a:ext cx="381000"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Relationships xmlns="http://schemas.openxmlformats.org/package/2006/relationships"><Relationship Id="rId1" Target="file:///E:/&#22865;&#32004;&#20849;&#26377;/&#22865;&#32004;&#26360;&#30041;&#31807;/&#24441;&#21209;&#31561;&#65288;H26&#24180;&#24230;&#65289;.xlsm"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
      <sheetName val="予定 (総括)"/>
      <sheetName val="配布封筒"/>
      <sheetName val="名刺添付"/>
      <sheetName val="表紙・留意点"/>
      <sheetName val="入力ガイド"/>
      <sheetName val="入力用書留簿"/>
      <sheetName val="年契請負101"/>
      <sheetName val="年契請負500"/>
      <sheetName val="単発請負5001"/>
      <sheetName val="単発請負5501"/>
      <sheetName val="飛行機6001"/>
      <sheetName val="年契賃借7101"/>
      <sheetName val="単発賃借7201"/>
      <sheetName val="単発賃借7301"/>
      <sheetName val="土地借料7401"/>
      <sheetName val="土地借料7501"/>
      <sheetName val="国庫債務"/>
      <sheetName val="国庫債務賃貸借"/>
      <sheetName val="参考"/>
      <sheetName val="データ"/>
      <sheetName val="様式5ｰ①（総括表）"/>
      <sheetName val="様式６ｰ①（総括表）"/>
      <sheetName val="部局No"/>
      <sheetName val="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I2" t="str">
            <v>一般競争</v>
          </cell>
          <cell r="J2" t="str">
            <v>一般競争</v>
          </cell>
        </row>
        <row r="3">
          <cell r="I3" t="str">
            <v>一般競争（施工体制確認型）</v>
          </cell>
          <cell r="J3" t="str">
            <v>一般競争（総合評価）</v>
          </cell>
        </row>
        <row r="4">
          <cell r="I4" t="str">
            <v>一般競争（簡易型）</v>
          </cell>
          <cell r="J4" t="str">
            <v>指名競争</v>
          </cell>
        </row>
        <row r="5">
          <cell r="I5" t="str">
            <v>一般競争（標準型）</v>
          </cell>
          <cell r="J5" t="str">
            <v>随意契約</v>
          </cell>
        </row>
        <row r="6">
          <cell r="I6" t="str">
            <v>指名競争</v>
          </cell>
          <cell r="J6" t="str">
            <v>随意契約（企画競争）</v>
          </cell>
        </row>
        <row r="7">
          <cell r="I7" t="str">
            <v>指名競争（工事希望型）</v>
          </cell>
          <cell r="J7" t="str">
            <v>随意契約（公募方式）</v>
          </cell>
        </row>
        <row r="8">
          <cell r="I8" t="str">
            <v>随意契約</v>
          </cell>
          <cell r="J8" t="str">
            <v>随意契約（少額随契）</v>
          </cell>
        </row>
        <row r="9">
          <cell r="I9" t="str">
            <v>随意契約（標準プロポ）</v>
          </cell>
        </row>
        <row r="10">
          <cell r="I10" t="str">
            <v>随意契約（簡易公募型プロポ）</v>
          </cell>
        </row>
        <row r="11">
          <cell r="I11" t="str">
            <v>随意契約（公募方式）</v>
          </cell>
        </row>
        <row r="12">
          <cell r="I12" t="str">
            <v>随意契約（少額随契）</v>
          </cell>
        </row>
      </sheetData>
      <sheetData sheetId="21"/>
      <sheetData sheetId="22"/>
      <sheetData sheetId="23"/>
      <sheetData sheetId="2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100.xml.rels><?xml version="1.0" encoding="UTF-8" standalone="yes"?><Relationships xmlns="http://schemas.openxmlformats.org/package/2006/relationships"><Relationship Id="rId1" Target="../printerSettings/printerSettings81.bin" Type="http://schemas.openxmlformats.org/officeDocument/2006/relationships/printerSettings"/><Relationship Id="rId2" Target="../drawings/vmlDrawing98.vml" Type="http://schemas.openxmlformats.org/officeDocument/2006/relationships/vmlDrawing"/><Relationship Id="rId3" Target="../comments98.xml" Type="http://schemas.openxmlformats.org/officeDocument/2006/relationships/comments"/></Relationships>
</file>

<file path=xl/worksheets/_rels/sheet101.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drawings/vmlDrawing99.vml" Type="http://schemas.openxmlformats.org/officeDocument/2006/relationships/vmlDrawing"/><Relationship Id="rId3" Target="../comments99.xml" Type="http://schemas.openxmlformats.org/officeDocument/2006/relationships/comments"/></Relationships>
</file>

<file path=xl/worksheets/_rels/sheet102.xml.rels><?xml version="1.0" encoding="UTF-8" standalone="yes"?><Relationships xmlns="http://schemas.openxmlformats.org/package/2006/relationships"><Relationship Id="rId1" Target="../printerSettings/printerSettings83.bin" Type="http://schemas.openxmlformats.org/officeDocument/2006/relationships/printerSettings"/><Relationship Id="rId2" Target="../drawings/vmlDrawing100.vml" Type="http://schemas.openxmlformats.org/officeDocument/2006/relationships/vmlDrawing"/><Relationship Id="rId3" Target="../comments100.xml" Type="http://schemas.openxmlformats.org/officeDocument/2006/relationships/comments"/></Relationships>
</file>

<file path=xl/worksheets/_rels/sheet103.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drawings/vmlDrawing101.vml" Type="http://schemas.openxmlformats.org/officeDocument/2006/relationships/vmlDrawing"/><Relationship Id="rId3" Target="../comments101.xml" Type="http://schemas.openxmlformats.org/officeDocument/2006/relationships/comments"/></Relationships>
</file>

<file path=xl/worksheets/_rels/sheet104.xml.rels><?xml version="1.0" encoding="UTF-8" standalone="yes"?><Relationships xmlns="http://schemas.openxmlformats.org/package/2006/relationships"><Relationship Id="rId1" Target="../printerSettings/printerSettings85.bin" Type="http://schemas.openxmlformats.org/officeDocument/2006/relationships/printerSettings"/><Relationship Id="rId2" Target="../drawings/vmlDrawing102.vml" Type="http://schemas.openxmlformats.org/officeDocument/2006/relationships/vmlDrawing"/><Relationship Id="rId3" Target="../comments102.xml" Type="http://schemas.openxmlformats.org/officeDocument/2006/relationships/comments"/></Relationships>
</file>

<file path=xl/worksheets/_rels/sheet105.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drawings/vmlDrawing103.vml" Type="http://schemas.openxmlformats.org/officeDocument/2006/relationships/vmlDrawing"/><Relationship Id="rId3" Target="../comments103.xml" Type="http://schemas.openxmlformats.org/officeDocument/2006/relationships/comments"/></Relationships>
</file>

<file path=xl/worksheets/_rels/sheet106.xml.rels><?xml version="1.0" encoding="UTF-8" standalone="yes"?><Relationships xmlns="http://schemas.openxmlformats.org/package/2006/relationships"><Relationship Id="rId1" Target="../printerSettings/printerSettings87.bin" Type="http://schemas.openxmlformats.org/officeDocument/2006/relationships/printerSettings"/><Relationship Id="rId2" Target="../drawings/vmlDrawing104.vml" Type="http://schemas.openxmlformats.org/officeDocument/2006/relationships/vmlDrawing"/><Relationship Id="rId3" Target="../comments104.xml" Type="http://schemas.openxmlformats.org/officeDocument/2006/relationships/comments"/></Relationships>
</file>

<file path=xl/worksheets/_rels/sheet107.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drawings/vmlDrawing105.vml" Type="http://schemas.openxmlformats.org/officeDocument/2006/relationships/vmlDrawing"/><Relationship Id="rId3" Target="../comments105.xml" Type="http://schemas.openxmlformats.org/officeDocument/2006/relationships/comments"/></Relationships>
</file>

<file path=xl/worksheets/_rels/sheet108.xml.rels><?xml version="1.0" encoding="UTF-8" standalone="yes"?><Relationships xmlns="http://schemas.openxmlformats.org/package/2006/relationships"><Relationship Id="rId1" Target="../printerSettings/printerSettings89.bin" Type="http://schemas.openxmlformats.org/officeDocument/2006/relationships/printerSettings"/><Relationship Id="rId2" Target="../drawings/vmlDrawing106.vml" Type="http://schemas.openxmlformats.org/officeDocument/2006/relationships/vmlDrawing"/><Relationship Id="rId3" Target="../comments106.xml" Type="http://schemas.openxmlformats.org/officeDocument/2006/relationships/comments"/></Relationships>
</file>

<file path=xl/worksheets/_rels/sheet109.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drawings/vmlDrawing107.vml" Type="http://schemas.openxmlformats.org/officeDocument/2006/relationships/vmlDrawing"/><Relationship Id="rId3" Target="../comments107.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vmlDrawing9.vml" Type="http://schemas.openxmlformats.org/officeDocument/2006/relationships/vmlDrawing"/><Relationship Id="rId3" Target="../comments9.xml" Type="http://schemas.openxmlformats.org/officeDocument/2006/relationships/comments"/></Relationships>
</file>

<file path=xl/worksheets/_rels/sheet110.xml.rels><?xml version="1.0" encoding="UTF-8" standalone="yes"?><Relationships xmlns="http://schemas.openxmlformats.org/package/2006/relationships"><Relationship Id="rId1" Target="../printerSettings/printerSettings91.bin" Type="http://schemas.openxmlformats.org/officeDocument/2006/relationships/printerSettings"/><Relationship Id="rId2" Target="../drawings/vmlDrawing108.vml" Type="http://schemas.openxmlformats.org/officeDocument/2006/relationships/vmlDrawing"/><Relationship Id="rId3" Target="../comments108.xml" Type="http://schemas.openxmlformats.org/officeDocument/2006/relationships/comments"/></Relationships>
</file>

<file path=xl/worksheets/_rels/sheet111.xml.rels><?xml version="1.0" encoding="UTF-8" standalone="yes"?><Relationships xmlns="http://schemas.openxmlformats.org/package/2006/relationships"><Relationship Id="rId1" Target="../printerSettings/printerSettings92.bin" Type="http://schemas.openxmlformats.org/officeDocument/2006/relationships/printerSettings"/><Relationship Id="rId2" Target="../drawings/vmlDrawing109.vml" Type="http://schemas.openxmlformats.org/officeDocument/2006/relationships/vmlDrawing"/><Relationship Id="rId3" Target="../comments109.xml" Type="http://schemas.openxmlformats.org/officeDocument/2006/relationships/comments"/></Relationships>
</file>

<file path=xl/worksheets/_rels/sheet112.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drawings/vmlDrawing110.vml" Type="http://schemas.openxmlformats.org/officeDocument/2006/relationships/vmlDrawing"/><Relationship Id="rId3" Target="../comments110.xml" Type="http://schemas.openxmlformats.org/officeDocument/2006/relationships/comments"/></Relationships>
</file>

<file path=xl/worksheets/_rels/sheet113.xml.rels><?xml version="1.0" encoding="UTF-8" standalone="yes"?><Relationships xmlns="http://schemas.openxmlformats.org/package/2006/relationships"><Relationship Id="rId1" Target="../printerSettings/printerSettings94.bin" Type="http://schemas.openxmlformats.org/officeDocument/2006/relationships/printerSettings"/><Relationship Id="rId2" Target="../drawings/vmlDrawing111.vml" Type="http://schemas.openxmlformats.org/officeDocument/2006/relationships/vmlDrawing"/><Relationship Id="rId3" Target="../comments111.xml" Type="http://schemas.openxmlformats.org/officeDocument/2006/relationships/comments"/></Relationships>
</file>

<file path=xl/worksheets/_rels/sheet114.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drawings/vmlDrawing112.vml" Type="http://schemas.openxmlformats.org/officeDocument/2006/relationships/vmlDrawing"/><Relationship Id="rId3" Target="../comments112.xml" Type="http://schemas.openxmlformats.org/officeDocument/2006/relationships/comments"/></Relationships>
</file>

<file path=xl/worksheets/_rels/sheet115.xml.rels><?xml version="1.0" encoding="UTF-8" standalone="yes"?><Relationships xmlns="http://schemas.openxmlformats.org/package/2006/relationships"><Relationship Id="rId1" Target="../printerSettings/printerSettings96.bin" Type="http://schemas.openxmlformats.org/officeDocument/2006/relationships/printerSettings"/><Relationship Id="rId2" Target="../drawings/vmlDrawing113.vml" Type="http://schemas.openxmlformats.org/officeDocument/2006/relationships/vmlDrawing"/><Relationship Id="rId3" Target="../comments113.xml" Type="http://schemas.openxmlformats.org/officeDocument/2006/relationships/comments"/></Relationships>
</file>

<file path=xl/worksheets/_rels/sheet116.xml.rels><?xml version="1.0" encoding="UTF-8" standalone="yes"?><Relationships xmlns="http://schemas.openxmlformats.org/package/2006/relationships"><Relationship Id="rId1" Target="../printerSettings/printerSettings97.bin" Type="http://schemas.openxmlformats.org/officeDocument/2006/relationships/printerSettings"/><Relationship Id="rId2" Target="../drawings/vmlDrawing114.vml" Type="http://schemas.openxmlformats.org/officeDocument/2006/relationships/vmlDrawing"/><Relationship Id="rId3" Target="../comments114.xml" Type="http://schemas.openxmlformats.org/officeDocument/2006/relationships/comments"/></Relationships>
</file>

<file path=xl/worksheets/_rels/sheet117.xml.rels><?xml version="1.0" encoding="UTF-8" standalone="yes"?><Relationships xmlns="http://schemas.openxmlformats.org/package/2006/relationships"><Relationship Id="rId1" Target="../printerSettings/printerSettings98.bin" Type="http://schemas.openxmlformats.org/officeDocument/2006/relationships/printerSettings"/><Relationship Id="rId2" Target="../drawings/vmlDrawing115.vml" Type="http://schemas.openxmlformats.org/officeDocument/2006/relationships/vmlDrawing"/><Relationship Id="rId3" Target="../comments115.xml" Type="http://schemas.openxmlformats.org/officeDocument/2006/relationships/comments"/></Relationships>
</file>

<file path=xl/worksheets/_rels/sheet118.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drawings/vmlDrawing116.vml" Type="http://schemas.openxmlformats.org/officeDocument/2006/relationships/vmlDrawing"/><Relationship Id="rId3" Target="../comments116.xml" Type="http://schemas.openxmlformats.org/officeDocument/2006/relationships/comments"/></Relationships>
</file>

<file path=xl/worksheets/_rels/sheet119.xml.rels><?xml version="1.0" encoding="UTF-8" standalone="yes"?><Relationships xmlns="http://schemas.openxmlformats.org/package/2006/relationships"><Relationship Id="rId1" Target="../printerSettings/printerSettings100.bin" Type="http://schemas.openxmlformats.org/officeDocument/2006/relationships/printerSettings"/><Relationship Id="rId2" Target="../drawings/vmlDrawing117.vml" Type="http://schemas.openxmlformats.org/officeDocument/2006/relationships/vmlDrawing"/><Relationship Id="rId3" Target="../comments117.xml" Type="http://schemas.openxmlformats.org/officeDocument/2006/relationships/comment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120.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drawings/vmlDrawing118.vml" Type="http://schemas.openxmlformats.org/officeDocument/2006/relationships/vmlDrawing"/><Relationship Id="rId3" Target="../comments118.xml" Type="http://schemas.openxmlformats.org/officeDocument/2006/relationships/comments"/></Relationships>
</file>

<file path=xl/worksheets/_rels/sheet121.xml.rels><?xml version="1.0" encoding="UTF-8" standalone="yes"?><Relationships xmlns="http://schemas.openxmlformats.org/package/2006/relationships"><Relationship Id="rId1" Target="../printerSettings/printerSettings102.bin" Type="http://schemas.openxmlformats.org/officeDocument/2006/relationships/printerSettings"/><Relationship Id="rId2" Target="../drawings/vmlDrawing119.vml" Type="http://schemas.openxmlformats.org/officeDocument/2006/relationships/vmlDrawing"/><Relationship Id="rId3" Target="../comments119.xml" Type="http://schemas.openxmlformats.org/officeDocument/2006/relationships/comments"/></Relationships>
</file>

<file path=xl/worksheets/_rels/sheet122.xml.rels><?xml version="1.0" encoding="UTF-8" standalone="yes"?><Relationships xmlns="http://schemas.openxmlformats.org/package/2006/relationships"><Relationship Id="rId1" Target="../printerSettings/printerSettings103.bin" Type="http://schemas.openxmlformats.org/officeDocument/2006/relationships/printerSettings"/><Relationship Id="rId2" Target="../drawings/vmlDrawing120.vml" Type="http://schemas.openxmlformats.org/officeDocument/2006/relationships/vmlDrawing"/><Relationship Id="rId3" Target="../comments120.xml" Type="http://schemas.openxmlformats.org/officeDocument/2006/relationships/comments"/></Relationships>
</file>

<file path=xl/worksheets/_rels/sheet123.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drawings/vmlDrawing121.vml" Type="http://schemas.openxmlformats.org/officeDocument/2006/relationships/vmlDrawing"/><Relationship Id="rId3" Target="../comments121.xml" Type="http://schemas.openxmlformats.org/officeDocument/2006/relationships/comments"/></Relationships>
</file>

<file path=xl/worksheets/_rels/sheet124.xml.rels><?xml version="1.0" encoding="UTF-8" standalone="yes"?><Relationships xmlns="http://schemas.openxmlformats.org/package/2006/relationships"><Relationship Id="rId1" Target="../printerSettings/printerSettings105.bin" Type="http://schemas.openxmlformats.org/officeDocument/2006/relationships/printerSettings"/><Relationship Id="rId2" Target="../drawings/vmlDrawing122.vml" Type="http://schemas.openxmlformats.org/officeDocument/2006/relationships/vmlDrawing"/><Relationship Id="rId3" Target="../comments122.xml" Type="http://schemas.openxmlformats.org/officeDocument/2006/relationships/comments"/></Relationships>
</file>

<file path=xl/worksheets/_rels/sheet125.xml.rels><?xml version="1.0" encoding="UTF-8" standalone="yes"?><Relationships xmlns="http://schemas.openxmlformats.org/package/2006/relationships"><Relationship Id="rId1" Target="../printerSettings/printerSettings106.bin" Type="http://schemas.openxmlformats.org/officeDocument/2006/relationships/printerSettings"/><Relationship Id="rId2" Target="../drawings/vmlDrawing123.vml" Type="http://schemas.openxmlformats.org/officeDocument/2006/relationships/vmlDrawing"/><Relationship Id="rId3" Target="../comments123.xml" Type="http://schemas.openxmlformats.org/officeDocument/2006/relationships/comments"/></Relationships>
</file>

<file path=xl/worksheets/_rels/sheet126.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drawings/vmlDrawing124.vml" Type="http://schemas.openxmlformats.org/officeDocument/2006/relationships/vmlDrawing"/><Relationship Id="rId3" Target="../comments124.xml" Type="http://schemas.openxmlformats.org/officeDocument/2006/relationships/comments"/></Relationships>
</file>

<file path=xl/worksheets/_rels/sheet127.xml.rels><?xml version="1.0" encoding="UTF-8" standalone="yes"?><Relationships xmlns="http://schemas.openxmlformats.org/package/2006/relationships"><Relationship Id="rId1" Target="../printerSettings/printerSettings108.bin" Type="http://schemas.openxmlformats.org/officeDocument/2006/relationships/printerSettings"/><Relationship Id="rId2" Target="../drawings/vmlDrawing125.vml" Type="http://schemas.openxmlformats.org/officeDocument/2006/relationships/vmlDrawing"/><Relationship Id="rId3" Target="../comments125.xml" Type="http://schemas.openxmlformats.org/officeDocument/2006/relationships/comments"/></Relationships>
</file>

<file path=xl/worksheets/_rels/sheet128.xml.rels><?xml version="1.0" encoding="UTF-8" standalone="yes"?><Relationships xmlns="http://schemas.openxmlformats.org/package/2006/relationships"><Relationship Id="rId1" Target="../printerSettings/printerSettings109.bin" Type="http://schemas.openxmlformats.org/officeDocument/2006/relationships/printerSettings"/><Relationship Id="rId2" Target="../drawings/vmlDrawing126.vml" Type="http://schemas.openxmlformats.org/officeDocument/2006/relationships/vmlDrawing"/><Relationship Id="rId3" Target="../comments126.xml" Type="http://schemas.openxmlformats.org/officeDocument/2006/relationships/comments"/></Relationships>
</file>

<file path=xl/worksheets/_rels/sheet129.xml.rels><?xml version="1.0" encoding="UTF-8" standalone="yes"?><Relationships xmlns="http://schemas.openxmlformats.org/package/2006/relationships"><Relationship Id="rId1" Target="../printerSettings/printerSettings110.bin" Type="http://schemas.openxmlformats.org/officeDocument/2006/relationships/printerSettings"/><Relationship Id="rId2" Target="../drawings/vmlDrawing127.vml" Type="http://schemas.openxmlformats.org/officeDocument/2006/relationships/vmlDrawing"/><Relationship Id="rId3" Target="../comments127.xml" Type="http://schemas.openxmlformats.org/officeDocument/2006/relationships/comments"/></Relationships>
</file>

<file path=xl/worksheets/_rels/sheet13.xml.rels><?xml version="1.0" encoding="UTF-8" standalone="yes"?><Relationships xmlns="http://schemas.openxmlformats.org/package/2006/relationships"><Relationship Id="rId1" Target="../drawings/vmlDrawing11.vml" Type="http://schemas.openxmlformats.org/officeDocument/2006/relationships/vmlDrawing"/><Relationship Id="rId2" Target="../comments11.xml" Type="http://schemas.openxmlformats.org/officeDocument/2006/relationships/comments"/></Relationships>
</file>

<file path=xl/worksheets/_rels/sheet130.xml.rels><?xml version="1.0" encoding="UTF-8" standalone="yes"?><Relationships xmlns="http://schemas.openxmlformats.org/package/2006/relationships"><Relationship Id="rId1" Target="../printerSettings/printerSettings111.bin" Type="http://schemas.openxmlformats.org/officeDocument/2006/relationships/printerSettings"/><Relationship Id="rId2" Target="../drawings/vmlDrawing128.vml" Type="http://schemas.openxmlformats.org/officeDocument/2006/relationships/vmlDrawing"/><Relationship Id="rId3" Target="../comments128.xml" Type="http://schemas.openxmlformats.org/officeDocument/2006/relationships/comments"/></Relationships>
</file>

<file path=xl/worksheets/_rels/sheet131.xml.rels><?xml version="1.0" encoding="UTF-8" standalone="yes"?><Relationships xmlns="http://schemas.openxmlformats.org/package/2006/relationships"><Relationship Id="rId1" Target="../printerSettings/printerSettings112.bin" Type="http://schemas.openxmlformats.org/officeDocument/2006/relationships/printerSettings"/><Relationship Id="rId2" Target="../drawings/vmlDrawing129.vml" Type="http://schemas.openxmlformats.org/officeDocument/2006/relationships/vmlDrawing"/><Relationship Id="rId3" Target="../comments129.xml" Type="http://schemas.openxmlformats.org/officeDocument/2006/relationships/comments"/></Relationships>
</file>

<file path=xl/worksheets/_rels/sheet132.xml.rels><?xml version="1.0" encoding="UTF-8" standalone="yes"?><Relationships xmlns="http://schemas.openxmlformats.org/package/2006/relationships"><Relationship Id="rId1" Target="../printerSettings/printerSettings113.bin" Type="http://schemas.openxmlformats.org/officeDocument/2006/relationships/printerSettings"/><Relationship Id="rId2" Target="../drawings/vmlDrawing130.vml" Type="http://schemas.openxmlformats.org/officeDocument/2006/relationships/vmlDrawing"/><Relationship Id="rId3" Target="../comments130.xml" Type="http://schemas.openxmlformats.org/officeDocument/2006/relationships/comments"/></Relationships>
</file>

<file path=xl/worksheets/_rels/sheet133.xml.rels><?xml version="1.0" encoding="UTF-8" standalone="yes"?><Relationships xmlns="http://schemas.openxmlformats.org/package/2006/relationships"><Relationship Id="rId1" Target="../printerSettings/printerSettings114.bin" Type="http://schemas.openxmlformats.org/officeDocument/2006/relationships/printerSettings"/><Relationship Id="rId2" Target="../drawings/vmlDrawing131.vml" Type="http://schemas.openxmlformats.org/officeDocument/2006/relationships/vmlDrawing"/><Relationship Id="rId3" Target="../comments131.xml" Type="http://schemas.openxmlformats.org/officeDocument/2006/relationships/comments"/></Relationships>
</file>

<file path=xl/worksheets/_rels/sheet134.xml.rels><?xml version="1.0" encoding="UTF-8" standalone="yes"?><Relationships xmlns="http://schemas.openxmlformats.org/package/2006/relationships"><Relationship Id="rId1" Target="../printerSettings/printerSettings115.bin" Type="http://schemas.openxmlformats.org/officeDocument/2006/relationships/printerSettings"/><Relationship Id="rId2" Target="../drawings/vmlDrawing132.vml" Type="http://schemas.openxmlformats.org/officeDocument/2006/relationships/vmlDrawing"/><Relationship Id="rId3" Target="../comments132.xml" Type="http://schemas.openxmlformats.org/officeDocument/2006/relationships/comments"/></Relationships>
</file>

<file path=xl/worksheets/_rels/sheet135.xml.rels><?xml version="1.0" encoding="UTF-8" standalone="yes"?><Relationships xmlns="http://schemas.openxmlformats.org/package/2006/relationships"><Relationship Id="rId1" Target="../printerSettings/printerSettings116.bin" Type="http://schemas.openxmlformats.org/officeDocument/2006/relationships/printerSettings"/><Relationship Id="rId2" Target="../drawings/vmlDrawing133.vml" Type="http://schemas.openxmlformats.org/officeDocument/2006/relationships/vmlDrawing"/><Relationship Id="rId3" Target="../comments133.xml" Type="http://schemas.openxmlformats.org/officeDocument/2006/relationships/comments"/></Relationships>
</file>

<file path=xl/worksheets/_rels/sheet136.xml.rels><?xml version="1.0" encoding="UTF-8" standalone="yes"?><Relationships xmlns="http://schemas.openxmlformats.org/package/2006/relationships"><Relationship Id="rId1" Target="../printerSettings/printerSettings117.bin" Type="http://schemas.openxmlformats.org/officeDocument/2006/relationships/printerSettings"/><Relationship Id="rId2" Target="../drawings/vmlDrawing134.vml" Type="http://schemas.openxmlformats.org/officeDocument/2006/relationships/vmlDrawing"/><Relationship Id="rId3" Target="../comments134.xml" Type="http://schemas.openxmlformats.org/officeDocument/2006/relationships/comments"/></Relationships>
</file>

<file path=xl/worksheets/_rels/sheet137.xml.rels><?xml version="1.0" encoding="UTF-8" standalone="yes"?><Relationships xmlns="http://schemas.openxmlformats.org/package/2006/relationships"><Relationship Id="rId1" Target="../printerSettings/printerSettings118.bin" Type="http://schemas.openxmlformats.org/officeDocument/2006/relationships/printerSettings"/><Relationship Id="rId2" Target="../drawings/vmlDrawing135.vml" Type="http://schemas.openxmlformats.org/officeDocument/2006/relationships/vmlDrawing"/><Relationship Id="rId3" Target="../comments135.xml" Type="http://schemas.openxmlformats.org/officeDocument/2006/relationships/comments"/></Relationships>
</file>

<file path=xl/worksheets/_rels/sheet138.xml.rels><?xml version="1.0" encoding="UTF-8" standalone="yes"?><Relationships xmlns="http://schemas.openxmlformats.org/package/2006/relationships"><Relationship Id="rId1" Target="../printerSettings/printerSettings119.bin" Type="http://schemas.openxmlformats.org/officeDocument/2006/relationships/printerSettings"/><Relationship Id="rId2" Target="../drawings/vmlDrawing136.vml" Type="http://schemas.openxmlformats.org/officeDocument/2006/relationships/vmlDrawing"/><Relationship Id="rId3" Target="../comments136.xml" Type="http://schemas.openxmlformats.org/officeDocument/2006/relationships/comments"/></Relationships>
</file>

<file path=xl/worksheets/_rels/sheet139.xml.rels><?xml version="1.0" encoding="UTF-8" standalone="yes"?><Relationships xmlns="http://schemas.openxmlformats.org/package/2006/relationships"><Relationship Id="rId1" Target="../printerSettings/printerSettings120.bin" Type="http://schemas.openxmlformats.org/officeDocument/2006/relationships/printerSettings"/><Relationship Id="rId2" Target="../drawings/vmlDrawing137.vml" Type="http://schemas.openxmlformats.org/officeDocument/2006/relationships/vmlDrawing"/><Relationship Id="rId3" Target="../comments137.xml" Type="http://schemas.openxmlformats.org/officeDocument/2006/relationships/comments"/></Relationships>
</file>

<file path=xl/worksheets/_rels/sheet14.xml.rels><?xml version="1.0" encoding="UTF-8" standalone="yes"?><Relationships xmlns="http://schemas.openxmlformats.org/package/2006/relationships"><Relationship Id="rId1" Target="../drawings/vmlDrawing12.vml" Type="http://schemas.openxmlformats.org/officeDocument/2006/relationships/vmlDrawing"/><Relationship Id="rId2" Target="../comments12.xml" Type="http://schemas.openxmlformats.org/officeDocument/2006/relationships/comments"/></Relationships>
</file>

<file path=xl/worksheets/_rels/sheet140.xml.rels><?xml version="1.0" encoding="UTF-8" standalone="yes"?><Relationships xmlns="http://schemas.openxmlformats.org/package/2006/relationships"><Relationship Id="rId1" Target="../printerSettings/printerSettings121.bin" Type="http://schemas.openxmlformats.org/officeDocument/2006/relationships/printerSettings"/><Relationship Id="rId2" Target="../drawings/vmlDrawing138.vml" Type="http://schemas.openxmlformats.org/officeDocument/2006/relationships/vmlDrawing"/><Relationship Id="rId3" Target="../comments138.xml" Type="http://schemas.openxmlformats.org/officeDocument/2006/relationships/comments"/></Relationships>
</file>

<file path=xl/worksheets/_rels/sheet141.xml.rels><?xml version="1.0" encoding="UTF-8" standalone="yes"?><Relationships xmlns="http://schemas.openxmlformats.org/package/2006/relationships"><Relationship Id="rId1" Target="../printerSettings/printerSettings122.bin" Type="http://schemas.openxmlformats.org/officeDocument/2006/relationships/printerSettings"/><Relationship Id="rId2" Target="../drawings/vmlDrawing139.vml" Type="http://schemas.openxmlformats.org/officeDocument/2006/relationships/vmlDrawing"/><Relationship Id="rId3" Target="../comments139.xml" Type="http://schemas.openxmlformats.org/officeDocument/2006/relationships/comments"/></Relationships>
</file>

<file path=xl/worksheets/_rels/sheet142.xml.rels><?xml version="1.0" encoding="UTF-8" standalone="yes"?><Relationships xmlns="http://schemas.openxmlformats.org/package/2006/relationships"><Relationship Id="rId1" Target="../printerSettings/printerSettings123.bin" Type="http://schemas.openxmlformats.org/officeDocument/2006/relationships/printerSettings"/><Relationship Id="rId2" Target="../drawings/vmlDrawing140.vml" Type="http://schemas.openxmlformats.org/officeDocument/2006/relationships/vmlDrawing"/><Relationship Id="rId3" Target="../comments140.xml" Type="http://schemas.openxmlformats.org/officeDocument/2006/relationships/comments"/></Relationships>
</file>

<file path=xl/worksheets/_rels/sheet143.xml.rels><?xml version="1.0" encoding="UTF-8" standalone="yes"?><Relationships xmlns="http://schemas.openxmlformats.org/package/2006/relationships"><Relationship Id="rId1" Target="../printerSettings/printerSettings124.bin" Type="http://schemas.openxmlformats.org/officeDocument/2006/relationships/printerSettings"/><Relationship Id="rId2" Target="../drawings/vmlDrawing141.vml" Type="http://schemas.openxmlformats.org/officeDocument/2006/relationships/vmlDrawing"/><Relationship Id="rId3" Target="../comments141.xml" Type="http://schemas.openxmlformats.org/officeDocument/2006/relationships/comments"/></Relationships>
</file>

<file path=xl/worksheets/_rels/sheet144.xml.rels><?xml version="1.0" encoding="UTF-8" standalone="yes"?><Relationships xmlns="http://schemas.openxmlformats.org/package/2006/relationships"><Relationship Id="rId1" Target="../printerSettings/printerSettings125.bin" Type="http://schemas.openxmlformats.org/officeDocument/2006/relationships/printerSettings"/><Relationship Id="rId2" Target="../drawings/vmlDrawing142.vml" Type="http://schemas.openxmlformats.org/officeDocument/2006/relationships/vmlDrawing"/><Relationship Id="rId3" Target="../comments142.xml" Type="http://schemas.openxmlformats.org/officeDocument/2006/relationships/comments"/></Relationships>
</file>

<file path=xl/worksheets/_rels/sheet145.xml.rels><?xml version="1.0" encoding="UTF-8" standalone="yes"?><Relationships xmlns="http://schemas.openxmlformats.org/package/2006/relationships"><Relationship Id="rId1" Target="../printerSettings/printerSettings126.bin" Type="http://schemas.openxmlformats.org/officeDocument/2006/relationships/printerSettings"/><Relationship Id="rId2" Target="../drawings/vmlDrawing143.vml" Type="http://schemas.openxmlformats.org/officeDocument/2006/relationships/vmlDrawing"/><Relationship Id="rId3" Target="../comments143.xml" Type="http://schemas.openxmlformats.org/officeDocument/2006/relationships/comments"/></Relationships>
</file>

<file path=xl/worksheets/_rels/sheet146.xml.rels><?xml version="1.0" encoding="UTF-8" standalone="yes"?><Relationships xmlns="http://schemas.openxmlformats.org/package/2006/relationships"><Relationship Id="rId1" Target="../printerSettings/printerSettings127.bin" Type="http://schemas.openxmlformats.org/officeDocument/2006/relationships/printerSettings"/><Relationship Id="rId2" Target="../drawings/vmlDrawing144.vml" Type="http://schemas.openxmlformats.org/officeDocument/2006/relationships/vmlDrawing"/><Relationship Id="rId3" Target="../comments144.xml" Type="http://schemas.openxmlformats.org/officeDocument/2006/relationships/comments"/></Relationships>
</file>

<file path=xl/worksheets/_rels/sheet147.xml.rels><?xml version="1.0" encoding="UTF-8" standalone="yes"?><Relationships xmlns="http://schemas.openxmlformats.org/package/2006/relationships"><Relationship Id="rId1" Target="../printerSettings/printerSettings128.bin" Type="http://schemas.openxmlformats.org/officeDocument/2006/relationships/printerSettings"/><Relationship Id="rId2" Target="../drawings/vmlDrawing145.vml" Type="http://schemas.openxmlformats.org/officeDocument/2006/relationships/vmlDrawing"/><Relationship Id="rId3" Target="../comments145.xml" Type="http://schemas.openxmlformats.org/officeDocument/2006/relationships/comments"/></Relationships>
</file>

<file path=xl/worksheets/_rels/sheet148.xml.rels><?xml version="1.0" encoding="UTF-8" standalone="yes"?><Relationships xmlns="http://schemas.openxmlformats.org/package/2006/relationships"><Relationship Id="rId1" Target="../printerSettings/printerSettings129.bin" Type="http://schemas.openxmlformats.org/officeDocument/2006/relationships/printerSettings"/><Relationship Id="rId2" Target="../drawings/vmlDrawing146.vml" Type="http://schemas.openxmlformats.org/officeDocument/2006/relationships/vmlDrawing"/><Relationship Id="rId3" Target="../comments146.xml" Type="http://schemas.openxmlformats.org/officeDocument/2006/relationships/comments"/></Relationships>
</file>

<file path=xl/worksheets/_rels/sheet149.xml.rels><?xml version="1.0" encoding="UTF-8" standalone="yes"?><Relationships xmlns="http://schemas.openxmlformats.org/package/2006/relationships"><Relationship Id="rId1" Target="../printerSettings/printerSettings130.bin" Type="http://schemas.openxmlformats.org/officeDocument/2006/relationships/printerSettings"/><Relationship Id="rId2" Target="../drawings/vmlDrawing147.vml" Type="http://schemas.openxmlformats.org/officeDocument/2006/relationships/vmlDrawing"/><Relationship Id="rId3" Target="../comments147.xml" Type="http://schemas.openxmlformats.org/officeDocument/2006/relationships/comments"/></Relationships>
</file>

<file path=xl/worksheets/_rels/sheet15.xml.rels><?xml version="1.0" encoding="UTF-8" standalone="yes"?><Relationships xmlns="http://schemas.openxmlformats.org/package/2006/relationships"><Relationship Id="rId1" Target="../drawings/vmlDrawing13.vml" Type="http://schemas.openxmlformats.org/officeDocument/2006/relationships/vmlDrawing"/><Relationship Id="rId2" Target="../comments13.xml" Type="http://schemas.openxmlformats.org/officeDocument/2006/relationships/comments"/></Relationships>
</file>

<file path=xl/worksheets/_rels/sheet150.xml.rels><?xml version="1.0" encoding="UTF-8" standalone="yes"?><Relationships xmlns="http://schemas.openxmlformats.org/package/2006/relationships"><Relationship Id="rId1" Target="../printerSettings/printerSettings131.bin" Type="http://schemas.openxmlformats.org/officeDocument/2006/relationships/printerSettings"/><Relationship Id="rId2" Target="../drawings/vmlDrawing148.vml" Type="http://schemas.openxmlformats.org/officeDocument/2006/relationships/vmlDrawing"/><Relationship Id="rId3" Target="../comments148.xml" Type="http://schemas.openxmlformats.org/officeDocument/2006/relationships/comments"/></Relationships>
</file>

<file path=xl/worksheets/_rels/sheet151.xml.rels><?xml version="1.0" encoding="UTF-8" standalone="yes"?><Relationships xmlns="http://schemas.openxmlformats.org/package/2006/relationships"><Relationship Id="rId1" Target="../printerSettings/printerSettings132.bin" Type="http://schemas.openxmlformats.org/officeDocument/2006/relationships/printerSettings"/><Relationship Id="rId2" Target="../drawings/vmlDrawing149.vml" Type="http://schemas.openxmlformats.org/officeDocument/2006/relationships/vmlDrawing"/><Relationship Id="rId3" Target="../comments149.xml" Type="http://schemas.openxmlformats.org/officeDocument/2006/relationships/comments"/></Relationships>
</file>

<file path=xl/worksheets/_rels/sheet152.xml.rels><?xml version="1.0" encoding="UTF-8" standalone="yes"?><Relationships xmlns="http://schemas.openxmlformats.org/package/2006/relationships"><Relationship Id="rId1" Target="../printerSettings/printerSettings133.bin" Type="http://schemas.openxmlformats.org/officeDocument/2006/relationships/printerSettings"/><Relationship Id="rId2" Target="../drawings/vmlDrawing150.vml" Type="http://schemas.openxmlformats.org/officeDocument/2006/relationships/vmlDrawing"/><Relationship Id="rId3" Target="../comments150.xml" Type="http://schemas.openxmlformats.org/officeDocument/2006/relationships/comments"/></Relationships>
</file>

<file path=xl/worksheets/_rels/sheet153.xml.rels><?xml version="1.0" encoding="UTF-8" standalone="yes"?><Relationships xmlns="http://schemas.openxmlformats.org/package/2006/relationships"><Relationship Id="rId1" Target="../printerSettings/printerSettings134.bin" Type="http://schemas.openxmlformats.org/officeDocument/2006/relationships/printerSettings"/><Relationship Id="rId2" Target="../drawings/vmlDrawing151.vml" Type="http://schemas.openxmlformats.org/officeDocument/2006/relationships/vmlDrawing"/><Relationship Id="rId3" Target="../comments151.xml" Type="http://schemas.openxmlformats.org/officeDocument/2006/relationships/comments"/></Relationships>
</file>

<file path=xl/worksheets/_rels/sheet154.xml.rels><?xml version="1.0" encoding="UTF-8" standalone="yes"?><Relationships xmlns="http://schemas.openxmlformats.org/package/2006/relationships"><Relationship Id="rId1" Target="../printerSettings/printerSettings135.bin" Type="http://schemas.openxmlformats.org/officeDocument/2006/relationships/printerSettings"/><Relationship Id="rId2" Target="../drawings/vmlDrawing152.vml" Type="http://schemas.openxmlformats.org/officeDocument/2006/relationships/vmlDrawing"/><Relationship Id="rId3" Target="../comments152.xml" Type="http://schemas.openxmlformats.org/officeDocument/2006/relationships/comments"/></Relationships>
</file>

<file path=xl/worksheets/_rels/sheet155.xml.rels><?xml version="1.0" encoding="UTF-8" standalone="yes"?><Relationships xmlns="http://schemas.openxmlformats.org/package/2006/relationships"><Relationship Id="rId1" Target="../printerSettings/printerSettings136.bin" Type="http://schemas.openxmlformats.org/officeDocument/2006/relationships/printerSettings"/><Relationship Id="rId2" Target="../drawings/vmlDrawing153.vml" Type="http://schemas.openxmlformats.org/officeDocument/2006/relationships/vmlDrawing"/><Relationship Id="rId3" Target="../comments153.xml" Type="http://schemas.openxmlformats.org/officeDocument/2006/relationships/comments"/></Relationships>
</file>

<file path=xl/worksheets/_rels/sheet156.xml.rels><?xml version="1.0" encoding="UTF-8" standalone="yes"?><Relationships xmlns="http://schemas.openxmlformats.org/package/2006/relationships"><Relationship Id="rId1" Target="../printerSettings/printerSettings137.bin" Type="http://schemas.openxmlformats.org/officeDocument/2006/relationships/printerSettings"/><Relationship Id="rId2" Target="../drawings/vmlDrawing154.vml" Type="http://schemas.openxmlformats.org/officeDocument/2006/relationships/vmlDrawing"/><Relationship Id="rId3" Target="../comments154.xml" Type="http://schemas.openxmlformats.org/officeDocument/2006/relationships/comments"/></Relationships>
</file>

<file path=xl/worksheets/_rels/sheet157.xml.rels><?xml version="1.0" encoding="UTF-8" standalone="yes"?><Relationships xmlns="http://schemas.openxmlformats.org/package/2006/relationships"><Relationship Id="rId1" Target="../printerSettings/printerSettings138.bin" Type="http://schemas.openxmlformats.org/officeDocument/2006/relationships/printerSettings"/><Relationship Id="rId2" Target="../drawings/vmlDrawing155.vml" Type="http://schemas.openxmlformats.org/officeDocument/2006/relationships/vmlDrawing"/><Relationship Id="rId3" Target="../comments155.xml" Type="http://schemas.openxmlformats.org/officeDocument/2006/relationships/comments"/></Relationships>
</file>

<file path=xl/worksheets/_rels/sheet158.xml.rels><?xml version="1.0" encoding="UTF-8" standalone="yes"?><Relationships xmlns="http://schemas.openxmlformats.org/package/2006/relationships"><Relationship Id="rId1" Target="../printerSettings/printerSettings139.bin" Type="http://schemas.openxmlformats.org/officeDocument/2006/relationships/printerSettings"/><Relationship Id="rId2" Target="../drawings/vmlDrawing156.vml" Type="http://schemas.openxmlformats.org/officeDocument/2006/relationships/vmlDrawing"/><Relationship Id="rId3" Target="../comments156.xml" Type="http://schemas.openxmlformats.org/officeDocument/2006/relationships/comments"/></Relationships>
</file>

<file path=xl/worksheets/_rels/sheet159.xml.rels><?xml version="1.0" encoding="UTF-8" standalone="yes"?><Relationships xmlns="http://schemas.openxmlformats.org/package/2006/relationships"><Relationship Id="rId1" Target="../printerSettings/printerSettings140.bin" Type="http://schemas.openxmlformats.org/officeDocument/2006/relationships/printerSettings"/><Relationship Id="rId2" Target="../drawings/vmlDrawing157.vml" Type="http://schemas.openxmlformats.org/officeDocument/2006/relationships/vmlDrawing"/><Relationship Id="rId3" Target="../comments157.xml" Type="http://schemas.openxmlformats.org/officeDocument/2006/relationships/comments"/></Relationships>
</file>

<file path=xl/worksheets/_rels/sheet16.xml.rels><?xml version="1.0" encoding="UTF-8" standalone="yes"?><Relationships xmlns="http://schemas.openxmlformats.org/package/2006/relationships"><Relationship Id="rId1" Target="../drawings/vmlDrawing14.vml" Type="http://schemas.openxmlformats.org/officeDocument/2006/relationships/vmlDrawing"/><Relationship Id="rId2" Target="../comments14.xml" Type="http://schemas.openxmlformats.org/officeDocument/2006/relationships/comments"/></Relationships>
</file>

<file path=xl/worksheets/_rels/sheet160.xml.rels><?xml version="1.0" encoding="UTF-8" standalone="yes"?><Relationships xmlns="http://schemas.openxmlformats.org/package/2006/relationships"><Relationship Id="rId1" Target="../printerSettings/printerSettings141.bin" Type="http://schemas.openxmlformats.org/officeDocument/2006/relationships/printerSettings"/><Relationship Id="rId2" Target="../drawings/vmlDrawing158.vml" Type="http://schemas.openxmlformats.org/officeDocument/2006/relationships/vmlDrawing"/><Relationship Id="rId3" Target="../comments158.xml" Type="http://schemas.openxmlformats.org/officeDocument/2006/relationships/comments"/></Relationships>
</file>

<file path=xl/worksheets/_rels/sheet161.xml.rels><?xml version="1.0" encoding="UTF-8" standalone="yes"?><Relationships xmlns="http://schemas.openxmlformats.org/package/2006/relationships"><Relationship Id="rId1" Target="../printerSettings/printerSettings142.bin" Type="http://schemas.openxmlformats.org/officeDocument/2006/relationships/printerSettings"/><Relationship Id="rId2" Target="../drawings/vmlDrawing159.vml" Type="http://schemas.openxmlformats.org/officeDocument/2006/relationships/vmlDrawing"/><Relationship Id="rId3" Target="../comments159.xml" Type="http://schemas.openxmlformats.org/officeDocument/2006/relationships/comments"/></Relationships>
</file>

<file path=xl/worksheets/_rels/sheet162.xml.rels><?xml version="1.0" encoding="UTF-8" standalone="yes"?><Relationships xmlns="http://schemas.openxmlformats.org/package/2006/relationships"><Relationship Id="rId1" Target="../printerSettings/printerSettings143.bin" Type="http://schemas.openxmlformats.org/officeDocument/2006/relationships/printerSettings"/><Relationship Id="rId2" Target="../drawings/vmlDrawing160.vml" Type="http://schemas.openxmlformats.org/officeDocument/2006/relationships/vmlDrawing"/><Relationship Id="rId3" Target="../comments160.xml" Type="http://schemas.openxmlformats.org/officeDocument/2006/relationships/comments"/></Relationships>
</file>

<file path=xl/worksheets/_rels/sheet163.xml.rels><?xml version="1.0" encoding="UTF-8" standalone="yes"?><Relationships xmlns="http://schemas.openxmlformats.org/package/2006/relationships"><Relationship Id="rId1" Target="../printerSettings/printerSettings144.bin" Type="http://schemas.openxmlformats.org/officeDocument/2006/relationships/printerSettings"/><Relationship Id="rId2" Target="../drawings/vmlDrawing161.vml" Type="http://schemas.openxmlformats.org/officeDocument/2006/relationships/vmlDrawing"/><Relationship Id="rId3" Target="../comments161.xml" Type="http://schemas.openxmlformats.org/officeDocument/2006/relationships/comments"/></Relationships>
</file>

<file path=xl/worksheets/_rels/sheet164.xml.rels><?xml version="1.0" encoding="UTF-8" standalone="yes"?><Relationships xmlns="http://schemas.openxmlformats.org/package/2006/relationships"><Relationship Id="rId1" Target="../printerSettings/printerSettings145.bin" Type="http://schemas.openxmlformats.org/officeDocument/2006/relationships/printerSettings"/><Relationship Id="rId2" Target="../drawings/vmlDrawing162.vml" Type="http://schemas.openxmlformats.org/officeDocument/2006/relationships/vmlDrawing"/><Relationship Id="rId3" Target="../comments162.xml" Type="http://schemas.openxmlformats.org/officeDocument/2006/relationships/comments"/></Relationships>
</file>

<file path=xl/worksheets/_rels/sheet165.xml.rels><?xml version="1.0" encoding="UTF-8" standalone="yes"?><Relationships xmlns="http://schemas.openxmlformats.org/package/2006/relationships"><Relationship Id="rId1" Target="../drawings/vmlDrawing163.vml" Type="http://schemas.openxmlformats.org/officeDocument/2006/relationships/vmlDrawing"/><Relationship Id="rId2" Target="../comments163.xml" Type="http://schemas.openxmlformats.org/officeDocument/2006/relationships/comments"/></Relationships>
</file>

<file path=xl/worksheets/_rels/sheet166.xml.rels><?xml version="1.0" encoding="UTF-8" standalone="yes"?><Relationships xmlns="http://schemas.openxmlformats.org/package/2006/relationships"><Relationship Id="rId1" Target="../drawings/vmlDrawing164.vml" Type="http://schemas.openxmlformats.org/officeDocument/2006/relationships/vmlDrawing"/><Relationship Id="rId2" Target="../comments164.xml" Type="http://schemas.openxmlformats.org/officeDocument/2006/relationships/comments"/></Relationships>
</file>

<file path=xl/worksheets/_rels/sheet167.xml.rels><?xml version="1.0" encoding="UTF-8" standalone="yes"?><Relationships xmlns="http://schemas.openxmlformats.org/package/2006/relationships"><Relationship Id="rId1" Target="../drawings/vmlDrawing165.vml" Type="http://schemas.openxmlformats.org/officeDocument/2006/relationships/vmlDrawing"/><Relationship Id="rId2" Target="../comments165.xml" Type="http://schemas.openxmlformats.org/officeDocument/2006/relationships/comments"/></Relationships>
</file>

<file path=xl/worksheets/_rels/sheet168.xml.rels><?xml version="1.0" encoding="UTF-8" standalone="yes"?><Relationships xmlns="http://schemas.openxmlformats.org/package/2006/relationships"><Relationship Id="rId1" Target="../drawings/vmlDrawing166.vml" Type="http://schemas.openxmlformats.org/officeDocument/2006/relationships/vmlDrawing"/><Relationship Id="rId2" Target="../comments166.xml" Type="http://schemas.openxmlformats.org/officeDocument/2006/relationships/comments"/></Relationships>
</file>

<file path=xl/worksheets/_rels/sheet169.xml.rels><?xml version="1.0" encoding="UTF-8" standalone="yes"?><Relationships xmlns="http://schemas.openxmlformats.org/package/2006/relationships"><Relationship Id="rId1" Target="../drawings/vmlDrawing167.vml" Type="http://schemas.openxmlformats.org/officeDocument/2006/relationships/vmlDrawing"/><Relationship Id="rId2" Target="../comments167.xml" Type="http://schemas.openxmlformats.org/officeDocument/2006/relationships/comments"/></Relationships>
</file>

<file path=xl/worksheets/_rels/sheet17.xml.rels><?xml version="1.0" encoding="UTF-8" standalone="yes"?><Relationships xmlns="http://schemas.openxmlformats.org/package/2006/relationships"><Relationship Id="rId1" Target="../drawings/vmlDrawing15.vml" Type="http://schemas.openxmlformats.org/officeDocument/2006/relationships/vmlDrawing"/><Relationship Id="rId2" Target="../comments15.xml" Type="http://schemas.openxmlformats.org/officeDocument/2006/relationships/comments"/></Relationships>
</file>

<file path=xl/worksheets/_rels/sheet170.xml.rels><?xml version="1.0" encoding="UTF-8" standalone="yes"?><Relationships xmlns="http://schemas.openxmlformats.org/package/2006/relationships"><Relationship Id="rId1" Target="../drawings/vmlDrawing168.vml" Type="http://schemas.openxmlformats.org/officeDocument/2006/relationships/vmlDrawing"/><Relationship Id="rId2" Target="../comments168.xml" Type="http://schemas.openxmlformats.org/officeDocument/2006/relationships/comments"/></Relationships>
</file>

<file path=xl/worksheets/_rels/sheet171.xml.rels><?xml version="1.0" encoding="UTF-8" standalone="yes"?><Relationships xmlns="http://schemas.openxmlformats.org/package/2006/relationships"><Relationship Id="rId1" Target="../drawings/vmlDrawing169.vml" Type="http://schemas.openxmlformats.org/officeDocument/2006/relationships/vmlDrawing"/><Relationship Id="rId2" Target="../comments169.xml" Type="http://schemas.openxmlformats.org/officeDocument/2006/relationships/comments"/></Relationships>
</file>

<file path=xl/worksheets/_rels/sheet172.xml.rels><?xml version="1.0" encoding="UTF-8" standalone="yes"?><Relationships xmlns="http://schemas.openxmlformats.org/package/2006/relationships"><Relationship Id="rId1" Target="../drawings/vmlDrawing170.vml" Type="http://schemas.openxmlformats.org/officeDocument/2006/relationships/vmlDrawing"/><Relationship Id="rId2" Target="../comments170.xml" Type="http://schemas.openxmlformats.org/officeDocument/2006/relationships/comments"/></Relationships>
</file>

<file path=xl/worksheets/_rels/sheet173.xml.rels><?xml version="1.0" encoding="UTF-8" standalone="yes"?><Relationships xmlns="http://schemas.openxmlformats.org/package/2006/relationships"><Relationship Id="rId1" Target="../drawings/vmlDrawing171.vml" Type="http://schemas.openxmlformats.org/officeDocument/2006/relationships/vmlDrawing"/><Relationship Id="rId2" Target="../comments171.xml" Type="http://schemas.openxmlformats.org/officeDocument/2006/relationships/comments"/></Relationships>
</file>

<file path=xl/worksheets/_rels/sheet174.xml.rels><?xml version="1.0" encoding="UTF-8" standalone="yes"?><Relationships xmlns="http://schemas.openxmlformats.org/package/2006/relationships"><Relationship Id="rId1" Target="../drawings/vmlDrawing172.vml" Type="http://schemas.openxmlformats.org/officeDocument/2006/relationships/vmlDrawing"/><Relationship Id="rId2" Target="../comments172.xml" Type="http://schemas.openxmlformats.org/officeDocument/2006/relationships/comments"/></Relationships>
</file>

<file path=xl/worksheets/_rels/sheet175.xml.rels><?xml version="1.0" encoding="UTF-8" standalone="yes"?><Relationships xmlns="http://schemas.openxmlformats.org/package/2006/relationships"><Relationship Id="rId1" Target="../drawings/vmlDrawing173.vml" Type="http://schemas.openxmlformats.org/officeDocument/2006/relationships/vmlDrawing"/><Relationship Id="rId2" Target="../comments173.xml" Type="http://schemas.openxmlformats.org/officeDocument/2006/relationships/comments"/></Relationships>
</file>

<file path=xl/worksheets/_rels/sheet176.xml.rels><?xml version="1.0" encoding="UTF-8" standalone="yes"?><Relationships xmlns="http://schemas.openxmlformats.org/package/2006/relationships"><Relationship Id="rId1" Target="../drawings/vmlDrawing174.vml" Type="http://schemas.openxmlformats.org/officeDocument/2006/relationships/vmlDrawing"/><Relationship Id="rId2" Target="../comments174.xml" Type="http://schemas.openxmlformats.org/officeDocument/2006/relationships/comments"/></Relationships>
</file>

<file path=xl/worksheets/_rels/sheet177.xml.rels><?xml version="1.0" encoding="UTF-8" standalone="yes"?><Relationships xmlns="http://schemas.openxmlformats.org/package/2006/relationships"><Relationship Id="rId1" Target="../drawings/vmlDrawing175.vml" Type="http://schemas.openxmlformats.org/officeDocument/2006/relationships/vmlDrawing"/><Relationship Id="rId2" Target="../comments175.xml" Type="http://schemas.openxmlformats.org/officeDocument/2006/relationships/comments"/></Relationships>
</file>

<file path=xl/worksheets/_rels/sheet178.xml.rels><?xml version="1.0" encoding="UTF-8" standalone="yes"?><Relationships xmlns="http://schemas.openxmlformats.org/package/2006/relationships"><Relationship Id="rId1" Target="../printerSettings/printerSettings146.bin" Type="http://schemas.openxmlformats.org/officeDocument/2006/relationships/printerSettings"/><Relationship Id="rId2" Target="../drawings/vmlDrawing176.vml" Type="http://schemas.openxmlformats.org/officeDocument/2006/relationships/vmlDrawing"/><Relationship Id="rId3" Target="../comments176.xml" Type="http://schemas.openxmlformats.org/officeDocument/2006/relationships/comments"/></Relationships>
</file>

<file path=xl/worksheets/_rels/sheet179.xml.rels><?xml version="1.0" encoding="UTF-8" standalone="yes"?><Relationships xmlns="http://schemas.openxmlformats.org/package/2006/relationships"><Relationship Id="rId1" Target="../printerSettings/printerSettings147.bin" Type="http://schemas.openxmlformats.org/officeDocument/2006/relationships/printerSettings"/><Relationship Id="rId2" Target="../drawings/vmlDrawing177.vml" Type="http://schemas.openxmlformats.org/officeDocument/2006/relationships/vmlDrawing"/><Relationship Id="rId3" Target="../comments177.xml" Type="http://schemas.openxmlformats.org/officeDocument/2006/relationships/comments"/></Relationships>
</file>

<file path=xl/worksheets/_rels/sheet18.xml.rels><?xml version="1.0" encoding="UTF-8" standalone="yes"?><Relationships xmlns="http://schemas.openxmlformats.org/package/2006/relationships"><Relationship Id="rId1" Target="../drawings/vmlDrawing16.vml" Type="http://schemas.openxmlformats.org/officeDocument/2006/relationships/vmlDrawing"/><Relationship Id="rId2" Target="../comments16.xml" Type="http://schemas.openxmlformats.org/officeDocument/2006/relationships/comments"/></Relationships>
</file>

<file path=xl/worksheets/_rels/sheet180.xml.rels><?xml version="1.0" encoding="UTF-8" standalone="yes"?><Relationships xmlns="http://schemas.openxmlformats.org/package/2006/relationships"><Relationship Id="rId1" Target="../printerSettings/printerSettings148.bin" Type="http://schemas.openxmlformats.org/officeDocument/2006/relationships/printerSettings"/><Relationship Id="rId2" Target="../drawings/vmlDrawing178.vml" Type="http://schemas.openxmlformats.org/officeDocument/2006/relationships/vmlDrawing"/><Relationship Id="rId3" Target="../comments178.xml" Type="http://schemas.openxmlformats.org/officeDocument/2006/relationships/comments"/></Relationships>
</file>

<file path=xl/worksheets/_rels/sheet181.xml.rels><?xml version="1.0" encoding="UTF-8" standalone="yes"?><Relationships xmlns="http://schemas.openxmlformats.org/package/2006/relationships"><Relationship Id="rId1" Target="../printerSettings/printerSettings149.bin" Type="http://schemas.openxmlformats.org/officeDocument/2006/relationships/printerSettings"/><Relationship Id="rId2" Target="../drawings/vmlDrawing179.vml" Type="http://schemas.openxmlformats.org/officeDocument/2006/relationships/vmlDrawing"/><Relationship Id="rId3" Target="../comments179.xml" Type="http://schemas.openxmlformats.org/officeDocument/2006/relationships/comments"/></Relationships>
</file>

<file path=xl/worksheets/_rels/sheet182.xml.rels><?xml version="1.0" encoding="UTF-8" standalone="yes"?><Relationships xmlns="http://schemas.openxmlformats.org/package/2006/relationships"><Relationship Id="rId1" Target="../printerSettings/printerSettings150.bin" Type="http://schemas.openxmlformats.org/officeDocument/2006/relationships/printerSettings"/><Relationship Id="rId2" Target="../drawings/vmlDrawing180.vml" Type="http://schemas.openxmlformats.org/officeDocument/2006/relationships/vmlDrawing"/><Relationship Id="rId3" Target="../comments180.xml" Type="http://schemas.openxmlformats.org/officeDocument/2006/relationships/comments"/></Relationships>
</file>

<file path=xl/worksheets/_rels/sheet183.xml.rels><?xml version="1.0" encoding="UTF-8" standalone="yes"?><Relationships xmlns="http://schemas.openxmlformats.org/package/2006/relationships"><Relationship Id="rId1" Target="../printerSettings/printerSettings151.bin" Type="http://schemas.openxmlformats.org/officeDocument/2006/relationships/printerSettings"/><Relationship Id="rId2" Target="../drawings/vmlDrawing181.vml" Type="http://schemas.openxmlformats.org/officeDocument/2006/relationships/vmlDrawing"/><Relationship Id="rId3" Target="../comments181.xml" Type="http://schemas.openxmlformats.org/officeDocument/2006/relationships/comments"/></Relationships>
</file>

<file path=xl/worksheets/_rels/sheet184.xml.rels><?xml version="1.0" encoding="UTF-8" standalone="yes"?><Relationships xmlns="http://schemas.openxmlformats.org/package/2006/relationships"><Relationship Id="rId1" Target="../printerSettings/printerSettings152.bin" Type="http://schemas.openxmlformats.org/officeDocument/2006/relationships/printerSettings"/><Relationship Id="rId2" Target="../drawings/vmlDrawing182.vml" Type="http://schemas.openxmlformats.org/officeDocument/2006/relationships/vmlDrawing"/><Relationship Id="rId3" Target="../comments182.xml" Type="http://schemas.openxmlformats.org/officeDocument/2006/relationships/comments"/></Relationships>
</file>

<file path=xl/worksheets/_rels/sheet185.xml.rels><?xml version="1.0" encoding="UTF-8" standalone="yes"?><Relationships xmlns="http://schemas.openxmlformats.org/package/2006/relationships"><Relationship Id="rId1" Target="../printerSettings/printerSettings153.bin" Type="http://schemas.openxmlformats.org/officeDocument/2006/relationships/printerSettings"/><Relationship Id="rId2" Target="../drawings/vmlDrawing183.vml" Type="http://schemas.openxmlformats.org/officeDocument/2006/relationships/vmlDrawing"/><Relationship Id="rId3" Target="../comments183.xml" Type="http://schemas.openxmlformats.org/officeDocument/2006/relationships/comments"/></Relationships>
</file>

<file path=xl/worksheets/_rels/sheet186.xml.rels><?xml version="1.0" encoding="UTF-8" standalone="yes"?><Relationships xmlns="http://schemas.openxmlformats.org/package/2006/relationships"><Relationship Id="rId1" Target="../printerSettings/printerSettings154.bin" Type="http://schemas.openxmlformats.org/officeDocument/2006/relationships/printerSettings"/><Relationship Id="rId2" Target="../drawings/vmlDrawing184.vml" Type="http://schemas.openxmlformats.org/officeDocument/2006/relationships/vmlDrawing"/><Relationship Id="rId3" Target="../comments184.xml" Type="http://schemas.openxmlformats.org/officeDocument/2006/relationships/comments"/></Relationships>
</file>

<file path=xl/worksheets/_rels/sheet187.xml.rels><?xml version="1.0" encoding="UTF-8" standalone="yes"?><Relationships xmlns="http://schemas.openxmlformats.org/package/2006/relationships"><Relationship Id="rId1" Target="../printerSettings/printerSettings155.bin" Type="http://schemas.openxmlformats.org/officeDocument/2006/relationships/printerSettings"/><Relationship Id="rId2" Target="../drawings/vmlDrawing185.vml" Type="http://schemas.openxmlformats.org/officeDocument/2006/relationships/vmlDrawing"/><Relationship Id="rId3" Target="../comments185.xml" Type="http://schemas.openxmlformats.org/officeDocument/2006/relationships/comments"/></Relationships>
</file>

<file path=xl/worksheets/_rels/sheet188.xml.rels><?xml version="1.0" encoding="UTF-8" standalone="yes"?><Relationships xmlns="http://schemas.openxmlformats.org/package/2006/relationships"><Relationship Id="rId1" Target="../printerSettings/printerSettings156.bin" Type="http://schemas.openxmlformats.org/officeDocument/2006/relationships/printerSettings"/><Relationship Id="rId2" Target="../drawings/vmlDrawing186.vml" Type="http://schemas.openxmlformats.org/officeDocument/2006/relationships/vmlDrawing"/><Relationship Id="rId3" Target="../comments186.xml" Type="http://schemas.openxmlformats.org/officeDocument/2006/relationships/comments"/></Relationships>
</file>

<file path=xl/worksheets/_rels/sheet189.xml.rels><?xml version="1.0" encoding="UTF-8" standalone="yes"?><Relationships xmlns="http://schemas.openxmlformats.org/package/2006/relationships"><Relationship Id="rId1" Target="../printerSettings/printerSettings157.bin" Type="http://schemas.openxmlformats.org/officeDocument/2006/relationships/printerSettings"/><Relationship Id="rId2" Target="../drawings/vmlDrawing187.vml" Type="http://schemas.openxmlformats.org/officeDocument/2006/relationships/vmlDrawing"/><Relationship Id="rId3" Target="../comments187.xml" Type="http://schemas.openxmlformats.org/officeDocument/2006/relationships/comments"/></Relationships>
</file>

<file path=xl/worksheets/_rels/sheet19.xml.rels><?xml version="1.0" encoding="UTF-8" standalone="yes"?><Relationships xmlns="http://schemas.openxmlformats.org/package/2006/relationships"><Relationship Id="rId1" Target="../drawings/vmlDrawing17.vml" Type="http://schemas.openxmlformats.org/officeDocument/2006/relationships/vmlDrawing"/><Relationship Id="rId2" Target="../comments17.xml" Type="http://schemas.openxmlformats.org/officeDocument/2006/relationships/comments"/></Relationships>
</file>

<file path=xl/worksheets/_rels/sheet190.xml.rels><?xml version="1.0" encoding="UTF-8" standalone="yes"?><Relationships xmlns="http://schemas.openxmlformats.org/package/2006/relationships"><Relationship Id="rId1" Target="../printerSettings/printerSettings158.bin" Type="http://schemas.openxmlformats.org/officeDocument/2006/relationships/printerSettings"/><Relationship Id="rId2" Target="../drawings/vmlDrawing188.vml" Type="http://schemas.openxmlformats.org/officeDocument/2006/relationships/vmlDrawing"/><Relationship Id="rId3" Target="../comments188.xml" Type="http://schemas.openxmlformats.org/officeDocument/2006/relationships/comments"/></Relationships>
</file>

<file path=xl/worksheets/_rels/sheet191.xml.rels><?xml version="1.0" encoding="UTF-8" standalone="yes"?><Relationships xmlns="http://schemas.openxmlformats.org/package/2006/relationships"><Relationship Id="rId1" Target="../printerSettings/printerSettings159.bin" Type="http://schemas.openxmlformats.org/officeDocument/2006/relationships/printerSettings"/><Relationship Id="rId2" Target="../drawings/vmlDrawing189.vml" Type="http://schemas.openxmlformats.org/officeDocument/2006/relationships/vmlDrawing"/><Relationship Id="rId3" Target="../comments189.xml" Type="http://schemas.openxmlformats.org/officeDocument/2006/relationships/comments"/></Relationships>
</file>

<file path=xl/worksheets/_rels/sheet192.xml.rels><?xml version="1.0" encoding="UTF-8" standalone="yes"?><Relationships xmlns="http://schemas.openxmlformats.org/package/2006/relationships"><Relationship Id="rId1" Target="../printerSettings/printerSettings160.bin" Type="http://schemas.openxmlformats.org/officeDocument/2006/relationships/printerSettings"/><Relationship Id="rId2" Target="../drawings/vmlDrawing190.vml" Type="http://schemas.openxmlformats.org/officeDocument/2006/relationships/vmlDrawing"/><Relationship Id="rId3" Target="../comments190.xml" Type="http://schemas.openxmlformats.org/officeDocument/2006/relationships/comments"/></Relationships>
</file>

<file path=xl/worksheets/_rels/sheet193.xml.rels><?xml version="1.0" encoding="UTF-8" standalone="yes"?><Relationships xmlns="http://schemas.openxmlformats.org/package/2006/relationships"><Relationship Id="rId1" Target="../printerSettings/printerSettings161.bin" Type="http://schemas.openxmlformats.org/officeDocument/2006/relationships/printerSettings"/><Relationship Id="rId2" Target="../drawings/vmlDrawing191.vml" Type="http://schemas.openxmlformats.org/officeDocument/2006/relationships/vmlDrawing"/><Relationship Id="rId3" Target="../comments191.xml" Type="http://schemas.openxmlformats.org/officeDocument/2006/relationships/comments"/></Relationships>
</file>

<file path=xl/worksheets/_rels/sheet194.xml.rels><?xml version="1.0" encoding="UTF-8" standalone="yes"?><Relationships xmlns="http://schemas.openxmlformats.org/package/2006/relationships"><Relationship Id="rId1" Target="../printerSettings/printerSettings162.bin" Type="http://schemas.openxmlformats.org/officeDocument/2006/relationships/printerSettings"/><Relationship Id="rId2" Target="../drawings/vmlDrawing192.vml" Type="http://schemas.openxmlformats.org/officeDocument/2006/relationships/vmlDrawing"/><Relationship Id="rId3" Target="../comments192.xml" Type="http://schemas.openxmlformats.org/officeDocument/2006/relationships/comments"/></Relationships>
</file>

<file path=xl/worksheets/_rels/sheet195.xml.rels><?xml version="1.0" encoding="UTF-8" standalone="yes"?><Relationships xmlns="http://schemas.openxmlformats.org/package/2006/relationships"><Relationship Id="rId1" Target="../printerSettings/printerSettings163.bin" Type="http://schemas.openxmlformats.org/officeDocument/2006/relationships/printerSettings"/><Relationship Id="rId2" Target="../drawings/vmlDrawing193.vml" Type="http://schemas.openxmlformats.org/officeDocument/2006/relationships/vmlDrawing"/><Relationship Id="rId3" Target="../comments193.xml" Type="http://schemas.openxmlformats.org/officeDocument/2006/relationships/comments"/></Relationships>
</file>

<file path=xl/worksheets/_rels/sheet196.xml.rels><?xml version="1.0" encoding="UTF-8" standalone="yes"?><Relationships xmlns="http://schemas.openxmlformats.org/package/2006/relationships"><Relationship Id="rId1" Target="../printerSettings/printerSettings164.bin" Type="http://schemas.openxmlformats.org/officeDocument/2006/relationships/printerSettings"/><Relationship Id="rId2" Target="../drawings/vmlDrawing194.vml" Type="http://schemas.openxmlformats.org/officeDocument/2006/relationships/vmlDrawing"/><Relationship Id="rId3" Target="../comments194.xml" Type="http://schemas.openxmlformats.org/officeDocument/2006/relationships/comments"/></Relationships>
</file>

<file path=xl/worksheets/_rels/sheet197.xml.rels><?xml version="1.0" encoding="UTF-8" standalone="yes"?><Relationships xmlns="http://schemas.openxmlformats.org/package/2006/relationships"><Relationship Id="rId1" Target="../printerSettings/printerSettings165.bin" Type="http://schemas.openxmlformats.org/officeDocument/2006/relationships/printerSettings"/><Relationship Id="rId2" Target="../drawings/vmlDrawing195.vml" Type="http://schemas.openxmlformats.org/officeDocument/2006/relationships/vmlDrawing"/><Relationship Id="rId3" Target="../comments195.xml" Type="http://schemas.openxmlformats.org/officeDocument/2006/relationships/comments"/></Relationships>
</file>

<file path=xl/worksheets/_rels/sheet198.xml.rels><?xml version="1.0" encoding="UTF-8" standalone="yes"?><Relationships xmlns="http://schemas.openxmlformats.org/package/2006/relationships"><Relationship Id="rId1" Target="../printerSettings/printerSettings166.bin" Type="http://schemas.openxmlformats.org/officeDocument/2006/relationships/printerSettings"/><Relationship Id="rId2" Target="../drawings/vmlDrawing196.vml" Type="http://schemas.openxmlformats.org/officeDocument/2006/relationships/vmlDrawing"/><Relationship Id="rId3" Target="../comments196.xml" Type="http://schemas.openxmlformats.org/officeDocument/2006/relationships/comments"/></Relationships>
</file>

<file path=xl/worksheets/_rels/sheet199.xml.rels><?xml version="1.0" encoding="UTF-8" standalone="yes"?><Relationships xmlns="http://schemas.openxmlformats.org/package/2006/relationships"><Relationship Id="rId1" Target="../printerSettings/printerSettings167.bin" Type="http://schemas.openxmlformats.org/officeDocument/2006/relationships/printerSettings"/><Relationship Id="rId2" Target="../drawings/vmlDrawing197.vml" Type="http://schemas.openxmlformats.org/officeDocument/2006/relationships/vmlDrawing"/><Relationship Id="rId3" Target="../comments197.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20.xml.rels><?xml version="1.0" encoding="UTF-8" standalone="yes"?><Relationships xmlns="http://schemas.openxmlformats.org/package/2006/relationships"><Relationship Id="rId1" Target="../drawings/vmlDrawing18.vml" Type="http://schemas.openxmlformats.org/officeDocument/2006/relationships/vmlDrawing"/><Relationship Id="rId2" Target="../comments18.xml" Type="http://schemas.openxmlformats.org/officeDocument/2006/relationships/comments"/></Relationships>
</file>

<file path=xl/worksheets/_rels/sheet200.xml.rels><?xml version="1.0" encoding="UTF-8" standalone="yes"?><Relationships xmlns="http://schemas.openxmlformats.org/package/2006/relationships"><Relationship Id="rId1" Target="../printerSettings/printerSettings168.bin" Type="http://schemas.openxmlformats.org/officeDocument/2006/relationships/printerSettings"/><Relationship Id="rId2" Target="../drawings/vmlDrawing198.vml" Type="http://schemas.openxmlformats.org/officeDocument/2006/relationships/vmlDrawing"/><Relationship Id="rId3" Target="../comments198.xml" Type="http://schemas.openxmlformats.org/officeDocument/2006/relationships/comments"/></Relationships>
</file>

<file path=xl/worksheets/_rels/sheet201.xml.rels><?xml version="1.0" encoding="UTF-8" standalone="yes"?><Relationships xmlns="http://schemas.openxmlformats.org/package/2006/relationships"><Relationship Id="rId1" Target="../printerSettings/printerSettings169.bin" Type="http://schemas.openxmlformats.org/officeDocument/2006/relationships/printerSettings"/><Relationship Id="rId2" Target="../drawings/vmlDrawing199.vml" Type="http://schemas.openxmlformats.org/officeDocument/2006/relationships/vmlDrawing"/><Relationship Id="rId3" Target="../comments199.xml" Type="http://schemas.openxmlformats.org/officeDocument/2006/relationships/comments"/></Relationships>
</file>

<file path=xl/worksheets/_rels/sheet202.xml.rels><?xml version="1.0" encoding="UTF-8" standalone="yes"?><Relationships xmlns="http://schemas.openxmlformats.org/package/2006/relationships"><Relationship Id="rId1" Target="../printerSettings/printerSettings170.bin" Type="http://schemas.openxmlformats.org/officeDocument/2006/relationships/printerSettings"/><Relationship Id="rId2" Target="../drawings/vmlDrawing200.vml" Type="http://schemas.openxmlformats.org/officeDocument/2006/relationships/vmlDrawing"/><Relationship Id="rId3" Target="../comments200.xml" Type="http://schemas.openxmlformats.org/officeDocument/2006/relationships/comments"/></Relationships>
</file>

<file path=xl/worksheets/_rels/sheet203.xml.rels><?xml version="1.0" encoding="UTF-8" standalone="yes"?><Relationships xmlns="http://schemas.openxmlformats.org/package/2006/relationships"><Relationship Id="rId1" Target="../printerSettings/printerSettings171.bin" Type="http://schemas.openxmlformats.org/officeDocument/2006/relationships/printerSettings"/><Relationship Id="rId2" Target="../drawings/vmlDrawing201.vml" Type="http://schemas.openxmlformats.org/officeDocument/2006/relationships/vmlDrawing"/><Relationship Id="rId3" Target="../comments201.xml" Type="http://schemas.openxmlformats.org/officeDocument/2006/relationships/comments"/></Relationships>
</file>

<file path=xl/worksheets/_rels/sheet204.xml.rels><?xml version="1.0" encoding="UTF-8" standalone="yes"?><Relationships xmlns="http://schemas.openxmlformats.org/package/2006/relationships"><Relationship Id="rId1" Target="../printerSettings/printerSettings172.bin" Type="http://schemas.openxmlformats.org/officeDocument/2006/relationships/printerSettings"/><Relationship Id="rId2" Target="../drawings/vmlDrawing202.vml" Type="http://schemas.openxmlformats.org/officeDocument/2006/relationships/vmlDrawing"/><Relationship Id="rId3" Target="../comments202.xml" Type="http://schemas.openxmlformats.org/officeDocument/2006/relationships/comments"/></Relationships>
</file>

<file path=xl/worksheets/_rels/sheet205.xml.rels><?xml version="1.0" encoding="UTF-8" standalone="yes"?><Relationships xmlns="http://schemas.openxmlformats.org/package/2006/relationships"><Relationship Id="rId1" Target="../printerSettings/printerSettings173.bin" Type="http://schemas.openxmlformats.org/officeDocument/2006/relationships/printerSettings"/><Relationship Id="rId2" Target="../drawings/vmlDrawing203.vml" Type="http://schemas.openxmlformats.org/officeDocument/2006/relationships/vmlDrawing"/><Relationship Id="rId3" Target="../comments203.xml" Type="http://schemas.openxmlformats.org/officeDocument/2006/relationships/comments"/></Relationships>
</file>

<file path=xl/worksheets/_rels/sheet206.xml.rels><?xml version="1.0" encoding="UTF-8" standalone="yes"?><Relationships xmlns="http://schemas.openxmlformats.org/package/2006/relationships"><Relationship Id="rId1" Target="../printerSettings/printerSettings174.bin" Type="http://schemas.openxmlformats.org/officeDocument/2006/relationships/printerSettings"/><Relationship Id="rId2" Target="../drawings/vmlDrawing204.vml" Type="http://schemas.openxmlformats.org/officeDocument/2006/relationships/vmlDrawing"/><Relationship Id="rId3" Target="../comments204.xml" Type="http://schemas.openxmlformats.org/officeDocument/2006/relationships/comments"/></Relationships>
</file>

<file path=xl/worksheets/_rels/sheet207.xml.rels><?xml version="1.0" encoding="UTF-8" standalone="yes"?><Relationships xmlns="http://schemas.openxmlformats.org/package/2006/relationships"><Relationship Id="rId1" Target="../printerSettings/printerSettings175.bin" Type="http://schemas.openxmlformats.org/officeDocument/2006/relationships/printerSettings"/><Relationship Id="rId2" Target="../drawings/vmlDrawing205.vml" Type="http://schemas.openxmlformats.org/officeDocument/2006/relationships/vmlDrawing"/><Relationship Id="rId3" Target="../comments205.xml" Type="http://schemas.openxmlformats.org/officeDocument/2006/relationships/comments"/></Relationships>
</file>

<file path=xl/worksheets/_rels/sheet208.xml.rels><?xml version="1.0" encoding="UTF-8" standalone="yes"?><Relationships xmlns="http://schemas.openxmlformats.org/package/2006/relationships"><Relationship Id="rId1" Target="../printerSettings/printerSettings176.bin" Type="http://schemas.openxmlformats.org/officeDocument/2006/relationships/printerSettings"/><Relationship Id="rId2" Target="../drawings/vmlDrawing206.vml" Type="http://schemas.openxmlformats.org/officeDocument/2006/relationships/vmlDrawing"/><Relationship Id="rId3" Target="../comments206.xml" Type="http://schemas.openxmlformats.org/officeDocument/2006/relationships/comments"/></Relationships>
</file>

<file path=xl/worksheets/_rels/sheet209.xml.rels><?xml version="1.0" encoding="UTF-8" standalone="yes"?><Relationships xmlns="http://schemas.openxmlformats.org/package/2006/relationships"><Relationship Id="rId1" Target="../printerSettings/printerSettings177.bin" Type="http://schemas.openxmlformats.org/officeDocument/2006/relationships/printerSettings"/><Relationship Id="rId2" Target="../drawings/vmlDrawing207.vml" Type="http://schemas.openxmlformats.org/officeDocument/2006/relationships/vmlDrawing"/><Relationship Id="rId3" Target="../comments207.xml" Type="http://schemas.openxmlformats.org/officeDocument/2006/relationships/comments"/></Relationships>
</file>

<file path=xl/worksheets/_rels/sheet21.xml.rels><?xml version="1.0" encoding="UTF-8" standalone="yes"?><Relationships xmlns="http://schemas.openxmlformats.org/package/2006/relationships"><Relationship Id="rId1" Target="../drawings/vmlDrawing19.vml" Type="http://schemas.openxmlformats.org/officeDocument/2006/relationships/vmlDrawing"/><Relationship Id="rId2" Target="../comments19.xml" Type="http://schemas.openxmlformats.org/officeDocument/2006/relationships/comments"/></Relationships>
</file>

<file path=xl/worksheets/_rels/sheet210.xml.rels><?xml version="1.0" encoding="UTF-8" standalone="yes"?><Relationships xmlns="http://schemas.openxmlformats.org/package/2006/relationships"><Relationship Id="rId1" Target="../printerSettings/printerSettings178.bin" Type="http://schemas.openxmlformats.org/officeDocument/2006/relationships/printerSettings"/><Relationship Id="rId2" Target="../drawings/vmlDrawing208.vml" Type="http://schemas.openxmlformats.org/officeDocument/2006/relationships/vmlDrawing"/><Relationship Id="rId3" Target="../comments208.xml" Type="http://schemas.openxmlformats.org/officeDocument/2006/relationships/comments"/></Relationships>
</file>

<file path=xl/worksheets/_rels/sheet211.xml.rels><?xml version="1.0" encoding="UTF-8" standalone="yes"?><Relationships xmlns="http://schemas.openxmlformats.org/package/2006/relationships"><Relationship Id="rId1" Target="../printerSettings/printerSettings179.bin" Type="http://schemas.openxmlformats.org/officeDocument/2006/relationships/printerSettings"/><Relationship Id="rId2" Target="../drawings/vmlDrawing209.vml" Type="http://schemas.openxmlformats.org/officeDocument/2006/relationships/vmlDrawing"/><Relationship Id="rId3" Target="../comments209.xml" Type="http://schemas.openxmlformats.org/officeDocument/2006/relationships/comments"/></Relationships>
</file>

<file path=xl/worksheets/_rels/sheet212.xml.rels><?xml version="1.0" encoding="UTF-8" standalone="yes"?><Relationships xmlns="http://schemas.openxmlformats.org/package/2006/relationships"><Relationship Id="rId1" Target="../printerSettings/printerSettings180.bin" Type="http://schemas.openxmlformats.org/officeDocument/2006/relationships/printerSettings"/><Relationship Id="rId2" Target="../drawings/vmlDrawing210.vml" Type="http://schemas.openxmlformats.org/officeDocument/2006/relationships/vmlDrawing"/><Relationship Id="rId3" Target="../comments210.xml" Type="http://schemas.openxmlformats.org/officeDocument/2006/relationships/comments"/></Relationships>
</file>

<file path=xl/worksheets/_rels/sheet213.xml.rels><?xml version="1.0" encoding="UTF-8" standalone="yes"?><Relationships xmlns="http://schemas.openxmlformats.org/package/2006/relationships"><Relationship Id="rId1" Target="../printerSettings/printerSettings181.bin" Type="http://schemas.openxmlformats.org/officeDocument/2006/relationships/printerSettings"/><Relationship Id="rId2" Target="../drawings/vmlDrawing211.vml" Type="http://schemas.openxmlformats.org/officeDocument/2006/relationships/vmlDrawing"/><Relationship Id="rId3" Target="../comments211.xml" Type="http://schemas.openxmlformats.org/officeDocument/2006/relationships/comments"/></Relationships>
</file>

<file path=xl/worksheets/_rels/sheet214.xml.rels><?xml version="1.0" encoding="UTF-8" standalone="yes"?><Relationships xmlns="http://schemas.openxmlformats.org/package/2006/relationships"><Relationship Id="rId1" Target="../printerSettings/printerSettings182.bin" Type="http://schemas.openxmlformats.org/officeDocument/2006/relationships/printerSettings"/><Relationship Id="rId2" Target="../drawings/vmlDrawing212.vml" Type="http://schemas.openxmlformats.org/officeDocument/2006/relationships/vmlDrawing"/><Relationship Id="rId3" Target="../comments212.xml" Type="http://schemas.openxmlformats.org/officeDocument/2006/relationships/comments"/></Relationships>
</file>

<file path=xl/worksheets/_rels/sheet215.xml.rels><?xml version="1.0" encoding="UTF-8" standalone="yes"?><Relationships xmlns="http://schemas.openxmlformats.org/package/2006/relationships"><Relationship Id="rId1" Target="../printerSettings/printerSettings183.bin" Type="http://schemas.openxmlformats.org/officeDocument/2006/relationships/printerSettings"/><Relationship Id="rId2" Target="../drawings/vmlDrawing213.vml" Type="http://schemas.openxmlformats.org/officeDocument/2006/relationships/vmlDrawing"/><Relationship Id="rId3" Target="../comments213.xml" Type="http://schemas.openxmlformats.org/officeDocument/2006/relationships/comments"/></Relationships>
</file>

<file path=xl/worksheets/_rels/sheet216.xml.rels><?xml version="1.0" encoding="UTF-8" standalone="yes"?><Relationships xmlns="http://schemas.openxmlformats.org/package/2006/relationships"><Relationship Id="rId1" Target="../printerSettings/printerSettings184.bin" Type="http://schemas.openxmlformats.org/officeDocument/2006/relationships/printerSettings"/><Relationship Id="rId2" Target="../drawings/vmlDrawing214.vml" Type="http://schemas.openxmlformats.org/officeDocument/2006/relationships/vmlDrawing"/><Relationship Id="rId3" Target="../comments214.xml" Type="http://schemas.openxmlformats.org/officeDocument/2006/relationships/comments"/></Relationships>
</file>

<file path=xl/worksheets/_rels/sheet217.xml.rels><?xml version="1.0" encoding="UTF-8" standalone="yes"?><Relationships xmlns="http://schemas.openxmlformats.org/package/2006/relationships"><Relationship Id="rId1" Target="../printerSettings/printerSettings185.bin" Type="http://schemas.openxmlformats.org/officeDocument/2006/relationships/printerSettings"/><Relationship Id="rId2" Target="../drawings/vmlDrawing215.vml" Type="http://schemas.openxmlformats.org/officeDocument/2006/relationships/vmlDrawing"/><Relationship Id="rId3" Target="../comments215.xml" Type="http://schemas.openxmlformats.org/officeDocument/2006/relationships/comments"/></Relationships>
</file>

<file path=xl/worksheets/_rels/sheet218.xml.rels><?xml version="1.0" encoding="UTF-8" standalone="yes"?><Relationships xmlns="http://schemas.openxmlformats.org/package/2006/relationships"><Relationship Id="rId1" Target="../printerSettings/printerSettings186.bin" Type="http://schemas.openxmlformats.org/officeDocument/2006/relationships/printerSettings"/><Relationship Id="rId2" Target="../drawings/vmlDrawing216.vml" Type="http://schemas.openxmlformats.org/officeDocument/2006/relationships/vmlDrawing"/><Relationship Id="rId3" Target="../comments216.xml" Type="http://schemas.openxmlformats.org/officeDocument/2006/relationships/comments"/></Relationships>
</file>

<file path=xl/worksheets/_rels/sheet219.xml.rels><?xml version="1.0" encoding="UTF-8" standalone="yes"?><Relationships xmlns="http://schemas.openxmlformats.org/package/2006/relationships"><Relationship Id="rId1" Target="../printerSettings/printerSettings187.bin" Type="http://schemas.openxmlformats.org/officeDocument/2006/relationships/printerSettings"/><Relationship Id="rId2" Target="../drawings/vmlDrawing217.vml" Type="http://schemas.openxmlformats.org/officeDocument/2006/relationships/vmlDrawing"/><Relationship Id="rId3" Target="../comments217.xml" Type="http://schemas.openxmlformats.org/officeDocument/2006/relationships/comments"/></Relationships>
</file>

<file path=xl/worksheets/_rels/sheet22.xml.rels><?xml version="1.0" encoding="UTF-8" standalone="yes"?><Relationships xmlns="http://schemas.openxmlformats.org/package/2006/relationships"><Relationship Id="rId1" Target="../drawings/vmlDrawing20.vml" Type="http://schemas.openxmlformats.org/officeDocument/2006/relationships/vmlDrawing"/><Relationship Id="rId2" Target="../comments20.xml" Type="http://schemas.openxmlformats.org/officeDocument/2006/relationships/comments"/></Relationships>
</file>

<file path=xl/worksheets/_rels/sheet220.xml.rels><?xml version="1.0" encoding="UTF-8" standalone="yes"?><Relationships xmlns="http://schemas.openxmlformats.org/package/2006/relationships"><Relationship Id="rId1" Target="../printerSettings/printerSettings188.bin" Type="http://schemas.openxmlformats.org/officeDocument/2006/relationships/printerSettings"/><Relationship Id="rId2" Target="../drawings/vmlDrawing218.vml" Type="http://schemas.openxmlformats.org/officeDocument/2006/relationships/vmlDrawing"/><Relationship Id="rId3" Target="../comments218.xml" Type="http://schemas.openxmlformats.org/officeDocument/2006/relationships/comments"/></Relationships>
</file>

<file path=xl/worksheets/_rels/sheet221.xml.rels><?xml version="1.0" encoding="UTF-8" standalone="yes"?><Relationships xmlns="http://schemas.openxmlformats.org/package/2006/relationships"><Relationship Id="rId1" Target="../printerSettings/printerSettings189.bin" Type="http://schemas.openxmlformats.org/officeDocument/2006/relationships/printerSettings"/><Relationship Id="rId2" Target="../drawings/vmlDrawing219.vml" Type="http://schemas.openxmlformats.org/officeDocument/2006/relationships/vmlDrawing"/><Relationship Id="rId3" Target="../comments219.xml" Type="http://schemas.openxmlformats.org/officeDocument/2006/relationships/comments"/></Relationships>
</file>

<file path=xl/worksheets/_rels/sheet222.xml.rels><?xml version="1.0" encoding="UTF-8" standalone="yes"?><Relationships xmlns="http://schemas.openxmlformats.org/package/2006/relationships"><Relationship Id="rId1" Target="../printerSettings/printerSettings190.bin" Type="http://schemas.openxmlformats.org/officeDocument/2006/relationships/printerSettings"/><Relationship Id="rId2" Target="../drawings/vmlDrawing220.vml" Type="http://schemas.openxmlformats.org/officeDocument/2006/relationships/vmlDrawing"/><Relationship Id="rId3" Target="../comments220.xml" Type="http://schemas.openxmlformats.org/officeDocument/2006/relationships/comments"/></Relationships>
</file>

<file path=xl/worksheets/_rels/sheet223.xml.rels><?xml version="1.0" encoding="UTF-8" standalone="yes"?><Relationships xmlns="http://schemas.openxmlformats.org/package/2006/relationships"><Relationship Id="rId1" Target="../printerSettings/printerSettings191.bin" Type="http://schemas.openxmlformats.org/officeDocument/2006/relationships/printerSettings"/><Relationship Id="rId2" Target="../drawings/vmlDrawing221.vml" Type="http://schemas.openxmlformats.org/officeDocument/2006/relationships/vmlDrawing"/><Relationship Id="rId3" Target="../comments221.xml" Type="http://schemas.openxmlformats.org/officeDocument/2006/relationships/comments"/></Relationships>
</file>

<file path=xl/worksheets/_rels/sheet224.xml.rels><?xml version="1.0" encoding="UTF-8" standalone="yes"?><Relationships xmlns="http://schemas.openxmlformats.org/package/2006/relationships"><Relationship Id="rId1" Target="../printerSettings/printerSettings192.bin" Type="http://schemas.openxmlformats.org/officeDocument/2006/relationships/printerSettings"/><Relationship Id="rId2" Target="../drawings/vmlDrawing222.vml" Type="http://schemas.openxmlformats.org/officeDocument/2006/relationships/vmlDrawing"/><Relationship Id="rId3" Target="../comments222.xml" Type="http://schemas.openxmlformats.org/officeDocument/2006/relationships/comments"/></Relationships>
</file>

<file path=xl/worksheets/_rels/sheet225.xml.rels><?xml version="1.0" encoding="UTF-8" standalone="yes"?><Relationships xmlns="http://schemas.openxmlformats.org/package/2006/relationships"><Relationship Id="rId1" Target="../printerSettings/printerSettings193.bin" Type="http://schemas.openxmlformats.org/officeDocument/2006/relationships/printerSettings"/><Relationship Id="rId2" Target="../drawings/vmlDrawing223.vml" Type="http://schemas.openxmlformats.org/officeDocument/2006/relationships/vmlDrawing"/><Relationship Id="rId3" Target="../comments223.xml" Type="http://schemas.openxmlformats.org/officeDocument/2006/relationships/comments"/></Relationships>
</file>

<file path=xl/worksheets/_rels/sheet226.xml.rels><?xml version="1.0" encoding="UTF-8" standalone="yes"?><Relationships xmlns="http://schemas.openxmlformats.org/package/2006/relationships"><Relationship Id="rId1" Target="../printerSettings/printerSettings194.bin" Type="http://schemas.openxmlformats.org/officeDocument/2006/relationships/printerSettings"/><Relationship Id="rId2" Target="../drawings/vmlDrawing224.vml" Type="http://schemas.openxmlformats.org/officeDocument/2006/relationships/vmlDrawing"/><Relationship Id="rId3" Target="../comments224.xml" Type="http://schemas.openxmlformats.org/officeDocument/2006/relationships/comments"/></Relationships>
</file>

<file path=xl/worksheets/_rels/sheet227.xml.rels><?xml version="1.0" encoding="UTF-8" standalone="yes"?><Relationships xmlns="http://schemas.openxmlformats.org/package/2006/relationships"><Relationship Id="rId1" Target="../printerSettings/printerSettings195.bin" Type="http://schemas.openxmlformats.org/officeDocument/2006/relationships/printerSettings"/><Relationship Id="rId2" Target="../drawings/vmlDrawing225.vml" Type="http://schemas.openxmlformats.org/officeDocument/2006/relationships/vmlDrawing"/><Relationship Id="rId3" Target="../comments225.xml" Type="http://schemas.openxmlformats.org/officeDocument/2006/relationships/comments"/></Relationships>
</file>

<file path=xl/worksheets/_rels/sheet228.xml.rels><?xml version="1.0" encoding="UTF-8" standalone="yes"?><Relationships xmlns="http://schemas.openxmlformats.org/package/2006/relationships"><Relationship Id="rId1" Target="../printerSettings/printerSettings196.bin" Type="http://schemas.openxmlformats.org/officeDocument/2006/relationships/printerSettings"/><Relationship Id="rId2" Target="../drawings/vmlDrawing226.vml" Type="http://schemas.openxmlformats.org/officeDocument/2006/relationships/vmlDrawing"/><Relationship Id="rId3" Target="../comments226.xml" Type="http://schemas.openxmlformats.org/officeDocument/2006/relationships/comments"/></Relationships>
</file>

<file path=xl/worksheets/_rels/sheet229.xml.rels><?xml version="1.0" encoding="UTF-8" standalone="yes"?><Relationships xmlns="http://schemas.openxmlformats.org/package/2006/relationships"><Relationship Id="rId1" Target="../printerSettings/printerSettings197.bin" Type="http://schemas.openxmlformats.org/officeDocument/2006/relationships/printerSettings"/><Relationship Id="rId2" Target="../drawings/vmlDrawing227.vml" Type="http://schemas.openxmlformats.org/officeDocument/2006/relationships/vmlDrawing"/><Relationship Id="rId3" Target="../comments227.xml" Type="http://schemas.openxmlformats.org/officeDocument/2006/relationships/comments"/></Relationships>
</file>

<file path=xl/worksheets/_rels/sheet23.xml.rels><?xml version="1.0" encoding="UTF-8" standalone="yes"?><Relationships xmlns="http://schemas.openxmlformats.org/package/2006/relationships"><Relationship Id="rId1" Target="../drawings/vmlDrawing21.vml" Type="http://schemas.openxmlformats.org/officeDocument/2006/relationships/vmlDrawing"/><Relationship Id="rId2" Target="../comments21.xml" Type="http://schemas.openxmlformats.org/officeDocument/2006/relationships/comments"/></Relationships>
</file>

<file path=xl/worksheets/_rels/sheet230.xml.rels><?xml version="1.0" encoding="UTF-8" standalone="yes"?><Relationships xmlns="http://schemas.openxmlformats.org/package/2006/relationships"><Relationship Id="rId1" Target="../printerSettings/printerSettings198.bin" Type="http://schemas.openxmlformats.org/officeDocument/2006/relationships/printerSettings"/><Relationship Id="rId2" Target="../drawings/vmlDrawing228.vml" Type="http://schemas.openxmlformats.org/officeDocument/2006/relationships/vmlDrawing"/><Relationship Id="rId3" Target="../comments228.xml" Type="http://schemas.openxmlformats.org/officeDocument/2006/relationships/comments"/></Relationships>
</file>

<file path=xl/worksheets/_rels/sheet231.xml.rels><?xml version="1.0" encoding="UTF-8" standalone="yes"?><Relationships xmlns="http://schemas.openxmlformats.org/package/2006/relationships"><Relationship Id="rId1" Target="../printerSettings/printerSettings199.bin" Type="http://schemas.openxmlformats.org/officeDocument/2006/relationships/printerSettings"/><Relationship Id="rId2" Target="../drawings/vmlDrawing229.vml" Type="http://schemas.openxmlformats.org/officeDocument/2006/relationships/vmlDrawing"/><Relationship Id="rId3" Target="../comments229.xml" Type="http://schemas.openxmlformats.org/officeDocument/2006/relationships/comments"/></Relationships>
</file>

<file path=xl/worksheets/_rels/sheet232.xml.rels><?xml version="1.0" encoding="UTF-8" standalone="yes"?><Relationships xmlns="http://schemas.openxmlformats.org/package/2006/relationships"><Relationship Id="rId1" Target="../printerSettings/printerSettings200.bin" Type="http://schemas.openxmlformats.org/officeDocument/2006/relationships/printerSettings"/><Relationship Id="rId2" Target="../drawings/vmlDrawing230.vml" Type="http://schemas.openxmlformats.org/officeDocument/2006/relationships/vmlDrawing"/><Relationship Id="rId3" Target="../comments230.xml" Type="http://schemas.openxmlformats.org/officeDocument/2006/relationships/comments"/></Relationships>
</file>

<file path=xl/worksheets/_rels/sheet233.xml.rels><?xml version="1.0" encoding="UTF-8" standalone="yes"?><Relationships xmlns="http://schemas.openxmlformats.org/package/2006/relationships"><Relationship Id="rId1" Target="../printerSettings/printerSettings201.bin" Type="http://schemas.openxmlformats.org/officeDocument/2006/relationships/printerSettings"/><Relationship Id="rId2" Target="../drawings/vmlDrawing231.vml" Type="http://schemas.openxmlformats.org/officeDocument/2006/relationships/vmlDrawing"/><Relationship Id="rId3" Target="../comments231.xml" Type="http://schemas.openxmlformats.org/officeDocument/2006/relationships/comments"/></Relationships>
</file>

<file path=xl/worksheets/_rels/sheet234.xml.rels><?xml version="1.0" encoding="UTF-8" standalone="yes"?><Relationships xmlns="http://schemas.openxmlformats.org/package/2006/relationships"><Relationship Id="rId1" Target="../printerSettings/printerSettings202.bin" Type="http://schemas.openxmlformats.org/officeDocument/2006/relationships/printerSettings"/><Relationship Id="rId2" Target="../drawings/vmlDrawing232.vml" Type="http://schemas.openxmlformats.org/officeDocument/2006/relationships/vmlDrawing"/><Relationship Id="rId3" Target="../comments232.xml" Type="http://schemas.openxmlformats.org/officeDocument/2006/relationships/comments"/></Relationships>
</file>

<file path=xl/worksheets/_rels/sheet235.xml.rels><?xml version="1.0" encoding="UTF-8" standalone="yes"?><Relationships xmlns="http://schemas.openxmlformats.org/package/2006/relationships"><Relationship Id="rId1" Target="../printerSettings/printerSettings203.bin" Type="http://schemas.openxmlformats.org/officeDocument/2006/relationships/printerSettings"/><Relationship Id="rId2" Target="../drawings/vmlDrawing233.vml" Type="http://schemas.openxmlformats.org/officeDocument/2006/relationships/vmlDrawing"/><Relationship Id="rId3" Target="../comments233.xml" Type="http://schemas.openxmlformats.org/officeDocument/2006/relationships/comments"/></Relationships>
</file>

<file path=xl/worksheets/_rels/sheet236.xml.rels><?xml version="1.0" encoding="UTF-8" standalone="yes"?><Relationships xmlns="http://schemas.openxmlformats.org/package/2006/relationships"><Relationship Id="rId1" Target="../printerSettings/printerSettings204.bin" Type="http://schemas.openxmlformats.org/officeDocument/2006/relationships/printerSettings"/><Relationship Id="rId2" Target="../drawings/vmlDrawing234.vml" Type="http://schemas.openxmlformats.org/officeDocument/2006/relationships/vmlDrawing"/><Relationship Id="rId3" Target="../comments234.xml" Type="http://schemas.openxmlformats.org/officeDocument/2006/relationships/comments"/></Relationships>
</file>

<file path=xl/worksheets/_rels/sheet237.xml.rels><?xml version="1.0" encoding="UTF-8" standalone="yes"?><Relationships xmlns="http://schemas.openxmlformats.org/package/2006/relationships"><Relationship Id="rId1" Target="../printerSettings/printerSettings205.bin" Type="http://schemas.openxmlformats.org/officeDocument/2006/relationships/printerSettings"/><Relationship Id="rId2" Target="../drawings/vmlDrawing235.vml" Type="http://schemas.openxmlformats.org/officeDocument/2006/relationships/vmlDrawing"/><Relationship Id="rId3" Target="../comments235.xml" Type="http://schemas.openxmlformats.org/officeDocument/2006/relationships/comments"/></Relationships>
</file>

<file path=xl/worksheets/_rels/sheet238.xml.rels><?xml version="1.0" encoding="UTF-8" standalone="yes"?><Relationships xmlns="http://schemas.openxmlformats.org/package/2006/relationships"><Relationship Id="rId1" Target="../printerSettings/printerSettings206.bin" Type="http://schemas.openxmlformats.org/officeDocument/2006/relationships/printerSettings"/><Relationship Id="rId2" Target="../drawings/vmlDrawing236.vml" Type="http://schemas.openxmlformats.org/officeDocument/2006/relationships/vmlDrawing"/><Relationship Id="rId3" Target="../comments236.xml" Type="http://schemas.openxmlformats.org/officeDocument/2006/relationships/comments"/></Relationships>
</file>

<file path=xl/worksheets/_rels/sheet239.xml.rels><?xml version="1.0" encoding="UTF-8" standalone="yes"?><Relationships xmlns="http://schemas.openxmlformats.org/package/2006/relationships"><Relationship Id="rId1" Target="../printerSettings/printerSettings207.bin" Type="http://schemas.openxmlformats.org/officeDocument/2006/relationships/printerSettings"/><Relationship Id="rId2" Target="../drawings/vmlDrawing237.vml" Type="http://schemas.openxmlformats.org/officeDocument/2006/relationships/vmlDrawing"/><Relationship Id="rId3" Target="../comments237.xml" Type="http://schemas.openxmlformats.org/officeDocument/2006/relationships/comments"/></Relationships>
</file>

<file path=xl/worksheets/_rels/sheet24.xml.rels><?xml version="1.0" encoding="UTF-8" standalone="yes"?><Relationships xmlns="http://schemas.openxmlformats.org/package/2006/relationships"><Relationship Id="rId1" Target="../drawings/vmlDrawing22.vml" Type="http://schemas.openxmlformats.org/officeDocument/2006/relationships/vmlDrawing"/><Relationship Id="rId2" Target="../comments22.xml" Type="http://schemas.openxmlformats.org/officeDocument/2006/relationships/comments"/></Relationships>
</file>

<file path=xl/worksheets/_rels/sheet240.xml.rels><?xml version="1.0" encoding="UTF-8" standalone="yes"?><Relationships xmlns="http://schemas.openxmlformats.org/package/2006/relationships"><Relationship Id="rId1" Target="../printerSettings/printerSettings208.bin" Type="http://schemas.openxmlformats.org/officeDocument/2006/relationships/printerSettings"/><Relationship Id="rId2" Target="../drawings/vmlDrawing238.vml" Type="http://schemas.openxmlformats.org/officeDocument/2006/relationships/vmlDrawing"/><Relationship Id="rId3" Target="../comments238.xml" Type="http://schemas.openxmlformats.org/officeDocument/2006/relationships/comments"/></Relationships>
</file>

<file path=xl/worksheets/_rels/sheet241.xml.rels><?xml version="1.0" encoding="UTF-8" standalone="yes"?><Relationships xmlns="http://schemas.openxmlformats.org/package/2006/relationships"><Relationship Id="rId1" Target="../printerSettings/printerSettings209.bin" Type="http://schemas.openxmlformats.org/officeDocument/2006/relationships/printerSettings"/><Relationship Id="rId2" Target="../drawings/vmlDrawing239.vml" Type="http://schemas.openxmlformats.org/officeDocument/2006/relationships/vmlDrawing"/><Relationship Id="rId3" Target="../comments239.xml" Type="http://schemas.openxmlformats.org/officeDocument/2006/relationships/comments"/></Relationships>
</file>

<file path=xl/worksheets/_rels/sheet242.xml.rels><?xml version="1.0" encoding="UTF-8" standalone="yes"?><Relationships xmlns="http://schemas.openxmlformats.org/package/2006/relationships"><Relationship Id="rId1" Target="../printerSettings/printerSettings210.bin" Type="http://schemas.openxmlformats.org/officeDocument/2006/relationships/printerSettings"/><Relationship Id="rId2" Target="../drawings/vmlDrawing240.vml" Type="http://schemas.openxmlformats.org/officeDocument/2006/relationships/vmlDrawing"/><Relationship Id="rId3" Target="../comments240.xml" Type="http://schemas.openxmlformats.org/officeDocument/2006/relationships/comments"/></Relationships>
</file>

<file path=xl/worksheets/_rels/sheet243.xml.rels><?xml version="1.0" encoding="UTF-8" standalone="yes"?><Relationships xmlns="http://schemas.openxmlformats.org/package/2006/relationships"><Relationship Id="rId1" Target="../printerSettings/printerSettings211.bin" Type="http://schemas.openxmlformats.org/officeDocument/2006/relationships/printerSettings"/><Relationship Id="rId2" Target="../drawings/vmlDrawing241.vml" Type="http://schemas.openxmlformats.org/officeDocument/2006/relationships/vmlDrawing"/><Relationship Id="rId3" Target="../comments241.xml" Type="http://schemas.openxmlformats.org/officeDocument/2006/relationships/comments"/></Relationships>
</file>

<file path=xl/worksheets/_rels/sheet244.xml.rels><?xml version="1.0" encoding="UTF-8" standalone="yes"?><Relationships xmlns="http://schemas.openxmlformats.org/package/2006/relationships"><Relationship Id="rId1" Target="../printerSettings/printerSettings212.bin" Type="http://schemas.openxmlformats.org/officeDocument/2006/relationships/printerSettings"/><Relationship Id="rId2" Target="../drawings/vmlDrawing242.vml" Type="http://schemas.openxmlformats.org/officeDocument/2006/relationships/vmlDrawing"/><Relationship Id="rId3" Target="../comments242.xml" Type="http://schemas.openxmlformats.org/officeDocument/2006/relationships/comments"/></Relationships>
</file>

<file path=xl/worksheets/_rels/sheet245.xml.rels><?xml version="1.0" encoding="UTF-8" standalone="yes"?><Relationships xmlns="http://schemas.openxmlformats.org/package/2006/relationships"><Relationship Id="rId1" Target="../printerSettings/printerSettings213.bin" Type="http://schemas.openxmlformats.org/officeDocument/2006/relationships/printerSettings"/><Relationship Id="rId2" Target="../drawings/vmlDrawing243.vml" Type="http://schemas.openxmlformats.org/officeDocument/2006/relationships/vmlDrawing"/><Relationship Id="rId3" Target="../comments243.xml" Type="http://schemas.openxmlformats.org/officeDocument/2006/relationships/comments"/></Relationships>
</file>

<file path=xl/worksheets/_rels/sheet246.xml.rels><?xml version="1.0" encoding="UTF-8" standalone="yes"?><Relationships xmlns="http://schemas.openxmlformats.org/package/2006/relationships"><Relationship Id="rId1" Target="../printerSettings/printerSettings214.bin" Type="http://schemas.openxmlformats.org/officeDocument/2006/relationships/printerSettings"/><Relationship Id="rId2" Target="../drawings/vmlDrawing244.vml" Type="http://schemas.openxmlformats.org/officeDocument/2006/relationships/vmlDrawing"/><Relationship Id="rId3" Target="../comments244.xml" Type="http://schemas.openxmlformats.org/officeDocument/2006/relationships/comments"/></Relationships>
</file>

<file path=xl/worksheets/_rels/sheet247.xml.rels><?xml version="1.0" encoding="UTF-8" standalone="yes"?><Relationships xmlns="http://schemas.openxmlformats.org/package/2006/relationships"><Relationship Id="rId1" Target="../printerSettings/printerSettings215.bin" Type="http://schemas.openxmlformats.org/officeDocument/2006/relationships/printerSettings"/><Relationship Id="rId2" Target="../drawings/vmlDrawing245.vml" Type="http://schemas.openxmlformats.org/officeDocument/2006/relationships/vmlDrawing"/><Relationship Id="rId3" Target="../comments245.xml" Type="http://schemas.openxmlformats.org/officeDocument/2006/relationships/comments"/></Relationships>
</file>

<file path=xl/worksheets/_rels/sheet248.xml.rels><?xml version="1.0" encoding="UTF-8" standalone="yes"?><Relationships xmlns="http://schemas.openxmlformats.org/package/2006/relationships"><Relationship Id="rId1" Target="../printerSettings/printerSettings216.bin" Type="http://schemas.openxmlformats.org/officeDocument/2006/relationships/printerSettings"/></Relationships>
</file>

<file path=xl/worksheets/_rels/sheet25.xml.rels><?xml version="1.0" encoding="UTF-8" standalone="yes"?><Relationships xmlns="http://schemas.openxmlformats.org/package/2006/relationships"><Relationship Id="rId1" Target="../drawings/drawing3.xml" Type="http://schemas.openxmlformats.org/officeDocument/2006/relationships/drawing"/><Relationship Id="rId2" Target="../drawings/vmlDrawing23.vml" Type="http://schemas.openxmlformats.org/officeDocument/2006/relationships/vmlDrawing"/><Relationship Id="rId3" Target="../comments23.xml" Type="http://schemas.openxmlformats.org/officeDocument/2006/relationships/comments"/></Relationships>
</file>

<file path=xl/worksheets/_rels/sheet26.xml.rels><?xml version="1.0" encoding="UTF-8" standalone="yes"?><Relationships xmlns="http://schemas.openxmlformats.org/package/2006/relationships"><Relationship Id="rId1" Target="../drawings/vmlDrawing24.vml" Type="http://schemas.openxmlformats.org/officeDocument/2006/relationships/vmlDrawing"/><Relationship Id="rId2" Target="../comments24.xml" Type="http://schemas.openxmlformats.org/officeDocument/2006/relationships/comments"/></Relationships>
</file>

<file path=xl/worksheets/_rels/sheet27.xml.rels><?xml version="1.0" encoding="UTF-8" standalone="yes"?><Relationships xmlns="http://schemas.openxmlformats.org/package/2006/relationships"><Relationship Id="rId1" Target="../drawings/vmlDrawing25.vml" Type="http://schemas.openxmlformats.org/officeDocument/2006/relationships/vmlDrawing"/><Relationship Id="rId2" Target="../comments25.xml" Type="http://schemas.openxmlformats.org/officeDocument/2006/relationships/comments"/></Relationships>
</file>

<file path=xl/worksheets/_rels/sheet28.xml.rels><?xml version="1.0" encoding="UTF-8" standalone="yes"?><Relationships xmlns="http://schemas.openxmlformats.org/package/2006/relationships"><Relationship Id="rId1" Target="../drawings/vmlDrawing26.vml" Type="http://schemas.openxmlformats.org/officeDocument/2006/relationships/vmlDrawing"/><Relationship Id="rId2" Target="../comments26.xml" Type="http://schemas.openxmlformats.org/officeDocument/2006/relationships/comments"/></Relationships>
</file>

<file path=xl/worksheets/_rels/sheet29.xml.rels><?xml version="1.0" encoding="UTF-8" standalone="yes"?><Relationships xmlns="http://schemas.openxmlformats.org/package/2006/relationships"><Relationship Id="rId1" Target="../drawings/vmlDrawing27.vml" Type="http://schemas.openxmlformats.org/officeDocument/2006/relationships/vmlDrawing"/><Relationship Id="rId2" Target="../comments27.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30.xml.rels><?xml version="1.0" encoding="UTF-8" standalone="yes"?><Relationships xmlns="http://schemas.openxmlformats.org/package/2006/relationships"><Relationship Id="rId1" Target="../drawings/vmlDrawing28.vml" Type="http://schemas.openxmlformats.org/officeDocument/2006/relationships/vmlDrawing"/><Relationship Id="rId2" Target="../comments28.xml" Type="http://schemas.openxmlformats.org/officeDocument/2006/relationships/comments"/></Relationships>
</file>

<file path=xl/worksheets/_rels/sheet31.xml.rels><?xml version="1.0" encoding="UTF-8" standalone="yes"?><Relationships xmlns="http://schemas.openxmlformats.org/package/2006/relationships"><Relationship Id="rId1" Target="../drawings/vmlDrawing29.vml" Type="http://schemas.openxmlformats.org/officeDocument/2006/relationships/vmlDrawing"/><Relationship Id="rId2" Target="../comments29.xml" Type="http://schemas.openxmlformats.org/officeDocument/2006/relationships/comments"/></Relationships>
</file>

<file path=xl/worksheets/_rels/sheet32.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vmlDrawing30.vml" Type="http://schemas.openxmlformats.org/officeDocument/2006/relationships/vmlDrawing"/><Relationship Id="rId3" Target="../comments30.xml" Type="http://schemas.openxmlformats.org/officeDocument/2006/relationships/comments"/></Relationships>
</file>

<file path=xl/worksheets/_rels/sheet33.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vmlDrawing31.vml" Type="http://schemas.openxmlformats.org/officeDocument/2006/relationships/vmlDrawing"/><Relationship Id="rId3" Target="../comments31.xml" Type="http://schemas.openxmlformats.org/officeDocument/2006/relationships/comments"/></Relationships>
</file>

<file path=xl/worksheets/_rels/sheet34.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vmlDrawing32.vml" Type="http://schemas.openxmlformats.org/officeDocument/2006/relationships/vmlDrawing"/><Relationship Id="rId3" Target="../comments32.xml" Type="http://schemas.openxmlformats.org/officeDocument/2006/relationships/comments"/></Relationships>
</file>

<file path=xl/worksheets/_rels/sheet35.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vmlDrawing33.vml" Type="http://schemas.openxmlformats.org/officeDocument/2006/relationships/vmlDrawing"/><Relationship Id="rId3" Target="../comments33.xml" Type="http://schemas.openxmlformats.org/officeDocument/2006/relationships/comments"/></Relationships>
</file>

<file path=xl/worksheets/_rels/sheet36.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vmlDrawing34.vml" Type="http://schemas.openxmlformats.org/officeDocument/2006/relationships/vmlDrawing"/><Relationship Id="rId3" Target="../comments34.xml" Type="http://schemas.openxmlformats.org/officeDocument/2006/relationships/comments"/></Relationships>
</file>

<file path=xl/worksheets/_rels/sheet37.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vmlDrawing35.vml" Type="http://schemas.openxmlformats.org/officeDocument/2006/relationships/vmlDrawing"/><Relationship Id="rId3" Target="../comments35.xml" Type="http://schemas.openxmlformats.org/officeDocument/2006/relationships/comments"/></Relationships>
</file>

<file path=xl/worksheets/_rels/sheet38.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vmlDrawing36.vml" Type="http://schemas.openxmlformats.org/officeDocument/2006/relationships/vmlDrawing"/><Relationship Id="rId3" Target="../comments36.xml" Type="http://schemas.openxmlformats.org/officeDocument/2006/relationships/comments"/></Relationships>
</file>

<file path=xl/worksheets/_rels/sheet39.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vmlDrawing37.vml" Type="http://schemas.openxmlformats.org/officeDocument/2006/relationships/vmlDrawing"/><Relationship Id="rId3" Target="../comments37.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40.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vmlDrawing38.vml" Type="http://schemas.openxmlformats.org/officeDocument/2006/relationships/vmlDrawing"/><Relationship Id="rId3" Target="../comments38.xml" Type="http://schemas.openxmlformats.org/officeDocument/2006/relationships/comments"/></Relationships>
</file>

<file path=xl/worksheets/_rels/sheet41.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vmlDrawing39.vml" Type="http://schemas.openxmlformats.org/officeDocument/2006/relationships/vmlDrawing"/><Relationship Id="rId3" Target="../comments39.xml" Type="http://schemas.openxmlformats.org/officeDocument/2006/relationships/comments"/></Relationships>
</file>

<file path=xl/worksheets/_rels/sheet42.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vmlDrawing40.vml" Type="http://schemas.openxmlformats.org/officeDocument/2006/relationships/vmlDrawing"/><Relationship Id="rId3" Target="../comments40.xml" Type="http://schemas.openxmlformats.org/officeDocument/2006/relationships/comments"/></Relationships>
</file>

<file path=xl/worksheets/_rels/sheet43.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vmlDrawing41.vml" Type="http://schemas.openxmlformats.org/officeDocument/2006/relationships/vmlDrawing"/><Relationship Id="rId3" Target="../comments41.xml" Type="http://schemas.openxmlformats.org/officeDocument/2006/relationships/comments"/></Relationships>
</file>

<file path=xl/worksheets/_rels/sheet44.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vmlDrawing42.vml" Type="http://schemas.openxmlformats.org/officeDocument/2006/relationships/vmlDrawing"/><Relationship Id="rId3" Target="../comments42.xml" Type="http://schemas.openxmlformats.org/officeDocument/2006/relationships/comments"/></Relationships>
</file>

<file path=xl/worksheets/_rels/sheet45.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vmlDrawing43.vml" Type="http://schemas.openxmlformats.org/officeDocument/2006/relationships/vmlDrawing"/><Relationship Id="rId3" Target="../comments43.xml" Type="http://schemas.openxmlformats.org/officeDocument/2006/relationships/comments"/></Relationships>
</file>

<file path=xl/worksheets/_rels/sheet46.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vmlDrawing44.vml" Type="http://schemas.openxmlformats.org/officeDocument/2006/relationships/vmlDrawing"/><Relationship Id="rId3" Target="../comments44.xml" Type="http://schemas.openxmlformats.org/officeDocument/2006/relationships/comments"/></Relationships>
</file>

<file path=xl/worksheets/_rels/sheet47.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vmlDrawing45.vml" Type="http://schemas.openxmlformats.org/officeDocument/2006/relationships/vmlDrawing"/><Relationship Id="rId3" Target="../comments45.xml" Type="http://schemas.openxmlformats.org/officeDocument/2006/relationships/comments"/></Relationships>
</file>

<file path=xl/worksheets/_rels/sheet48.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vmlDrawing46.vml" Type="http://schemas.openxmlformats.org/officeDocument/2006/relationships/vmlDrawing"/><Relationship Id="rId3" Target="../comments46.xml" Type="http://schemas.openxmlformats.org/officeDocument/2006/relationships/comments"/></Relationships>
</file>

<file path=xl/worksheets/_rels/sheet49.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vmlDrawing47.vml" Type="http://schemas.openxmlformats.org/officeDocument/2006/relationships/vmlDrawing"/><Relationship Id="rId3" Target="../comments47.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50.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vmlDrawing48.vml" Type="http://schemas.openxmlformats.org/officeDocument/2006/relationships/vmlDrawing"/><Relationship Id="rId3" Target="../comments48.xml" Type="http://schemas.openxmlformats.org/officeDocument/2006/relationships/comments"/></Relationships>
</file>

<file path=xl/worksheets/_rels/sheet51.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vmlDrawing49.vml" Type="http://schemas.openxmlformats.org/officeDocument/2006/relationships/vmlDrawing"/><Relationship Id="rId3" Target="../comments49.xml" Type="http://schemas.openxmlformats.org/officeDocument/2006/relationships/comments"/></Relationships>
</file>

<file path=xl/worksheets/_rels/sheet52.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vmlDrawing50.vml" Type="http://schemas.openxmlformats.org/officeDocument/2006/relationships/vmlDrawing"/><Relationship Id="rId3" Target="../comments50.xml" Type="http://schemas.openxmlformats.org/officeDocument/2006/relationships/comments"/></Relationships>
</file>

<file path=xl/worksheets/_rels/sheet53.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vmlDrawing51.vml" Type="http://schemas.openxmlformats.org/officeDocument/2006/relationships/vmlDrawing"/><Relationship Id="rId3" Target="../comments51.xml" Type="http://schemas.openxmlformats.org/officeDocument/2006/relationships/comments"/></Relationships>
</file>

<file path=xl/worksheets/_rels/sheet54.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drawings/vmlDrawing52.vml" Type="http://schemas.openxmlformats.org/officeDocument/2006/relationships/vmlDrawing"/><Relationship Id="rId3" Target="../comments52.xml" Type="http://schemas.openxmlformats.org/officeDocument/2006/relationships/comments"/></Relationships>
</file>

<file path=xl/worksheets/_rels/sheet55.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vmlDrawing53.vml" Type="http://schemas.openxmlformats.org/officeDocument/2006/relationships/vmlDrawing"/><Relationship Id="rId3" Target="../comments53.xml" Type="http://schemas.openxmlformats.org/officeDocument/2006/relationships/comments"/></Relationships>
</file>

<file path=xl/worksheets/_rels/sheet56.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drawings/vmlDrawing54.vml" Type="http://schemas.openxmlformats.org/officeDocument/2006/relationships/vmlDrawing"/><Relationship Id="rId3" Target="../comments54.xml" Type="http://schemas.openxmlformats.org/officeDocument/2006/relationships/comments"/></Relationships>
</file>

<file path=xl/worksheets/_rels/sheet57.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drawings/vmlDrawing55.vml" Type="http://schemas.openxmlformats.org/officeDocument/2006/relationships/vmlDrawing"/><Relationship Id="rId3" Target="../comments55.xml" Type="http://schemas.openxmlformats.org/officeDocument/2006/relationships/comments"/></Relationships>
</file>

<file path=xl/worksheets/_rels/sheet58.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vmlDrawing56.vml" Type="http://schemas.openxmlformats.org/officeDocument/2006/relationships/vmlDrawing"/><Relationship Id="rId3" Target="../comments56.xml" Type="http://schemas.openxmlformats.org/officeDocument/2006/relationships/comments"/></Relationships>
</file>

<file path=xl/worksheets/_rels/sheet59.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drawings/vmlDrawing57.vml" Type="http://schemas.openxmlformats.org/officeDocument/2006/relationships/vmlDrawing"/><Relationship Id="rId3" Target="../comments57.xml" Type="http://schemas.openxmlformats.org/officeDocument/2006/relationships/comment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60.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vmlDrawing58.vml" Type="http://schemas.openxmlformats.org/officeDocument/2006/relationships/vmlDrawing"/><Relationship Id="rId3" Target="../comments58.xml" Type="http://schemas.openxmlformats.org/officeDocument/2006/relationships/comments"/></Relationships>
</file>

<file path=xl/worksheets/_rels/sheet61.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drawings/vmlDrawing59.vml" Type="http://schemas.openxmlformats.org/officeDocument/2006/relationships/vmlDrawing"/><Relationship Id="rId3" Target="../comments59.xml" Type="http://schemas.openxmlformats.org/officeDocument/2006/relationships/comments"/></Relationships>
</file>

<file path=xl/worksheets/_rels/sheet62.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vmlDrawing60.vml" Type="http://schemas.openxmlformats.org/officeDocument/2006/relationships/vmlDrawing"/><Relationship Id="rId3" Target="../comments60.xml" Type="http://schemas.openxmlformats.org/officeDocument/2006/relationships/comments"/></Relationships>
</file>

<file path=xl/worksheets/_rels/sheet63.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drawings/vmlDrawing61.vml" Type="http://schemas.openxmlformats.org/officeDocument/2006/relationships/vmlDrawing"/><Relationship Id="rId3" Target="../comments61.xml" Type="http://schemas.openxmlformats.org/officeDocument/2006/relationships/comments"/></Relationships>
</file>

<file path=xl/worksheets/_rels/sheet64.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drawings/vmlDrawing62.vml" Type="http://schemas.openxmlformats.org/officeDocument/2006/relationships/vmlDrawing"/><Relationship Id="rId3" Target="../comments62.xml" Type="http://schemas.openxmlformats.org/officeDocument/2006/relationships/comments"/></Relationships>
</file>

<file path=xl/worksheets/_rels/sheet65.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drawings/vmlDrawing63.vml" Type="http://schemas.openxmlformats.org/officeDocument/2006/relationships/vmlDrawing"/><Relationship Id="rId3" Target="../comments63.xml" Type="http://schemas.openxmlformats.org/officeDocument/2006/relationships/comments"/></Relationships>
</file>

<file path=xl/worksheets/_rels/sheet66.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vmlDrawing64.vml" Type="http://schemas.openxmlformats.org/officeDocument/2006/relationships/vmlDrawing"/><Relationship Id="rId3" Target="../comments64.xml" Type="http://schemas.openxmlformats.org/officeDocument/2006/relationships/comments"/></Relationships>
</file>

<file path=xl/worksheets/_rels/sheet67.xml.rels><?xml version="1.0" encoding="UTF-8" standalone="yes"?><Relationships xmlns="http://schemas.openxmlformats.org/package/2006/relationships"><Relationship Id="rId1" Target="../printerSettings/printerSettings48.bin" Type="http://schemas.openxmlformats.org/officeDocument/2006/relationships/printerSettings"/><Relationship Id="rId2" Target="../drawings/vmlDrawing65.vml" Type="http://schemas.openxmlformats.org/officeDocument/2006/relationships/vmlDrawing"/><Relationship Id="rId3" Target="../comments65.xml" Type="http://schemas.openxmlformats.org/officeDocument/2006/relationships/comments"/></Relationships>
</file>

<file path=xl/worksheets/_rels/sheet68.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drawings/vmlDrawing66.vml" Type="http://schemas.openxmlformats.org/officeDocument/2006/relationships/vmlDrawing"/><Relationship Id="rId3" Target="../comments66.xml" Type="http://schemas.openxmlformats.org/officeDocument/2006/relationships/comments"/></Relationships>
</file>

<file path=xl/worksheets/_rels/sheet69.xml.rels><?xml version="1.0" encoding="UTF-8" standalone="yes"?><Relationships xmlns="http://schemas.openxmlformats.org/package/2006/relationships"><Relationship Id="rId1" Target="../printerSettings/printerSettings50.bin" Type="http://schemas.openxmlformats.org/officeDocument/2006/relationships/printerSettings"/><Relationship Id="rId2" Target="../drawings/vmlDrawing67.vml" Type="http://schemas.openxmlformats.org/officeDocument/2006/relationships/vmlDrawing"/><Relationship Id="rId3" Target="../comments67.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70.xml.rels><?xml version="1.0" encoding="UTF-8" standalone="yes"?><Relationships xmlns="http://schemas.openxmlformats.org/package/2006/relationships"><Relationship Id="rId1" Target="../printerSettings/printerSettings51.bin" Type="http://schemas.openxmlformats.org/officeDocument/2006/relationships/printerSettings"/><Relationship Id="rId2" Target="../drawings/vmlDrawing68.vml" Type="http://schemas.openxmlformats.org/officeDocument/2006/relationships/vmlDrawing"/><Relationship Id="rId3" Target="../comments68.xml" Type="http://schemas.openxmlformats.org/officeDocument/2006/relationships/comments"/></Relationships>
</file>

<file path=xl/worksheets/_rels/sheet71.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drawings/vmlDrawing69.vml" Type="http://schemas.openxmlformats.org/officeDocument/2006/relationships/vmlDrawing"/><Relationship Id="rId3" Target="../comments69.xml" Type="http://schemas.openxmlformats.org/officeDocument/2006/relationships/comments"/></Relationships>
</file>

<file path=xl/worksheets/_rels/sheet72.xml.rels><?xml version="1.0" encoding="UTF-8" standalone="yes"?><Relationships xmlns="http://schemas.openxmlformats.org/package/2006/relationships"><Relationship Id="rId1" Target="../printerSettings/printerSettings53.bin" Type="http://schemas.openxmlformats.org/officeDocument/2006/relationships/printerSettings"/><Relationship Id="rId2" Target="../drawings/vmlDrawing70.vml" Type="http://schemas.openxmlformats.org/officeDocument/2006/relationships/vmlDrawing"/><Relationship Id="rId3" Target="../comments70.xml" Type="http://schemas.openxmlformats.org/officeDocument/2006/relationships/comments"/></Relationships>
</file>

<file path=xl/worksheets/_rels/sheet73.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drawings/vmlDrawing71.vml" Type="http://schemas.openxmlformats.org/officeDocument/2006/relationships/vmlDrawing"/><Relationship Id="rId3" Target="../comments71.xml" Type="http://schemas.openxmlformats.org/officeDocument/2006/relationships/comments"/></Relationships>
</file>

<file path=xl/worksheets/_rels/sheet74.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drawings/vmlDrawing72.vml" Type="http://schemas.openxmlformats.org/officeDocument/2006/relationships/vmlDrawing"/><Relationship Id="rId3" Target="../comments72.xml" Type="http://schemas.openxmlformats.org/officeDocument/2006/relationships/comments"/></Relationships>
</file>

<file path=xl/worksheets/_rels/sheet75.xml.rels><?xml version="1.0" encoding="UTF-8" standalone="yes"?><Relationships xmlns="http://schemas.openxmlformats.org/package/2006/relationships"><Relationship Id="rId1" Target="../printerSettings/printerSettings56.bin" Type="http://schemas.openxmlformats.org/officeDocument/2006/relationships/printerSettings"/><Relationship Id="rId2" Target="../drawings/vmlDrawing73.vml" Type="http://schemas.openxmlformats.org/officeDocument/2006/relationships/vmlDrawing"/><Relationship Id="rId3" Target="../comments73.xml" Type="http://schemas.openxmlformats.org/officeDocument/2006/relationships/comments"/></Relationships>
</file>

<file path=xl/worksheets/_rels/sheet76.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drawings/vmlDrawing74.vml" Type="http://schemas.openxmlformats.org/officeDocument/2006/relationships/vmlDrawing"/><Relationship Id="rId3" Target="../comments74.xml" Type="http://schemas.openxmlformats.org/officeDocument/2006/relationships/comments"/></Relationships>
</file>

<file path=xl/worksheets/_rels/sheet77.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drawings/vmlDrawing75.vml" Type="http://schemas.openxmlformats.org/officeDocument/2006/relationships/vmlDrawing"/><Relationship Id="rId3" Target="../comments75.xml" Type="http://schemas.openxmlformats.org/officeDocument/2006/relationships/comments"/></Relationships>
</file>

<file path=xl/worksheets/_rels/sheet78.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drawings/vmlDrawing76.vml" Type="http://schemas.openxmlformats.org/officeDocument/2006/relationships/vmlDrawing"/><Relationship Id="rId3" Target="../comments76.xml" Type="http://schemas.openxmlformats.org/officeDocument/2006/relationships/comments"/></Relationships>
</file>

<file path=xl/worksheets/_rels/sheet79.xml.rels><?xml version="1.0" encoding="UTF-8" standalone="yes"?><Relationships xmlns="http://schemas.openxmlformats.org/package/2006/relationships"><Relationship Id="rId1" Target="../printerSettings/printerSettings60.bin" Type="http://schemas.openxmlformats.org/officeDocument/2006/relationships/printerSettings"/><Relationship Id="rId2" Target="../drawings/vmlDrawing77.vml" Type="http://schemas.openxmlformats.org/officeDocument/2006/relationships/vmlDrawing"/><Relationship Id="rId3" Target="../comments77.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vmlDrawing6.vml" Type="http://schemas.openxmlformats.org/officeDocument/2006/relationships/vmlDrawing"/><Relationship Id="rId3" Target="../comments6.xml" Type="http://schemas.openxmlformats.org/officeDocument/2006/relationships/comments"/></Relationships>
</file>

<file path=xl/worksheets/_rels/sheet80.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drawings/vmlDrawing78.vml" Type="http://schemas.openxmlformats.org/officeDocument/2006/relationships/vmlDrawing"/><Relationship Id="rId3" Target="../comments78.xml" Type="http://schemas.openxmlformats.org/officeDocument/2006/relationships/comments"/></Relationships>
</file>

<file path=xl/worksheets/_rels/sheet81.xml.rels><?xml version="1.0" encoding="UTF-8" standalone="yes"?><Relationships xmlns="http://schemas.openxmlformats.org/package/2006/relationships"><Relationship Id="rId1" Target="../printerSettings/printerSettings62.bin" Type="http://schemas.openxmlformats.org/officeDocument/2006/relationships/printerSettings"/><Relationship Id="rId2" Target="../drawings/vmlDrawing79.vml" Type="http://schemas.openxmlformats.org/officeDocument/2006/relationships/vmlDrawing"/><Relationship Id="rId3" Target="../comments79.xml" Type="http://schemas.openxmlformats.org/officeDocument/2006/relationships/comments"/></Relationships>
</file>

<file path=xl/worksheets/_rels/sheet82.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drawings/vmlDrawing80.vml" Type="http://schemas.openxmlformats.org/officeDocument/2006/relationships/vmlDrawing"/><Relationship Id="rId3" Target="../comments80.xml" Type="http://schemas.openxmlformats.org/officeDocument/2006/relationships/comments"/></Relationships>
</file>

<file path=xl/worksheets/_rels/sheet83.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drawings/vmlDrawing81.vml" Type="http://schemas.openxmlformats.org/officeDocument/2006/relationships/vmlDrawing"/><Relationship Id="rId3" Target="../comments81.xml" Type="http://schemas.openxmlformats.org/officeDocument/2006/relationships/comments"/></Relationships>
</file>

<file path=xl/worksheets/_rels/sheet84.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drawings/vmlDrawing82.vml" Type="http://schemas.openxmlformats.org/officeDocument/2006/relationships/vmlDrawing"/><Relationship Id="rId3" Target="../comments82.xml" Type="http://schemas.openxmlformats.org/officeDocument/2006/relationships/comments"/></Relationships>
</file>

<file path=xl/worksheets/_rels/sheet85.xml.rels><?xml version="1.0" encoding="UTF-8" standalone="yes"?><Relationships xmlns="http://schemas.openxmlformats.org/package/2006/relationships"><Relationship Id="rId1" Target="../printerSettings/printerSettings66.bin" Type="http://schemas.openxmlformats.org/officeDocument/2006/relationships/printerSettings"/><Relationship Id="rId2" Target="../drawings/vmlDrawing83.vml" Type="http://schemas.openxmlformats.org/officeDocument/2006/relationships/vmlDrawing"/><Relationship Id="rId3" Target="../comments83.xml" Type="http://schemas.openxmlformats.org/officeDocument/2006/relationships/comments"/></Relationships>
</file>

<file path=xl/worksheets/_rels/sheet86.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drawings/vmlDrawing84.vml" Type="http://schemas.openxmlformats.org/officeDocument/2006/relationships/vmlDrawing"/><Relationship Id="rId3" Target="../comments84.xml" Type="http://schemas.openxmlformats.org/officeDocument/2006/relationships/comments"/></Relationships>
</file>

<file path=xl/worksheets/_rels/sheet87.xml.rels><?xml version="1.0" encoding="UTF-8" standalone="yes"?><Relationships xmlns="http://schemas.openxmlformats.org/package/2006/relationships"><Relationship Id="rId1" Target="../printerSettings/printerSettings68.bin" Type="http://schemas.openxmlformats.org/officeDocument/2006/relationships/printerSettings"/><Relationship Id="rId2" Target="../drawings/vmlDrawing85.vml" Type="http://schemas.openxmlformats.org/officeDocument/2006/relationships/vmlDrawing"/><Relationship Id="rId3" Target="../comments85.xml" Type="http://schemas.openxmlformats.org/officeDocument/2006/relationships/comments"/></Relationships>
</file>

<file path=xl/worksheets/_rels/sheet88.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drawings/vmlDrawing86.vml" Type="http://schemas.openxmlformats.org/officeDocument/2006/relationships/vmlDrawing"/><Relationship Id="rId3" Target="../comments86.xml" Type="http://schemas.openxmlformats.org/officeDocument/2006/relationships/comments"/></Relationships>
</file>

<file path=xl/worksheets/_rels/sheet89.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drawings/vmlDrawing87.vml" Type="http://schemas.openxmlformats.org/officeDocument/2006/relationships/vmlDrawing"/><Relationship Id="rId3" Target="../comments87.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90.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drawings/vmlDrawing88.vml" Type="http://schemas.openxmlformats.org/officeDocument/2006/relationships/vmlDrawing"/><Relationship Id="rId3" Target="../comments88.xml" Type="http://schemas.openxmlformats.org/officeDocument/2006/relationships/comments"/></Relationships>
</file>

<file path=xl/worksheets/_rels/sheet91.xml.rels><?xml version="1.0" encoding="UTF-8" standalone="yes"?><Relationships xmlns="http://schemas.openxmlformats.org/package/2006/relationships"><Relationship Id="rId1" Target="../printerSettings/printerSettings72.bin" Type="http://schemas.openxmlformats.org/officeDocument/2006/relationships/printerSettings"/><Relationship Id="rId2" Target="../drawings/vmlDrawing89.vml" Type="http://schemas.openxmlformats.org/officeDocument/2006/relationships/vmlDrawing"/><Relationship Id="rId3" Target="../comments89.xml" Type="http://schemas.openxmlformats.org/officeDocument/2006/relationships/comments"/></Relationships>
</file>

<file path=xl/worksheets/_rels/sheet92.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drawings/vmlDrawing90.vml" Type="http://schemas.openxmlformats.org/officeDocument/2006/relationships/vmlDrawing"/><Relationship Id="rId3" Target="../comments90.xml" Type="http://schemas.openxmlformats.org/officeDocument/2006/relationships/comments"/></Relationships>
</file>

<file path=xl/worksheets/_rels/sheet93.xml.rels><?xml version="1.0" encoding="UTF-8" standalone="yes"?><Relationships xmlns="http://schemas.openxmlformats.org/package/2006/relationships"><Relationship Id="rId1" Target="../printerSettings/printerSettings74.bin" Type="http://schemas.openxmlformats.org/officeDocument/2006/relationships/printerSettings"/><Relationship Id="rId2" Target="../drawings/vmlDrawing91.vml" Type="http://schemas.openxmlformats.org/officeDocument/2006/relationships/vmlDrawing"/><Relationship Id="rId3" Target="../comments91.xml" Type="http://schemas.openxmlformats.org/officeDocument/2006/relationships/comments"/></Relationships>
</file>

<file path=xl/worksheets/_rels/sheet94.xml.rels><?xml version="1.0" encoding="UTF-8" standalone="yes"?><Relationships xmlns="http://schemas.openxmlformats.org/package/2006/relationships"><Relationship Id="rId1" Target="../printerSettings/printerSettings75.bin" Type="http://schemas.openxmlformats.org/officeDocument/2006/relationships/printerSettings"/><Relationship Id="rId2" Target="../drawings/vmlDrawing92.vml" Type="http://schemas.openxmlformats.org/officeDocument/2006/relationships/vmlDrawing"/><Relationship Id="rId3" Target="../comments92.xml" Type="http://schemas.openxmlformats.org/officeDocument/2006/relationships/comments"/></Relationships>
</file>

<file path=xl/worksheets/_rels/sheet95.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drawings/vmlDrawing93.vml" Type="http://schemas.openxmlformats.org/officeDocument/2006/relationships/vmlDrawing"/><Relationship Id="rId3" Target="../comments93.xml" Type="http://schemas.openxmlformats.org/officeDocument/2006/relationships/comments"/></Relationships>
</file>

<file path=xl/worksheets/_rels/sheet96.xml.rels><?xml version="1.0" encoding="UTF-8" standalone="yes"?><Relationships xmlns="http://schemas.openxmlformats.org/package/2006/relationships"><Relationship Id="rId1" Target="../printerSettings/printerSettings77.bin" Type="http://schemas.openxmlformats.org/officeDocument/2006/relationships/printerSettings"/><Relationship Id="rId2" Target="../drawings/vmlDrawing94.vml" Type="http://schemas.openxmlformats.org/officeDocument/2006/relationships/vmlDrawing"/><Relationship Id="rId3" Target="../comments94.xml" Type="http://schemas.openxmlformats.org/officeDocument/2006/relationships/comments"/></Relationships>
</file>

<file path=xl/worksheets/_rels/sheet97.xml.rels><?xml version="1.0" encoding="UTF-8" standalone="yes"?><Relationships xmlns="http://schemas.openxmlformats.org/package/2006/relationships"><Relationship Id="rId1" Target="../printerSettings/printerSettings78.bin" Type="http://schemas.openxmlformats.org/officeDocument/2006/relationships/printerSettings"/><Relationship Id="rId2" Target="../drawings/vmlDrawing95.vml" Type="http://schemas.openxmlformats.org/officeDocument/2006/relationships/vmlDrawing"/><Relationship Id="rId3" Target="../comments95.xml" Type="http://schemas.openxmlformats.org/officeDocument/2006/relationships/comments"/></Relationships>
</file>

<file path=xl/worksheets/_rels/sheet98.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drawings/vmlDrawing96.vml" Type="http://schemas.openxmlformats.org/officeDocument/2006/relationships/vmlDrawing"/><Relationship Id="rId3" Target="../comments96.xml" Type="http://schemas.openxmlformats.org/officeDocument/2006/relationships/comments"/></Relationships>
</file>

<file path=xl/worksheets/_rels/sheet99.xml.rels><?xml version="1.0" encoding="UTF-8" standalone="yes"?><Relationships xmlns="http://schemas.openxmlformats.org/package/2006/relationships"><Relationship Id="rId1" Target="../printerSettings/printerSettings80.bin" Type="http://schemas.openxmlformats.org/officeDocument/2006/relationships/printerSettings"/><Relationship Id="rId2" Target="../drawings/vmlDrawing97.vml" Type="http://schemas.openxmlformats.org/officeDocument/2006/relationships/vmlDrawing"/><Relationship Id="rId3" Target="../comments97.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5" tint="0.59999389629810485"/>
    <pageSetUpPr fitToPage="1"/>
  </sheetPr>
  <dimension ref="A1:H44"/>
  <sheetViews>
    <sheetView view="pageBreakPreview" topLeftCell="A10" zoomScaleSheetLayoutView="100" workbookViewId="0">
      <selection activeCell="C14" sqref="C14:G21"/>
    </sheetView>
  </sheetViews>
  <sheetFormatPr defaultColWidth="9" defaultRowHeight="12"/>
  <cols>
    <col min="1" max="2" width="12.7265625" style="1" customWidth="1"/>
    <col min="3" max="4" width="12.7265625" style="2" customWidth="1"/>
    <col min="5" max="6" width="11.453125" style="2" customWidth="1"/>
    <col min="7" max="7" width="18.26953125" style="2" customWidth="1"/>
    <col min="8" max="9" width="8.36328125" style="2" customWidth="1"/>
    <col min="10" max="10" width="9" style="2" customWidth="1"/>
    <col min="11" max="16384" width="9" style="2"/>
  </cols>
  <sheetData>
    <row r="1" spans="1:7" ht="14">
      <c r="A1" s="479" t="s">
        <v>3</v>
      </c>
      <c r="B1" s="479"/>
      <c r="C1" s="479"/>
      <c r="D1" s="479"/>
      <c r="E1" s="479"/>
      <c r="F1" s="479"/>
      <c r="G1" s="479"/>
    </row>
    <row r="2" spans="1:7" ht="28.5" customHeight="1">
      <c r="A2" s="480" t="s">
        <v>11</v>
      </c>
      <c r="B2" s="481"/>
      <c r="C2" s="482"/>
      <c r="D2" s="483"/>
      <c r="E2" s="484" t="s">
        <v>12</v>
      </c>
      <c r="F2" s="481"/>
      <c r="G2" s="17"/>
    </row>
    <row r="3" spans="1:7" ht="28.5" customHeight="1">
      <c r="A3" s="485" t="s">
        <v>14</v>
      </c>
      <c r="B3" s="486"/>
      <c r="C3" s="487"/>
      <c r="D3" s="487"/>
      <c r="E3" s="487"/>
      <c r="F3" s="488"/>
      <c r="G3" s="489"/>
    </row>
    <row r="4" spans="1:7" ht="60" customHeight="1">
      <c r="A4" s="485" t="s">
        <v>10</v>
      </c>
      <c r="B4" s="486"/>
      <c r="C4" s="490"/>
      <c r="D4" s="491"/>
      <c r="E4" s="491"/>
      <c r="F4" s="491"/>
      <c r="G4" s="492"/>
    </row>
    <row r="5" spans="1:7" ht="14.25" customHeight="1">
      <c r="A5" s="519" t="s">
        <v>41</v>
      </c>
      <c r="B5" s="520"/>
      <c r="C5" s="493" t="s">
        <v>42</v>
      </c>
      <c r="D5" s="493"/>
      <c r="E5" s="493"/>
      <c r="F5" s="494"/>
      <c r="G5" s="495"/>
    </row>
    <row r="6" spans="1:7" s="3" customFormat="1" ht="14.25" customHeight="1">
      <c r="A6" s="521"/>
      <c r="B6" s="522"/>
      <c r="C6" s="496" t="s">
        <v>2</v>
      </c>
      <c r="D6" s="496"/>
      <c r="E6" s="496"/>
      <c r="F6" s="497"/>
      <c r="G6" s="498"/>
    </row>
    <row r="7" spans="1:7" ht="28.5" customHeight="1">
      <c r="A7" s="485" t="s">
        <v>7</v>
      </c>
      <c r="B7" s="486"/>
      <c r="C7" s="499"/>
      <c r="D7" s="500"/>
      <c r="E7" s="10"/>
      <c r="F7" s="14"/>
      <c r="G7" s="18"/>
    </row>
    <row r="8" spans="1:7" s="3" customFormat="1" ht="28.5" customHeight="1">
      <c r="A8" s="485" t="s">
        <v>4</v>
      </c>
      <c r="B8" s="486"/>
      <c r="C8" s="501"/>
      <c r="D8" s="502"/>
      <c r="E8" s="503" t="s">
        <v>17</v>
      </c>
      <c r="F8" s="486"/>
      <c r="G8" s="19"/>
    </row>
    <row r="9" spans="1:7" s="3" customFormat="1" ht="28.5" customHeight="1">
      <c r="A9" s="485" t="s">
        <v>18</v>
      </c>
      <c r="B9" s="486"/>
      <c r="C9" s="501"/>
      <c r="D9" s="502"/>
      <c r="E9" s="503" t="s">
        <v>0</v>
      </c>
      <c r="F9" s="486"/>
      <c r="G9" s="20">
        <f>D9-D8</f>
        <v>0</v>
      </c>
    </row>
    <row r="10" spans="1:7" ht="28.5" customHeight="1">
      <c r="A10" s="485" t="s">
        <v>19</v>
      </c>
      <c r="B10" s="486"/>
      <c r="C10" s="501"/>
      <c r="D10" s="502"/>
      <c r="E10" s="503" t="s">
        <v>20</v>
      </c>
      <c r="F10" s="486"/>
      <c r="G10" s="19"/>
    </row>
    <row r="11" spans="1:7" ht="28.5" customHeight="1">
      <c r="A11" s="485" t="s">
        <v>27</v>
      </c>
      <c r="B11" s="486"/>
      <c r="C11" s="501"/>
      <c r="D11" s="512"/>
      <c r="E11" s="11"/>
      <c r="F11" s="11"/>
      <c r="G11" s="21"/>
    </row>
    <row r="12" spans="1:7" ht="28.5" customHeight="1">
      <c r="A12" s="485" t="s">
        <v>32</v>
      </c>
      <c r="B12" s="486"/>
      <c r="C12" s="562"/>
      <c r="D12" s="563"/>
      <c r="E12" s="563"/>
      <c r="F12" s="563"/>
      <c r="G12" s="564"/>
    </row>
    <row r="13" spans="1:7" ht="60" customHeight="1">
      <c r="A13" s="504" t="s">
        <v>34</v>
      </c>
      <c r="B13" s="505"/>
      <c r="C13" s="506"/>
      <c r="D13" s="507"/>
      <c r="E13" s="507"/>
      <c r="F13" s="507"/>
      <c r="G13" s="508"/>
    </row>
    <row r="14" spans="1:7" s="3" customFormat="1" ht="7.5" customHeight="1">
      <c r="A14" s="545" t="s">
        <v>38</v>
      </c>
      <c r="B14" s="546"/>
      <c r="C14" s="532"/>
      <c r="D14" s="533"/>
      <c r="E14" s="533"/>
      <c r="F14" s="533"/>
      <c r="G14" s="534"/>
    </row>
    <row r="15" spans="1:7" s="3" customFormat="1">
      <c r="A15" s="547"/>
      <c r="B15" s="548"/>
      <c r="C15" s="532"/>
      <c r="D15" s="533"/>
      <c r="E15" s="533"/>
      <c r="F15" s="533"/>
      <c r="G15" s="534"/>
    </row>
    <row r="16" spans="1:7" s="3" customFormat="1">
      <c r="A16" s="547"/>
      <c r="B16" s="548"/>
      <c r="C16" s="532"/>
      <c r="D16" s="533"/>
      <c r="E16" s="533"/>
      <c r="F16" s="533"/>
      <c r="G16" s="534"/>
    </row>
    <row r="17" spans="1:7" s="3" customFormat="1">
      <c r="A17" s="547"/>
      <c r="B17" s="548"/>
      <c r="C17" s="532"/>
      <c r="D17" s="533"/>
      <c r="E17" s="533"/>
      <c r="F17" s="533"/>
      <c r="G17" s="534"/>
    </row>
    <row r="18" spans="1:7" s="3" customFormat="1">
      <c r="A18" s="547"/>
      <c r="B18" s="548"/>
      <c r="C18" s="532"/>
      <c r="D18" s="533"/>
      <c r="E18" s="533"/>
      <c r="F18" s="533"/>
      <c r="G18" s="534"/>
    </row>
    <row r="19" spans="1:7" s="3" customFormat="1">
      <c r="A19" s="547"/>
      <c r="B19" s="548"/>
      <c r="C19" s="532"/>
      <c r="D19" s="533"/>
      <c r="E19" s="533"/>
      <c r="F19" s="533"/>
      <c r="G19" s="534"/>
    </row>
    <row r="20" spans="1:7" s="3" customFormat="1">
      <c r="A20" s="547"/>
      <c r="B20" s="548"/>
      <c r="C20" s="532"/>
      <c r="D20" s="533"/>
      <c r="E20" s="533"/>
      <c r="F20" s="533"/>
      <c r="G20" s="534"/>
    </row>
    <row r="21" spans="1:7" s="3" customFormat="1" ht="7.5" customHeight="1">
      <c r="A21" s="549"/>
      <c r="B21" s="550"/>
      <c r="C21" s="535"/>
      <c r="D21" s="536"/>
      <c r="E21" s="536"/>
      <c r="F21" s="536"/>
      <c r="G21" s="537"/>
    </row>
    <row r="22" spans="1:7" s="3" customFormat="1" ht="7.5" customHeight="1">
      <c r="A22" s="523" t="s">
        <v>26</v>
      </c>
      <c r="B22" s="524"/>
      <c r="C22" s="529"/>
      <c r="D22" s="530"/>
      <c r="E22" s="530"/>
      <c r="F22" s="530"/>
      <c r="G22" s="531"/>
    </row>
    <row r="23" spans="1:7" s="3" customFormat="1">
      <c r="A23" s="525"/>
      <c r="B23" s="526"/>
      <c r="C23" s="532"/>
      <c r="D23" s="533"/>
      <c r="E23" s="533"/>
      <c r="F23" s="533"/>
      <c r="G23" s="534"/>
    </row>
    <row r="24" spans="1:7" s="3" customFormat="1">
      <c r="A24" s="525"/>
      <c r="B24" s="526"/>
      <c r="C24" s="532"/>
      <c r="D24" s="533"/>
      <c r="E24" s="533"/>
      <c r="F24" s="533"/>
      <c r="G24" s="534"/>
    </row>
    <row r="25" spans="1:7" s="3" customFormat="1">
      <c r="A25" s="525"/>
      <c r="B25" s="526"/>
      <c r="C25" s="532"/>
      <c r="D25" s="533"/>
      <c r="E25" s="533"/>
      <c r="F25" s="533"/>
      <c r="G25" s="534"/>
    </row>
    <row r="26" spans="1:7" s="3" customFormat="1">
      <c r="A26" s="525"/>
      <c r="B26" s="526"/>
      <c r="C26" s="532"/>
      <c r="D26" s="533"/>
      <c r="E26" s="533"/>
      <c r="F26" s="533"/>
      <c r="G26" s="534"/>
    </row>
    <row r="27" spans="1:7" s="3" customFormat="1" ht="7.5" customHeight="1">
      <c r="A27" s="527"/>
      <c r="B27" s="528"/>
      <c r="C27" s="535"/>
      <c r="D27" s="536"/>
      <c r="E27" s="536"/>
      <c r="F27" s="536"/>
      <c r="G27" s="537"/>
    </row>
    <row r="28" spans="1:7" s="3" customFormat="1" ht="12" customHeight="1">
      <c r="A28" s="545" t="s">
        <v>53</v>
      </c>
      <c r="B28" s="546"/>
      <c r="C28" s="553"/>
      <c r="D28" s="554"/>
      <c r="E28" s="554"/>
      <c r="F28" s="554"/>
      <c r="G28" s="555"/>
    </row>
    <row r="29" spans="1:7" s="3" customFormat="1" ht="13.5" customHeight="1">
      <c r="A29" s="547"/>
      <c r="B29" s="548"/>
      <c r="C29" s="556"/>
      <c r="D29" s="557"/>
      <c r="E29" s="557"/>
      <c r="F29" s="557"/>
      <c r="G29" s="558"/>
    </row>
    <row r="30" spans="1:7" s="3" customFormat="1" ht="13.5" customHeight="1">
      <c r="A30" s="547"/>
      <c r="B30" s="548"/>
      <c r="C30" s="556"/>
      <c r="D30" s="557"/>
      <c r="E30" s="557"/>
      <c r="F30" s="557"/>
      <c r="G30" s="558"/>
    </row>
    <row r="31" spans="1:7" s="3" customFormat="1" ht="13.5" customHeight="1">
      <c r="A31" s="547"/>
      <c r="B31" s="548"/>
      <c r="C31" s="556"/>
      <c r="D31" s="557"/>
      <c r="E31" s="557"/>
      <c r="F31" s="557"/>
      <c r="G31" s="558"/>
    </row>
    <row r="32" spans="1:7" s="3" customFormat="1" ht="13.5" customHeight="1">
      <c r="A32" s="547"/>
      <c r="B32" s="548"/>
      <c r="C32" s="556"/>
      <c r="D32" s="557"/>
      <c r="E32" s="557"/>
      <c r="F32" s="557"/>
      <c r="G32" s="558"/>
    </row>
    <row r="33" spans="1:8" s="3" customFormat="1" ht="13.5" customHeight="1">
      <c r="A33" s="547"/>
      <c r="B33" s="548"/>
      <c r="C33" s="556"/>
      <c r="D33" s="557"/>
      <c r="E33" s="557"/>
      <c r="F33" s="557"/>
      <c r="G33" s="558"/>
    </row>
    <row r="34" spans="1:8" s="3" customFormat="1" ht="13.5" customHeight="1">
      <c r="A34" s="547"/>
      <c r="B34" s="548"/>
      <c r="C34" s="556"/>
      <c r="D34" s="557"/>
      <c r="E34" s="557"/>
      <c r="F34" s="557"/>
      <c r="G34" s="558"/>
    </row>
    <row r="35" spans="1:8" s="3" customFormat="1" ht="13.5" customHeight="1">
      <c r="A35" s="547"/>
      <c r="B35" s="548"/>
      <c r="C35" s="556"/>
      <c r="D35" s="557"/>
      <c r="E35" s="557"/>
      <c r="F35" s="557"/>
      <c r="G35" s="558"/>
    </row>
    <row r="36" spans="1:8" s="3" customFormat="1" ht="13.5" customHeight="1">
      <c r="A36" s="547"/>
      <c r="B36" s="548"/>
      <c r="C36" s="556"/>
      <c r="D36" s="557"/>
      <c r="E36" s="557"/>
      <c r="F36" s="557"/>
      <c r="G36" s="558"/>
    </row>
    <row r="37" spans="1:8" s="3" customFormat="1" ht="14.25" customHeight="1">
      <c r="A37" s="551"/>
      <c r="B37" s="552"/>
      <c r="C37" s="559"/>
      <c r="D37" s="560"/>
      <c r="E37" s="560"/>
      <c r="F37" s="560"/>
      <c r="G37" s="561"/>
    </row>
    <row r="38" spans="1:8" s="3" customFormat="1" ht="20.25" customHeight="1">
      <c r="A38" s="3" t="s">
        <v>44</v>
      </c>
    </row>
    <row r="39" spans="1:8" ht="28.5" customHeight="1">
      <c r="A39" s="538" t="s">
        <v>50</v>
      </c>
      <c r="B39" s="4" t="s">
        <v>45</v>
      </c>
      <c r="C39" s="6"/>
      <c r="D39" s="8" t="s">
        <v>49</v>
      </c>
      <c r="E39" s="12"/>
      <c r="F39" s="15" t="s">
        <v>11</v>
      </c>
      <c r="G39" s="22"/>
      <c r="H39" s="24"/>
    </row>
    <row r="40" spans="1:8" s="3" customFormat="1" ht="14.25" customHeight="1">
      <c r="A40" s="539"/>
      <c r="B40" s="541" t="s">
        <v>13</v>
      </c>
      <c r="C40" s="509" t="s">
        <v>42</v>
      </c>
      <c r="D40" s="510"/>
      <c r="E40" s="510"/>
      <c r="F40" s="510"/>
      <c r="G40" s="511"/>
    </row>
    <row r="41" spans="1:8" s="3" customFormat="1" ht="14.25" customHeight="1">
      <c r="A41" s="540"/>
      <c r="B41" s="542"/>
      <c r="C41" s="513" t="s">
        <v>2</v>
      </c>
      <c r="D41" s="514"/>
      <c r="E41" s="514"/>
      <c r="F41" s="514"/>
      <c r="G41" s="515"/>
    </row>
    <row r="42" spans="1:8" ht="28.5" customHeight="1">
      <c r="A42" s="539" t="s">
        <v>52</v>
      </c>
      <c r="B42" s="5" t="s">
        <v>45</v>
      </c>
      <c r="C42" s="7"/>
      <c r="D42" s="9" t="s">
        <v>49</v>
      </c>
      <c r="E42" s="13"/>
      <c r="F42" s="16" t="s">
        <v>11</v>
      </c>
      <c r="G42" s="23"/>
    </row>
    <row r="43" spans="1:8" s="3" customFormat="1" ht="14.25" customHeight="1">
      <c r="A43" s="539"/>
      <c r="B43" s="541" t="s">
        <v>13</v>
      </c>
      <c r="C43" s="509" t="s">
        <v>42</v>
      </c>
      <c r="D43" s="510"/>
      <c r="E43" s="510"/>
      <c r="F43" s="510"/>
      <c r="G43" s="511"/>
    </row>
    <row r="44" spans="1:8" s="3" customFormat="1" ht="14.25" customHeight="1">
      <c r="A44" s="543"/>
      <c r="B44" s="544"/>
      <c r="C44" s="516" t="s">
        <v>2</v>
      </c>
      <c r="D44" s="517"/>
      <c r="E44" s="517"/>
      <c r="F44" s="517"/>
      <c r="G44" s="518"/>
    </row>
  </sheetData>
  <mergeCells count="42">
    <mergeCell ref="C41:G41"/>
    <mergeCell ref="C43:G43"/>
    <mergeCell ref="C44:G44"/>
    <mergeCell ref="A5:B6"/>
    <mergeCell ref="A22:B27"/>
    <mergeCell ref="C22:G27"/>
    <mergeCell ref="A39:A41"/>
    <mergeCell ref="B40:B41"/>
    <mergeCell ref="A42:A44"/>
    <mergeCell ref="B43:B44"/>
    <mergeCell ref="A14:B21"/>
    <mergeCell ref="C14:G21"/>
    <mergeCell ref="A28:B37"/>
    <mergeCell ref="C28:G37"/>
    <mergeCell ref="A12:B12"/>
    <mergeCell ref="C12:G12"/>
    <mergeCell ref="A13:B13"/>
    <mergeCell ref="C13:G13"/>
    <mergeCell ref="C40:G40"/>
    <mergeCell ref="A10:B10"/>
    <mergeCell ref="C10:D10"/>
    <mergeCell ref="E10:F10"/>
    <mergeCell ref="A11:B11"/>
    <mergeCell ref="C11:D11"/>
    <mergeCell ref="A8:B8"/>
    <mergeCell ref="C8:D8"/>
    <mergeCell ref="E8:F8"/>
    <mergeCell ref="A9:B9"/>
    <mergeCell ref="C9:D9"/>
    <mergeCell ref="E9:F9"/>
    <mergeCell ref="A4:B4"/>
    <mergeCell ref="C4:G4"/>
    <mergeCell ref="C5:G5"/>
    <mergeCell ref="C6:G6"/>
    <mergeCell ref="A7:B7"/>
    <mergeCell ref="C7:D7"/>
    <mergeCell ref="A1:G1"/>
    <mergeCell ref="A2:B2"/>
    <mergeCell ref="C2:D2"/>
    <mergeCell ref="E2:F2"/>
    <mergeCell ref="A3:B3"/>
    <mergeCell ref="C3:G3"/>
  </mergeCells>
  <phoneticPr fontId="6"/>
  <dataValidations count="2">
    <dataValidation type="list" allowBlank="1" showInputMessage="1" showErrorMessage="1" sqref="C39 C42" xr:uid="{00000000-0002-0000-0000-000000000000}">
      <formula1>"有,無"</formula1>
    </dataValidation>
    <dataValidation type="list" allowBlank="1" showInputMessage="1" showErrorMessage="1" sqref="C11" xr:uid="{00000000-0002-0000-0000-000001000000}">
      <formula1>"建設工事,測量・コンサル,物品役務等"</formula1>
    </dataValidation>
  </dataValidations>
  <printOptions horizontalCentered="1"/>
  <pageMargins left="0.55118110236220474" right="0.23622047244094491" top="0.74803149606299213" bottom="0.43307086614173229" header="0.31496062992125984" footer="0.31496062992125984"/>
  <pageSetup paperSize="9" scale="97" orientation="portrait" horizontalDpi="300" verticalDpi="300" r:id="rId1"/>
  <headerFooter>
    <oddHeader>&amp;R&amp;16様式３</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654</v>
      </c>
      <c r="J2" s="93"/>
    </row>
    <row r="3" spans="1:18" ht="25" customHeight="1">
      <c r="A3" s="608" t="s">
        <v>14</v>
      </c>
      <c r="B3" s="609"/>
      <c r="C3" s="619" t="s">
        <v>207</v>
      </c>
      <c r="D3" s="799"/>
      <c r="E3" s="799"/>
      <c r="F3" s="799"/>
      <c r="G3" s="800"/>
    </row>
    <row r="4" spans="1:18" ht="60" customHeight="1">
      <c r="A4" s="608" t="s">
        <v>10</v>
      </c>
      <c r="B4" s="609"/>
      <c r="C4" s="621" t="s">
        <v>208</v>
      </c>
      <c r="D4" s="622"/>
      <c r="E4" s="622"/>
      <c r="F4" s="622"/>
      <c r="G4" s="623"/>
    </row>
    <row r="5" spans="1:18" ht="20.149999999999999" customHeight="1">
      <c r="A5" s="624" t="s">
        <v>41</v>
      </c>
      <c r="B5" s="625"/>
      <c r="C5" s="763" t="s">
        <v>209</v>
      </c>
      <c r="D5" s="763"/>
      <c r="E5" s="763"/>
      <c r="F5" s="764"/>
      <c r="G5" s="765"/>
    </row>
    <row r="6" spans="1:18" ht="20.149999999999999" customHeight="1">
      <c r="A6" s="626"/>
      <c r="B6" s="627"/>
      <c r="C6" s="801" t="s">
        <v>210</v>
      </c>
      <c r="D6" s="801"/>
      <c r="E6" s="801"/>
      <c r="F6" s="802"/>
      <c r="G6" s="803"/>
    </row>
    <row r="7" spans="1:18" ht="25" customHeight="1">
      <c r="A7" s="608" t="s">
        <v>7</v>
      </c>
      <c r="B7" s="609"/>
      <c r="C7" s="610">
        <v>134200000</v>
      </c>
      <c r="D7" s="611"/>
      <c r="E7" s="72"/>
      <c r="F7" s="73"/>
      <c r="G7" s="74"/>
    </row>
    <row r="8" spans="1:18" ht="25" customHeight="1">
      <c r="A8" s="608" t="s">
        <v>4</v>
      </c>
      <c r="B8" s="609"/>
      <c r="C8" s="634">
        <v>44977</v>
      </c>
      <c r="D8" s="635"/>
      <c r="E8" s="636" t="s">
        <v>17</v>
      </c>
      <c r="F8" s="609"/>
      <c r="G8" s="75">
        <v>45005</v>
      </c>
    </row>
    <row r="9" spans="1:18" ht="25" customHeight="1">
      <c r="A9" s="608" t="s">
        <v>18</v>
      </c>
      <c r="B9" s="609"/>
      <c r="C9" s="634">
        <v>45007</v>
      </c>
      <c r="D9" s="635"/>
      <c r="E9" s="636" t="s">
        <v>0</v>
      </c>
      <c r="F9" s="609"/>
      <c r="G9" s="76">
        <v>31</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04" t="s">
        <v>211</v>
      </c>
      <c r="D12" s="805"/>
      <c r="E12" s="805"/>
      <c r="F12" s="805"/>
      <c r="G12" s="806"/>
    </row>
    <row r="13" spans="1:18" ht="66.650000000000006" customHeight="1" thickBot="1">
      <c r="A13" s="637" t="s">
        <v>34</v>
      </c>
      <c r="B13" s="638"/>
      <c r="C13" s="807" t="s">
        <v>655</v>
      </c>
      <c r="D13" s="808"/>
      <c r="E13" s="808"/>
      <c r="F13" s="808"/>
      <c r="G13" s="809"/>
      <c r="I13" s="93" t="s">
        <v>101</v>
      </c>
      <c r="J13" s="94"/>
      <c r="K13" s="94"/>
      <c r="L13" s="94"/>
      <c r="M13" s="94"/>
      <c r="N13" s="94"/>
      <c r="O13" s="94"/>
      <c r="P13" s="94"/>
      <c r="Q13" s="94"/>
      <c r="R13" s="94"/>
    </row>
    <row r="14" spans="1:18" ht="20.149999999999999" customHeight="1">
      <c r="A14" s="639" t="s">
        <v>38</v>
      </c>
      <c r="B14" s="640"/>
      <c r="C14" s="645" t="s">
        <v>656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c r="O16" s="59"/>
      <c r="P16" s="59"/>
      <c r="Q16" s="60"/>
    </row>
    <row r="17" spans="1:26" ht="40" customHeight="1" thickBot="1">
      <c r="A17" s="682" t="s">
        <v>26</v>
      </c>
      <c r="B17" s="683"/>
      <c r="C17" s="684" t="s">
        <v>212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213</v>
      </c>
      <c r="D20" s="691"/>
      <c r="E20" s="692"/>
      <c r="F20" s="696" t="s">
        <v>214</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t="s">
        <v>98</v>
      </c>
      <c r="L21" s="59" t="s">
        <v>98</v>
      </c>
      <c r="M21" s="59"/>
      <c r="N21" s="59"/>
      <c r="O21" s="59"/>
      <c r="P21" s="59"/>
      <c r="Q21" s="59"/>
      <c r="R21" s="107"/>
      <c r="S21" s="58"/>
      <c r="T21" s="59"/>
      <c r="U21" s="59" t="s">
        <v>98</v>
      </c>
      <c r="V21" s="703" t="s">
        <v>215</v>
      </c>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657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209</v>
      </c>
      <c r="D27" s="629"/>
      <c r="E27" s="629"/>
      <c r="F27" s="629"/>
      <c r="G27" s="630"/>
    </row>
    <row r="28" spans="1:26" ht="18" customHeight="1" thickBot="1">
      <c r="A28" s="707"/>
      <c r="B28" s="709"/>
      <c r="C28" s="631" t="s">
        <v>210</v>
      </c>
      <c r="D28" s="632"/>
      <c r="E28" s="632"/>
      <c r="F28" s="632"/>
      <c r="G28" s="633"/>
    </row>
    <row r="29" spans="1:26" ht="30" customHeight="1">
      <c r="A29" s="706" t="s">
        <v>52</v>
      </c>
      <c r="B29" s="87" t="s">
        <v>45</v>
      </c>
      <c r="C29" s="88" t="s">
        <v>97</v>
      </c>
      <c r="D29" s="89" t="s">
        <v>49</v>
      </c>
      <c r="E29" s="84">
        <v>1</v>
      </c>
      <c r="F29" s="89" t="s">
        <v>11</v>
      </c>
      <c r="G29" s="197">
        <v>3</v>
      </c>
    </row>
    <row r="30" spans="1:26" ht="18" customHeight="1">
      <c r="A30" s="706"/>
      <c r="B30" s="708" t="s">
        <v>163</v>
      </c>
      <c r="C30" s="628" t="s">
        <v>209</v>
      </c>
      <c r="D30" s="629"/>
      <c r="E30" s="629"/>
      <c r="F30" s="629"/>
      <c r="G30" s="630"/>
    </row>
    <row r="31" spans="1:26" ht="18" customHeight="1" thickBot="1">
      <c r="A31" s="710"/>
      <c r="B31" s="711"/>
      <c r="C31" s="631" t="s">
        <v>210</v>
      </c>
      <c r="D31" s="632"/>
      <c r="E31" s="632"/>
      <c r="F31" s="632"/>
      <c r="G31" s="633"/>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7F73D430-1457-4217-A87E-6BB427870D06}">
      <formula1>"建設工事,測量・コンサル,物品役務等"</formula1>
    </dataValidation>
    <dataValidation type="list" allowBlank="1" showInputMessage="1" showErrorMessage="1" sqref="C26 C29" xr:uid="{CFA61937-923B-4A33-9950-33ED6109862B}">
      <formula1>"有,無"</formula1>
    </dataValidation>
    <dataValidation type="list" allowBlank="1" showInputMessage="1" showErrorMessage="1" sqref="I21:U21 I16:Q16 I25:Q25" xr:uid="{05B32B78-3DE5-4E4E-A955-CA91AD489D9F}">
      <formula1>"○"</formula1>
    </dataValidation>
  </dataValidations>
  <printOptions horizontalCentered="1"/>
  <pageMargins left="0.55118110236220474" right="0.23622047244094488" top="0.55118110236220474" bottom="0.23622047244094488" header="0.31496062992125984" footer="0.11811023622047244"/>
  <pageSetup paperSize="9" scale="98" orientation="portrait" horizontalDpi="300" verticalDpi="300" r:id="rId1"/>
  <headerFooter>
    <oddHeader>&amp;R&amp;16様式３</oddHeader>
  </headerFooter>
  <legacy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D93B1-E13D-42E3-B47D-1F603DFEF437}">
  <sheetPr>
    <pageSetUpPr fitToPage="1"/>
  </sheetPr>
  <dimension ref="A1:Z31"/>
  <sheetViews>
    <sheetView view="pageBreakPreview" zoomScale="85" zoomScaleNormal="90"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1256</v>
      </c>
    </row>
    <row r="3" spans="1:18" ht="25" customHeight="1">
      <c r="A3" s="608" t="s">
        <v>14</v>
      </c>
      <c r="B3" s="609"/>
      <c r="C3" s="618" t="s">
        <v>540</v>
      </c>
      <c r="D3" s="618"/>
      <c r="E3" s="618"/>
      <c r="F3" s="619"/>
      <c r="G3" s="620"/>
    </row>
    <row r="4" spans="1:18" ht="60" customHeight="1">
      <c r="A4" s="608" t="s">
        <v>10</v>
      </c>
      <c r="B4" s="609"/>
      <c r="C4" s="621" t="s">
        <v>541</v>
      </c>
      <c r="D4" s="622"/>
      <c r="E4" s="622"/>
      <c r="F4" s="622"/>
      <c r="G4" s="623"/>
    </row>
    <row r="5" spans="1:18" ht="20.149999999999999" customHeight="1">
      <c r="A5" s="624" t="s">
        <v>41</v>
      </c>
      <c r="B5" s="625"/>
      <c r="C5" s="628" t="s">
        <v>542</v>
      </c>
      <c r="D5" s="629"/>
      <c r="E5" s="629"/>
      <c r="F5" s="629"/>
      <c r="G5" s="630"/>
    </row>
    <row r="6" spans="1:18" ht="20.149999999999999" customHeight="1">
      <c r="A6" s="626"/>
      <c r="B6" s="627"/>
      <c r="C6" s="631" t="s">
        <v>543</v>
      </c>
      <c r="D6" s="632"/>
      <c r="E6" s="632"/>
      <c r="F6" s="632"/>
      <c r="G6" s="633"/>
    </row>
    <row r="7" spans="1:18" ht="25" customHeight="1">
      <c r="A7" s="608" t="s">
        <v>7</v>
      </c>
      <c r="B7" s="609"/>
      <c r="C7" s="610">
        <v>101981385</v>
      </c>
      <c r="D7" s="611"/>
      <c r="E7" s="72"/>
      <c r="F7" s="73"/>
      <c r="G7" s="74"/>
    </row>
    <row r="8" spans="1:18" ht="25" customHeight="1">
      <c r="A8" s="608" t="s">
        <v>4</v>
      </c>
      <c r="B8" s="609"/>
      <c r="C8" s="634">
        <v>44986</v>
      </c>
      <c r="D8" s="635"/>
      <c r="E8" s="636" t="s">
        <v>17</v>
      </c>
      <c r="F8" s="609"/>
      <c r="G8" s="75">
        <v>45026</v>
      </c>
    </row>
    <row r="9" spans="1:18" ht="25" customHeight="1">
      <c r="A9" s="608" t="s">
        <v>18</v>
      </c>
      <c r="B9" s="609"/>
      <c r="C9" s="634">
        <v>45027</v>
      </c>
      <c r="D9" s="635"/>
      <c r="E9" s="636" t="s">
        <v>0</v>
      </c>
      <c r="F9" s="609"/>
      <c r="G9" s="76">
        <v>41</v>
      </c>
      <c r="I9" s="71">
        <f>C9-C8</f>
        <v>41</v>
      </c>
    </row>
    <row r="10" spans="1:18" ht="25" customHeight="1">
      <c r="A10" s="608" t="s">
        <v>19</v>
      </c>
      <c r="B10" s="609"/>
      <c r="C10" s="634">
        <v>45027</v>
      </c>
      <c r="D10" s="635"/>
      <c r="E10" s="636" t="s">
        <v>20</v>
      </c>
      <c r="F10" s="609"/>
      <c r="G10" s="75">
        <v>45380</v>
      </c>
    </row>
    <row r="11" spans="1:18" ht="25" customHeight="1">
      <c r="A11" s="608" t="s">
        <v>27</v>
      </c>
      <c r="B11" s="609"/>
      <c r="C11" s="654" t="s">
        <v>48</v>
      </c>
      <c r="D11" s="655"/>
      <c r="E11" s="655"/>
      <c r="F11" s="655"/>
      <c r="G11" s="656"/>
    </row>
    <row r="12" spans="1:18" ht="41.25" customHeight="1">
      <c r="A12" s="608" t="s">
        <v>32</v>
      </c>
      <c r="B12" s="609"/>
      <c r="C12" s="621" t="s">
        <v>544</v>
      </c>
      <c r="D12" s="622"/>
      <c r="E12" s="622"/>
      <c r="F12" s="622"/>
      <c r="G12" s="623"/>
    </row>
    <row r="13" spans="1:18" ht="60" customHeight="1" thickBot="1">
      <c r="A13" s="637" t="s">
        <v>34</v>
      </c>
      <c r="B13" s="638"/>
      <c r="C13" s="621" t="s">
        <v>545</v>
      </c>
      <c r="D13" s="622"/>
      <c r="E13" s="622"/>
      <c r="F13" s="622"/>
      <c r="G13" s="623"/>
      <c r="I13" s="93" t="s">
        <v>101</v>
      </c>
      <c r="J13" s="94"/>
      <c r="K13" s="94"/>
      <c r="L13" s="94"/>
      <c r="M13" s="94"/>
      <c r="N13" s="94"/>
      <c r="O13" s="94"/>
      <c r="P13" s="94"/>
      <c r="Q13" s="94"/>
      <c r="R13" s="94"/>
    </row>
    <row r="14" spans="1:18" ht="20.149999999999999" customHeight="1">
      <c r="A14" s="639" t="s">
        <v>38</v>
      </c>
      <c r="B14" s="640"/>
      <c r="C14" s="645" t="s">
        <v>546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row>
    <row r="17" spans="1:26" ht="40" customHeight="1" thickBot="1">
      <c r="A17" s="682" t="s">
        <v>26</v>
      </c>
      <c r="B17" s="683"/>
      <c r="C17" s="684" t="s">
        <v>547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548</v>
      </c>
      <c r="D20" s="691"/>
      <c r="E20" s="692"/>
      <c r="F20" s="696" t="s">
        <v>549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1259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550</v>
      </c>
      <c r="D27" s="629"/>
      <c r="E27" s="629"/>
      <c r="F27" s="629"/>
      <c r="G27" s="630"/>
    </row>
    <row r="28" spans="1:26" ht="18" customHeight="1">
      <c r="A28" s="707"/>
      <c r="B28" s="709"/>
      <c r="C28" s="631" t="s">
        <v>551</v>
      </c>
      <c r="D28" s="632"/>
      <c r="E28" s="632"/>
      <c r="F28" s="632"/>
      <c r="G28" s="633"/>
    </row>
    <row r="29" spans="1:26" ht="30" customHeight="1">
      <c r="A29" s="706" t="s">
        <v>52</v>
      </c>
      <c r="B29" s="87" t="s">
        <v>45</v>
      </c>
      <c r="C29" s="88" t="s">
        <v>97</v>
      </c>
      <c r="D29" s="89" t="s">
        <v>49</v>
      </c>
      <c r="E29" s="90">
        <v>1</v>
      </c>
      <c r="F29" s="89" t="s">
        <v>11</v>
      </c>
      <c r="G29" s="259">
        <v>3</v>
      </c>
    </row>
    <row r="30" spans="1:26" ht="18" customHeight="1">
      <c r="A30" s="706"/>
      <c r="B30" s="708" t="s">
        <v>163</v>
      </c>
      <c r="C30" s="628" t="s">
        <v>550</v>
      </c>
      <c r="D30" s="629"/>
      <c r="E30" s="629"/>
      <c r="F30" s="629"/>
      <c r="G30" s="630"/>
    </row>
    <row r="31" spans="1:26" ht="18" customHeight="1" thickBot="1">
      <c r="A31" s="710"/>
      <c r="B31" s="711"/>
      <c r="C31" s="712" t="s">
        <v>551</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D46C5EE9-EAC2-4A30-B50B-391CAB6CA42F}">
      <formula1>"○"</formula1>
    </dataValidation>
    <dataValidation type="list" allowBlank="1" showInputMessage="1" showErrorMessage="1" sqref="C26 C29" xr:uid="{0B233453-F4B0-4EA5-A1D5-D52FB155E756}">
      <formula1>"有,無"</formula1>
    </dataValidation>
    <dataValidation type="list" allowBlank="1" showInputMessage="1" showErrorMessage="1" sqref="C11" xr:uid="{FC255E96-1B91-42DE-96E1-9175EF4C97A1}">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5" orientation="portrait" horizontalDpi="300" verticalDpi="300" r:id="rId1"/>
  <headerFooter>
    <oddHeader>&amp;R&amp;16様式３</oddHeader>
  </headerFooter>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89F08-454C-45A4-A7FC-E05FC275295A}">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275" customWidth="1"/>
    <col min="3" max="6" width="10.6328125" style="116" customWidth="1"/>
    <col min="7" max="7" width="20.7265625" style="116" customWidth="1"/>
    <col min="8" max="8" width="1.6328125" style="116" customWidth="1"/>
    <col min="9" max="21" width="18.6328125" style="116" customWidth="1"/>
    <col min="22" max="22" width="9" style="116" customWidth="1"/>
    <col min="23" max="16384" width="9" style="116"/>
  </cols>
  <sheetData>
    <row r="1" spans="1:17" ht="20.149999999999999" customHeight="1" thickBot="1">
      <c r="A1" s="1431" t="s">
        <v>3</v>
      </c>
      <c r="B1" s="1431"/>
      <c r="C1" s="1431"/>
      <c r="D1" s="1431"/>
      <c r="E1" s="1431"/>
      <c r="F1" s="1431"/>
      <c r="G1" s="1431"/>
    </row>
    <row r="2" spans="1:17" ht="25" customHeight="1">
      <c r="A2" s="1432" t="s">
        <v>11</v>
      </c>
      <c r="B2" s="1433"/>
      <c r="C2" s="1461">
        <v>5</v>
      </c>
      <c r="D2" s="1462"/>
      <c r="E2" s="1436" t="s">
        <v>12</v>
      </c>
      <c r="F2" s="1433"/>
      <c r="G2" s="277" t="s">
        <v>1260</v>
      </c>
    </row>
    <row r="3" spans="1:17" ht="25" customHeight="1">
      <c r="A3" s="1429" t="s">
        <v>14</v>
      </c>
      <c r="B3" s="1430"/>
      <c r="C3" s="1463" t="s">
        <v>1261</v>
      </c>
      <c r="D3" s="1463"/>
      <c r="E3" s="1463"/>
      <c r="F3" s="1464"/>
      <c r="G3" s="1465"/>
    </row>
    <row r="4" spans="1:17" ht="100" customHeight="1">
      <c r="A4" s="1429" t="s">
        <v>10</v>
      </c>
      <c r="B4" s="1430"/>
      <c r="C4" s="1466" t="s">
        <v>1262</v>
      </c>
      <c r="D4" s="1467"/>
      <c r="E4" s="1467"/>
      <c r="F4" s="1467"/>
      <c r="G4" s="1468"/>
    </row>
    <row r="5" spans="1:17" ht="20.149999999999999" customHeight="1">
      <c r="A5" s="1437" t="s">
        <v>41</v>
      </c>
      <c r="B5" s="1438"/>
      <c r="C5" s="1469" t="s">
        <v>511</v>
      </c>
      <c r="D5" s="1470"/>
      <c r="E5" s="1470"/>
      <c r="F5" s="1470"/>
      <c r="G5" s="1471"/>
    </row>
    <row r="6" spans="1:17" ht="20.149999999999999" customHeight="1">
      <c r="A6" s="1439"/>
      <c r="B6" s="1440"/>
      <c r="C6" s="1472" t="s">
        <v>1263</v>
      </c>
      <c r="D6" s="1473"/>
      <c r="E6" s="1473"/>
      <c r="F6" s="1473"/>
      <c r="G6" s="1474"/>
    </row>
    <row r="7" spans="1:17" ht="25" customHeight="1">
      <c r="A7" s="1429" t="s">
        <v>7</v>
      </c>
      <c r="B7" s="1430"/>
      <c r="C7" s="1459">
        <v>113426357</v>
      </c>
      <c r="D7" s="1460"/>
      <c r="E7" s="112"/>
      <c r="F7" s="113"/>
      <c r="G7" s="114"/>
    </row>
    <row r="8" spans="1:17" ht="25" customHeight="1">
      <c r="A8" s="1429" t="s">
        <v>4</v>
      </c>
      <c r="B8" s="1430"/>
      <c r="C8" s="1475">
        <v>44993</v>
      </c>
      <c r="D8" s="1476"/>
      <c r="E8" s="1441" t="s">
        <v>17</v>
      </c>
      <c r="F8" s="1430"/>
      <c r="G8" s="278">
        <v>45020</v>
      </c>
    </row>
    <row r="9" spans="1:17" ht="25" customHeight="1">
      <c r="A9" s="1429" t="s">
        <v>18</v>
      </c>
      <c r="B9" s="1430"/>
      <c r="C9" s="1475">
        <v>45021</v>
      </c>
      <c r="D9" s="1476"/>
      <c r="E9" s="1441" t="s">
        <v>0</v>
      </c>
      <c r="F9" s="1430"/>
      <c r="G9" s="279">
        <v>10</v>
      </c>
    </row>
    <row r="10" spans="1:17" ht="25" customHeight="1">
      <c r="A10" s="1429" t="s">
        <v>19</v>
      </c>
      <c r="B10" s="1430"/>
      <c r="C10" s="1475">
        <v>45021</v>
      </c>
      <c r="D10" s="1476"/>
      <c r="E10" s="1441" t="s">
        <v>20</v>
      </c>
      <c r="F10" s="1430"/>
      <c r="G10" s="278">
        <v>45380</v>
      </c>
    </row>
    <row r="11" spans="1:17" ht="25" customHeight="1">
      <c r="A11" s="1429" t="s">
        <v>27</v>
      </c>
      <c r="B11" s="1430"/>
      <c r="C11" s="1489" t="s">
        <v>48</v>
      </c>
      <c r="D11" s="1490"/>
      <c r="E11" s="1490"/>
      <c r="F11" s="1490"/>
      <c r="G11" s="1491"/>
    </row>
    <row r="12" spans="1:17" ht="25" customHeight="1">
      <c r="A12" s="1429" t="s">
        <v>32</v>
      </c>
      <c r="B12" s="1430"/>
      <c r="C12" s="1466" t="s">
        <v>1264</v>
      </c>
      <c r="D12" s="1467"/>
      <c r="E12" s="1467"/>
      <c r="F12" s="1467"/>
      <c r="G12" s="1468"/>
    </row>
    <row r="13" spans="1:17" ht="60" customHeight="1" thickBot="1">
      <c r="A13" s="1442" t="s">
        <v>34</v>
      </c>
      <c r="B13" s="1443"/>
      <c r="C13" s="1477" t="s">
        <v>1265</v>
      </c>
      <c r="D13" s="1478"/>
      <c r="E13" s="1478"/>
      <c r="F13" s="1478"/>
      <c r="G13" s="1479"/>
      <c r="I13" s="280" t="s">
        <v>101</v>
      </c>
    </row>
    <row r="14" spans="1:17" ht="20.149999999999999" customHeight="1">
      <c r="A14" s="1444" t="s">
        <v>38</v>
      </c>
      <c r="B14" s="1445"/>
      <c r="C14" s="1480" t="s">
        <v>1266</v>
      </c>
      <c r="D14" s="1481"/>
      <c r="E14" s="1481"/>
      <c r="F14" s="1481"/>
      <c r="G14" s="1482"/>
      <c r="I14" s="1492" t="s">
        <v>102</v>
      </c>
      <c r="J14" s="1493"/>
      <c r="K14" s="1493"/>
      <c r="L14" s="1493"/>
      <c r="M14" s="1493"/>
      <c r="N14" s="1493"/>
      <c r="O14" s="1493"/>
      <c r="P14" s="1493"/>
      <c r="Q14" s="1494"/>
    </row>
    <row r="15" spans="1:17" ht="38.25" customHeight="1">
      <c r="A15" s="1446"/>
      <c r="B15" s="1447"/>
      <c r="C15" s="1483"/>
      <c r="D15" s="1484"/>
      <c r="E15" s="1484"/>
      <c r="F15" s="1484"/>
      <c r="G15" s="1485"/>
      <c r="I15" s="281" t="s">
        <v>103</v>
      </c>
      <c r="J15" s="282" t="s">
        <v>104</v>
      </c>
      <c r="K15" s="282" t="s">
        <v>105</v>
      </c>
      <c r="L15" s="282" t="s">
        <v>107</v>
      </c>
      <c r="M15" s="282" t="s">
        <v>108</v>
      </c>
      <c r="N15" s="282" t="s">
        <v>109</v>
      </c>
      <c r="O15" s="283" t="s">
        <v>110</v>
      </c>
      <c r="P15" s="282" t="s">
        <v>111</v>
      </c>
      <c r="Q15" s="284" t="s">
        <v>112</v>
      </c>
    </row>
    <row r="16" spans="1:17" ht="23.25" customHeight="1" thickBot="1">
      <c r="A16" s="1448"/>
      <c r="B16" s="1449"/>
      <c r="C16" s="1486"/>
      <c r="D16" s="1487"/>
      <c r="E16" s="1487"/>
      <c r="F16" s="1487"/>
      <c r="G16" s="1488"/>
      <c r="I16" s="285" t="s">
        <v>98</v>
      </c>
      <c r="J16" s="286"/>
      <c r="K16" s="286"/>
      <c r="L16" s="286"/>
      <c r="M16" s="286"/>
      <c r="N16" s="286"/>
      <c r="O16" s="286" t="s">
        <v>98</v>
      </c>
      <c r="P16" s="286"/>
      <c r="Q16" s="287"/>
    </row>
    <row r="17" spans="1:26" ht="40" customHeight="1" thickBot="1">
      <c r="A17" s="1429" t="s">
        <v>26</v>
      </c>
      <c r="B17" s="1430"/>
      <c r="C17" s="1504" t="s">
        <v>516</v>
      </c>
      <c r="D17" s="1505"/>
      <c r="E17" s="1505"/>
      <c r="F17" s="1505"/>
      <c r="G17" s="1506"/>
      <c r="I17" s="288"/>
      <c r="J17" s="288"/>
      <c r="K17" s="288"/>
      <c r="L17" s="288"/>
      <c r="M17" s="288"/>
      <c r="N17" s="288"/>
      <c r="O17" s="288"/>
      <c r="P17" s="288"/>
      <c r="Q17" s="288"/>
      <c r="R17" s="288"/>
      <c r="S17" s="288"/>
    </row>
    <row r="18" spans="1:26" ht="20.149999999999999" customHeight="1">
      <c r="A18" s="1446" t="s">
        <v>113</v>
      </c>
      <c r="B18" s="1447"/>
      <c r="C18" s="974" t="s">
        <v>115</v>
      </c>
      <c r="D18" s="975"/>
      <c r="E18" s="975"/>
      <c r="F18" s="975"/>
      <c r="G18" s="976"/>
      <c r="I18" s="289" t="s">
        <v>116</v>
      </c>
      <c r="J18" s="290"/>
      <c r="K18" s="290"/>
      <c r="L18" s="290"/>
      <c r="M18" s="290"/>
      <c r="N18" s="290"/>
      <c r="O18" s="290"/>
      <c r="P18" s="290"/>
      <c r="Q18" s="290"/>
      <c r="R18" s="290"/>
      <c r="S18" s="291"/>
      <c r="T18" s="292"/>
      <c r="U18" s="292"/>
      <c r="V18" s="292"/>
      <c r="W18" s="292"/>
      <c r="X18" s="292"/>
      <c r="Y18" s="292"/>
      <c r="Z18" s="293"/>
    </row>
    <row r="19" spans="1:26" ht="20.149999999999999" customHeight="1">
      <c r="A19" s="1446"/>
      <c r="B19" s="1447"/>
      <c r="C19" s="871" t="s">
        <v>150</v>
      </c>
      <c r="D19" s="872"/>
      <c r="E19" s="985"/>
      <c r="F19" s="986" t="s">
        <v>152</v>
      </c>
      <c r="G19" s="873"/>
      <c r="I19" s="1495" t="s">
        <v>61</v>
      </c>
      <c r="J19" s="1496"/>
      <c r="K19" s="1496" t="s">
        <v>117</v>
      </c>
      <c r="L19" s="1496"/>
      <c r="M19" s="1496"/>
      <c r="N19" s="1496" t="s">
        <v>118</v>
      </c>
      <c r="O19" s="1496"/>
      <c r="P19" s="1496"/>
      <c r="Q19" s="1496"/>
      <c r="R19" s="1503"/>
      <c r="S19" s="1507" t="s">
        <v>54</v>
      </c>
      <c r="T19" s="1508"/>
      <c r="U19" s="1508"/>
      <c r="V19" s="1508"/>
      <c r="W19" s="1508"/>
      <c r="X19" s="1508"/>
      <c r="Y19" s="1508"/>
      <c r="Z19" s="1509"/>
    </row>
    <row r="20" spans="1:26" ht="38.25" customHeight="1">
      <c r="A20" s="1446"/>
      <c r="B20" s="1447"/>
      <c r="C20" s="1510" t="s">
        <v>517</v>
      </c>
      <c r="D20" s="1511"/>
      <c r="E20" s="1512"/>
      <c r="F20" s="1516" t="s">
        <v>518</v>
      </c>
      <c r="G20" s="1517"/>
      <c r="I20" s="281" t="s">
        <v>55</v>
      </c>
      <c r="J20" s="283" t="s">
        <v>57</v>
      </c>
      <c r="K20" s="282" t="s">
        <v>119</v>
      </c>
      <c r="L20" s="282" t="s">
        <v>114</v>
      </c>
      <c r="M20" s="282" t="s">
        <v>120</v>
      </c>
      <c r="N20" s="282" t="s">
        <v>58</v>
      </c>
      <c r="O20" s="282" t="s">
        <v>30</v>
      </c>
      <c r="P20" s="282" t="s">
        <v>24</v>
      </c>
      <c r="Q20" s="282" t="s">
        <v>59</v>
      </c>
      <c r="R20" s="294" t="s">
        <v>5</v>
      </c>
      <c r="S20" s="295" t="s">
        <v>153</v>
      </c>
      <c r="T20" s="283" t="s">
        <v>154</v>
      </c>
      <c r="U20" s="1520" t="s">
        <v>100</v>
      </c>
      <c r="V20" s="1521"/>
      <c r="W20" s="1521"/>
      <c r="X20" s="1521"/>
      <c r="Y20" s="1521"/>
      <c r="Z20" s="1522"/>
    </row>
    <row r="21" spans="1:26" ht="23.25" customHeight="1" thickBot="1">
      <c r="A21" s="1446"/>
      <c r="B21" s="1447"/>
      <c r="C21" s="1513"/>
      <c r="D21" s="1514"/>
      <c r="E21" s="1515"/>
      <c r="F21" s="1518"/>
      <c r="G21" s="1519"/>
      <c r="I21" s="285"/>
      <c r="J21" s="286"/>
      <c r="K21" s="286" t="s">
        <v>98</v>
      </c>
      <c r="L21" s="286"/>
      <c r="M21" s="286"/>
      <c r="N21" s="286"/>
      <c r="O21" s="286"/>
      <c r="P21" s="286"/>
      <c r="Q21" s="286"/>
      <c r="R21" s="296"/>
      <c r="S21" s="285"/>
      <c r="T21" s="286"/>
      <c r="U21" s="286"/>
      <c r="V21" s="1523"/>
      <c r="W21" s="1523"/>
      <c r="X21" s="1523"/>
      <c r="Y21" s="1523"/>
      <c r="Z21" s="1524"/>
    </row>
    <row r="22" spans="1:26" ht="20.149999999999999" customHeight="1" thickBot="1">
      <c r="A22" s="1446"/>
      <c r="B22" s="1447"/>
      <c r="C22" s="974" t="s">
        <v>92</v>
      </c>
      <c r="D22" s="975"/>
      <c r="E22" s="975"/>
      <c r="F22" s="975"/>
      <c r="G22" s="976"/>
    </row>
    <row r="23" spans="1:26" ht="19.5" customHeight="1">
      <c r="A23" s="1446"/>
      <c r="B23" s="1447"/>
      <c r="C23" s="1497" t="s">
        <v>1267</v>
      </c>
      <c r="D23" s="1498"/>
      <c r="E23" s="1498"/>
      <c r="F23" s="1498"/>
      <c r="G23" s="1499"/>
      <c r="I23" s="1492" t="s">
        <v>78</v>
      </c>
      <c r="J23" s="1493"/>
      <c r="K23" s="1493"/>
      <c r="L23" s="1493"/>
      <c r="M23" s="1493"/>
      <c r="N23" s="1493"/>
      <c r="O23" s="1493"/>
      <c r="P23" s="1493"/>
      <c r="Q23" s="1494"/>
    </row>
    <row r="24" spans="1:26" ht="38.25" customHeight="1" thickBot="1">
      <c r="A24" s="1450"/>
      <c r="B24" s="1451"/>
      <c r="C24" s="1500"/>
      <c r="D24" s="1501"/>
      <c r="E24" s="1501"/>
      <c r="F24" s="1501"/>
      <c r="G24" s="1502"/>
      <c r="I24" s="281" t="s">
        <v>103</v>
      </c>
      <c r="J24" s="282" t="s">
        <v>104</v>
      </c>
      <c r="K24" s="282" t="s">
        <v>105</v>
      </c>
      <c r="L24" s="282" t="s">
        <v>107</v>
      </c>
      <c r="M24" s="282" t="s">
        <v>108</v>
      </c>
      <c r="N24" s="282" t="s">
        <v>109</v>
      </c>
      <c r="O24" s="283" t="s">
        <v>110</v>
      </c>
      <c r="P24" s="282" t="s">
        <v>111</v>
      </c>
      <c r="Q24" s="284" t="s">
        <v>112</v>
      </c>
    </row>
    <row r="25" spans="1:26" ht="23.25" customHeight="1" thickBot="1">
      <c r="A25" s="116" t="s">
        <v>44</v>
      </c>
      <c r="B25" s="116"/>
      <c r="I25" s="285" t="s">
        <v>98</v>
      </c>
      <c r="J25" s="286"/>
      <c r="K25" s="286"/>
      <c r="L25" s="286"/>
      <c r="M25" s="286"/>
      <c r="N25" s="286"/>
      <c r="O25" s="286" t="s">
        <v>98</v>
      </c>
      <c r="P25" s="286"/>
      <c r="Q25" s="287"/>
    </row>
    <row r="26" spans="1:26" ht="30" customHeight="1">
      <c r="A26" s="1452" t="s">
        <v>50</v>
      </c>
      <c r="B26" s="273" t="s">
        <v>45</v>
      </c>
      <c r="C26" s="297" t="s">
        <v>97</v>
      </c>
      <c r="D26" s="274" t="s">
        <v>49</v>
      </c>
      <c r="E26" s="298">
        <v>2</v>
      </c>
      <c r="F26" s="274" t="s">
        <v>11</v>
      </c>
      <c r="G26" s="299" t="s">
        <v>166</v>
      </c>
      <c r="H26" s="300"/>
    </row>
    <row r="27" spans="1:26" ht="18" customHeight="1">
      <c r="A27" s="1453"/>
      <c r="B27" s="1455" t="s">
        <v>163</v>
      </c>
      <c r="C27" s="1469" t="s">
        <v>511</v>
      </c>
      <c r="D27" s="1470"/>
      <c r="E27" s="1470"/>
      <c r="F27" s="1470"/>
      <c r="G27" s="1471"/>
    </row>
    <row r="28" spans="1:26" ht="18" customHeight="1">
      <c r="A28" s="1454"/>
      <c r="B28" s="1456"/>
      <c r="C28" s="1472" t="s">
        <v>1263</v>
      </c>
      <c r="D28" s="1473"/>
      <c r="E28" s="1473"/>
      <c r="F28" s="1473"/>
      <c r="G28" s="1474"/>
    </row>
    <row r="29" spans="1:26" ht="30" customHeight="1">
      <c r="A29" s="1453" t="s">
        <v>52</v>
      </c>
      <c r="B29" s="275" t="s">
        <v>45</v>
      </c>
      <c r="C29" s="301" t="s">
        <v>97</v>
      </c>
      <c r="D29" s="276" t="s">
        <v>49</v>
      </c>
      <c r="E29" s="302">
        <v>2</v>
      </c>
      <c r="F29" s="276" t="s">
        <v>11</v>
      </c>
      <c r="G29" s="303" t="s">
        <v>715</v>
      </c>
    </row>
    <row r="30" spans="1:26" ht="18" customHeight="1">
      <c r="A30" s="1453"/>
      <c r="B30" s="1455" t="s">
        <v>163</v>
      </c>
      <c r="C30" s="1469" t="s">
        <v>511</v>
      </c>
      <c r="D30" s="1470"/>
      <c r="E30" s="1470"/>
      <c r="F30" s="1470"/>
      <c r="G30" s="1471"/>
    </row>
    <row r="31" spans="1:26" ht="18" customHeight="1" thickBot="1">
      <c r="A31" s="1457"/>
      <c r="B31" s="1458"/>
      <c r="C31" s="1525" t="s">
        <v>1263</v>
      </c>
      <c r="D31" s="1526"/>
      <c r="E31" s="1526"/>
      <c r="F31" s="1526"/>
      <c r="G31" s="1527"/>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023C0B27-EFAC-4CE8-AFC7-4940241F36B8}">
      <formula1>"○"</formula1>
    </dataValidation>
    <dataValidation type="list" allowBlank="1" showInputMessage="1" showErrorMessage="1" sqref="C26 C29" xr:uid="{304ED953-B190-49DF-B166-11347DACE954}">
      <formula1>"有,無"</formula1>
    </dataValidation>
    <dataValidation type="list" allowBlank="1" showInputMessage="1" showErrorMessage="1" sqref="C11" xr:uid="{59233B59-A1DF-487C-912E-85CCAB13BAE1}">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15679-8C1F-4320-BEBD-34CF59754E7A}">
  <sheetPr>
    <tabColor theme="5" tint="0.59999389629810485"/>
    <pageSetUpPr fitToPage="1"/>
  </sheetPr>
  <dimension ref="A1:Z31"/>
  <sheetViews>
    <sheetView topLeftCell="A9" zoomScaleNormal="10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1373</v>
      </c>
    </row>
    <row r="3" spans="1:18" ht="25" customHeight="1">
      <c r="A3" s="608" t="s">
        <v>14</v>
      </c>
      <c r="B3" s="609"/>
      <c r="C3" s="618" t="s">
        <v>1374</v>
      </c>
      <c r="D3" s="618"/>
      <c r="E3" s="618"/>
      <c r="F3" s="619"/>
      <c r="G3" s="620"/>
    </row>
    <row r="4" spans="1:18" ht="60" customHeight="1">
      <c r="A4" s="608" t="s">
        <v>10</v>
      </c>
      <c r="B4" s="609"/>
      <c r="C4" s="621" t="s">
        <v>1375</v>
      </c>
      <c r="D4" s="622"/>
      <c r="E4" s="622"/>
      <c r="F4" s="622"/>
      <c r="G4" s="623"/>
    </row>
    <row r="5" spans="1:18" ht="20.149999999999999" customHeight="1">
      <c r="A5" s="624" t="s">
        <v>41</v>
      </c>
      <c r="B5" s="625"/>
      <c r="C5" s="628" t="s">
        <v>1376</v>
      </c>
      <c r="D5" s="629"/>
      <c r="E5" s="629"/>
      <c r="F5" s="629"/>
      <c r="G5" s="630"/>
    </row>
    <row r="6" spans="1:18" ht="20.149999999999999" customHeight="1">
      <c r="A6" s="626"/>
      <c r="B6" s="627"/>
      <c r="C6" s="631" t="s">
        <v>1377</v>
      </c>
      <c r="D6" s="632"/>
      <c r="E6" s="632"/>
      <c r="F6" s="632"/>
      <c r="G6" s="633"/>
    </row>
    <row r="7" spans="1:18" ht="25" customHeight="1">
      <c r="A7" s="608" t="s">
        <v>7</v>
      </c>
      <c r="B7" s="609"/>
      <c r="C7" s="610">
        <v>233200000</v>
      </c>
      <c r="D7" s="611"/>
      <c r="E7" s="72"/>
      <c r="F7" s="73"/>
      <c r="G7" s="74"/>
    </row>
    <row r="8" spans="1:18" ht="25" customHeight="1">
      <c r="A8" s="608" t="s">
        <v>4</v>
      </c>
      <c r="B8" s="609"/>
      <c r="C8" s="634">
        <v>44921</v>
      </c>
      <c r="D8" s="635"/>
      <c r="E8" s="636" t="s">
        <v>17</v>
      </c>
      <c r="F8" s="609"/>
      <c r="G8" s="75">
        <v>45000</v>
      </c>
    </row>
    <row r="9" spans="1:18" ht="25" customHeight="1">
      <c r="A9" s="608" t="s">
        <v>18</v>
      </c>
      <c r="B9" s="609"/>
      <c r="C9" s="634">
        <v>45001</v>
      </c>
      <c r="D9" s="635"/>
      <c r="E9" s="636" t="s">
        <v>0</v>
      </c>
      <c r="F9" s="609"/>
      <c r="G9" s="360">
        <v>57</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33.75" customHeight="1">
      <c r="A12" s="608" t="s">
        <v>32</v>
      </c>
      <c r="B12" s="609"/>
      <c r="C12" s="621" t="s">
        <v>1378</v>
      </c>
      <c r="D12" s="622"/>
      <c r="E12" s="622"/>
      <c r="F12" s="622"/>
      <c r="G12" s="623"/>
    </row>
    <row r="13" spans="1:18" ht="131.25" customHeight="1" thickBot="1">
      <c r="A13" s="637" t="s">
        <v>34</v>
      </c>
      <c r="B13" s="638"/>
      <c r="C13" s="621" t="s">
        <v>1379</v>
      </c>
      <c r="D13" s="622"/>
      <c r="E13" s="622"/>
      <c r="F13" s="622"/>
      <c r="G13" s="623"/>
      <c r="I13" s="93" t="s">
        <v>101</v>
      </c>
      <c r="J13" s="94"/>
      <c r="K13" s="94"/>
      <c r="L13" s="94"/>
      <c r="M13" s="94"/>
      <c r="N13" s="94"/>
      <c r="O13" s="94"/>
      <c r="P13" s="94"/>
      <c r="Q13" s="94"/>
      <c r="R13" s="94"/>
    </row>
    <row r="14" spans="1:18" ht="20.149999999999999" customHeight="1">
      <c r="A14" s="639" t="s">
        <v>38</v>
      </c>
      <c r="B14" s="640"/>
      <c r="C14" s="1232" t="s">
        <v>1380</v>
      </c>
      <c r="D14" s="1233"/>
      <c r="E14" s="1233"/>
      <c r="F14" s="1233"/>
      <c r="G14" s="1234"/>
      <c r="I14" s="657" t="s">
        <v>102</v>
      </c>
      <c r="J14" s="658"/>
      <c r="K14" s="658"/>
      <c r="L14" s="658"/>
      <c r="M14" s="658"/>
      <c r="N14" s="658"/>
      <c r="O14" s="658"/>
      <c r="P14" s="658"/>
      <c r="Q14" s="659"/>
    </row>
    <row r="15" spans="1:18" ht="38.25" customHeight="1">
      <c r="A15" s="641"/>
      <c r="B15" s="642"/>
      <c r="C15" s="1235"/>
      <c r="D15" s="1236"/>
      <c r="E15" s="1236"/>
      <c r="F15" s="1236"/>
      <c r="G15" s="123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1238"/>
      <c r="D16" s="1239"/>
      <c r="E16" s="1239"/>
      <c r="F16" s="1239"/>
      <c r="G16" s="1240"/>
      <c r="I16" s="58" t="s">
        <v>98</v>
      </c>
      <c r="J16" s="59"/>
      <c r="K16" s="59"/>
      <c r="L16" s="59"/>
      <c r="M16" s="59"/>
      <c r="N16" s="59" t="s">
        <v>98</v>
      </c>
      <c r="O16" s="59"/>
      <c r="P16" s="59" t="s">
        <v>98</v>
      </c>
      <c r="Q16" s="60"/>
    </row>
    <row r="17" spans="1:26" ht="40" customHeight="1" thickBot="1">
      <c r="A17" s="682" t="s">
        <v>26</v>
      </c>
      <c r="B17" s="683"/>
      <c r="C17" s="1244" t="s">
        <v>1381</v>
      </c>
      <c r="D17" s="1245"/>
      <c r="E17" s="1245"/>
      <c r="F17" s="1245"/>
      <c r="G17" s="124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9.25" customHeight="1">
      <c r="A20" s="641"/>
      <c r="B20" s="642"/>
      <c r="C20" s="1528" t="s">
        <v>1382</v>
      </c>
      <c r="D20" s="1529"/>
      <c r="E20" s="1530"/>
      <c r="F20" s="696" t="s">
        <v>1383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59.25" customHeight="1" thickBot="1">
      <c r="A21" s="641"/>
      <c r="B21" s="642"/>
      <c r="C21" s="1531"/>
      <c r="D21" s="1532"/>
      <c r="E21" s="1533"/>
      <c r="F21" s="698"/>
      <c r="G21" s="699"/>
      <c r="I21" s="58" t="s">
        <v>98</v>
      </c>
      <c r="J21" s="59"/>
      <c r="K21" s="59" t="s">
        <v>98</v>
      </c>
      <c r="L21" s="59"/>
      <c r="M21" s="59"/>
      <c r="N21" s="59" t="s">
        <v>98</v>
      </c>
      <c r="O21" s="59"/>
      <c r="P21" s="59"/>
      <c r="Q21" s="59"/>
      <c r="R21" s="107"/>
      <c r="S21" s="58"/>
      <c r="T21" s="59"/>
      <c r="U21" s="59" t="s">
        <v>98</v>
      </c>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1212" t="s">
        <v>1384</v>
      </c>
      <c r="D23" s="666"/>
      <c r="E23" s="666"/>
      <c r="F23" s="666"/>
      <c r="G23" s="669"/>
      <c r="I23" s="678" t="s">
        <v>78</v>
      </c>
      <c r="J23" s="679"/>
      <c r="K23" s="679"/>
      <c r="L23" s="679"/>
      <c r="M23" s="679"/>
      <c r="N23" s="679"/>
      <c r="O23" s="679"/>
      <c r="P23" s="679"/>
      <c r="Q23" s="680"/>
    </row>
    <row r="24" spans="1:26" ht="99.75" customHeight="1" thickBot="1">
      <c r="A24" s="660"/>
      <c r="B24" s="661"/>
      <c r="C24" s="1213"/>
      <c r="D24" s="1214"/>
      <c r="E24" s="1214"/>
      <c r="F24" s="1214"/>
      <c r="G24" s="1215"/>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c r="M25" s="59"/>
      <c r="N25" s="59" t="s">
        <v>98</v>
      </c>
      <c r="O25" s="59"/>
      <c r="P25" s="59" t="s">
        <v>98</v>
      </c>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
        <v>1376</v>
      </c>
      <c r="D27" s="629"/>
      <c r="E27" s="629"/>
      <c r="F27" s="629"/>
      <c r="G27" s="630"/>
    </row>
    <row r="28" spans="1:26" ht="18" customHeight="1">
      <c r="A28" s="707"/>
      <c r="B28" s="709"/>
      <c r="C28" s="631" t="s">
        <v>1377</v>
      </c>
      <c r="D28" s="632"/>
      <c r="E28" s="632"/>
      <c r="F28" s="632"/>
      <c r="G28" s="633"/>
    </row>
    <row r="29" spans="1:26" ht="30" customHeight="1">
      <c r="A29" s="706" t="s">
        <v>52</v>
      </c>
      <c r="B29" s="87" t="s">
        <v>45</v>
      </c>
      <c r="C29" s="88" t="s">
        <v>97</v>
      </c>
      <c r="D29" s="89" t="s">
        <v>49</v>
      </c>
      <c r="E29" s="90">
        <v>1</v>
      </c>
      <c r="F29" s="89" t="s">
        <v>11</v>
      </c>
      <c r="G29" s="91" t="s">
        <v>228</v>
      </c>
    </row>
    <row r="30" spans="1:26" ht="18" customHeight="1">
      <c r="A30" s="706"/>
      <c r="B30" s="708" t="s">
        <v>163</v>
      </c>
      <c r="C30" s="628" t="s">
        <v>1376</v>
      </c>
      <c r="D30" s="629"/>
      <c r="E30" s="629"/>
      <c r="F30" s="629"/>
      <c r="G30" s="630"/>
    </row>
    <row r="31" spans="1:26" ht="18" customHeight="1" thickBot="1">
      <c r="A31" s="710"/>
      <c r="B31" s="711"/>
      <c r="C31" s="712" t="s">
        <v>1377</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64DC6212-B523-4AC6-876F-FAC84F76C3BA}">
      <formula1>"建設工事,測量・コンサル,物品役務等"</formula1>
    </dataValidation>
    <dataValidation type="list" allowBlank="1" showInputMessage="1" showErrorMessage="1" sqref="C26 C29" xr:uid="{F8DEEF76-120D-458B-B218-0DFA1DB202D8}">
      <formula1>"有,無"</formula1>
    </dataValidation>
    <dataValidation type="list" allowBlank="1" showInputMessage="1" showErrorMessage="1" sqref="I21:U21 I16:Q16 I25:Q25" xr:uid="{D7A06B60-15BC-49F3-B075-6014FBED3B24}">
      <formula1>"○"</formula1>
    </dataValidation>
  </dataValidations>
  <printOptions horizontalCentered="1"/>
  <pageMargins left="0.55118110236220474" right="0.23622047244094488" top="0.55118110236220474" bottom="0.23622047244094488" header="0.31496062992125984" footer="0.11811023622047244"/>
  <pageSetup paperSize="9" scale="82" orientation="portrait" horizontalDpi="300" verticalDpi="300" r:id="rId1"/>
  <headerFooter>
    <oddHeader>&amp;R&amp;16様式３</oddHead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F475F-EC06-4A1D-867C-7D9A75992116}">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1385</v>
      </c>
    </row>
    <row r="3" spans="1:18" ht="25" customHeight="1">
      <c r="A3" s="608" t="s">
        <v>14</v>
      </c>
      <c r="B3" s="609"/>
      <c r="C3" s="618" t="s">
        <v>1386</v>
      </c>
      <c r="D3" s="618"/>
      <c r="E3" s="618"/>
      <c r="F3" s="619"/>
      <c r="G3" s="620"/>
    </row>
    <row r="4" spans="1:18" ht="60" customHeight="1">
      <c r="A4" s="608" t="s">
        <v>10</v>
      </c>
      <c r="B4" s="609"/>
      <c r="C4" s="621" t="s">
        <v>1387</v>
      </c>
      <c r="D4" s="622"/>
      <c r="E4" s="622"/>
      <c r="F4" s="622"/>
      <c r="G4" s="623"/>
    </row>
    <row r="5" spans="1:18" ht="20.149999999999999" customHeight="1">
      <c r="A5" s="624" t="s">
        <v>41</v>
      </c>
      <c r="B5" s="625"/>
      <c r="C5" s="628" t="s">
        <v>1388</v>
      </c>
      <c r="D5" s="629"/>
      <c r="E5" s="629"/>
      <c r="F5" s="629"/>
      <c r="G5" s="630"/>
    </row>
    <row r="6" spans="1:18" ht="20.149999999999999" customHeight="1">
      <c r="A6" s="626"/>
      <c r="B6" s="627"/>
      <c r="C6" s="631" t="s">
        <v>1389</v>
      </c>
      <c r="D6" s="632"/>
      <c r="E6" s="632"/>
      <c r="F6" s="632"/>
      <c r="G6" s="633"/>
    </row>
    <row r="7" spans="1:18" ht="25" customHeight="1">
      <c r="A7" s="608" t="s">
        <v>7</v>
      </c>
      <c r="B7" s="609"/>
      <c r="C7" s="610">
        <v>219862504</v>
      </c>
      <c r="D7" s="611"/>
      <c r="E7" s="72"/>
      <c r="F7" s="73"/>
      <c r="G7" s="74"/>
    </row>
    <row r="8" spans="1:18" ht="25" customHeight="1">
      <c r="A8" s="608" t="s">
        <v>4</v>
      </c>
      <c r="B8" s="609"/>
      <c r="C8" s="634">
        <v>44973</v>
      </c>
      <c r="D8" s="635"/>
      <c r="E8" s="636" t="s">
        <v>17</v>
      </c>
      <c r="F8" s="609"/>
      <c r="G8" s="75">
        <v>45015</v>
      </c>
    </row>
    <row r="9" spans="1:18" ht="25" customHeight="1">
      <c r="A9" s="608" t="s">
        <v>18</v>
      </c>
      <c r="B9" s="609"/>
      <c r="C9" s="634">
        <v>45015</v>
      </c>
      <c r="D9" s="635"/>
      <c r="E9" s="636" t="s">
        <v>0</v>
      </c>
      <c r="F9" s="609"/>
      <c r="G9" s="76">
        <v>20</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621" t="s">
        <v>1390</v>
      </c>
      <c r="D12" s="622"/>
      <c r="E12" s="622"/>
      <c r="F12" s="622"/>
      <c r="G12" s="623"/>
    </row>
    <row r="13" spans="1:18" ht="60" customHeight="1" thickBot="1">
      <c r="A13" s="637" t="s">
        <v>34</v>
      </c>
      <c r="B13" s="638"/>
      <c r="C13" s="621" t="s">
        <v>1391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1392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c r="L16" s="59"/>
      <c r="M16" s="59"/>
      <c r="N16" s="59"/>
      <c r="O16" s="59"/>
      <c r="P16" s="59"/>
      <c r="Q16" s="60"/>
    </row>
    <row r="17" spans="1:26" ht="40" customHeight="1" thickBot="1">
      <c r="A17" s="682" t="s">
        <v>26</v>
      </c>
      <c r="B17" s="683"/>
      <c r="C17" s="684" t="s">
        <v>1393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1394</v>
      </c>
      <c r="D20" s="691"/>
      <c r="E20" s="692"/>
      <c r="F20" s="696" t="s">
        <v>1395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t="s">
        <v>98</v>
      </c>
      <c r="N21" s="59" t="s">
        <v>98</v>
      </c>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1396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c r="M25" s="59" t="s">
        <v>98</v>
      </c>
      <c r="N25" s="59"/>
      <c r="O25" s="59"/>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1388</v>
      </c>
      <c r="D27" s="629"/>
      <c r="E27" s="629"/>
      <c r="F27" s="629"/>
      <c r="G27" s="630"/>
    </row>
    <row r="28" spans="1:26" ht="18" customHeight="1">
      <c r="A28" s="707"/>
      <c r="B28" s="709"/>
      <c r="C28" s="631" t="s">
        <v>1389</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1388</v>
      </c>
      <c r="D30" s="629"/>
      <c r="E30" s="629"/>
      <c r="F30" s="629"/>
      <c r="G30" s="630"/>
    </row>
    <row r="31" spans="1:26" ht="18" customHeight="1" thickBot="1">
      <c r="A31" s="710"/>
      <c r="B31" s="711"/>
      <c r="C31" s="712" t="s">
        <v>1389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C56B5886-2E4D-445D-985E-A278A9B96EEE}">
      <formula1>"○"</formula1>
    </dataValidation>
    <dataValidation type="list" allowBlank="1" showInputMessage="1" showErrorMessage="1" sqref="C26 C29" xr:uid="{2BA42CF0-9F7E-41A8-8990-6B7CF37027B5}">
      <formula1>"有,無"</formula1>
    </dataValidation>
    <dataValidation type="list" allowBlank="1" showInputMessage="1" showErrorMessage="1" sqref="C11" xr:uid="{CADC07D7-A1F9-4282-9854-D56101775BCC}">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5ECBF-C68B-41A0-AD79-0AA72588A726}">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1385</v>
      </c>
    </row>
    <row r="3" spans="1:18" ht="25" customHeight="1">
      <c r="A3" s="608" t="s">
        <v>14</v>
      </c>
      <c r="B3" s="609"/>
      <c r="C3" s="618" t="s">
        <v>1397</v>
      </c>
      <c r="D3" s="618"/>
      <c r="E3" s="618"/>
      <c r="F3" s="619"/>
      <c r="G3" s="620"/>
    </row>
    <row r="4" spans="1:18" ht="60" customHeight="1">
      <c r="A4" s="608" t="s">
        <v>10</v>
      </c>
      <c r="B4" s="609"/>
      <c r="C4" s="621" t="s">
        <v>1398</v>
      </c>
      <c r="D4" s="622"/>
      <c r="E4" s="622"/>
      <c r="F4" s="622"/>
      <c r="G4" s="623"/>
    </row>
    <row r="5" spans="1:18" ht="20.149999999999999" customHeight="1">
      <c r="A5" s="624" t="s">
        <v>41</v>
      </c>
      <c r="B5" s="625"/>
      <c r="C5" s="628" t="s">
        <v>1399</v>
      </c>
      <c r="D5" s="629"/>
      <c r="E5" s="629"/>
      <c r="F5" s="629"/>
      <c r="G5" s="630"/>
    </row>
    <row r="6" spans="1:18" ht="20.149999999999999" customHeight="1">
      <c r="A6" s="626"/>
      <c r="B6" s="627"/>
      <c r="C6" s="631" t="s">
        <v>1400</v>
      </c>
      <c r="D6" s="632"/>
      <c r="E6" s="632"/>
      <c r="F6" s="632"/>
      <c r="G6" s="633"/>
    </row>
    <row r="7" spans="1:18" ht="25" customHeight="1">
      <c r="A7" s="608" t="s">
        <v>7</v>
      </c>
      <c r="B7" s="609"/>
      <c r="C7" s="610">
        <v>507087900</v>
      </c>
      <c r="D7" s="611"/>
      <c r="E7" s="72"/>
      <c r="F7" s="73"/>
      <c r="G7" s="74"/>
    </row>
    <row r="8" spans="1:18" ht="25" customHeight="1">
      <c r="A8" s="608" t="s">
        <v>4</v>
      </c>
      <c r="B8" s="609"/>
      <c r="C8" s="634">
        <v>44958</v>
      </c>
      <c r="D8" s="635"/>
      <c r="E8" s="636" t="s">
        <v>17</v>
      </c>
      <c r="F8" s="609"/>
      <c r="G8" s="75">
        <v>45009</v>
      </c>
    </row>
    <row r="9" spans="1:18" ht="25" customHeight="1">
      <c r="A9" s="608" t="s">
        <v>18</v>
      </c>
      <c r="B9" s="609"/>
      <c r="C9" s="634">
        <v>45009</v>
      </c>
      <c r="D9" s="635"/>
      <c r="E9" s="636" t="s">
        <v>0</v>
      </c>
      <c r="F9" s="609"/>
      <c r="G9" s="76">
        <v>51</v>
      </c>
    </row>
    <row r="10" spans="1:18" ht="25" customHeight="1">
      <c r="A10" s="608" t="s">
        <v>19</v>
      </c>
      <c r="B10" s="609"/>
      <c r="C10" s="634">
        <v>45019</v>
      </c>
      <c r="D10" s="635"/>
      <c r="E10" s="636" t="s">
        <v>20</v>
      </c>
      <c r="F10" s="609"/>
      <c r="G10" s="75">
        <v>45288</v>
      </c>
    </row>
    <row r="11" spans="1:18" ht="25" customHeight="1">
      <c r="A11" s="608" t="s">
        <v>27</v>
      </c>
      <c r="B11" s="609"/>
      <c r="C11" s="654" t="s">
        <v>48</v>
      </c>
      <c r="D11" s="655"/>
      <c r="E11" s="655"/>
      <c r="F11" s="655"/>
      <c r="G11" s="656"/>
    </row>
    <row r="12" spans="1:18" ht="25" customHeight="1">
      <c r="A12" s="608" t="s">
        <v>32</v>
      </c>
      <c r="B12" s="609"/>
      <c r="C12" s="621" t="s">
        <v>1401</v>
      </c>
      <c r="D12" s="622"/>
      <c r="E12" s="622"/>
      <c r="F12" s="622"/>
      <c r="G12" s="623"/>
    </row>
    <row r="13" spans="1:18" ht="60" customHeight="1" thickBot="1">
      <c r="A13" s="637" t="s">
        <v>34</v>
      </c>
      <c r="B13" s="638"/>
      <c r="C13" s="621" t="s">
        <v>1402</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1403</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c r="O16" s="59"/>
      <c r="P16" s="59"/>
      <c r="Q16" s="60"/>
    </row>
    <row r="17" spans="1:26" ht="40" customHeight="1" thickBot="1">
      <c r="A17" s="682" t="s">
        <v>26</v>
      </c>
      <c r="B17" s="683"/>
      <c r="C17" s="684" t="s">
        <v>1393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1404</v>
      </c>
      <c r="D20" s="691"/>
      <c r="E20" s="692"/>
      <c r="F20" s="696" t="s">
        <v>1405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1406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t="s">
        <v>98</v>
      </c>
      <c r="M25" s="59"/>
      <c r="N25" s="59"/>
      <c r="O25" s="59"/>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1407</v>
      </c>
      <c r="D27" s="629"/>
      <c r="E27" s="629"/>
      <c r="F27" s="629"/>
      <c r="G27" s="630"/>
    </row>
    <row r="28" spans="1:26" ht="18" customHeight="1">
      <c r="A28" s="707"/>
      <c r="B28" s="709"/>
      <c r="C28" s="631" t="s">
        <v>1408</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1407</v>
      </c>
      <c r="D30" s="629"/>
      <c r="E30" s="629"/>
      <c r="F30" s="629"/>
      <c r="G30" s="630"/>
    </row>
    <row r="31" spans="1:26" ht="18" customHeight="1" thickBot="1">
      <c r="A31" s="710"/>
      <c r="B31" s="711"/>
      <c r="C31" s="712" t="s">
        <v>1408</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9CE395BE-FA4F-4985-8290-07CD7790FF20}">
      <formula1>"○"</formula1>
    </dataValidation>
    <dataValidation type="list" allowBlank="1" showInputMessage="1" showErrorMessage="1" sqref="C26 C29" xr:uid="{F6A9EA58-725D-49BA-953C-698DF2588E5E}">
      <formula1>"有,無"</formula1>
    </dataValidation>
    <dataValidation type="list" allowBlank="1" showInputMessage="1" showErrorMessage="1" sqref="C11" xr:uid="{C7D1AC29-9B29-4138-891B-CDDEA5AF19A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B61B-3D9C-4444-A7DE-DB889A3BFD68}">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1385</v>
      </c>
    </row>
    <row r="3" spans="1:18" ht="25" customHeight="1">
      <c r="A3" s="608" t="s">
        <v>14</v>
      </c>
      <c r="B3" s="609"/>
      <c r="C3" s="618" t="s">
        <v>1409</v>
      </c>
      <c r="D3" s="618"/>
      <c r="E3" s="618"/>
      <c r="F3" s="619"/>
      <c r="G3" s="620"/>
    </row>
    <row r="4" spans="1:18" ht="60" customHeight="1">
      <c r="A4" s="608" t="s">
        <v>10</v>
      </c>
      <c r="B4" s="609"/>
      <c r="C4" s="621" t="s">
        <v>1410</v>
      </c>
      <c r="D4" s="622"/>
      <c r="E4" s="622"/>
      <c r="F4" s="622"/>
      <c r="G4" s="623"/>
    </row>
    <row r="5" spans="1:18" ht="20.149999999999999" customHeight="1">
      <c r="A5" s="624" t="s">
        <v>41</v>
      </c>
      <c r="B5" s="625"/>
      <c r="C5" s="628" t="s">
        <v>1411</v>
      </c>
      <c r="D5" s="629"/>
      <c r="E5" s="629"/>
      <c r="F5" s="629"/>
      <c r="G5" s="630"/>
    </row>
    <row r="6" spans="1:18" ht="20.149999999999999" customHeight="1">
      <c r="A6" s="626"/>
      <c r="B6" s="627"/>
      <c r="C6" s="631" t="s">
        <v>1412</v>
      </c>
      <c r="D6" s="632"/>
      <c r="E6" s="632"/>
      <c r="F6" s="632"/>
      <c r="G6" s="633"/>
    </row>
    <row r="7" spans="1:18" ht="25" customHeight="1">
      <c r="A7" s="608" t="s">
        <v>7</v>
      </c>
      <c r="B7" s="609"/>
      <c r="C7" s="610">
        <v>486631357</v>
      </c>
      <c r="D7" s="611"/>
      <c r="E7" s="72"/>
      <c r="F7" s="73"/>
      <c r="G7" s="74"/>
    </row>
    <row r="8" spans="1:18" ht="25" customHeight="1">
      <c r="A8" s="608" t="s">
        <v>4</v>
      </c>
      <c r="B8" s="609"/>
      <c r="C8" s="634">
        <v>45110</v>
      </c>
      <c r="D8" s="635"/>
      <c r="E8" s="636" t="s">
        <v>17</v>
      </c>
      <c r="F8" s="609"/>
      <c r="G8" s="75">
        <v>45120</v>
      </c>
    </row>
    <row r="9" spans="1:18" ht="25" customHeight="1">
      <c r="A9" s="608" t="s">
        <v>18</v>
      </c>
      <c r="B9" s="609"/>
      <c r="C9" s="634">
        <v>45120</v>
      </c>
      <c r="D9" s="635"/>
      <c r="E9" s="636" t="s">
        <v>0</v>
      </c>
      <c r="F9" s="609"/>
      <c r="G9" s="76">
        <v>10</v>
      </c>
    </row>
    <row r="10" spans="1:18" ht="25" customHeight="1">
      <c r="A10" s="608" t="s">
        <v>19</v>
      </c>
      <c r="B10" s="609"/>
      <c r="C10" s="634">
        <v>45120</v>
      </c>
      <c r="D10" s="635"/>
      <c r="E10" s="636" t="s">
        <v>20</v>
      </c>
      <c r="F10" s="609"/>
      <c r="G10" s="75">
        <v>45380</v>
      </c>
    </row>
    <row r="11" spans="1:18" ht="25" customHeight="1">
      <c r="A11" s="608" t="s">
        <v>27</v>
      </c>
      <c r="B11" s="609"/>
      <c r="C11" s="654" t="s">
        <v>48</v>
      </c>
      <c r="D11" s="655"/>
      <c r="E11" s="655"/>
      <c r="F11" s="655"/>
      <c r="G11" s="656"/>
    </row>
    <row r="12" spans="1:18" ht="25" customHeight="1">
      <c r="A12" s="608" t="s">
        <v>32</v>
      </c>
      <c r="B12" s="609"/>
      <c r="C12" s="621" t="s">
        <v>1413</v>
      </c>
      <c r="D12" s="622"/>
      <c r="E12" s="622"/>
      <c r="F12" s="622"/>
      <c r="G12" s="623"/>
    </row>
    <row r="13" spans="1:18" ht="60" customHeight="1" thickBot="1">
      <c r="A13" s="637" t="s">
        <v>34</v>
      </c>
      <c r="B13" s="638"/>
      <c r="C13" s="621" t="s">
        <v>1414</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1415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t="s">
        <v>98</v>
      </c>
    </row>
    <row r="17" spans="1:26" ht="40" customHeight="1" thickBot="1">
      <c r="A17" s="682" t="s">
        <v>26</v>
      </c>
      <c r="B17" s="683"/>
      <c r="C17" s="684" t="s">
        <v>1393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1416</v>
      </c>
      <c r="D20" s="691"/>
      <c r="E20" s="692"/>
      <c r="F20" s="696" t="s">
        <v>1417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t="s">
        <v>98</v>
      </c>
      <c r="L21" s="59"/>
      <c r="M21" s="59"/>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1418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1411</v>
      </c>
      <c r="D27" s="629"/>
      <c r="E27" s="629"/>
      <c r="F27" s="629"/>
      <c r="G27" s="630"/>
    </row>
    <row r="28" spans="1:26" ht="18" customHeight="1">
      <c r="A28" s="707"/>
      <c r="B28" s="709"/>
      <c r="C28" s="631" t="s">
        <v>1412</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1411</v>
      </c>
      <c r="D30" s="629"/>
      <c r="E30" s="629"/>
      <c r="F30" s="629"/>
      <c r="G30" s="630"/>
    </row>
    <row r="31" spans="1:26" ht="18" customHeight="1" thickBot="1">
      <c r="A31" s="710"/>
      <c r="B31" s="711"/>
      <c r="C31" s="712" t="s">
        <v>1412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DB639E8E-5F18-44E8-A531-644E57BB0C81}">
      <formula1>"○"</formula1>
    </dataValidation>
    <dataValidation type="list" allowBlank="1" showInputMessage="1" showErrorMessage="1" sqref="C26 C29" xr:uid="{DFD7F39E-2E04-44A2-B4B7-EA677F191298}">
      <formula1>"有,無"</formula1>
    </dataValidation>
    <dataValidation type="list" allowBlank="1" showInputMessage="1" showErrorMessage="1" sqref="C11" xr:uid="{738BF3FA-1567-45C3-BAF4-DC61A27AD9CB}">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C50C0-CF80-4759-BCAF-832C156233CD}">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1420</v>
      </c>
      <c r="D3" s="618"/>
      <c r="E3" s="618"/>
      <c r="F3" s="619"/>
      <c r="G3" s="620"/>
    </row>
    <row r="4" spans="1:18" ht="60" customHeight="1">
      <c r="A4" s="608" t="s">
        <v>10</v>
      </c>
      <c r="B4" s="609"/>
      <c r="C4" s="621" t="s">
        <v>1421</v>
      </c>
      <c r="D4" s="622"/>
      <c r="E4" s="622"/>
      <c r="F4" s="622"/>
      <c r="G4" s="623"/>
    </row>
    <row r="5" spans="1:18" ht="20.149999999999999" customHeight="1">
      <c r="A5" s="624" t="s">
        <v>41</v>
      </c>
      <c r="B5" s="625"/>
      <c r="C5" s="628" t="s">
        <v>1422</v>
      </c>
      <c r="D5" s="629"/>
      <c r="E5" s="629"/>
      <c r="F5" s="629"/>
      <c r="G5" s="630"/>
    </row>
    <row r="6" spans="1:18" ht="20.149999999999999" customHeight="1">
      <c r="A6" s="626"/>
      <c r="B6" s="627"/>
      <c r="C6" s="631" t="s">
        <v>1423</v>
      </c>
      <c r="D6" s="632"/>
      <c r="E6" s="632"/>
      <c r="F6" s="632"/>
      <c r="G6" s="633"/>
    </row>
    <row r="7" spans="1:18" ht="25" customHeight="1">
      <c r="A7" s="608" t="s">
        <v>7</v>
      </c>
      <c r="B7" s="609"/>
      <c r="C7" s="610">
        <v>797500000</v>
      </c>
      <c r="D7" s="611"/>
      <c r="E7" s="72"/>
      <c r="F7" s="73"/>
      <c r="G7" s="74"/>
    </row>
    <row r="8" spans="1:18" ht="25" customHeight="1">
      <c r="A8" s="608" t="s">
        <v>4</v>
      </c>
      <c r="B8" s="609"/>
      <c r="C8" s="634">
        <v>45090</v>
      </c>
      <c r="D8" s="635"/>
      <c r="E8" s="636" t="s">
        <v>17</v>
      </c>
      <c r="F8" s="609"/>
      <c r="G8" s="252">
        <v>45147</v>
      </c>
    </row>
    <row r="9" spans="1:18" ht="25" customHeight="1">
      <c r="A9" s="608" t="s">
        <v>18</v>
      </c>
      <c r="B9" s="609"/>
      <c r="C9" s="634">
        <v>45148</v>
      </c>
      <c r="D9" s="635"/>
      <c r="E9" s="636" t="s">
        <v>0</v>
      </c>
      <c r="F9" s="609"/>
      <c r="G9" s="76">
        <f>C9-C8</f>
        <v>58</v>
      </c>
    </row>
    <row r="10" spans="1:18" ht="25" customHeight="1">
      <c r="A10" s="608" t="s">
        <v>19</v>
      </c>
      <c r="B10" s="609"/>
      <c r="C10" s="634">
        <v>45148</v>
      </c>
      <c r="D10" s="635"/>
      <c r="E10" s="636" t="s">
        <v>20</v>
      </c>
      <c r="F10" s="609"/>
      <c r="G10" s="252">
        <v>46100</v>
      </c>
    </row>
    <row r="11" spans="1:18" ht="25" customHeight="1">
      <c r="A11" s="608" t="s">
        <v>27</v>
      </c>
      <c r="B11" s="609"/>
      <c r="C11" s="654" t="s">
        <v>48</v>
      </c>
      <c r="D11" s="655"/>
      <c r="E11" s="655"/>
      <c r="F11" s="655"/>
      <c r="G11" s="656"/>
    </row>
    <row r="12" spans="1:18" ht="25" customHeight="1">
      <c r="A12" s="608" t="s">
        <v>32</v>
      </c>
      <c r="B12" s="609"/>
      <c r="C12" s="897" t="s">
        <v>1424</v>
      </c>
      <c r="D12" s="766"/>
      <c r="E12" s="766"/>
      <c r="F12" s="766"/>
      <c r="G12" s="767"/>
    </row>
    <row r="13" spans="1:18" ht="130.5" customHeight="1" thickBot="1">
      <c r="A13" s="637" t="s">
        <v>34</v>
      </c>
      <c r="B13" s="638"/>
      <c r="C13" s="621" t="s">
        <v>1425</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1426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1427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1428</v>
      </c>
      <c r="D20" s="691"/>
      <c r="E20" s="692"/>
      <c r="F20" s="696" t="s">
        <v>1429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t="s">
        <v>1431</v>
      </c>
      <c r="F26" s="83" t="s">
        <v>11</v>
      </c>
      <c r="G26" s="85" t="s">
        <v>715</v>
      </c>
      <c r="H26" s="86"/>
    </row>
    <row r="27" spans="1:26" ht="18" customHeight="1">
      <c r="A27" s="706"/>
      <c r="B27" s="708" t="s">
        <v>163</v>
      </c>
      <c r="C27" s="628" t="s">
        <v>1433</v>
      </c>
      <c r="D27" s="629"/>
      <c r="E27" s="629"/>
      <c r="F27" s="629"/>
      <c r="G27" s="630"/>
    </row>
    <row r="28" spans="1:26" ht="18" customHeight="1">
      <c r="A28" s="707"/>
      <c r="B28" s="709"/>
      <c r="C28" s="631" t="s">
        <v>1434</v>
      </c>
      <c r="D28" s="632"/>
      <c r="E28" s="632"/>
      <c r="F28" s="632"/>
      <c r="G28" s="633"/>
    </row>
    <row r="29" spans="1:26" ht="30" customHeight="1">
      <c r="A29" s="706" t="s">
        <v>52</v>
      </c>
      <c r="B29" s="87" t="s">
        <v>45</v>
      </c>
      <c r="C29" s="88" t="s">
        <v>97</v>
      </c>
      <c r="D29" s="89" t="s">
        <v>49</v>
      </c>
      <c r="E29" s="90" t="s">
        <v>1431</v>
      </c>
      <c r="F29" s="89" t="s">
        <v>11</v>
      </c>
      <c r="G29" s="91" t="s">
        <v>169</v>
      </c>
    </row>
    <row r="30" spans="1:26" ht="18" customHeight="1">
      <c r="A30" s="706"/>
      <c r="B30" s="708" t="s">
        <v>163</v>
      </c>
      <c r="C30" s="628" t="s">
        <v>1433</v>
      </c>
      <c r="D30" s="629"/>
      <c r="E30" s="629"/>
      <c r="F30" s="629"/>
      <c r="G30" s="630"/>
    </row>
    <row r="31" spans="1:26" ht="18" customHeight="1" thickBot="1">
      <c r="A31" s="710"/>
      <c r="B31" s="711"/>
      <c r="C31" s="712" t="s">
        <v>1434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031B8A6B-C5A9-4DB9-ABB4-A06470859696}">
      <formula1>"建設工事,測量・コンサル,物品役務等"</formula1>
    </dataValidation>
    <dataValidation type="list" allowBlank="1" showInputMessage="1" showErrorMessage="1" sqref="C26 C29" xr:uid="{AAF74B7E-B7C9-4D33-9EC5-0001964A35B3}">
      <formula1>"有,無"</formula1>
    </dataValidation>
    <dataValidation type="list" allowBlank="1" showInputMessage="1" showErrorMessage="1" sqref="I21:U21 I16:Q16 I25:Q25" xr:uid="{EC83D7BA-7165-47E3-BAB7-2CC1A7B7AF84}">
      <formula1>"○"</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42823-4071-434A-82F8-990D4E975F9E}">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1436</v>
      </c>
      <c r="D3" s="618"/>
      <c r="E3" s="618"/>
      <c r="F3" s="619"/>
      <c r="G3" s="620"/>
    </row>
    <row r="4" spans="1:18" ht="60" customHeight="1">
      <c r="A4" s="608" t="s">
        <v>10</v>
      </c>
      <c r="B4" s="609"/>
      <c r="C4" s="621" t="s">
        <v>1437</v>
      </c>
      <c r="D4" s="622"/>
      <c r="E4" s="622"/>
      <c r="F4" s="622"/>
      <c r="G4" s="623"/>
    </row>
    <row r="5" spans="1:18" ht="20.149999999999999" customHeight="1">
      <c r="A5" s="624" t="s">
        <v>41</v>
      </c>
      <c r="B5" s="625"/>
      <c r="C5" s="628" t="s">
        <v>1438</v>
      </c>
      <c r="D5" s="629"/>
      <c r="E5" s="629"/>
      <c r="F5" s="629"/>
      <c r="G5" s="630"/>
    </row>
    <row r="6" spans="1:18" ht="20.149999999999999" customHeight="1">
      <c r="A6" s="626"/>
      <c r="B6" s="627"/>
      <c r="C6" s="631" t="s">
        <v>1439</v>
      </c>
      <c r="D6" s="632"/>
      <c r="E6" s="632"/>
      <c r="F6" s="632"/>
      <c r="G6" s="633"/>
    </row>
    <row r="7" spans="1:18" ht="25" customHeight="1">
      <c r="A7" s="608" t="s">
        <v>7</v>
      </c>
      <c r="B7" s="609"/>
      <c r="C7" s="610">
        <v>1650000000</v>
      </c>
      <c r="D7" s="611"/>
      <c r="E7" s="72"/>
      <c r="F7" s="73"/>
      <c r="G7" s="74"/>
    </row>
    <row r="8" spans="1:18" ht="25" customHeight="1">
      <c r="A8" s="608" t="s">
        <v>4</v>
      </c>
      <c r="B8" s="609"/>
      <c r="C8" s="634">
        <v>45131</v>
      </c>
      <c r="D8" s="635"/>
      <c r="E8" s="636" t="s">
        <v>17</v>
      </c>
      <c r="F8" s="609"/>
      <c r="G8" s="252">
        <v>45189</v>
      </c>
    </row>
    <row r="9" spans="1:18" ht="25" customHeight="1">
      <c r="A9" s="608" t="s">
        <v>18</v>
      </c>
      <c r="B9" s="609"/>
      <c r="C9" s="634">
        <v>45190</v>
      </c>
      <c r="D9" s="635"/>
      <c r="E9" s="636" t="s">
        <v>0</v>
      </c>
      <c r="F9" s="609"/>
      <c r="G9" s="76">
        <f>C9-C8</f>
        <v>59</v>
      </c>
    </row>
    <row r="10" spans="1:18" ht="25" customHeight="1">
      <c r="A10" s="608" t="s">
        <v>19</v>
      </c>
      <c r="B10" s="609"/>
      <c r="C10" s="634">
        <v>45190</v>
      </c>
      <c r="D10" s="635"/>
      <c r="E10" s="636" t="s">
        <v>20</v>
      </c>
      <c r="F10" s="609"/>
      <c r="G10" s="252">
        <v>45740</v>
      </c>
    </row>
    <row r="11" spans="1:18" ht="25" customHeight="1">
      <c r="A11" s="608" t="s">
        <v>27</v>
      </c>
      <c r="B11" s="609"/>
      <c r="C11" s="654" t="s">
        <v>48</v>
      </c>
      <c r="D11" s="655"/>
      <c r="E11" s="655"/>
      <c r="F11" s="655"/>
      <c r="G11" s="656"/>
    </row>
    <row r="12" spans="1:18" ht="25" customHeight="1">
      <c r="A12" s="608" t="s">
        <v>32</v>
      </c>
      <c r="B12" s="609"/>
      <c r="C12" s="897" t="s">
        <v>1424</v>
      </c>
      <c r="D12" s="766"/>
      <c r="E12" s="766"/>
      <c r="F12" s="766"/>
      <c r="G12" s="767"/>
    </row>
    <row r="13" spans="1:18" ht="130.5" customHeight="1" thickBot="1">
      <c r="A13" s="637" t="s">
        <v>34</v>
      </c>
      <c r="B13" s="638"/>
      <c r="C13" s="621" t="s">
        <v>1425</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1440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1441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1442</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t="s">
        <v>1431</v>
      </c>
      <c r="F26" s="83" t="s">
        <v>11</v>
      </c>
      <c r="G26" s="85" t="s">
        <v>169</v>
      </c>
      <c r="H26" s="86"/>
    </row>
    <row r="27" spans="1:26" ht="18" customHeight="1">
      <c r="A27" s="706"/>
      <c r="B27" s="708" t="s">
        <v>163</v>
      </c>
      <c r="C27" s="628" t="s">
        <v>1444</v>
      </c>
      <c r="D27" s="629"/>
      <c r="E27" s="629"/>
      <c r="F27" s="629"/>
      <c r="G27" s="630"/>
    </row>
    <row r="28" spans="1:26" ht="18" customHeight="1">
      <c r="A28" s="707"/>
      <c r="B28" s="709"/>
      <c r="C28" s="631" t="s">
        <v>1445</v>
      </c>
      <c r="D28" s="632"/>
      <c r="E28" s="632"/>
      <c r="F28" s="632"/>
      <c r="G28" s="633"/>
    </row>
    <row r="29" spans="1:26" ht="30" customHeight="1">
      <c r="A29" s="706" t="s">
        <v>52</v>
      </c>
      <c r="B29" s="87" t="s">
        <v>45</v>
      </c>
      <c r="C29" s="88" t="s">
        <v>97</v>
      </c>
      <c r="D29" s="89" t="s">
        <v>49</v>
      </c>
      <c r="E29" s="90" t="s">
        <v>1431</v>
      </c>
      <c r="F29" s="89" t="s">
        <v>11</v>
      </c>
      <c r="G29" s="91" t="s">
        <v>168</v>
      </c>
    </row>
    <row r="30" spans="1:26" ht="18" customHeight="1">
      <c r="A30" s="706"/>
      <c r="B30" s="708" t="s">
        <v>163</v>
      </c>
      <c r="C30" s="628" t="s">
        <v>1444</v>
      </c>
      <c r="D30" s="629"/>
      <c r="E30" s="629"/>
      <c r="F30" s="629"/>
      <c r="G30" s="630"/>
    </row>
    <row r="31" spans="1:26" ht="18" customHeight="1" thickBot="1">
      <c r="A31" s="710"/>
      <c r="B31" s="711"/>
      <c r="C31" s="712" t="s">
        <v>1445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907E7CED-7F3F-43DF-B002-C628A55BA60B}">
      <formula1>"○"</formula1>
    </dataValidation>
    <dataValidation type="list" allowBlank="1" showInputMessage="1" showErrorMessage="1" sqref="C26 C29" xr:uid="{F2AF6E5A-2B45-4D14-807A-A2B0D341DC72}">
      <formula1>"有,無"</formula1>
    </dataValidation>
    <dataValidation type="list" allowBlank="1" showInputMessage="1" showErrorMessage="1" sqref="C11" xr:uid="{2A8FF31C-B357-43BA-9C1B-97277CB26FBA}">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B4FC3-A04C-43E0-9FC8-EEB89706FCCF}">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1446</v>
      </c>
      <c r="D3" s="618"/>
      <c r="E3" s="618"/>
      <c r="F3" s="619"/>
      <c r="G3" s="620"/>
    </row>
    <row r="4" spans="1:18" ht="60" customHeight="1">
      <c r="A4" s="608" t="s">
        <v>10</v>
      </c>
      <c r="B4" s="609"/>
      <c r="C4" s="621" t="s">
        <v>1447</v>
      </c>
      <c r="D4" s="622"/>
      <c r="E4" s="622"/>
      <c r="F4" s="622"/>
      <c r="G4" s="623"/>
    </row>
    <row r="5" spans="1:18" ht="20.149999999999999" customHeight="1">
      <c r="A5" s="624" t="s">
        <v>41</v>
      </c>
      <c r="B5" s="625"/>
      <c r="C5" s="628" t="s">
        <v>1448</v>
      </c>
      <c r="D5" s="629"/>
      <c r="E5" s="629"/>
      <c r="F5" s="629"/>
      <c r="G5" s="630"/>
    </row>
    <row r="6" spans="1:18" ht="20.149999999999999" customHeight="1">
      <c r="A6" s="626"/>
      <c r="B6" s="627"/>
      <c r="C6" s="631" t="s">
        <v>1449</v>
      </c>
      <c r="D6" s="632"/>
      <c r="E6" s="632"/>
      <c r="F6" s="632"/>
      <c r="G6" s="633"/>
    </row>
    <row r="7" spans="1:18" ht="25" customHeight="1">
      <c r="A7" s="608" t="s">
        <v>7</v>
      </c>
      <c r="B7" s="609"/>
      <c r="C7" s="610">
        <v>627000000</v>
      </c>
      <c r="D7" s="611"/>
      <c r="E7" s="72"/>
      <c r="F7" s="73"/>
      <c r="G7" s="74"/>
    </row>
    <row r="8" spans="1:18" ht="25" customHeight="1">
      <c r="A8" s="608" t="s">
        <v>4</v>
      </c>
      <c r="B8" s="609"/>
      <c r="C8" s="634">
        <v>45013</v>
      </c>
      <c r="D8" s="635"/>
      <c r="E8" s="636" t="s">
        <v>17</v>
      </c>
      <c r="F8" s="609"/>
      <c r="G8" s="252">
        <v>45076</v>
      </c>
    </row>
    <row r="9" spans="1:18" ht="25" customHeight="1">
      <c r="A9" s="608" t="s">
        <v>18</v>
      </c>
      <c r="B9" s="609"/>
      <c r="C9" s="634">
        <v>45077</v>
      </c>
      <c r="D9" s="635"/>
      <c r="E9" s="636" t="s">
        <v>0</v>
      </c>
      <c r="F9" s="609"/>
      <c r="G9" s="76">
        <f>C9-C8</f>
        <v>64</v>
      </c>
    </row>
    <row r="10" spans="1:18" ht="25" customHeight="1">
      <c r="A10" s="608" t="s">
        <v>19</v>
      </c>
      <c r="B10" s="609"/>
      <c r="C10" s="634">
        <v>45077</v>
      </c>
      <c r="D10" s="635"/>
      <c r="E10" s="636" t="s">
        <v>20</v>
      </c>
      <c r="F10" s="609"/>
      <c r="G10" s="252">
        <v>45565</v>
      </c>
    </row>
    <row r="11" spans="1:18" ht="25" customHeight="1">
      <c r="A11" s="608" t="s">
        <v>27</v>
      </c>
      <c r="B11" s="609"/>
      <c r="C11" s="654" t="s">
        <v>48</v>
      </c>
      <c r="D11" s="655"/>
      <c r="E11" s="655"/>
      <c r="F11" s="655"/>
      <c r="G11" s="656"/>
    </row>
    <row r="12" spans="1:18" ht="25" customHeight="1">
      <c r="A12" s="608" t="s">
        <v>32</v>
      </c>
      <c r="B12" s="609"/>
      <c r="C12" s="897" t="s">
        <v>1450</v>
      </c>
      <c r="D12" s="766"/>
      <c r="E12" s="766"/>
      <c r="F12" s="766"/>
      <c r="G12" s="767"/>
    </row>
    <row r="13" spans="1:18" ht="114.75" customHeight="1" thickBot="1">
      <c r="A13" s="637" t="s">
        <v>34</v>
      </c>
      <c r="B13" s="638"/>
      <c r="C13" s="621" t="s">
        <v>1451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1452</v>
      </c>
      <c r="D14" s="646"/>
      <c r="E14" s="646"/>
      <c r="F14" s="646"/>
      <c r="G14" s="647"/>
      <c r="I14" s="657" t="s">
        <v>102</v>
      </c>
      <c r="J14" s="658"/>
      <c r="K14" s="658"/>
      <c r="L14" s="658"/>
      <c r="M14" s="658"/>
      <c r="N14" s="658"/>
      <c r="O14" s="658"/>
      <c r="P14" s="658"/>
      <c r="Q14" s="659"/>
    </row>
    <row r="15" spans="1:18" ht="58.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1453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28" t="s">
        <v>1454</v>
      </c>
      <c r="D20" s="1529"/>
      <c r="E20" s="1530"/>
      <c r="F20" s="1256" t="s">
        <v>1455</v>
      </c>
      <c r="G20" s="12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31"/>
      <c r="D21" s="1532"/>
      <c r="E21" s="1533"/>
      <c r="F21" s="1258"/>
      <c r="G21" s="1259"/>
      <c r="I21" s="58" t="s">
        <v>98</v>
      </c>
      <c r="J21" s="59" t="s">
        <v>98</v>
      </c>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1456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v>1</v>
      </c>
      <c r="F26" s="83" t="s">
        <v>11</v>
      </c>
      <c r="G26" s="85" t="s">
        <v>166</v>
      </c>
      <c r="H26" s="86"/>
    </row>
    <row r="27" spans="1:26" ht="18" customHeight="1">
      <c r="A27" s="706"/>
      <c r="B27" s="708" t="s">
        <v>163</v>
      </c>
      <c r="C27" s="628" t="str">
        <f>C5</f>
        <v>（名称）東芝インフラシステムズ株式会社</v>
      </c>
      <c r="D27" s="629"/>
      <c r="E27" s="629"/>
      <c r="F27" s="629"/>
      <c r="G27" s="630"/>
    </row>
    <row r="28" spans="1:26" ht="18" customHeight="1">
      <c r="A28" s="707"/>
      <c r="B28" s="709"/>
      <c r="C28" s="631" t="str">
        <f>C6</f>
        <v>（住所）神奈川県川崎市幸区堀川町７２番地３４</v>
      </c>
      <c r="D28" s="632"/>
      <c r="E28" s="632"/>
      <c r="F28" s="632"/>
      <c r="G28" s="633"/>
    </row>
    <row r="29" spans="1:26" ht="30" customHeight="1">
      <c r="A29" s="706" t="s">
        <v>52</v>
      </c>
      <c r="B29" s="87" t="s">
        <v>45</v>
      </c>
      <c r="C29" s="88" t="s">
        <v>97</v>
      </c>
      <c r="D29" s="89" t="s">
        <v>49</v>
      </c>
      <c r="E29" s="90">
        <v>1</v>
      </c>
      <c r="F29" s="89" t="s">
        <v>11</v>
      </c>
      <c r="G29" s="91" t="s">
        <v>1457</v>
      </c>
    </row>
    <row r="30" spans="1:26" ht="18" customHeight="1">
      <c r="A30" s="706"/>
      <c r="B30" s="708" t="s">
        <v>163</v>
      </c>
      <c r="C30" s="628" t="str">
        <f>C27</f>
        <v>（名称）東芝インフラシステムズ株式会社</v>
      </c>
      <c r="D30" s="629"/>
      <c r="E30" s="629"/>
      <c r="F30" s="629"/>
      <c r="G30" s="630"/>
    </row>
    <row r="31" spans="1:26" ht="18" customHeight="1" thickBot="1">
      <c r="A31" s="710"/>
      <c r="B31" s="711"/>
      <c r="C31" s="712" t="str">
        <f>C28</f>
        <v>（住所）神奈川県川崎市幸区堀川町７２番地３４</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31E1DEA6-008A-426D-AC6C-1BD04063EB08}">
      <formula1>"○"</formula1>
    </dataValidation>
    <dataValidation type="list" allowBlank="1" showInputMessage="1" showErrorMessage="1" sqref="C26 C29" xr:uid="{43E263F8-3678-4EAA-A891-D21A6C27C70E}">
      <formula1>"有,無"</formula1>
    </dataValidation>
    <dataValidation type="list" allowBlank="1" showInputMessage="1" showErrorMessage="1" sqref="C11" xr:uid="{403832FC-17EB-425A-96C4-1DA97803B19E}">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C4325-DAC1-4F28-978E-11CC1154B4A0}">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1458</v>
      </c>
      <c r="D3" s="618"/>
      <c r="E3" s="618"/>
      <c r="F3" s="619"/>
      <c r="G3" s="620"/>
    </row>
    <row r="4" spans="1:18" ht="60" customHeight="1">
      <c r="A4" s="608" t="s">
        <v>10</v>
      </c>
      <c r="B4" s="609"/>
      <c r="C4" s="621" t="s">
        <v>1459</v>
      </c>
      <c r="D4" s="622"/>
      <c r="E4" s="622"/>
      <c r="F4" s="622"/>
      <c r="G4" s="623"/>
    </row>
    <row r="5" spans="1:18" ht="20.149999999999999" customHeight="1">
      <c r="A5" s="624" t="s">
        <v>41</v>
      </c>
      <c r="B5" s="625"/>
      <c r="C5" s="628" t="s">
        <v>1448</v>
      </c>
      <c r="D5" s="629"/>
      <c r="E5" s="629"/>
      <c r="F5" s="629"/>
      <c r="G5" s="630"/>
    </row>
    <row r="6" spans="1:18" ht="20.149999999999999" customHeight="1">
      <c r="A6" s="626"/>
      <c r="B6" s="627"/>
      <c r="C6" s="631" t="s">
        <v>1449</v>
      </c>
      <c r="D6" s="632"/>
      <c r="E6" s="632"/>
      <c r="F6" s="632"/>
      <c r="G6" s="633"/>
    </row>
    <row r="7" spans="1:18" ht="25" customHeight="1">
      <c r="A7" s="608" t="s">
        <v>7</v>
      </c>
      <c r="B7" s="609"/>
      <c r="C7" s="610">
        <v>457600000</v>
      </c>
      <c r="D7" s="611"/>
      <c r="E7" s="72"/>
      <c r="F7" s="73"/>
      <c r="G7" s="74"/>
    </row>
    <row r="8" spans="1:18" ht="25" customHeight="1">
      <c r="A8" s="608" t="s">
        <v>4</v>
      </c>
      <c r="B8" s="609"/>
      <c r="C8" s="634">
        <v>45013</v>
      </c>
      <c r="D8" s="635"/>
      <c r="E8" s="636" t="s">
        <v>17</v>
      </c>
      <c r="F8" s="609"/>
      <c r="G8" s="252">
        <v>45076</v>
      </c>
    </row>
    <row r="9" spans="1:18" ht="25" customHeight="1">
      <c r="A9" s="608" t="s">
        <v>18</v>
      </c>
      <c r="B9" s="609"/>
      <c r="C9" s="634">
        <v>45077</v>
      </c>
      <c r="D9" s="635"/>
      <c r="E9" s="636" t="s">
        <v>0</v>
      </c>
      <c r="F9" s="609"/>
      <c r="G9" s="76">
        <f>C9-C8</f>
        <v>64</v>
      </c>
    </row>
    <row r="10" spans="1:18" ht="25" customHeight="1">
      <c r="A10" s="608" t="s">
        <v>19</v>
      </c>
      <c r="B10" s="609"/>
      <c r="C10" s="634">
        <v>45077</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1450</v>
      </c>
      <c r="D12" s="766"/>
      <c r="E12" s="766"/>
      <c r="F12" s="766"/>
      <c r="G12" s="767"/>
    </row>
    <row r="13" spans="1:18" ht="114.75" customHeight="1" thickBot="1">
      <c r="A13" s="637" t="s">
        <v>34</v>
      </c>
      <c r="B13" s="638"/>
      <c r="C13" s="621" t="s">
        <v>1451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1452</v>
      </c>
      <c r="D14" s="646"/>
      <c r="E14" s="646"/>
      <c r="F14" s="646"/>
      <c r="G14" s="647"/>
      <c r="I14" s="657" t="s">
        <v>102</v>
      </c>
      <c r="J14" s="658"/>
      <c r="K14" s="658"/>
      <c r="L14" s="658"/>
      <c r="M14" s="658"/>
      <c r="N14" s="658"/>
      <c r="O14" s="658"/>
      <c r="P14" s="658"/>
      <c r="Q14" s="659"/>
    </row>
    <row r="15" spans="1:18" ht="58.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1453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28" t="s">
        <v>1454</v>
      </c>
      <c r="D20" s="1529"/>
      <c r="E20" s="1530"/>
      <c r="F20" s="1256" t="s">
        <v>1455</v>
      </c>
      <c r="G20" s="12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31"/>
      <c r="D21" s="1532"/>
      <c r="E21" s="1533"/>
      <c r="F21" s="1258"/>
      <c r="G21" s="1259"/>
      <c r="I21" s="58" t="s">
        <v>98</v>
      </c>
      <c r="J21" s="59" t="s">
        <v>98</v>
      </c>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1456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tr">
        <f>C5</f>
        <v>（名称）東芝インフラシステムズ株式会社</v>
      </c>
      <c r="D27" s="629"/>
      <c r="E27" s="629"/>
      <c r="F27" s="629"/>
      <c r="G27" s="630"/>
    </row>
    <row r="28" spans="1:26" ht="18" customHeight="1">
      <c r="A28" s="707"/>
      <c r="B28" s="709"/>
      <c r="C28" s="631" t="str">
        <f>C6</f>
        <v>（住所）神奈川県川崎市幸区堀川町７２番地３４</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tr">
        <f>C27</f>
        <v>（名称）東芝インフラシステムズ株式会社</v>
      </c>
      <c r="D30" s="629"/>
      <c r="E30" s="629"/>
      <c r="F30" s="629"/>
      <c r="G30" s="630"/>
    </row>
    <row r="31" spans="1:26" ht="18" customHeight="1" thickBot="1">
      <c r="A31" s="710"/>
      <c r="B31" s="711"/>
      <c r="C31" s="712" t="str">
        <f>C28</f>
        <v>（住所）神奈川県川崎市幸区堀川町７２番地３４</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59F5BB64-188A-4BA0-8114-3ABC5A292E1B}">
      <formula1>"建設工事,測量・コンサル,物品役務等"</formula1>
    </dataValidation>
    <dataValidation type="list" allowBlank="1" showInputMessage="1" showErrorMessage="1" sqref="C26 C29" xr:uid="{2776F6B4-A59C-4625-9413-C003FE3132EF}">
      <formula1>"有,無"</formula1>
    </dataValidation>
    <dataValidation type="list" allowBlank="1" showInputMessage="1" showErrorMessage="1" sqref="I21:U21 I16:Q16 I25:Q25" xr:uid="{E3200316-445A-43A6-A359-3CA1282AF2F5}">
      <formula1>"○"</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21A6B-77E5-4964-B200-5C013199CA47}">
  <sheetPr codeName="Sheet10">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810">
        <v>5</v>
      </c>
      <c r="D2" s="811"/>
      <c r="E2" s="617" t="s">
        <v>12</v>
      </c>
      <c r="F2" s="614"/>
      <c r="G2" s="198" t="s">
        <v>658</v>
      </c>
    </row>
    <row r="3" spans="1:18" ht="24.9" customHeight="1">
      <c r="A3" s="608" t="s">
        <v>14</v>
      </c>
      <c r="B3" s="609"/>
      <c r="C3" s="812" t="s">
        <v>659</v>
      </c>
      <c r="D3" s="812"/>
      <c r="E3" s="812"/>
      <c r="F3" s="813"/>
      <c r="G3" s="814"/>
    </row>
    <row r="4" spans="1:18" ht="60" customHeight="1">
      <c r="A4" s="608" t="s">
        <v>10</v>
      </c>
      <c r="B4" s="609"/>
      <c r="C4" s="815" t="s">
        <v>660</v>
      </c>
      <c r="D4" s="816"/>
      <c r="E4" s="816"/>
      <c r="F4" s="816"/>
      <c r="G4" s="817"/>
    </row>
    <row r="5" spans="1:18" ht="20.149999999999999" customHeight="1">
      <c r="A5" s="624" t="s">
        <v>41</v>
      </c>
      <c r="B5" s="625"/>
      <c r="C5" s="818" t="s">
        <v>661</v>
      </c>
      <c r="D5" s="819"/>
      <c r="E5" s="819"/>
      <c r="F5" s="819"/>
      <c r="G5" s="820"/>
    </row>
    <row r="6" spans="1:18" ht="20.149999999999999" customHeight="1">
      <c r="A6" s="626"/>
      <c r="B6" s="627"/>
      <c r="C6" s="821" t="s">
        <v>197</v>
      </c>
      <c r="D6" s="822"/>
      <c r="E6" s="822"/>
      <c r="F6" s="822"/>
      <c r="G6" s="823"/>
    </row>
    <row r="7" spans="1:18" ht="24.9" customHeight="1">
      <c r="A7" s="608" t="s">
        <v>7</v>
      </c>
      <c r="B7" s="609"/>
      <c r="C7" s="770">
        <v>270380000</v>
      </c>
      <c r="D7" s="771"/>
      <c r="E7" s="72"/>
      <c r="F7" s="73"/>
      <c r="G7" s="74"/>
    </row>
    <row r="8" spans="1:18" ht="24.9" customHeight="1">
      <c r="A8" s="608" t="s">
        <v>4</v>
      </c>
      <c r="B8" s="609"/>
      <c r="C8" s="824" t="s">
        <v>662</v>
      </c>
      <c r="D8" s="825"/>
      <c r="E8" s="636" t="s">
        <v>17</v>
      </c>
      <c r="F8" s="609"/>
      <c r="G8" s="169">
        <v>44986</v>
      </c>
    </row>
    <row r="9" spans="1:18" ht="24.9" customHeight="1">
      <c r="A9" s="608" t="s">
        <v>18</v>
      </c>
      <c r="B9" s="609"/>
      <c r="C9" s="824">
        <v>44987</v>
      </c>
      <c r="D9" s="825"/>
      <c r="E9" s="636" t="s">
        <v>0</v>
      </c>
      <c r="F9" s="609"/>
      <c r="G9" s="170">
        <v>70</v>
      </c>
    </row>
    <row r="10" spans="1:18" ht="24.9" customHeight="1">
      <c r="A10" s="608" t="s">
        <v>19</v>
      </c>
      <c r="B10" s="609"/>
      <c r="C10" s="824">
        <v>45019</v>
      </c>
      <c r="D10" s="825"/>
      <c r="E10" s="636" t="s">
        <v>20</v>
      </c>
      <c r="F10" s="609"/>
      <c r="G10" s="169">
        <v>45382</v>
      </c>
    </row>
    <row r="11" spans="1:18" ht="24.9" customHeight="1">
      <c r="A11" s="608" t="s">
        <v>27</v>
      </c>
      <c r="B11" s="609"/>
      <c r="C11" s="838" t="s">
        <v>48</v>
      </c>
      <c r="D11" s="839"/>
      <c r="E11" s="839"/>
      <c r="F11" s="839"/>
      <c r="G11" s="840"/>
    </row>
    <row r="12" spans="1:18" ht="42.65" customHeight="1">
      <c r="A12" s="608" t="s">
        <v>32</v>
      </c>
      <c r="B12" s="609"/>
      <c r="C12" s="815" t="s">
        <v>663</v>
      </c>
      <c r="D12" s="816"/>
      <c r="E12" s="816"/>
      <c r="F12" s="816"/>
      <c r="G12" s="817"/>
    </row>
    <row r="13" spans="1:18" ht="409.6" customHeight="1" thickBot="1">
      <c r="A13" s="637" t="s">
        <v>34</v>
      </c>
      <c r="B13" s="638"/>
      <c r="C13" s="826" t="s">
        <v>664</v>
      </c>
      <c r="D13" s="827"/>
      <c r="E13" s="827"/>
      <c r="F13" s="827"/>
      <c r="G13" s="828"/>
      <c r="I13" s="93" t="s">
        <v>101</v>
      </c>
      <c r="J13" s="94"/>
      <c r="K13" s="94"/>
      <c r="L13" s="94"/>
      <c r="M13" s="94"/>
      <c r="N13" s="94"/>
      <c r="O13" s="94"/>
      <c r="P13" s="94"/>
      <c r="Q13" s="94"/>
      <c r="R13" s="94"/>
    </row>
    <row r="14" spans="1:18" ht="20.149999999999999" customHeight="1">
      <c r="A14" s="639" t="s">
        <v>38</v>
      </c>
      <c r="B14" s="640"/>
      <c r="C14" s="829" t="s">
        <v>665</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c r="K16" s="59"/>
      <c r="L16" s="59"/>
      <c r="M16" s="59"/>
      <c r="N16" s="59"/>
      <c r="O16" s="59"/>
      <c r="P16" s="59"/>
      <c r="Q16" s="60"/>
    </row>
    <row r="17" spans="1:26" ht="39.9" customHeight="1" thickBot="1">
      <c r="A17" s="682" t="s">
        <v>26</v>
      </c>
      <c r="B17" s="683"/>
      <c r="C17" s="847" t="s">
        <v>666</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850" t="s">
        <v>667</v>
      </c>
      <c r="D20" s="851"/>
      <c r="E20" s="852"/>
      <c r="F20" s="856" t="s">
        <v>668</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53"/>
      <c r="D21" s="854"/>
      <c r="E21" s="855"/>
      <c r="F21" s="858"/>
      <c r="G21" s="859"/>
      <c r="I21" s="58"/>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41" t="s">
        <v>669</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row>
    <row r="26" spans="1:26" ht="30" customHeight="1">
      <c r="A26" s="705" t="s">
        <v>50</v>
      </c>
      <c r="B26" s="81" t="s">
        <v>45</v>
      </c>
      <c r="C26" s="175" t="s">
        <v>80</v>
      </c>
      <c r="D26" s="83" t="s">
        <v>49</v>
      </c>
      <c r="E26" s="176">
        <v>1</v>
      </c>
      <c r="F26" s="83" t="s">
        <v>11</v>
      </c>
      <c r="G26" s="177" t="s">
        <v>433</v>
      </c>
      <c r="H26" s="86"/>
    </row>
    <row r="27" spans="1:26" ht="18" customHeight="1">
      <c r="A27" s="706"/>
      <c r="B27" s="708" t="s">
        <v>163</v>
      </c>
      <c r="C27" s="818" t="s">
        <v>670</v>
      </c>
      <c r="D27" s="819"/>
      <c r="E27" s="819"/>
      <c r="F27" s="819"/>
      <c r="G27" s="820"/>
    </row>
    <row r="28" spans="1:26" ht="18" customHeight="1">
      <c r="A28" s="707"/>
      <c r="B28" s="709"/>
      <c r="C28" s="821" t="s">
        <v>197</v>
      </c>
      <c r="D28" s="822"/>
      <c r="E28" s="822"/>
      <c r="F28" s="822"/>
      <c r="G28" s="823"/>
    </row>
    <row r="29" spans="1:26" ht="30" customHeight="1">
      <c r="A29" s="706" t="s">
        <v>52</v>
      </c>
      <c r="B29" s="87" t="s">
        <v>45</v>
      </c>
      <c r="C29" s="199" t="s">
        <v>80</v>
      </c>
      <c r="D29" s="89" t="s">
        <v>49</v>
      </c>
      <c r="E29" s="179">
        <v>1</v>
      </c>
      <c r="F29" s="89" t="s">
        <v>11</v>
      </c>
      <c r="G29" s="180" t="s">
        <v>166</v>
      </c>
    </row>
    <row r="30" spans="1:26" ht="18" customHeight="1">
      <c r="A30" s="706"/>
      <c r="B30" s="708" t="s">
        <v>163</v>
      </c>
      <c r="C30" s="818" t="s">
        <v>670</v>
      </c>
      <c r="D30" s="819"/>
      <c r="E30" s="819"/>
      <c r="F30" s="819"/>
      <c r="G30" s="820"/>
    </row>
    <row r="31" spans="1:26" ht="18" customHeight="1" thickBot="1">
      <c r="A31" s="710"/>
      <c r="B31" s="711"/>
      <c r="C31" s="860" t="s">
        <v>197</v>
      </c>
      <c r="D31" s="861"/>
      <c r="E31" s="861"/>
      <c r="F31" s="861"/>
      <c r="G31" s="862"/>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6DC215D7-E8AE-42D7-BC53-43B7CD592116}">
      <formula1>"○"</formula1>
    </dataValidation>
    <dataValidation type="list" allowBlank="1" showInputMessage="1" showErrorMessage="1" sqref="C26 C29" xr:uid="{B15E3B26-FEEC-405F-A16A-2811A627501A}">
      <formula1>"有,無"</formula1>
    </dataValidation>
    <dataValidation type="list" allowBlank="1" showInputMessage="1" showErrorMessage="1" sqref="C11" xr:uid="{A84D33A2-4536-458F-8629-E0C78F35E45A}">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8" orientation="portrait" horizontalDpi="300" verticalDpi="300" r:id="rId1"/>
  <headerFooter>
    <oddHeader>&amp;R&amp;16様式３</oddHeader>
  </headerFooter>
  <legacy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0CA-2F6C-44BE-A3F6-15C5DF811FE9}">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1460</v>
      </c>
      <c r="D3" s="618"/>
      <c r="E3" s="618"/>
      <c r="F3" s="619"/>
      <c r="G3" s="620"/>
    </row>
    <row r="4" spans="1:18" ht="60" customHeight="1">
      <c r="A4" s="608" t="s">
        <v>10</v>
      </c>
      <c r="B4" s="609"/>
      <c r="C4" s="621" t="s">
        <v>1461</v>
      </c>
      <c r="D4" s="622"/>
      <c r="E4" s="622"/>
      <c r="F4" s="622"/>
      <c r="G4" s="623"/>
    </row>
    <row r="5" spans="1:18" ht="20.149999999999999" customHeight="1">
      <c r="A5" s="624" t="s">
        <v>41</v>
      </c>
      <c r="B5" s="625"/>
      <c r="C5" s="628" t="s">
        <v>1462</v>
      </c>
      <c r="D5" s="629"/>
      <c r="E5" s="629"/>
      <c r="F5" s="629"/>
      <c r="G5" s="630"/>
    </row>
    <row r="6" spans="1:18" ht="20.149999999999999" customHeight="1">
      <c r="A6" s="626"/>
      <c r="B6" s="627"/>
      <c r="C6" s="631" t="s">
        <v>1463</v>
      </c>
      <c r="D6" s="632"/>
      <c r="E6" s="632"/>
      <c r="F6" s="632"/>
      <c r="G6" s="633"/>
    </row>
    <row r="7" spans="1:18" ht="25" customHeight="1">
      <c r="A7" s="608" t="s">
        <v>7</v>
      </c>
      <c r="B7" s="609"/>
      <c r="C7" s="610">
        <v>744700000</v>
      </c>
      <c r="D7" s="611"/>
      <c r="E7" s="72"/>
      <c r="F7" s="73"/>
      <c r="G7" s="74"/>
    </row>
    <row r="8" spans="1:18" ht="25" customHeight="1">
      <c r="A8" s="608" t="s">
        <v>4</v>
      </c>
      <c r="B8" s="609"/>
      <c r="C8" s="634">
        <v>45013</v>
      </c>
      <c r="D8" s="635"/>
      <c r="E8" s="636" t="s">
        <v>17</v>
      </c>
      <c r="F8" s="609"/>
      <c r="G8" s="252">
        <v>45077</v>
      </c>
    </row>
    <row r="9" spans="1:18" ht="25" customHeight="1">
      <c r="A9" s="608" t="s">
        <v>18</v>
      </c>
      <c r="B9" s="609"/>
      <c r="C9" s="634">
        <v>45077</v>
      </c>
      <c r="D9" s="635"/>
      <c r="E9" s="636" t="s">
        <v>0</v>
      </c>
      <c r="F9" s="609"/>
      <c r="G9" s="76">
        <f>C9-C8</f>
        <v>64</v>
      </c>
    </row>
    <row r="10" spans="1:18" ht="25" customHeight="1">
      <c r="A10" s="608" t="s">
        <v>19</v>
      </c>
      <c r="B10" s="609"/>
      <c r="C10" s="634">
        <v>45077</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1450</v>
      </c>
      <c r="D12" s="766"/>
      <c r="E12" s="766"/>
      <c r="F12" s="766"/>
      <c r="G12" s="767"/>
    </row>
    <row r="13" spans="1:18" ht="114.75" customHeight="1" thickBot="1">
      <c r="A13" s="637" t="s">
        <v>34</v>
      </c>
      <c r="B13" s="638"/>
      <c r="C13" s="621" t="s">
        <v>1451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1452</v>
      </c>
      <c r="D14" s="646"/>
      <c r="E14" s="646"/>
      <c r="F14" s="646"/>
      <c r="G14" s="647"/>
      <c r="I14" s="657" t="s">
        <v>102</v>
      </c>
      <c r="J14" s="658"/>
      <c r="K14" s="658"/>
      <c r="L14" s="658"/>
      <c r="M14" s="658"/>
      <c r="N14" s="658"/>
      <c r="O14" s="658"/>
      <c r="P14" s="658"/>
      <c r="Q14" s="659"/>
    </row>
    <row r="15" spans="1:18" ht="58.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1453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28" t="s">
        <v>1454</v>
      </c>
      <c r="D20" s="1529"/>
      <c r="E20" s="1530"/>
      <c r="F20" s="1256" t="s">
        <v>1455</v>
      </c>
      <c r="G20" s="12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31"/>
      <c r="D21" s="1532"/>
      <c r="E21" s="1533"/>
      <c r="F21" s="1258"/>
      <c r="G21" s="1259"/>
      <c r="I21" s="58" t="s">
        <v>98</v>
      </c>
      <c r="J21" s="59" t="s">
        <v>98</v>
      </c>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1456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tr">
        <f>C5</f>
        <v>（名称）沖電気工業株式会社</v>
      </c>
      <c r="D27" s="629"/>
      <c r="E27" s="629"/>
      <c r="F27" s="629"/>
      <c r="G27" s="630"/>
    </row>
    <row r="28" spans="1:26" ht="18" customHeight="1">
      <c r="A28" s="707"/>
      <c r="B28" s="709"/>
      <c r="C28" s="631" t="str">
        <f>C6</f>
        <v>（住所）東京都港区虎ノ門１－７－１２</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tr">
        <f>C27</f>
        <v>（名称）沖電気工業株式会社</v>
      </c>
      <c r="D30" s="629"/>
      <c r="E30" s="629"/>
      <c r="F30" s="629"/>
      <c r="G30" s="630"/>
    </row>
    <row r="31" spans="1:26" ht="18" customHeight="1" thickBot="1">
      <c r="A31" s="710"/>
      <c r="B31" s="711"/>
      <c r="C31" s="712" t="str">
        <f>C28</f>
        <v>（住所）東京都港区虎ノ門１－７－１２</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D7952CE6-F4F6-4750-94E9-0033A90B7245}">
      <formula1>"○"</formula1>
    </dataValidation>
    <dataValidation type="list" allowBlank="1" showInputMessage="1" showErrorMessage="1" sqref="C26 C29" xr:uid="{77A3B5A7-D822-484E-845D-CEEB3FB217E5}">
      <formula1>"有,無"</formula1>
    </dataValidation>
    <dataValidation type="list" allowBlank="1" showInputMessage="1" showErrorMessage="1" sqref="C11" xr:uid="{CD0922D6-D3AD-4B15-9E9F-169A907A7D46}">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12307-3596-41A0-BFA3-C91895F5D62F}">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1464</v>
      </c>
      <c r="D3" s="618"/>
      <c r="E3" s="618"/>
      <c r="F3" s="619"/>
      <c r="G3" s="620"/>
    </row>
    <row r="4" spans="1:18" ht="60" customHeight="1">
      <c r="A4" s="608" t="s">
        <v>10</v>
      </c>
      <c r="B4" s="609"/>
      <c r="C4" s="621" t="s">
        <v>1465</v>
      </c>
      <c r="D4" s="622"/>
      <c r="E4" s="622"/>
      <c r="F4" s="622"/>
      <c r="G4" s="623"/>
    </row>
    <row r="5" spans="1:18" ht="20.149999999999999" customHeight="1">
      <c r="A5" s="624" t="s">
        <v>41</v>
      </c>
      <c r="B5" s="625"/>
      <c r="C5" s="628" t="s">
        <v>1466</v>
      </c>
      <c r="D5" s="629"/>
      <c r="E5" s="629"/>
      <c r="F5" s="629"/>
      <c r="G5" s="630"/>
    </row>
    <row r="6" spans="1:18" ht="20.149999999999999" customHeight="1">
      <c r="A6" s="626"/>
      <c r="B6" s="627"/>
      <c r="C6" s="631" t="s">
        <v>1467</v>
      </c>
      <c r="D6" s="632"/>
      <c r="E6" s="632"/>
      <c r="F6" s="632"/>
      <c r="G6" s="633"/>
    </row>
    <row r="7" spans="1:18" ht="25" customHeight="1">
      <c r="A7" s="608" t="s">
        <v>7</v>
      </c>
      <c r="B7" s="609"/>
      <c r="C7" s="610">
        <v>814000000</v>
      </c>
      <c r="D7" s="611"/>
      <c r="E7" s="72"/>
      <c r="F7" s="73"/>
      <c r="G7" s="74"/>
    </row>
    <row r="8" spans="1:18" ht="25" customHeight="1">
      <c r="A8" s="608" t="s">
        <v>4</v>
      </c>
      <c r="B8" s="609"/>
      <c r="C8" s="634">
        <v>45013</v>
      </c>
      <c r="D8" s="635"/>
      <c r="E8" s="636" t="s">
        <v>17</v>
      </c>
      <c r="F8" s="609"/>
      <c r="G8" s="252">
        <v>45076</v>
      </c>
    </row>
    <row r="9" spans="1:18" ht="25" customHeight="1">
      <c r="A9" s="608" t="s">
        <v>18</v>
      </c>
      <c r="B9" s="609"/>
      <c r="C9" s="634">
        <v>45077</v>
      </c>
      <c r="D9" s="635"/>
      <c r="E9" s="636" t="s">
        <v>0</v>
      </c>
      <c r="F9" s="609"/>
      <c r="G9" s="76">
        <f>C9-C8</f>
        <v>64</v>
      </c>
    </row>
    <row r="10" spans="1:18" ht="25" customHeight="1">
      <c r="A10" s="608" t="s">
        <v>19</v>
      </c>
      <c r="B10" s="609"/>
      <c r="C10" s="634">
        <v>45077</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1450</v>
      </c>
      <c r="D12" s="766"/>
      <c r="E12" s="766"/>
      <c r="F12" s="766"/>
      <c r="G12" s="767"/>
    </row>
    <row r="13" spans="1:18" ht="114.75" customHeight="1" thickBot="1">
      <c r="A13" s="637" t="s">
        <v>34</v>
      </c>
      <c r="B13" s="638"/>
      <c r="C13" s="621" t="s">
        <v>1451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1452</v>
      </c>
      <c r="D14" s="646"/>
      <c r="E14" s="646"/>
      <c r="F14" s="646"/>
      <c r="G14" s="647"/>
      <c r="I14" s="657" t="s">
        <v>102</v>
      </c>
      <c r="J14" s="658"/>
      <c r="K14" s="658"/>
      <c r="L14" s="658"/>
      <c r="M14" s="658"/>
      <c r="N14" s="658"/>
      <c r="O14" s="658"/>
      <c r="P14" s="658"/>
      <c r="Q14" s="659"/>
    </row>
    <row r="15" spans="1:18" ht="58.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1453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28" t="s">
        <v>1454</v>
      </c>
      <c r="D20" s="1529"/>
      <c r="E20" s="1530"/>
      <c r="F20" s="1256" t="s">
        <v>1455</v>
      </c>
      <c r="G20" s="12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31"/>
      <c r="D21" s="1532"/>
      <c r="E21" s="1533"/>
      <c r="F21" s="1258"/>
      <c r="G21" s="1259"/>
      <c r="I21" s="58" t="s">
        <v>98</v>
      </c>
      <c r="J21" s="59" t="s">
        <v>98</v>
      </c>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1456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tr">
        <f>C5</f>
        <v>（名称）日本電気株式会社</v>
      </c>
      <c r="D27" s="629"/>
      <c r="E27" s="629"/>
      <c r="F27" s="629"/>
      <c r="G27" s="630"/>
    </row>
    <row r="28" spans="1:26" ht="18" customHeight="1">
      <c r="A28" s="707"/>
      <c r="B28" s="709"/>
      <c r="C28" s="631" t="str">
        <f>C6</f>
        <v>（住所）東京都港区芝５－７－１</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tr">
        <f>C27</f>
        <v>（名称）日本電気株式会社</v>
      </c>
      <c r="D30" s="629"/>
      <c r="E30" s="629"/>
      <c r="F30" s="629"/>
      <c r="G30" s="630"/>
    </row>
    <row r="31" spans="1:26" ht="18" customHeight="1" thickBot="1">
      <c r="A31" s="710"/>
      <c r="B31" s="711"/>
      <c r="C31" s="712" t="str">
        <f>C28</f>
        <v>（住所）東京都港区芝５－７－１</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EE6F031C-B9DF-476E-AE72-063BCDEF0CE1}">
      <formula1>"建設工事,測量・コンサル,物品役務等"</formula1>
    </dataValidation>
    <dataValidation type="list" allowBlank="1" showInputMessage="1" showErrorMessage="1" sqref="C26 C29" xr:uid="{5F718BD3-518E-4FB6-900C-FF7B6D6DAD42}">
      <formula1>"有,無"</formula1>
    </dataValidation>
    <dataValidation type="list" allowBlank="1" showInputMessage="1" showErrorMessage="1" sqref="I21:U21 I16:Q16 I25:Q25" xr:uid="{BF7BB468-378D-4661-8E65-AEE9997FBAB9}">
      <formula1>"○"</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7C49D-40E5-41BF-9CC2-07803E191DFB}">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1468</v>
      </c>
      <c r="D3" s="618"/>
      <c r="E3" s="618"/>
      <c r="F3" s="619"/>
      <c r="G3" s="620"/>
    </row>
    <row r="4" spans="1:18" ht="60" customHeight="1">
      <c r="A4" s="608" t="s">
        <v>10</v>
      </c>
      <c r="B4" s="609"/>
      <c r="C4" s="621" t="s">
        <v>1469</v>
      </c>
      <c r="D4" s="622"/>
      <c r="E4" s="622"/>
      <c r="F4" s="622"/>
      <c r="G4" s="623"/>
    </row>
    <row r="5" spans="1:18" ht="20.149999999999999" customHeight="1">
      <c r="A5" s="624" t="s">
        <v>41</v>
      </c>
      <c r="B5" s="625"/>
      <c r="C5" s="628" t="s">
        <v>1448</v>
      </c>
      <c r="D5" s="629"/>
      <c r="E5" s="629"/>
      <c r="F5" s="629"/>
      <c r="G5" s="630"/>
    </row>
    <row r="6" spans="1:18" ht="20.149999999999999" customHeight="1">
      <c r="A6" s="626"/>
      <c r="B6" s="627"/>
      <c r="C6" s="631" t="s">
        <v>1449</v>
      </c>
      <c r="D6" s="632"/>
      <c r="E6" s="632"/>
      <c r="F6" s="632"/>
      <c r="G6" s="633"/>
    </row>
    <row r="7" spans="1:18" ht="25" customHeight="1">
      <c r="A7" s="608" t="s">
        <v>7</v>
      </c>
      <c r="B7" s="609"/>
      <c r="C7" s="610">
        <v>764500000</v>
      </c>
      <c r="D7" s="611"/>
      <c r="E7" s="72"/>
      <c r="F7" s="73"/>
      <c r="G7" s="74"/>
    </row>
    <row r="8" spans="1:18" ht="25" customHeight="1">
      <c r="A8" s="608" t="s">
        <v>4</v>
      </c>
      <c r="B8" s="609"/>
      <c r="C8" s="634">
        <v>45013</v>
      </c>
      <c r="D8" s="635"/>
      <c r="E8" s="636" t="s">
        <v>17</v>
      </c>
      <c r="F8" s="609"/>
      <c r="G8" s="252">
        <v>45077</v>
      </c>
    </row>
    <row r="9" spans="1:18" ht="25" customHeight="1">
      <c r="A9" s="608" t="s">
        <v>18</v>
      </c>
      <c r="B9" s="609"/>
      <c r="C9" s="634">
        <v>45078</v>
      </c>
      <c r="D9" s="635"/>
      <c r="E9" s="636" t="s">
        <v>0</v>
      </c>
      <c r="F9" s="609"/>
      <c r="G9" s="76">
        <f>C9-C8</f>
        <v>65</v>
      </c>
    </row>
    <row r="10" spans="1:18" ht="25" customHeight="1">
      <c r="A10" s="608" t="s">
        <v>19</v>
      </c>
      <c r="B10" s="609"/>
      <c r="C10" s="634">
        <v>45078</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1450</v>
      </c>
      <c r="D12" s="766"/>
      <c r="E12" s="766"/>
      <c r="F12" s="766"/>
      <c r="G12" s="767"/>
    </row>
    <row r="13" spans="1:18" ht="114.75" customHeight="1" thickBot="1">
      <c r="A13" s="637" t="s">
        <v>34</v>
      </c>
      <c r="B13" s="638"/>
      <c r="C13" s="621" t="s">
        <v>1451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1452</v>
      </c>
      <c r="D14" s="646"/>
      <c r="E14" s="646"/>
      <c r="F14" s="646"/>
      <c r="G14" s="647"/>
      <c r="I14" s="657" t="s">
        <v>102</v>
      </c>
      <c r="J14" s="658"/>
      <c r="K14" s="658"/>
      <c r="L14" s="658"/>
      <c r="M14" s="658"/>
      <c r="N14" s="658"/>
      <c r="O14" s="658"/>
      <c r="P14" s="658"/>
      <c r="Q14" s="659"/>
    </row>
    <row r="15" spans="1:18" ht="58.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1453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28" t="s">
        <v>1454</v>
      </c>
      <c r="D20" s="1529"/>
      <c r="E20" s="1530"/>
      <c r="F20" s="1256" t="s">
        <v>1455</v>
      </c>
      <c r="G20" s="12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31"/>
      <c r="D21" s="1532"/>
      <c r="E21" s="1533"/>
      <c r="F21" s="1258"/>
      <c r="G21" s="1259"/>
      <c r="I21" s="58" t="s">
        <v>98</v>
      </c>
      <c r="J21" s="59" t="s">
        <v>98</v>
      </c>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1456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tr">
        <f>C5</f>
        <v>（名称）東芝インフラシステムズ株式会社</v>
      </c>
      <c r="D27" s="629"/>
      <c r="E27" s="629"/>
      <c r="F27" s="629"/>
      <c r="G27" s="630"/>
    </row>
    <row r="28" spans="1:26" ht="18" customHeight="1">
      <c r="A28" s="707"/>
      <c r="B28" s="709"/>
      <c r="C28" s="631" t="str">
        <f>C6</f>
        <v>（住所）神奈川県川崎市幸区堀川町７２番地３４</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tr">
        <f>C27</f>
        <v>（名称）東芝インフラシステムズ株式会社</v>
      </c>
      <c r="D30" s="629"/>
      <c r="E30" s="629"/>
      <c r="F30" s="629"/>
      <c r="G30" s="630"/>
    </row>
    <row r="31" spans="1:26" ht="18" customHeight="1" thickBot="1">
      <c r="A31" s="710"/>
      <c r="B31" s="711"/>
      <c r="C31" s="712" t="str">
        <f>C28</f>
        <v>（住所）神奈川県川崎市幸区堀川町７２番地３４</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8D522DD3-D437-44C4-BE1E-4877C71B499C}">
      <formula1>"建設工事,測量・コンサル,物品役務等"</formula1>
    </dataValidation>
    <dataValidation type="list" allowBlank="1" showInputMessage="1" showErrorMessage="1" sqref="C26 C29" xr:uid="{74420016-2E99-45AB-9B75-E298BE398D2D}">
      <formula1>"有,無"</formula1>
    </dataValidation>
    <dataValidation type="list" allowBlank="1" showInputMessage="1" showErrorMessage="1" sqref="I21:U21 I16:Q16 I25:Q25" xr:uid="{B508B99D-47CD-444E-8262-BBC599E08096}">
      <formula1>"○"</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591F-E2A0-4A4A-B9B8-DB562BF03AFE}">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1470</v>
      </c>
      <c r="D3" s="618"/>
      <c r="E3" s="618"/>
      <c r="F3" s="619"/>
      <c r="G3" s="620"/>
    </row>
    <row r="4" spans="1:18" ht="60" customHeight="1">
      <c r="A4" s="608" t="s">
        <v>10</v>
      </c>
      <c r="B4" s="609"/>
      <c r="C4" s="621" t="s">
        <v>1471</v>
      </c>
      <c r="D4" s="622"/>
      <c r="E4" s="622"/>
      <c r="F4" s="622"/>
      <c r="G4" s="623"/>
    </row>
    <row r="5" spans="1:18" ht="20.149999999999999" customHeight="1">
      <c r="A5" s="624" t="s">
        <v>41</v>
      </c>
      <c r="B5" s="625"/>
      <c r="C5" s="628" t="s">
        <v>1472</v>
      </c>
      <c r="D5" s="629"/>
      <c r="E5" s="629"/>
      <c r="F5" s="629"/>
      <c r="G5" s="630"/>
    </row>
    <row r="6" spans="1:18" ht="20.149999999999999" customHeight="1">
      <c r="A6" s="626"/>
      <c r="B6" s="627"/>
      <c r="C6" s="631" t="s">
        <v>1473</v>
      </c>
      <c r="D6" s="632"/>
      <c r="E6" s="632"/>
      <c r="F6" s="632"/>
      <c r="G6" s="633"/>
    </row>
    <row r="7" spans="1:18" ht="25" customHeight="1">
      <c r="A7" s="608" t="s">
        <v>7</v>
      </c>
      <c r="B7" s="609"/>
      <c r="C7" s="610">
        <v>319000000</v>
      </c>
      <c r="D7" s="611"/>
      <c r="E7" s="72"/>
      <c r="F7" s="73"/>
      <c r="G7" s="74"/>
    </row>
    <row r="8" spans="1:18" ht="25" customHeight="1">
      <c r="A8" s="608" t="s">
        <v>4</v>
      </c>
      <c r="B8" s="609"/>
      <c r="C8" s="634">
        <v>45013</v>
      </c>
      <c r="D8" s="635"/>
      <c r="E8" s="636" t="s">
        <v>17</v>
      </c>
      <c r="F8" s="609"/>
      <c r="G8" s="252">
        <v>45077</v>
      </c>
    </row>
    <row r="9" spans="1:18" ht="25" customHeight="1">
      <c r="A9" s="608" t="s">
        <v>18</v>
      </c>
      <c r="B9" s="609"/>
      <c r="C9" s="634">
        <v>45078</v>
      </c>
      <c r="D9" s="635"/>
      <c r="E9" s="636" t="s">
        <v>0</v>
      </c>
      <c r="F9" s="609"/>
      <c r="G9" s="76">
        <f>C9-C8</f>
        <v>65</v>
      </c>
    </row>
    <row r="10" spans="1:18" ht="25" customHeight="1">
      <c r="A10" s="608" t="s">
        <v>19</v>
      </c>
      <c r="B10" s="609"/>
      <c r="C10" s="634">
        <v>45078</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1450</v>
      </c>
      <c r="D12" s="766"/>
      <c r="E12" s="766"/>
      <c r="F12" s="766"/>
      <c r="G12" s="767"/>
    </row>
    <row r="13" spans="1:18" ht="114.75" customHeight="1" thickBot="1">
      <c r="A13" s="637" t="s">
        <v>34</v>
      </c>
      <c r="B13" s="638"/>
      <c r="C13" s="621" t="s">
        <v>1451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1452</v>
      </c>
      <c r="D14" s="646"/>
      <c r="E14" s="646"/>
      <c r="F14" s="646"/>
      <c r="G14" s="647"/>
      <c r="I14" s="657" t="s">
        <v>102</v>
      </c>
      <c r="J14" s="658"/>
      <c r="K14" s="658"/>
      <c r="L14" s="658"/>
      <c r="M14" s="658"/>
      <c r="N14" s="658"/>
      <c r="O14" s="658"/>
      <c r="P14" s="658"/>
      <c r="Q14" s="659"/>
    </row>
    <row r="15" spans="1:18" ht="58.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1453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28" t="s">
        <v>1454</v>
      </c>
      <c r="D20" s="1529"/>
      <c r="E20" s="1530"/>
      <c r="F20" s="1256" t="s">
        <v>1455</v>
      </c>
      <c r="G20" s="12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31"/>
      <c r="D21" s="1532"/>
      <c r="E21" s="1533"/>
      <c r="F21" s="1258"/>
      <c r="G21" s="1259"/>
      <c r="I21" s="58" t="s">
        <v>98</v>
      </c>
      <c r="J21" s="59" t="s">
        <v>98</v>
      </c>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1456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tr">
        <f>C5</f>
        <v>（名称）日本無線株式会社</v>
      </c>
      <c r="D27" s="629"/>
      <c r="E27" s="629"/>
      <c r="F27" s="629"/>
      <c r="G27" s="630"/>
    </row>
    <row r="28" spans="1:26" ht="18" customHeight="1">
      <c r="A28" s="707"/>
      <c r="B28" s="709"/>
      <c r="C28" s="631" t="str">
        <f>C6</f>
        <v>（住所）東京都三鷹市牟礼６－２１－１１</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tr">
        <f>C27</f>
        <v>（名称）日本無線株式会社</v>
      </c>
      <c r="D30" s="629"/>
      <c r="E30" s="629"/>
      <c r="F30" s="629"/>
      <c r="G30" s="630"/>
    </row>
    <row r="31" spans="1:26" ht="18" customHeight="1" thickBot="1">
      <c r="A31" s="710"/>
      <c r="B31" s="711"/>
      <c r="C31" s="712" t="str">
        <f>C28</f>
        <v>（住所）東京都三鷹市牟礼６－２１－１１</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4A8F80C3-75AF-493D-8BEA-ED4415B89645}">
      <formula1>"○"</formula1>
    </dataValidation>
    <dataValidation type="list" allowBlank="1" showInputMessage="1" showErrorMessage="1" sqref="C26 C29" xr:uid="{845AB460-C20B-46BE-B67B-6CD60EF29A20}">
      <formula1>"有,無"</formula1>
    </dataValidation>
    <dataValidation type="list" allowBlank="1" showInputMessage="1" showErrorMessage="1" sqref="C11" xr:uid="{6FCDEF5B-55BA-4321-884C-DEAF691FCFFA}">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1E593-80D9-475F-8D40-7578E4BE27F2}">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1474</v>
      </c>
      <c r="D3" s="618"/>
      <c r="E3" s="618"/>
      <c r="F3" s="619"/>
      <c r="G3" s="620"/>
    </row>
    <row r="4" spans="1:18" ht="60" customHeight="1">
      <c r="A4" s="608" t="s">
        <v>10</v>
      </c>
      <c r="B4" s="609"/>
      <c r="C4" s="621" t="s">
        <v>1475</v>
      </c>
      <c r="D4" s="622"/>
      <c r="E4" s="622"/>
      <c r="F4" s="622"/>
      <c r="G4" s="623"/>
    </row>
    <row r="5" spans="1:18" ht="20.149999999999999" customHeight="1">
      <c r="A5" s="624" t="s">
        <v>41</v>
      </c>
      <c r="B5" s="625"/>
      <c r="C5" s="628" t="s">
        <v>1476</v>
      </c>
      <c r="D5" s="629"/>
      <c r="E5" s="629"/>
      <c r="F5" s="629"/>
      <c r="G5" s="630"/>
    </row>
    <row r="6" spans="1:18" ht="20.149999999999999" customHeight="1">
      <c r="A6" s="626"/>
      <c r="B6" s="627"/>
      <c r="C6" s="631" t="s">
        <v>1477</v>
      </c>
      <c r="D6" s="632"/>
      <c r="E6" s="632"/>
      <c r="F6" s="632"/>
      <c r="G6" s="633"/>
    </row>
    <row r="7" spans="1:18" ht="25" customHeight="1">
      <c r="A7" s="608" t="s">
        <v>7</v>
      </c>
      <c r="B7" s="609"/>
      <c r="C7" s="610">
        <v>466400000</v>
      </c>
      <c r="D7" s="611"/>
      <c r="E7" s="72"/>
      <c r="F7" s="73"/>
      <c r="G7" s="74"/>
    </row>
    <row r="8" spans="1:18" ht="25" customHeight="1">
      <c r="A8" s="608" t="s">
        <v>4</v>
      </c>
      <c r="B8" s="609"/>
      <c r="C8" s="634">
        <v>45013</v>
      </c>
      <c r="D8" s="635"/>
      <c r="E8" s="636" t="s">
        <v>17</v>
      </c>
      <c r="F8" s="609"/>
      <c r="G8" s="252">
        <v>45077</v>
      </c>
    </row>
    <row r="9" spans="1:18" ht="25" customHeight="1">
      <c r="A9" s="608" t="s">
        <v>18</v>
      </c>
      <c r="B9" s="609"/>
      <c r="C9" s="634">
        <v>45078</v>
      </c>
      <c r="D9" s="635"/>
      <c r="E9" s="636" t="s">
        <v>0</v>
      </c>
      <c r="F9" s="609"/>
      <c r="G9" s="76">
        <f>C9-C8</f>
        <v>65</v>
      </c>
    </row>
    <row r="10" spans="1:18" ht="25" customHeight="1">
      <c r="A10" s="608" t="s">
        <v>19</v>
      </c>
      <c r="B10" s="609"/>
      <c r="C10" s="634">
        <v>45078</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1450</v>
      </c>
      <c r="D12" s="766"/>
      <c r="E12" s="766"/>
      <c r="F12" s="766"/>
      <c r="G12" s="767"/>
    </row>
    <row r="13" spans="1:18" ht="114.75" customHeight="1" thickBot="1">
      <c r="A13" s="637" t="s">
        <v>34</v>
      </c>
      <c r="B13" s="638"/>
      <c r="C13" s="621" t="s">
        <v>1451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1452</v>
      </c>
      <c r="D14" s="646"/>
      <c r="E14" s="646"/>
      <c r="F14" s="646"/>
      <c r="G14" s="647"/>
      <c r="I14" s="657" t="s">
        <v>102</v>
      </c>
      <c r="J14" s="658"/>
      <c r="K14" s="658"/>
      <c r="L14" s="658"/>
      <c r="M14" s="658"/>
      <c r="N14" s="658"/>
      <c r="O14" s="658"/>
      <c r="P14" s="658"/>
      <c r="Q14" s="659"/>
    </row>
    <row r="15" spans="1:18" ht="58.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1453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28" t="s">
        <v>1454</v>
      </c>
      <c r="D20" s="1529"/>
      <c r="E20" s="1530"/>
      <c r="F20" s="1256" t="s">
        <v>1455</v>
      </c>
      <c r="G20" s="12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31"/>
      <c r="D21" s="1532"/>
      <c r="E21" s="1533"/>
      <c r="F21" s="1258"/>
      <c r="G21" s="1259"/>
      <c r="I21" s="58" t="s">
        <v>98</v>
      </c>
      <c r="J21" s="59" t="s">
        <v>98</v>
      </c>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1456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tr">
        <f>C5</f>
        <v>（名称）沖電気工業株式会社</v>
      </c>
      <c r="D27" s="629"/>
      <c r="E27" s="629"/>
      <c r="F27" s="629"/>
      <c r="G27" s="630"/>
    </row>
    <row r="28" spans="1:26" ht="18" customHeight="1">
      <c r="A28" s="707"/>
      <c r="B28" s="709"/>
      <c r="C28" s="631" t="str">
        <f>C6</f>
        <v>（住所）東京都港区虎ノ門１－７－１２</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tr">
        <f>C27</f>
        <v>（名称）沖電気工業株式会社</v>
      </c>
      <c r="D30" s="629"/>
      <c r="E30" s="629"/>
      <c r="F30" s="629"/>
      <c r="G30" s="630"/>
    </row>
    <row r="31" spans="1:26" ht="18" customHeight="1" thickBot="1">
      <c r="A31" s="710"/>
      <c r="B31" s="711"/>
      <c r="C31" s="712" t="str">
        <f>C28</f>
        <v>（住所）東京都港区虎ノ門１－７－１２</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BB844E53-75D8-47B0-9717-F4B3C20670EF}">
      <formula1>"建設工事,測量・コンサル,物品役務等"</formula1>
    </dataValidation>
    <dataValidation type="list" allowBlank="1" showInputMessage="1" showErrorMessage="1" sqref="C26 C29" xr:uid="{A0F87CA1-F398-4113-BEB8-07500DFF8CFF}">
      <formula1>"有,無"</formula1>
    </dataValidation>
    <dataValidation type="list" allowBlank="1" showInputMessage="1" showErrorMessage="1" sqref="I21:U21 I16:Q16 I25:Q25" xr:uid="{9A0CFC1A-4F34-46EE-B8D3-066B3496E064}">
      <formula1>"○"</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304FF-C917-462C-812A-DDAD5C9F9E0D}">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1478</v>
      </c>
      <c r="D3" s="618"/>
      <c r="E3" s="618"/>
      <c r="F3" s="619"/>
      <c r="G3" s="620"/>
    </row>
    <row r="4" spans="1:18" ht="60" customHeight="1">
      <c r="A4" s="608" t="s">
        <v>10</v>
      </c>
      <c r="B4" s="609"/>
      <c r="C4" s="621" t="s">
        <v>1479</v>
      </c>
      <c r="D4" s="622"/>
      <c r="E4" s="622"/>
      <c r="F4" s="622"/>
      <c r="G4" s="623"/>
    </row>
    <row r="5" spans="1:18" ht="20.149999999999999" customHeight="1">
      <c r="A5" s="624" t="s">
        <v>41</v>
      </c>
      <c r="B5" s="625"/>
      <c r="C5" s="628" t="s">
        <v>1438</v>
      </c>
      <c r="D5" s="629"/>
      <c r="E5" s="629"/>
      <c r="F5" s="629"/>
      <c r="G5" s="630"/>
    </row>
    <row r="6" spans="1:18" ht="20.149999999999999" customHeight="1">
      <c r="A6" s="626"/>
      <c r="B6" s="627"/>
      <c r="C6" s="631" t="s">
        <v>1439</v>
      </c>
      <c r="D6" s="632"/>
      <c r="E6" s="632"/>
      <c r="F6" s="632"/>
      <c r="G6" s="633"/>
    </row>
    <row r="7" spans="1:18" ht="25" customHeight="1">
      <c r="A7" s="608" t="s">
        <v>7</v>
      </c>
      <c r="B7" s="609"/>
      <c r="C7" s="610">
        <v>385000000</v>
      </c>
      <c r="D7" s="611"/>
      <c r="E7" s="72"/>
      <c r="F7" s="73"/>
      <c r="G7" s="74"/>
    </row>
    <row r="8" spans="1:18" ht="25" customHeight="1">
      <c r="A8" s="608" t="s">
        <v>4</v>
      </c>
      <c r="B8" s="609"/>
      <c r="C8" s="634">
        <v>45141</v>
      </c>
      <c r="D8" s="635"/>
      <c r="E8" s="636" t="s">
        <v>17</v>
      </c>
      <c r="F8" s="609"/>
      <c r="G8" s="252">
        <v>45194</v>
      </c>
    </row>
    <row r="9" spans="1:18" ht="25" customHeight="1">
      <c r="A9" s="608" t="s">
        <v>18</v>
      </c>
      <c r="B9" s="609"/>
      <c r="C9" s="634">
        <v>45195</v>
      </c>
      <c r="D9" s="635"/>
      <c r="E9" s="636" t="s">
        <v>0</v>
      </c>
      <c r="F9" s="609"/>
      <c r="G9" s="76">
        <f>C9-C8</f>
        <v>54</v>
      </c>
    </row>
    <row r="10" spans="1:18" ht="25" customHeight="1">
      <c r="A10" s="608" t="s">
        <v>19</v>
      </c>
      <c r="B10" s="609"/>
      <c r="C10" s="634">
        <v>45195</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1480</v>
      </c>
      <c r="D12" s="766"/>
      <c r="E12" s="766"/>
      <c r="F12" s="766"/>
      <c r="G12" s="767"/>
    </row>
    <row r="13" spans="1:18" ht="112.5" customHeight="1" thickBot="1">
      <c r="A13" s="637" t="s">
        <v>34</v>
      </c>
      <c r="B13" s="638"/>
      <c r="C13" s="621" t="s">
        <v>1481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1482</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c r="J16" s="59"/>
      <c r="K16" s="59"/>
      <c r="L16" s="59" t="s">
        <v>98</v>
      </c>
      <c r="M16" s="59" t="s">
        <v>98</v>
      </c>
      <c r="N16" s="59"/>
      <c r="O16" s="59" t="s">
        <v>98</v>
      </c>
      <c r="P16" s="59" t="s">
        <v>98</v>
      </c>
      <c r="Q16" s="60"/>
    </row>
    <row r="17" spans="1:26" ht="40" customHeight="1" thickBot="1">
      <c r="A17" s="682" t="s">
        <v>26</v>
      </c>
      <c r="B17" s="683"/>
      <c r="C17" s="684" t="s">
        <v>1483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1484</v>
      </c>
      <c r="D20" s="880"/>
      <c r="E20" s="881"/>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82"/>
      <c r="D21" s="883"/>
      <c r="E21" s="884"/>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1485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t="s">
        <v>167</v>
      </c>
      <c r="F26" s="83" t="s">
        <v>11</v>
      </c>
      <c r="G26" s="85" t="s">
        <v>165</v>
      </c>
      <c r="H26" s="86"/>
    </row>
    <row r="27" spans="1:26" ht="18" customHeight="1">
      <c r="A27" s="706"/>
      <c r="B27" s="708" t="s">
        <v>163</v>
      </c>
      <c r="C27" s="628" t="s">
        <v>1487</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FFCBD228-652D-4A0A-BB4A-DCD431BEA6DE}">
      <formula1>"建設工事,測量・コンサル,物品役務等"</formula1>
    </dataValidation>
    <dataValidation type="list" allowBlank="1" showInputMessage="1" showErrorMessage="1" sqref="C26 C29" xr:uid="{D7277321-C1FB-49D8-83BB-7A1352D8758A}">
      <formula1>"有,無"</formula1>
    </dataValidation>
    <dataValidation type="list" allowBlank="1" showInputMessage="1" showErrorMessage="1" sqref="I21:U21 I16:Q16 I25:Q25" xr:uid="{DC97D53C-049C-4EA0-951A-22AF2C83EB2B}">
      <formula1>"○"</formula1>
    </dataValidation>
  </dataValidations>
  <printOptions horizontalCentered="1"/>
  <pageMargins left="0.55118110236220474" right="0.23622047244094488" top="0.55118110236220474" bottom="0.23622047244094488" header="0.31496062992125984" footer="0.11811023622047244"/>
  <pageSetup paperSize="9" scale="95" orientation="portrait" horizontalDpi="300" verticalDpi="300" r:id="rId1"/>
  <headerFooter>
    <oddHeader>&amp;R&amp;16様式３</oddHeader>
  </headerFooter>
  <legacyDrawing r:id="rId2"/>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F850-F136-4C9F-A642-69078C0D95D0}">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8" width="22.906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1488</v>
      </c>
      <c r="D3" s="618"/>
      <c r="E3" s="618"/>
      <c r="F3" s="619"/>
      <c r="G3" s="620"/>
    </row>
    <row r="4" spans="1:18" ht="60" customHeight="1">
      <c r="A4" s="608" t="s">
        <v>10</v>
      </c>
      <c r="B4" s="609"/>
      <c r="C4" s="621" t="s">
        <v>1489</v>
      </c>
      <c r="D4" s="622"/>
      <c r="E4" s="622"/>
      <c r="F4" s="622"/>
      <c r="G4" s="623"/>
    </row>
    <row r="5" spans="1:18" ht="20.149999999999999" customHeight="1">
      <c r="A5" s="624" t="s">
        <v>41</v>
      </c>
      <c r="B5" s="625"/>
      <c r="C5" s="628" t="s">
        <v>1466</v>
      </c>
      <c r="D5" s="629"/>
      <c r="E5" s="629"/>
      <c r="F5" s="629"/>
      <c r="G5" s="630"/>
    </row>
    <row r="6" spans="1:18" ht="20.149999999999999" customHeight="1">
      <c r="A6" s="626"/>
      <c r="B6" s="627"/>
      <c r="C6" s="631" t="s">
        <v>1467</v>
      </c>
      <c r="D6" s="632"/>
      <c r="E6" s="632"/>
      <c r="F6" s="632"/>
      <c r="G6" s="633"/>
    </row>
    <row r="7" spans="1:18" ht="25" customHeight="1">
      <c r="A7" s="608" t="s">
        <v>7</v>
      </c>
      <c r="B7" s="609"/>
      <c r="C7" s="610">
        <v>133100000</v>
      </c>
      <c r="D7" s="611"/>
      <c r="E7" s="72"/>
      <c r="F7" s="73"/>
      <c r="G7" s="74"/>
    </row>
    <row r="8" spans="1:18" ht="25" customHeight="1">
      <c r="A8" s="608" t="s">
        <v>4</v>
      </c>
      <c r="B8" s="609"/>
      <c r="C8" s="634">
        <v>45103</v>
      </c>
      <c r="D8" s="635"/>
      <c r="E8" s="636" t="s">
        <v>17</v>
      </c>
      <c r="F8" s="609"/>
      <c r="G8" s="252">
        <v>45161</v>
      </c>
    </row>
    <row r="9" spans="1:18" ht="25" customHeight="1">
      <c r="A9" s="608" t="s">
        <v>18</v>
      </c>
      <c r="B9" s="609"/>
      <c r="C9" s="634">
        <v>45162</v>
      </c>
      <c r="D9" s="635"/>
      <c r="E9" s="636" t="s">
        <v>0</v>
      </c>
      <c r="F9" s="609"/>
      <c r="G9" s="76">
        <f>C9-C8</f>
        <v>59</v>
      </c>
    </row>
    <row r="10" spans="1:18" ht="25" customHeight="1">
      <c r="A10" s="608" t="s">
        <v>19</v>
      </c>
      <c r="B10" s="609"/>
      <c r="C10" s="634">
        <v>45162</v>
      </c>
      <c r="D10" s="635"/>
      <c r="E10" s="636" t="s">
        <v>20</v>
      </c>
      <c r="F10" s="609"/>
      <c r="G10" s="252">
        <v>45288</v>
      </c>
    </row>
    <row r="11" spans="1:18" ht="25" customHeight="1">
      <c r="A11" s="608" t="s">
        <v>27</v>
      </c>
      <c r="B11" s="609"/>
      <c r="C11" s="1417" t="s">
        <v>48</v>
      </c>
      <c r="D11" s="839"/>
      <c r="E11" s="839"/>
      <c r="F11" s="839"/>
      <c r="G11" s="840"/>
    </row>
    <row r="12" spans="1:18" ht="25" customHeight="1">
      <c r="A12" s="608" t="s">
        <v>32</v>
      </c>
      <c r="B12" s="609"/>
      <c r="C12" s="897" t="s">
        <v>1490</v>
      </c>
      <c r="D12" s="766"/>
      <c r="E12" s="766"/>
      <c r="F12" s="766"/>
      <c r="G12" s="767"/>
    </row>
    <row r="13" spans="1:18" ht="114.75" customHeight="1" thickBot="1">
      <c r="A13" s="637" t="s">
        <v>34</v>
      </c>
      <c r="B13" s="638"/>
      <c r="C13" s="621" t="s">
        <v>1491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1492</v>
      </c>
      <c r="D14" s="646"/>
      <c r="E14" s="646"/>
      <c r="F14" s="646"/>
      <c r="G14" s="647"/>
      <c r="I14" s="657" t="s">
        <v>102</v>
      </c>
      <c r="J14" s="658"/>
      <c r="K14" s="658"/>
      <c r="L14" s="658"/>
      <c r="M14" s="658"/>
      <c r="N14" s="658"/>
      <c r="O14" s="658"/>
      <c r="P14" s="658"/>
      <c r="Q14" s="659"/>
    </row>
    <row r="15" spans="1:18" ht="51.7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1493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1494</v>
      </c>
      <c r="D20" s="691"/>
      <c r="E20" s="692"/>
      <c r="F20" s="696" t="s">
        <v>1495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1496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t="s">
        <v>167</v>
      </c>
      <c r="F26" s="83" t="s">
        <v>11</v>
      </c>
      <c r="G26" s="85" t="s">
        <v>843</v>
      </c>
      <c r="H26" s="86"/>
    </row>
    <row r="27" spans="1:26" ht="18" customHeight="1">
      <c r="A27" s="706"/>
      <c r="B27" s="708" t="s">
        <v>163</v>
      </c>
      <c r="C27" s="628" t="s">
        <v>1497</v>
      </c>
      <c r="D27" s="629"/>
      <c r="E27" s="629"/>
      <c r="F27" s="629"/>
      <c r="G27" s="630"/>
    </row>
    <row r="28" spans="1:26" ht="18" customHeight="1">
      <c r="A28" s="707"/>
      <c r="B28" s="709"/>
      <c r="C28" s="631" t="s">
        <v>1498</v>
      </c>
      <c r="D28" s="632"/>
      <c r="E28" s="632"/>
      <c r="F28" s="632"/>
      <c r="G28" s="633"/>
    </row>
    <row r="29" spans="1:26" ht="30" customHeight="1">
      <c r="A29" s="706" t="s">
        <v>52</v>
      </c>
      <c r="B29" s="87" t="s">
        <v>45</v>
      </c>
      <c r="C29" s="88" t="s">
        <v>97</v>
      </c>
      <c r="D29" s="89" t="s">
        <v>49</v>
      </c>
      <c r="E29" s="90" t="s">
        <v>167</v>
      </c>
      <c r="F29" s="89" t="s">
        <v>11</v>
      </c>
      <c r="G29" s="91" t="s">
        <v>165</v>
      </c>
    </row>
    <row r="30" spans="1:26" ht="18" customHeight="1">
      <c r="A30" s="706"/>
      <c r="B30" s="708" t="s">
        <v>163</v>
      </c>
      <c r="C30" s="628" t="s">
        <v>1497</v>
      </c>
      <c r="D30" s="629"/>
      <c r="E30" s="629"/>
      <c r="F30" s="629"/>
      <c r="G30" s="630"/>
    </row>
    <row r="31" spans="1:26" ht="18" customHeight="1" thickBot="1">
      <c r="A31" s="710"/>
      <c r="B31" s="711"/>
      <c r="C31" s="712" t="s">
        <v>1498</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44C4233E-9E38-470A-BDD8-B469FD3556EE}">
      <formula1>"○"</formula1>
    </dataValidation>
    <dataValidation type="list" allowBlank="1" showInputMessage="1" showErrorMessage="1" sqref="C26 C29" xr:uid="{29139995-6671-42E0-ACA0-CD22DE2F1A24}">
      <formula1>"有,無"</formula1>
    </dataValidation>
    <dataValidation type="list" allowBlank="1" showInputMessage="1" showErrorMessage="1" sqref="C11" xr:uid="{A679B79F-8F69-4256-B700-72B9F2DA394D}">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4" orientation="portrait" horizontalDpi="300" verticalDpi="300" r:id="rId1"/>
  <headerFooter>
    <oddHeader>&amp;R&amp;16様式３</oddHeader>
  </headerFooter>
  <legacy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3692-C4BB-4950-A8F4-4529F5C37AE7}">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2.0898437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1499</v>
      </c>
      <c r="D3" s="618"/>
      <c r="E3" s="618"/>
      <c r="F3" s="619"/>
      <c r="G3" s="620"/>
    </row>
    <row r="4" spans="1:18" ht="60" customHeight="1">
      <c r="A4" s="608" t="s">
        <v>10</v>
      </c>
      <c r="B4" s="609"/>
      <c r="C4" s="621" t="s">
        <v>1500</v>
      </c>
      <c r="D4" s="622"/>
      <c r="E4" s="622"/>
      <c r="F4" s="622"/>
      <c r="G4" s="623"/>
    </row>
    <row r="5" spans="1:18" ht="20.149999999999999" customHeight="1">
      <c r="A5" s="624" t="s">
        <v>41</v>
      </c>
      <c r="B5" s="625"/>
      <c r="C5" s="628" t="s">
        <v>1476</v>
      </c>
      <c r="D5" s="629"/>
      <c r="E5" s="629"/>
      <c r="F5" s="629"/>
      <c r="G5" s="630"/>
    </row>
    <row r="6" spans="1:18" ht="20.149999999999999" customHeight="1">
      <c r="A6" s="626"/>
      <c r="B6" s="627"/>
      <c r="C6" s="631" t="s">
        <v>1477</v>
      </c>
      <c r="D6" s="632"/>
      <c r="E6" s="632"/>
      <c r="F6" s="632"/>
      <c r="G6" s="633"/>
    </row>
    <row r="7" spans="1:18" ht="25" customHeight="1">
      <c r="A7" s="608" t="s">
        <v>7</v>
      </c>
      <c r="B7" s="609"/>
      <c r="C7" s="610">
        <v>134200000</v>
      </c>
      <c r="D7" s="611"/>
      <c r="E7" s="72"/>
      <c r="F7" s="73"/>
      <c r="G7" s="74"/>
    </row>
    <row r="8" spans="1:18" ht="25" customHeight="1">
      <c r="A8" s="608" t="s">
        <v>4</v>
      </c>
      <c r="B8" s="609"/>
      <c r="C8" s="634">
        <v>45103</v>
      </c>
      <c r="D8" s="635"/>
      <c r="E8" s="636" t="s">
        <v>17</v>
      </c>
      <c r="F8" s="609"/>
      <c r="G8" s="252">
        <v>45161</v>
      </c>
    </row>
    <row r="9" spans="1:18" ht="25" customHeight="1">
      <c r="A9" s="608" t="s">
        <v>18</v>
      </c>
      <c r="B9" s="609"/>
      <c r="C9" s="634">
        <v>45162</v>
      </c>
      <c r="D9" s="635"/>
      <c r="E9" s="636" t="s">
        <v>0</v>
      </c>
      <c r="F9" s="609"/>
      <c r="G9" s="76">
        <f>C9-C8</f>
        <v>59</v>
      </c>
    </row>
    <row r="10" spans="1:18" ht="25" customHeight="1">
      <c r="A10" s="608" t="s">
        <v>19</v>
      </c>
      <c r="B10" s="609"/>
      <c r="C10" s="634">
        <v>45162</v>
      </c>
      <c r="D10" s="635"/>
      <c r="E10" s="636" t="s">
        <v>20</v>
      </c>
      <c r="F10" s="609"/>
      <c r="G10" s="252">
        <v>45288</v>
      </c>
    </row>
    <row r="11" spans="1:18" ht="25" customHeight="1">
      <c r="A11" s="608" t="s">
        <v>27</v>
      </c>
      <c r="B11" s="609"/>
      <c r="C11" s="654" t="s">
        <v>48</v>
      </c>
      <c r="D11" s="655"/>
      <c r="E11" s="655"/>
      <c r="F11" s="655"/>
      <c r="G11" s="656"/>
    </row>
    <row r="12" spans="1:18" ht="25" customHeight="1">
      <c r="A12" s="608" t="s">
        <v>32</v>
      </c>
      <c r="B12" s="609"/>
      <c r="C12" s="897" t="s">
        <v>1490</v>
      </c>
      <c r="D12" s="766"/>
      <c r="E12" s="766"/>
      <c r="F12" s="766"/>
      <c r="G12" s="767"/>
    </row>
    <row r="13" spans="1:18" ht="105" customHeight="1" thickBot="1">
      <c r="A13" s="637" t="s">
        <v>34</v>
      </c>
      <c r="B13" s="638"/>
      <c r="C13" s="621" t="s">
        <v>1501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1492</v>
      </c>
      <c r="D14" s="646"/>
      <c r="E14" s="646"/>
      <c r="F14" s="646"/>
      <c r="G14" s="647"/>
      <c r="I14" s="657" t="s">
        <v>102</v>
      </c>
      <c r="J14" s="658"/>
      <c r="K14" s="658"/>
      <c r="L14" s="658"/>
      <c r="M14" s="658"/>
      <c r="N14" s="658"/>
      <c r="O14" s="658"/>
      <c r="P14" s="658"/>
      <c r="Q14" s="659"/>
    </row>
    <row r="15" spans="1:18" ht="6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1493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1494</v>
      </c>
      <c r="D20" s="691"/>
      <c r="E20" s="692"/>
      <c r="F20" s="696" t="s">
        <v>1495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1496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t="s">
        <v>167</v>
      </c>
      <c r="F26" s="83" t="s">
        <v>11</v>
      </c>
      <c r="G26" s="85" t="s">
        <v>843</v>
      </c>
      <c r="H26" s="86"/>
    </row>
    <row r="27" spans="1:26" ht="18" customHeight="1">
      <c r="A27" s="706"/>
      <c r="B27" s="708" t="s">
        <v>163</v>
      </c>
      <c r="C27" s="628" t="s">
        <v>1502</v>
      </c>
      <c r="D27" s="629"/>
      <c r="E27" s="629"/>
      <c r="F27" s="629"/>
      <c r="G27" s="630"/>
    </row>
    <row r="28" spans="1:26" ht="18" customHeight="1">
      <c r="A28" s="707"/>
      <c r="B28" s="709"/>
      <c r="C28" s="631" t="s">
        <v>1503</v>
      </c>
      <c r="D28" s="632"/>
      <c r="E28" s="632"/>
      <c r="F28" s="632"/>
      <c r="G28" s="633"/>
    </row>
    <row r="29" spans="1:26" ht="30" customHeight="1">
      <c r="A29" s="706" t="s">
        <v>52</v>
      </c>
      <c r="B29" s="87" t="s">
        <v>45</v>
      </c>
      <c r="C29" s="88" t="s">
        <v>97</v>
      </c>
      <c r="D29" s="89" t="s">
        <v>49</v>
      </c>
      <c r="E29" s="90" t="s">
        <v>167</v>
      </c>
      <c r="F29" s="89" t="s">
        <v>11</v>
      </c>
      <c r="G29" s="91" t="s">
        <v>165</v>
      </c>
    </row>
    <row r="30" spans="1:26" ht="18" customHeight="1">
      <c r="A30" s="706"/>
      <c r="B30" s="708" t="s">
        <v>163</v>
      </c>
      <c r="C30" s="628" t="s">
        <v>1502</v>
      </c>
      <c r="D30" s="629"/>
      <c r="E30" s="629"/>
      <c r="F30" s="629"/>
      <c r="G30" s="630"/>
    </row>
    <row r="31" spans="1:26" ht="18" customHeight="1" thickBot="1">
      <c r="A31" s="710"/>
      <c r="B31" s="711"/>
      <c r="C31" s="712" t="s">
        <v>1503</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3D108C53-9805-4D5C-A733-75F4BEC9CE78}">
      <formula1>"建設工事,測量・コンサル,物品役務等"</formula1>
    </dataValidation>
    <dataValidation type="list" allowBlank="1" showInputMessage="1" showErrorMessage="1" sqref="C26 C29" xr:uid="{ECA104C5-3775-44CD-8614-3ACFDC2968BF}">
      <formula1>"有,無"</formula1>
    </dataValidation>
    <dataValidation type="list" allowBlank="1" showInputMessage="1" showErrorMessage="1" sqref="I21:U21 I16:Q16 I25:Q25" xr:uid="{693E77CF-BE49-43F3-9EAF-F6D5BFB6F5E2}">
      <formula1>"○"</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CF6F4-AA04-4348-A9FF-DACDF7222FBD}">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1504</v>
      </c>
      <c r="D3" s="618"/>
      <c r="E3" s="618"/>
      <c r="F3" s="619"/>
      <c r="G3" s="620"/>
    </row>
    <row r="4" spans="1:18" ht="60" customHeight="1">
      <c r="A4" s="608" t="s">
        <v>10</v>
      </c>
      <c r="B4" s="609"/>
      <c r="C4" s="621" t="s">
        <v>1505</v>
      </c>
      <c r="D4" s="622"/>
      <c r="E4" s="622"/>
      <c r="F4" s="622"/>
      <c r="G4" s="623"/>
    </row>
    <row r="5" spans="1:18" ht="20.149999999999999" customHeight="1">
      <c r="A5" s="624" t="s">
        <v>41</v>
      </c>
      <c r="B5" s="625"/>
      <c r="C5" s="628" t="s">
        <v>1506</v>
      </c>
      <c r="D5" s="629"/>
      <c r="E5" s="629"/>
      <c r="F5" s="629"/>
      <c r="G5" s="630"/>
    </row>
    <row r="6" spans="1:18" ht="20.149999999999999" customHeight="1">
      <c r="A6" s="626"/>
      <c r="B6" s="627"/>
      <c r="C6" s="631" t="s">
        <v>1507</v>
      </c>
      <c r="D6" s="632"/>
      <c r="E6" s="632"/>
      <c r="F6" s="632"/>
      <c r="G6" s="633"/>
    </row>
    <row r="7" spans="1:18" ht="25" customHeight="1">
      <c r="A7" s="608" t="s">
        <v>7</v>
      </c>
      <c r="B7" s="609"/>
      <c r="C7" s="610">
        <v>112101482</v>
      </c>
      <c r="D7" s="611"/>
      <c r="E7" s="72"/>
      <c r="F7" s="73"/>
      <c r="G7" s="74"/>
    </row>
    <row r="8" spans="1:18" ht="25" customHeight="1">
      <c r="A8" s="608" t="s">
        <v>4</v>
      </c>
      <c r="B8" s="609"/>
      <c r="C8" s="634">
        <v>45029</v>
      </c>
      <c r="D8" s="635"/>
      <c r="E8" s="636" t="s">
        <v>17</v>
      </c>
      <c r="F8" s="609"/>
      <c r="G8" s="252">
        <v>45078</v>
      </c>
    </row>
    <row r="9" spans="1:18" ht="25" customHeight="1">
      <c r="A9" s="608" t="s">
        <v>18</v>
      </c>
      <c r="B9" s="609"/>
      <c r="C9" s="634">
        <v>45079</v>
      </c>
      <c r="D9" s="635"/>
      <c r="E9" s="636" t="s">
        <v>0</v>
      </c>
      <c r="F9" s="609"/>
      <c r="G9" s="76">
        <f>C9-C8</f>
        <v>50</v>
      </c>
    </row>
    <row r="10" spans="1:18" ht="25" customHeight="1">
      <c r="A10" s="608" t="s">
        <v>19</v>
      </c>
      <c r="B10" s="609"/>
      <c r="C10" s="634">
        <v>45079</v>
      </c>
      <c r="D10" s="635"/>
      <c r="E10" s="636" t="s">
        <v>20</v>
      </c>
      <c r="F10" s="609"/>
      <c r="G10" s="252">
        <v>45366</v>
      </c>
    </row>
    <row r="11" spans="1:18" ht="25" customHeight="1">
      <c r="A11" s="608" t="s">
        <v>27</v>
      </c>
      <c r="B11" s="609"/>
      <c r="C11" s="654" t="s">
        <v>48</v>
      </c>
      <c r="D11" s="655"/>
      <c r="E11" s="655"/>
      <c r="F11" s="655"/>
      <c r="G11" s="656"/>
    </row>
    <row r="12" spans="1:18" ht="25" customHeight="1">
      <c r="A12" s="608" t="s">
        <v>32</v>
      </c>
      <c r="B12" s="609"/>
      <c r="C12" s="897" t="s">
        <v>1508</v>
      </c>
      <c r="D12" s="766"/>
      <c r="E12" s="766"/>
      <c r="F12" s="766"/>
      <c r="G12" s="767"/>
    </row>
    <row r="13" spans="1:18" ht="120" customHeight="1" thickBot="1">
      <c r="A13" s="637" t="s">
        <v>34</v>
      </c>
      <c r="B13" s="638"/>
      <c r="C13" s="621" t="s">
        <v>1509</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1510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c r="O16" s="59"/>
      <c r="P16" s="59"/>
      <c r="Q16" s="60"/>
    </row>
    <row r="17" spans="1:26" ht="40" customHeight="1" thickBot="1">
      <c r="A17" s="682" t="s">
        <v>26</v>
      </c>
      <c r="B17" s="683"/>
      <c r="C17" s="684" t="s">
        <v>1511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1512</v>
      </c>
      <c r="D20" s="691"/>
      <c r="E20" s="692"/>
      <c r="F20" s="696" t="s">
        <v>1513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1514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t="s">
        <v>98</v>
      </c>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1515</v>
      </c>
      <c r="D27" s="629"/>
      <c r="E27" s="629"/>
      <c r="F27" s="629"/>
      <c r="G27" s="630"/>
    </row>
    <row r="28" spans="1:26" ht="18" customHeight="1">
      <c r="A28" s="707"/>
      <c r="B28" s="709"/>
      <c r="C28" s="631" t="s">
        <v>1516</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1515</v>
      </c>
      <c r="D30" s="629"/>
      <c r="E30" s="629"/>
      <c r="F30" s="629"/>
      <c r="G30" s="630"/>
    </row>
    <row r="31" spans="1:26" ht="18" customHeight="1" thickBot="1">
      <c r="A31" s="710"/>
      <c r="B31" s="711"/>
      <c r="C31" s="712" t="s">
        <v>1516</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DC2E797C-0D60-456B-967C-BD4D8EC009FB}">
      <formula1>"建設工事,測量・コンサル,物品役務等"</formula1>
    </dataValidation>
    <dataValidation type="list" allowBlank="1" showInputMessage="1" showErrorMessage="1" sqref="C26 C29" xr:uid="{0433C7B8-7E5B-4830-BDA1-408890EB64EA}">
      <formula1>"有,無"</formula1>
    </dataValidation>
    <dataValidation type="list" allowBlank="1" showInputMessage="1" showErrorMessage="1" sqref="I21:U21 I16:Q16 I25:Q25" xr:uid="{526DB95A-67FA-4722-8CC6-4ABCCA4B413D}">
      <formula1>"○"</formula1>
    </dataValidation>
  </dataValidations>
  <printOptions horizontalCentered="1"/>
  <pageMargins left="0.55118110236220474" right="0.23622047244094488" top="0.55118110236220474" bottom="0.23622047244094488" header="0.31496062992125984" footer="0.11811023622047244"/>
  <pageSetup paperSize="9" scale="94" orientation="portrait" horizontalDpi="300" verticalDpi="300" r:id="rId1"/>
  <headerFooter>
    <oddHeader>&amp;R&amp;16様式３</oddHeader>
  </headerFooter>
  <legacyDrawing r:id="rId2"/>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F52D-9B9D-44A0-9E8D-87BBFBAA0824}">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1517</v>
      </c>
      <c r="D3" s="618"/>
      <c r="E3" s="618"/>
      <c r="F3" s="619"/>
      <c r="G3" s="620"/>
    </row>
    <row r="4" spans="1:18" ht="60" customHeight="1">
      <c r="A4" s="608" t="s">
        <v>10</v>
      </c>
      <c r="B4" s="609"/>
      <c r="C4" s="621" t="s">
        <v>1518</v>
      </c>
      <c r="D4" s="622"/>
      <c r="E4" s="622"/>
      <c r="F4" s="622"/>
      <c r="G4" s="623"/>
    </row>
    <row r="5" spans="1:18" ht="20.149999999999999" customHeight="1">
      <c r="A5" s="624" t="s">
        <v>41</v>
      </c>
      <c r="B5" s="625"/>
      <c r="C5" s="628" t="s">
        <v>1466</v>
      </c>
      <c r="D5" s="629"/>
      <c r="E5" s="629"/>
      <c r="F5" s="629"/>
      <c r="G5" s="630"/>
    </row>
    <row r="6" spans="1:18" ht="20.149999999999999" customHeight="1">
      <c r="A6" s="626"/>
      <c r="B6" s="627"/>
      <c r="C6" s="631" t="s">
        <v>1467</v>
      </c>
      <c r="D6" s="632"/>
      <c r="E6" s="632"/>
      <c r="F6" s="632"/>
      <c r="G6" s="633"/>
      <c r="K6" s="361"/>
      <c r="L6" s="361"/>
    </row>
    <row r="7" spans="1:18" ht="25" customHeight="1">
      <c r="A7" s="608" t="s">
        <v>7</v>
      </c>
      <c r="B7" s="609"/>
      <c r="C7" s="610">
        <v>223300000</v>
      </c>
      <c r="D7" s="611"/>
      <c r="E7" s="72"/>
      <c r="F7" s="73"/>
      <c r="G7" s="74"/>
      <c r="K7" s="361"/>
      <c r="L7" s="361"/>
    </row>
    <row r="8" spans="1:18" ht="25" customHeight="1">
      <c r="A8" s="608" t="s">
        <v>4</v>
      </c>
      <c r="B8" s="609"/>
      <c r="C8" s="634">
        <v>44960</v>
      </c>
      <c r="D8" s="635"/>
      <c r="E8" s="636" t="s">
        <v>17</v>
      </c>
      <c r="F8" s="609"/>
      <c r="G8" s="252">
        <v>45014</v>
      </c>
    </row>
    <row r="9" spans="1:18" ht="25" customHeight="1">
      <c r="A9" s="608" t="s">
        <v>18</v>
      </c>
      <c r="B9" s="609"/>
      <c r="C9" s="634">
        <v>45015</v>
      </c>
      <c r="D9" s="635"/>
      <c r="E9" s="636" t="s">
        <v>0</v>
      </c>
      <c r="F9" s="609"/>
      <c r="G9" s="76">
        <f>C9-C8</f>
        <v>55</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1519</v>
      </c>
      <c r="D12" s="766"/>
      <c r="E12" s="766"/>
      <c r="F12" s="766"/>
      <c r="G12" s="767"/>
    </row>
    <row r="13" spans="1:18" ht="60" customHeight="1" thickBot="1">
      <c r="A13" s="637" t="s">
        <v>34</v>
      </c>
      <c r="B13" s="638"/>
      <c r="C13" s="621" t="s">
        <v>1520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1521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1522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1523</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1466</v>
      </c>
      <c r="D27" s="629"/>
      <c r="E27" s="629"/>
      <c r="F27" s="629"/>
      <c r="G27" s="630"/>
    </row>
    <row r="28" spans="1:26" ht="18" customHeight="1">
      <c r="A28" s="707"/>
      <c r="B28" s="709"/>
      <c r="C28" s="631" t="s">
        <v>1524</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1466</v>
      </c>
      <c r="D30" s="629"/>
      <c r="E30" s="629"/>
      <c r="F30" s="629"/>
      <c r="G30" s="630"/>
    </row>
    <row r="31" spans="1:26" ht="18" customHeight="1" thickBot="1">
      <c r="A31" s="710"/>
      <c r="B31" s="711"/>
      <c r="C31" s="712" t="s">
        <v>1524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3F675B66-139E-482E-A0DD-CD22ABB965F4}">
      <formula1>"○"</formula1>
    </dataValidation>
    <dataValidation type="list" allowBlank="1" showInputMessage="1" showErrorMessage="1" sqref="C26 C29" xr:uid="{62C3E836-1543-4EAC-921B-75A5314F4CA9}">
      <formula1>"有,無"</formula1>
    </dataValidation>
    <dataValidation type="list" allowBlank="1" showInputMessage="1" showErrorMessage="1" sqref="C11" xr:uid="{03A10412-E269-464C-9139-68F9E4DB8616}">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671</v>
      </c>
    </row>
    <row r="3" spans="1:18" ht="25" customHeight="1">
      <c r="A3" s="608" t="s">
        <v>14</v>
      </c>
      <c r="B3" s="609"/>
      <c r="C3" s="618" t="s">
        <v>672</v>
      </c>
      <c r="D3" s="618"/>
      <c r="E3" s="618"/>
      <c r="F3" s="619"/>
      <c r="G3" s="620"/>
    </row>
    <row r="4" spans="1:18" ht="60" customHeight="1">
      <c r="A4" s="608" t="s">
        <v>10</v>
      </c>
      <c r="B4" s="609"/>
      <c r="C4" s="621" t="s">
        <v>673</v>
      </c>
      <c r="D4" s="622"/>
      <c r="E4" s="622"/>
      <c r="F4" s="622"/>
      <c r="G4" s="623"/>
    </row>
    <row r="5" spans="1:18" ht="20.149999999999999" customHeight="1">
      <c r="A5" s="624" t="s">
        <v>41</v>
      </c>
      <c r="B5" s="625"/>
      <c r="C5" s="628" t="s">
        <v>674</v>
      </c>
      <c r="D5" s="629"/>
      <c r="E5" s="629"/>
      <c r="F5" s="629"/>
      <c r="G5" s="630"/>
    </row>
    <row r="6" spans="1:18" ht="20.149999999999999" customHeight="1">
      <c r="A6" s="626"/>
      <c r="B6" s="627"/>
      <c r="C6" s="631" t="s">
        <v>278</v>
      </c>
      <c r="D6" s="632"/>
      <c r="E6" s="632"/>
      <c r="F6" s="632"/>
      <c r="G6" s="633"/>
    </row>
    <row r="7" spans="1:18" ht="25" customHeight="1">
      <c r="A7" s="608" t="s">
        <v>7</v>
      </c>
      <c r="B7" s="609"/>
      <c r="C7" s="610">
        <v>313500000</v>
      </c>
      <c r="D7" s="611"/>
      <c r="E7" s="72"/>
      <c r="F7" s="73"/>
      <c r="G7" s="74"/>
    </row>
    <row r="8" spans="1:18" ht="25" customHeight="1">
      <c r="A8" s="608" t="s">
        <v>4</v>
      </c>
      <c r="B8" s="609"/>
      <c r="C8" s="634">
        <v>44938</v>
      </c>
      <c r="D8" s="635"/>
      <c r="E8" s="636" t="s">
        <v>17</v>
      </c>
      <c r="F8" s="609"/>
      <c r="G8" s="75">
        <v>45012</v>
      </c>
    </row>
    <row r="9" spans="1:18" ht="25" customHeight="1">
      <c r="A9" s="608" t="s">
        <v>18</v>
      </c>
      <c r="B9" s="609"/>
      <c r="C9" s="634">
        <v>45013</v>
      </c>
      <c r="D9" s="635"/>
      <c r="E9" s="636" t="s">
        <v>0</v>
      </c>
      <c r="F9" s="609"/>
      <c r="G9" s="76">
        <v>75</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30" customHeight="1">
      <c r="A12" s="608" t="s">
        <v>32</v>
      </c>
      <c r="B12" s="609"/>
      <c r="C12" s="621" t="s">
        <v>675</v>
      </c>
      <c r="D12" s="766"/>
      <c r="E12" s="766"/>
      <c r="F12" s="766"/>
      <c r="G12" s="767"/>
    </row>
    <row r="13" spans="1:18" ht="285" customHeight="1" thickBot="1">
      <c r="A13" s="637" t="s">
        <v>34</v>
      </c>
      <c r="B13" s="638"/>
      <c r="C13" s="621" t="s">
        <v>676</v>
      </c>
      <c r="D13" s="622"/>
      <c r="E13" s="622"/>
      <c r="F13" s="622"/>
      <c r="G13" s="623"/>
      <c r="I13" s="93" t="s">
        <v>101</v>
      </c>
      <c r="J13" s="94"/>
      <c r="K13" s="94"/>
      <c r="L13" s="94"/>
      <c r="M13" s="94"/>
      <c r="N13" s="94"/>
      <c r="O13" s="94"/>
      <c r="P13" s="94"/>
      <c r="Q13" s="94"/>
      <c r="R13" s="94"/>
    </row>
    <row r="14" spans="1:18" ht="20.149999999999999" customHeight="1">
      <c r="A14" s="639" t="s">
        <v>38</v>
      </c>
      <c r="B14" s="640"/>
      <c r="C14" s="645" t="s">
        <v>677</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t="s">
        <v>98</v>
      </c>
      <c r="K16" s="172"/>
      <c r="L16" s="172" t="s">
        <v>98</v>
      </c>
      <c r="M16" s="172"/>
      <c r="N16" s="172" t="s">
        <v>98</v>
      </c>
      <c r="O16" s="172"/>
      <c r="P16" s="172"/>
      <c r="Q16" s="173"/>
    </row>
    <row r="17" spans="1:26" ht="40" customHeight="1" thickBot="1">
      <c r="A17" s="682" t="s">
        <v>26</v>
      </c>
      <c r="B17" s="683"/>
      <c r="C17" s="877" t="s">
        <v>258</v>
      </c>
      <c r="D17" s="878"/>
      <c r="E17" s="878"/>
      <c r="F17" s="878"/>
      <c r="G17" s="87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678</v>
      </c>
      <c r="D20" s="880"/>
      <c r="E20" s="881"/>
      <c r="F20" s="885" t="s">
        <v>679</v>
      </c>
      <c r="G20" s="88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82"/>
      <c r="D21" s="883"/>
      <c r="E21" s="884"/>
      <c r="F21" s="887"/>
      <c r="G21" s="888"/>
      <c r="I21" s="58"/>
      <c r="J21" s="59"/>
      <c r="K21" s="59" t="s">
        <v>98</v>
      </c>
      <c r="L21" s="59"/>
      <c r="M21" s="59"/>
      <c r="N21" s="59"/>
      <c r="O21" s="59"/>
      <c r="P21" s="59" t="s">
        <v>98</v>
      </c>
      <c r="Q21" s="172"/>
      <c r="R21" s="174"/>
      <c r="S21" s="171" t="s">
        <v>98</v>
      </c>
      <c r="T21" s="172"/>
      <c r="U21" s="172"/>
      <c r="V21" s="889"/>
      <c r="W21" s="889"/>
      <c r="X21" s="889"/>
      <c r="Y21" s="889"/>
      <c r="Z21" s="890"/>
    </row>
    <row r="22" spans="1:26" ht="20.149999999999999" customHeight="1" thickBot="1">
      <c r="A22" s="641"/>
      <c r="B22" s="642"/>
      <c r="C22" s="662" t="s">
        <v>92</v>
      </c>
      <c r="D22" s="663"/>
      <c r="E22" s="663"/>
      <c r="F22" s="663"/>
      <c r="G22" s="664"/>
    </row>
    <row r="23" spans="1:26" ht="19.5" customHeight="1">
      <c r="A23" s="641"/>
      <c r="B23" s="642"/>
      <c r="C23" s="871" t="s">
        <v>680</v>
      </c>
      <c r="D23" s="872"/>
      <c r="E23" s="872"/>
      <c r="F23" s="872"/>
      <c r="G23" s="873"/>
      <c r="I23" s="678" t="s">
        <v>78</v>
      </c>
      <c r="J23" s="679"/>
      <c r="K23" s="679"/>
      <c r="L23" s="679"/>
      <c r="M23" s="679"/>
      <c r="N23" s="679"/>
      <c r="O23" s="679"/>
      <c r="P23" s="679"/>
      <c r="Q23" s="680"/>
    </row>
    <row r="24" spans="1:26" ht="38.25" customHeight="1"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172" t="s">
        <v>98</v>
      </c>
      <c r="K25" s="172" t="s">
        <v>98</v>
      </c>
      <c r="L25" s="172" t="s">
        <v>98</v>
      </c>
      <c r="M25" s="172"/>
      <c r="N25" s="172" t="s">
        <v>98</v>
      </c>
      <c r="O25" s="172"/>
      <c r="P25" s="172"/>
      <c r="Q25" s="173"/>
    </row>
    <row r="26" spans="1:26" ht="30" customHeight="1">
      <c r="A26" s="705" t="s">
        <v>50</v>
      </c>
      <c r="B26" s="81" t="s">
        <v>45</v>
      </c>
      <c r="C26" s="82" t="s">
        <v>97</v>
      </c>
      <c r="D26" s="83" t="s">
        <v>49</v>
      </c>
      <c r="E26" s="84">
        <v>1</v>
      </c>
      <c r="F26" s="83" t="s">
        <v>11</v>
      </c>
      <c r="G26" s="85" t="s">
        <v>638</v>
      </c>
      <c r="H26" s="86"/>
    </row>
    <row r="27" spans="1:26" ht="18" customHeight="1">
      <c r="A27" s="706"/>
      <c r="B27" s="708" t="s">
        <v>163</v>
      </c>
      <c r="C27" s="628" t="s">
        <v>681</v>
      </c>
      <c r="D27" s="629"/>
      <c r="E27" s="629"/>
      <c r="F27" s="629"/>
      <c r="G27" s="630"/>
    </row>
    <row r="28" spans="1:26" ht="18" customHeight="1">
      <c r="A28" s="707"/>
      <c r="B28" s="709"/>
      <c r="C28" s="631" t="s">
        <v>278</v>
      </c>
      <c r="D28" s="632"/>
      <c r="E28" s="632"/>
      <c r="F28" s="632"/>
      <c r="G28" s="633"/>
    </row>
    <row r="29" spans="1:26" ht="30" customHeight="1">
      <c r="A29" s="706" t="s">
        <v>52</v>
      </c>
      <c r="B29" s="87" t="s">
        <v>45</v>
      </c>
      <c r="C29" s="88" t="s">
        <v>97</v>
      </c>
      <c r="D29" s="89" t="s">
        <v>49</v>
      </c>
      <c r="E29" s="90">
        <v>1</v>
      </c>
      <c r="F29" s="89" t="s">
        <v>11</v>
      </c>
      <c r="G29" s="91" t="s">
        <v>228</v>
      </c>
    </row>
    <row r="30" spans="1:26" ht="18" customHeight="1">
      <c r="A30" s="706"/>
      <c r="B30" s="708" t="s">
        <v>163</v>
      </c>
      <c r="C30" s="628" t="s">
        <v>682</v>
      </c>
      <c r="D30" s="629"/>
      <c r="E30" s="629"/>
      <c r="F30" s="629"/>
      <c r="G30" s="630"/>
    </row>
    <row r="31" spans="1:26" ht="18" customHeight="1" thickBot="1">
      <c r="A31" s="710"/>
      <c r="B31" s="711"/>
      <c r="C31" s="712" t="s">
        <v>683</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16:Q16 I21:U21 I25:Q25" xr:uid="{7A60E20F-787F-4FF4-A8F3-E65CBCEFAE01}">
      <formula1>"○"</formula1>
    </dataValidation>
    <dataValidation type="list" allowBlank="1" showInputMessage="1" showErrorMessage="1" sqref="C26 C29" xr:uid="{712627FE-B28A-4C3D-BBBB-8DE765A6A6A7}">
      <formula1>"有,無"</formula1>
    </dataValidation>
    <dataValidation type="list" allowBlank="1" showInputMessage="1" showErrorMessage="1" sqref="C11" xr:uid="{5E19B0C2-5C83-4CDB-9256-1E8E3E2E849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39BA-CDCF-452C-9052-53F8E4D50D4F}">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1525</v>
      </c>
      <c r="D3" s="618"/>
      <c r="E3" s="618"/>
      <c r="F3" s="619"/>
      <c r="G3" s="620"/>
    </row>
    <row r="4" spans="1:18" ht="60" customHeight="1">
      <c r="A4" s="608" t="s">
        <v>10</v>
      </c>
      <c r="B4" s="609"/>
      <c r="C4" s="621" t="s">
        <v>1526</v>
      </c>
      <c r="D4" s="622"/>
      <c r="E4" s="622"/>
      <c r="F4" s="622"/>
      <c r="G4" s="623"/>
    </row>
    <row r="5" spans="1:18" ht="20.149999999999999" customHeight="1">
      <c r="A5" s="624" t="s">
        <v>41</v>
      </c>
      <c r="B5" s="625"/>
      <c r="C5" s="628" t="s">
        <v>1466</v>
      </c>
      <c r="D5" s="629"/>
      <c r="E5" s="629"/>
      <c r="F5" s="629"/>
      <c r="G5" s="630"/>
    </row>
    <row r="6" spans="1:18" ht="20.149999999999999" customHeight="1">
      <c r="A6" s="626"/>
      <c r="B6" s="627"/>
      <c r="C6" s="631" t="s">
        <v>1467</v>
      </c>
      <c r="D6" s="632"/>
      <c r="E6" s="632"/>
      <c r="F6" s="632"/>
      <c r="G6" s="633"/>
    </row>
    <row r="7" spans="1:18" ht="25" customHeight="1">
      <c r="A7" s="608" t="s">
        <v>7</v>
      </c>
      <c r="B7" s="609"/>
      <c r="C7" s="610">
        <v>149600000</v>
      </c>
      <c r="D7" s="611"/>
      <c r="E7" s="72"/>
      <c r="F7" s="73"/>
      <c r="G7" s="74"/>
    </row>
    <row r="8" spans="1:18" ht="25" customHeight="1">
      <c r="A8" s="608" t="s">
        <v>4</v>
      </c>
      <c r="B8" s="609"/>
      <c r="C8" s="634">
        <v>44960</v>
      </c>
      <c r="D8" s="635"/>
      <c r="E8" s="636" t="s">
        <v>17</v>
      </c>
      <c r="F8" s="609"/>
      <c r="G8" s="252">
        <v>45014</v>
      </c>
    </row>
    <row r="9" spans="1:18" ht="25" customHeight="1">
      <c r="A9" s="608" t="s">
        <v>18</v>
      </c>
      <c r="B9" s="609"/>
      <c r="C9" s="634">
        <v>45015</v>
      </c>
      <c r="D9" s="635"/>
      <c r="E9" s="636" t="s">
        <v>0</v>
      </c>
      <c r="F9" s="609"/>
      <c r="G9" s="76">
        <f>C9-C8</f>
        <v>55</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1519</v>
      </c>
      <c r="D12" s="766"/>
      <c r="E12" s="766"/>
      <c r="F12" s="766"/>
      <c r="G12" s="767"/>
    </row>
    <row r="13" spans="1:18" ht="60" customHeight="1" thickBot="1">
      <c r="A13" s="637" t="s">
        <v>34</v>
      </c>
      <c r="B13" s="638"/>
      <c r="C13" s="621" t="s">
        <v>1520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1521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1522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1523</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1466</v>
      </c>
      <c r="D27" s="629"/>
      <c r="E27" s="629"/>
      <c r="F27" s="629"/>
      <c r="G27" s="630"/>
    </row>
    <row r="28" spans="1:26" ht="18" customHeight="1">
      <c r="A28" s="707"/>
      <c r="B28" s="709"/>
      <c r="C28" s="631" t="s">
        <v>1524</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1466</v>
      </c>
      <c r="D30" s="629"/>
      <c r="E30" s="629"/>
      <c r="F30" s="629"/>
      <c r="G30" s="630"/>
    </row>
    <row r="31" spans="1:26" ht="18" customHeight="1" thickBot="1">
      <c r="A31" s="710"/>
      <c r="B31" s="711"/>
      <c r="C31" s="712" t="s">
        <v>1524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8AF45D33-AF9A-4BF7-97E3-FA859A1DF368}">
      <formula1>"建設工事,測量・コンサル,物品役務等"</formula1>
    </dataValidation>
    <dataValidation type="list" allowBlank="1" showInputMessage="1" showErrorMessage="1" sqref="C26 C29" xr:uid="{82EC4C51-D52A-498D-9AFE-19565503033F}">
      <formula1>"有,無"</formula1>
    </dataValidation>
    <dataValidation type="list" allowBlank="1" showInputMessage="1" showErrorMessage="1" sqref="I21:U21 I16:Q16 I25:Q25" xr:uid="{EA5C77AF-7974-4D79-929C-9DC4057307BA}">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3300B-FEA8-44E5-93B4-97D154CB4EA6}">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1527</v>
      </c>
      <c r="D3" s="618"/>
      <c r="E3" s="618"/>
      <c r="F3" s="619"/>
      <c r="G3" s="620"/>
    </row>
    <row r="4" spans="1:18" ht="60" customHeight="1">
      <c r="A4" s="608" t="s">
        <v>10</v>
      </c>
      <c r="B4" s="609"/>
      <c r="C4" s="621" t="s">
        <v>1526</v>
      </c>
      <c r="D4" s="622"/>
      <c r="E4" s="622"/>
      <c r="F4" s="622"/>
      <c r="G4" s="623"/>
    </row>
    <row r="5" spans="1:18" ht="20.149999999999999" customHeight="1">
      <c r="A5" s="624" t="s">
        <v>41</v>
      </c>
      <c r="B5" s="625"/>
      <c r="C5" s="628" t="s">
        <v>1487</v>
      </c>
      <c r="D5" s="629"/>
      <c r="E5" s="629"/>
      <c r="F5" s="629"/>
      <c r="G5" s="630"/>
    </row>
    <row r="6" spans="1:18" ht="20.149999999999999" customHeight="1">
      <c r="A6" s="626"/>
      <c r="B6" s="627"/>
      <c r="C6" s="631" t="s">
        <v>1439</v>
      </c>
      <c r="D6" s="632"/>
      <c r="E6" s="632"/>
      <c r="F6" s="632"/>
      <c r="G6" s="633"/>
    </row>
    <row r="7" spans="1:18" ht="25" customHeight="1">
      <c r="A7" s="608" t="s">
        <v>7</v>
      </c>
      <c r="B7" s="609"/>
      <c r="C7" s="610">
        <v>236500000</v>
      </c>
      <c r="D7" s="611"/>
      <c r="E7" s="72"/>
      <c r="F7" s="73"/>
      <c r="G7" s="74"/>
    </row>
    <row r="8" spans="1:18" ht="25" customHeight="1">
      <c r="A8" s="608" t="s">
        <v>4</v>
      </c>
      <c r="B8" s="609"/>
      <c r="C8" s="634">
        <v>44960</v>
      </c>
      <c r="D8" s="635"/>
      <c r="E8" s="636" t="s">
        <v>17</v>
      </c>
      <c r="F8" s="609"/>
      <c r="G8" s="252">
        <v>45014</v>
      </c>
    </row>
    <row r="9" spans="1:18" ht="25" customHeight="1">
      <c r="A9" s="608" t="s">
        <v>18</v>
      </c>
      <c r="B9" s="609"/>
      <c r="C9" s="634">
        <v>45015</v>
      </c>
      <c r="D9" s="635"/>
      <c r="E9" s="636" t="s">
        <v>0</v>
      </c>
      <c r="F9" s="609"/>
      <c r="G9" s="76">
        <f>C9-C8</f>
        <v>55</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1519</v>
      </c>
      <c r="D12" s="766"/>
      <c r="E12" s="766"/>
      <c r="F12" s="766"/>
      <c r="G12" s="767"/>
    </row>
    <row r="13" spans="1:18" ht="60" customHeight="1" thickBot="1">
      <c r="A13" s="637" t="s">
        <v>34</v>
      </c>
      <c r="B13" s="638"/>
      <c r="C13" s="621" t="s">
        <v>1520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1521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1522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1523</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1487</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1487</v>
      </c>
      <c r="D30" s="629"/>
      <c r="E30" s="629"/>
      <c r="F30" s="629"/>
      <c r="G30" s="630"/>
    </row>
    <row r="31" spans="1:26" ht="18" customHeight="1" thickBot="1">
      <c r="A31" s="710"/>
      <c r="B31" s="711"/>
      <c r="C31" s="712" t="s">
        <v>1439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47421FDB-683A-4B7A-A107-EF5DCA4AECC0}">
      <formula1>"○"</formula1>
    </dataValidation>
    <dataValidation type="list" allowBlank="1" showInputMessage="1" showErrorMessage="1" sqref="C26 C29" xr:uid="{5B3B7B39-5C80-45BD-AFA8-B42EF706894A}">
      <formula1>"有,無"</formula1>
    </dataValidation>
    <dataValidation type="list" allowBlank="1" showInputMessage="1" showErrorMessage="1" sqref="C11" xr:uid="{0BCE2D80-3840-4F87-AC79-2798A4FF5915}">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1E7D7-DBE5-4F50-B1B4-D944F90AC19F}">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1528</v>
      </c>
      <c r="D3" s="618"/>
      <c r="E3" s="618"/>
      <c r="F3" s="619"/>
      <c r="G3" s="620"/>
    </row>
    <row r="4" spans="1:18" ht="60" customHeight="1">
      <c r="A4" s="608" t="s">
        <v>10</v>
      </c>
      <c r="B4" s="609"/>
      <c r="C4" s="621" t="s">
        <v>1526</v>
      </c>
      <c r="D4" s="622"/>
      <c r="E4" s="622"/>
      <c r="F4" s="622"/>
      <c r="G4" s="623"/>
    </row>
    <row r="5" spans="1:18" ht="20.149999999999999" customHeight="1">
      <c r="A5" s="624" t="s">
        <v>41</v>
      </c>
      <c r="B5" s="625"/>
      <c r="C5" s="628" t="s">
        <v>1529</v>
      </c>
      <c r="D5" s="629"/>
      <c r="E5" s="629"/>
      <c r="F5" s="629"/>
      <c r="G5" s="630"/>
    </row>
    <row r="6" spans="1:18" ht="20.149999999999999" customHeight="1">
      <c r="A6" s="626"/>
      <c r="B6" s="627"/>
      <c r="C6" s="631" t="s">
        <v>1423</v>
      </c>
      <c r="D6" s="632"/>
      <c r="E6" s="632"/>
      <c r="F6" s="632"/>
      <c r="G6" s="633"/>
    </row>
    <row r="7" spans="1:18" ht="25" customHeight="1">
      <c r="A7" s="608" t="s">
        <v>7</v>
      </c>
      <c r="B7" s="609"/>
      <c r="C7" s="610">
        <v>726000000</v>
      </c>
      <c r="D7" s="611"/>
      <c r="E7" s="72"/>
      <c r="F7" s="73"/>
      <c r="G7" s="74"/>
    </row>
    <row r="8" spans="1:18" ht="25" customHeight="1">
      <c r="A8" s="608" t="s">
        <v>4</v>
      </c>
      <c r="B8" s="609"/>
      <c r="C8" s="634">
        <v>44960</v>
      </c>
      <c r="D8" s="635"/>
      <c r="E8" s="636" t="s">
        <v>17</v>
      </c>
      <c r="F8" s="609"/>
      <c r="G8" s="252">
        <v>45014</v>
      </c>
    </row>
    <row r="9" spans="1:18" ht="25" customHeight="1">
      <c r="A9" s="608" t="s">
        <v>18</v>
      </c>
      <c r="B9" s="609"/>
      <c r="C9" s="634">
        <v>45015</v>
      </c>
      <c r="D9" s="635"/>
      <c r="E9" s="636" t="s">
        <v>0</v>
      </c>
      <c r="F9" s="609"/>
      <c r="G9" s="76">
        <f>C9-C8</f>
        <v>55</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1519</v>
      </c>
      <c r="D12" s="766"/>
      <c r="E12" s="766"/>
      <c r="F12" s="766"/>
      <c r="G12" s="767"/>
    </row>
    <row r="13" spans="1:18" ht="60" customHeight="1" thickBot="1">
      <c r="A13" s="637" t="s">
        <v>34</v>
      </c>
      <c r="B13" s="638"/>
      <c r="C13" s="621" t="s">
        <v>1520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1521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1522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1523</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1529</v>
      </c>
      <c r="D27" s="629"/>
      <c r="E27" s="629"/>
      <c r="F27" s="629"/>
      <c r="G27" s="630"/>
    </row>
    <row r="28" spans="1:26" ht="18" customHeight="1">
      <c r="A28" s="707"/>
      <c r="B28" s="709"/>
      <c r="C28" s="631" t="s">
        <v>1530</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1529</v>
      </c>
      <c r="D30" s="629"/>
      <c r="E30" s="629"/>
      <c r="F30" s="629"/>
      <c r="G30" s="630"/>
    </row>
    <row r="31" spans="1:26" ht="18" customHeight="1" thickBot="1">
      <c r="A31" s="710"/>
      <c r="B31" s="711"/>
      <c r="C31" s="712" t="s">
        <v>1530</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84D1BAAC-2750-4D17-9BA1-5EC1485E9216}">
      <formula1>"建設工事,測量・コンサル,物品役務等"</formula1>
    </dataValidation>
    <dataValidation type="list" allowBlank="1" showInputMessage="1" showErrorMessage="1" sqref="C26 C29" xr:uid="{1BC4A8BD-7A7F-4AEB-9BCA-26815B8AAB79}">
      <formula1>"有,無"</formula1>
    </dataValidation>
    <dataValidation type="list" allowBlank="1" showInputMessage="1" showErrorMessage="1" sqref="I21:U21 I16:Q16 I25:Q25" xr:uid="{2AB5C9E7-ACA7-41D8-849B-0E71F95180CC}">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703D7-5CF2-493A-9041-58CFE0332CD2}">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1531</v>
      </c>
      <c r="D3" s="618"/>
      <c r="E3" s="618"/>
      <c r="F3" s="619"/>
      <c r="G3" s="620"/>
    </row>
    <row r="4" spans="1:18" ht="60" customHeight="1">
      <c r="A4" s="608" t="s">
        <v>10</v>
      </c>
      <c r="B4" s="609"/>
      <c r="C4" s="621" t="s">
        <v>1526</v>
      </c>
      <c r="D4" s="622"/>
      <c r="E4" s="622"/>
      <c r="F4" s="622"/>
      <c r="G4" s="623"/>
    </row>
    <row r="5" spans="1:18" ht="20.149999999999999" customHeight="1">
      <c r="A5" s="624" t="s">
        <v>41</v>
      </c>
      <c r="B5" s="625"/>
      <c r="C5" s="628" t="s">
        <v>1487</v>
      </c>
      <c r="D5" s="629"/>
      <c r="E5" s="629"/>
      <c r="F5" s="629"/>
      <c r="G5" s="630"/>
    </row>
    <row r="6" spans="1:18" ht="20.149999999999999" customHeight="1">
      <c r="A6" s="626"/>
      <c r="B6" s="627"/>
      <c r="C6" s="631" t="s">
        <v>1439</v>
      </c>
      <c r="D6" s="632"/>
      <c r="E6" s="632"/>
      <c r="F6" s="632"/>
      <c r="G6" s="633"/>
    </row>
    <row r="7" spans="1:18" ht="25" customHeight="1">
      <c r="A7" s="608" t="s">
        <v>7</v>
      </c>
      <c r="B7" s="609"/>
      <c r="C7" s="610">
        <v>451000000</v>
      </c>
      <c r="D7" s="611"/>
      <c r="E7" s="72"/>
      <c r="F7" s="73"/>
      <c r="G7" s="74"/>
    </row>
    <row r="8" spans="1:18" ht="25" customHeight="1">
      <c r="A8" s="608" t="s">
        <v>4</v>
      </c>
      <c r="B8" s="609"/>
      <c r="C8" s="634">
        <v>44960</v>
      </c>
      <c r="D8" s="635"/>
      <c r="E8" s="636" t="s">
        <v>17</v>
      </c>
      <c r="F8" s="609"/>
      <c r="G8" s="252">
        <v>45014</v>
      </c>
    </row>
    <row r="9" spans="1:18" ht="25" customHeight="1">
      <c r="A9" s="608" t="s">
        <v>18</v>
      </c>
      <c r="B9" s="609"/>
      <c r="C9" s="634">
        <v>45015</v>
      </c>
      <c r="D9" s="635"/>
      <c r="E9" s="636" t="s">
        <v>0</v>
      </c>
      <c r="F9" s="609"/>
      <c r="G9" s="76">
        <f>C9-C8</f>
        <v>55</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1519</v>
      </c>
      <c r="D12" s="766"/>
      <c r="E12" s="766"/>
      <c r="F12" s="766"/>
      <c r="G12" s="767"/>
    </row>
    <row r="13" spans="1:18" ht="60" customHeight="1" thickBot="1">
      <c r="A13" s="637" t="s">
        <v>34</v>
      </c>
      <c r="B13" s="638"/>
      <c r="C13" s="621" t="s">
        <v>1520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1521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1522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1523</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1487</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1487</v>
      </c>
      <c r="D30" s="629"/>
      <c r="E30" s="629"/>
      <c r="F30" s="629"/>
      <c r="G30" s="630"/>
    </row>
    <row r="31" spans="1:26" ht="18" customHeight="1" thickBot="1">
      <c r="A31" s="710"/>
      <c r="B31" s="711"/>
      <c r="C31" s="712" t="s">
        <v>1439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9D024713-6116-43A7-8CBD-900840E2B6B8}">
      <formula1>"建設工事,測量・コンサル,物品役務等"</formula1>
    </dataValidation>
    <dataValidation type="list" allowBlank="1" showInputMessage="1" showErrorMessage="1" sqref="C26 C29" xr:uid="{F012374A-7226-4D64-821D-09F1FA71511D}">
      <formula1>"有,無"</formula1>
    </dataValidation>
    <dataValidation type="list" allowBlank="1" showInputMessage="1" showErrorMessage="1" sqref="I21:U21 I16:Q16 I25:Q25" xr:uid="{047B55E8-9848-4C35-82FF-833B5FD3D845}">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2F25C-6877-4837-9EFB-8F882CCB4877}">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1532</v>
      </c>
      <c r="D3" s="618"/>
      <c r="E3" s="618"/>
      <c r="F3" s="619"/>
      <c r="G3" s="620"/>
    </row>
    <row r="4" spans="1:18" ht="60" customHeight="1">
      <c r="A4" s="608" t="s">
        <v>10</v>
      </c>
      <c r="B4" s="609"/>
      <c r="C4" s="621" t="s">
        <v>1526</v>
      </c>
      <c r="D4" s="622"/>
      <c r="E4" s="622"/>
      <c r="F4" s="622"/>
      <c r="G4" s="623"/>
    </row>
    <row r="5" spans="1:18" ht="20.149999999999999" customHeight="1">
      <c r="A5" s="624" t="s">
        <v>41</v>
      </c>
      <c r="B5" s="625"/>
      <c r="C5" s="628" t="s">
        <v>1487</v>
      </c>
      <c r="D5" s="629"/>
      <c r="E5" s="629"/>
      <c r="F5" s="629"/>
      <c r="G5" s="630"/>
    </row>
    <row r="6" spans="1:18" ht="20.149999999999999" customHeight="1">
      <c r="A6" s="626"/>
      <c r="B6" s="627"/>
      <c r="C6" s="631" t="s">
        <v>1439</v>
      </c>
      <c r="D6" s="632"/>
      <c r="E6" s="632"/>
      <c r="F6" s="632"/>
      <c r="G6" s="633"/>
    </row>
    <row r="7" spans="1:18" ht="25" customHeight="1">
      <c r="A7" s="608" t="s">
        <v>7</v>
      </c>
      <c r="B7" s="609"/>
      <c r="C7" s="610">
        <v>968000000</v>
      </c>
      <c r="D7" s="611"/>
      <c r="E7" s="72"/>
      <c r="F7" s="73"/>
      <c r="G7" s="74"/>
    </row>
    <row r="8" spans="1:18" ht="25" customHeight="1">
      <c r="A8" s="608" t="s">
        <v>4</v>
      </c>
      <c r="B8" s="609"/>
      <c r="C8" s="634">
        <v>44960</v>
      </c>
      <c r="D8" s="635"/>
      <c r="E8" s="636" t="s">
        <v>17</v>
      </c>
      <c r="F8" s="609"/>
      <c r="G8" s="252">
        <v>45014</v>
      </c>
    </row>
    <row r="9" spans="1:18" ht="25" customHeight="1">
      <c r="A9" s="608" t="s">
        <v>18</v>
      </c>
      <c r="B9" s="609"/>
      <c r="C9" s="634">
        <v>45015</v>
      </c>
      <c r="D9" s="635"/>
      <c r="E9" s="636" t="s">
        <v>0</v>
      </c>
      <c r="F9" s="609"/>
      <c r="G9" s="76">
        <f>C9-C8</f>
        <v>55</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1519</v>
      </c>
      <c r="D12" s="766"/>
      <c r="E12" s="766"/>
      <c r="F12" s="766"/>
      <c r="G12" s="767"/>
    </row>
    <row r="13" spans="1:18" ht="60" customHeight="1" thickBot="1">
      <c r="A13" s="637" t="s">
        <v>34</v>
      </c>
      <c r="B13" s="638"/>
      <c r="C13" s="621" t="s">
        <v>1520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1521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1522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1523</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1487</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1487</v>
      </c>
      <c r="D30" s="629"/>
      <c r="E30" s="629"/>
      <c r="F30" s="629"/>
      <c r="G30" s="630"/>
    </row>
    <row r="31" spans="1:26" ht="18" customHeight="1" thickBot="1">
      <c r="A31" s="710"/>
      <c r="B31" s="711"/>
      <c r="C31" s="712" t="s">
        <v>1439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148138CF-C8E8-4C50-972F-A27543FBFEB9}">
      <formula1>"○"</formula1>
    </dataValidation>
    <dataValidation type="list" allowBlank="1" showInputMessage="1" showErrorMessage="1" sqref="C26 C29" xr:uid="{25BCA56D-3BE2-4D59-AD3F-96D6F7D9B388}">
      <formula1>"有,無"</formula1>
    </dataValidation>
    <dataValidation type="list" allowBlank="1" showInputMessage="1" showErrorMessage="1" sqref="C11" xr:uid="{9F586235-76B1-41DC-BFD0-97157FDE14C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E9EE7-E920-428C-A07E-3466F45E845E}">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1533</v>
      </c>
      <c r="D3" s="618"/>
      <c r="E3" s="618"/>
      <c r="F3" s="619"/>
      <c r="G3" s="620"/>
    </row>
    <row r="4" spans="1:18" ht="60" customHeight="1">
      <c r="A4" s="608" t="s">
        <v>10</v>
      </c>
      <c r="B4" s="609"/>
      <c r="C4" s="621" t="s">
        <v>1526</v>
      </c>
      <c r="D4" s="622"/>
      <c r="E4" s="622"/>
      <c r="F4" s="622"/>
      <c r="G4" s="623"/>
    </row>
    <row r="5" spans="1:18" ht="20.149999999999999" customHeight="1">
      <c r="A5" s="624" t="s">
        <v>41</v>
      </c>
      <c r="B5" s="625"/>
      <c r="C5" s="628" t="s">
        <v>1466</v>
      </c>
      <c r="D5" s="629"/>
      <c r="E5" s="629"/>
      <c r="F5" s="629"/>
      <c r="G5" s="630"/>
    </row>
    <row r="6" spans="1:18" ht="20.149999999999999" customHeight="1">
      <c r="A6" s="626"/>
      <c r="B6" s="627"/>
      <c r="C6" s="631" t="s">
        <v>1467</v>
      </c>
      <c r="D6" s="632"/>
      <c r="E6" s="632"/>
      <c r="F6" s="632"/>
      <c r="G6" s="633"/>
    </row>
    <row r="7" spans="1:18" ht="25" customHeight="1">
      <c r="A7" s="608" t="s">
        <v>7</v>
      </c>
      <c r="B7" s="609"/>
      <c r="C7" s="610">
        <v>724900000</v>
      </c>
      <c r="D7" s="611"/>
      <c r="E7" s="72"/>
      <c r="F7" s="73"/>
      <c r="G7" s="74"/>
    </row>
    <row r="8" spans="1:18" ht="25" customHeight="1">
      <c r="A8" s="608" t="s">
        <v>4</v>
      </c>
      <c r="B8" s="609"/>
      <c r="C8" s="634">
        <v>44960</v>
      </c>
      <c r="D8" s="635"/>
      <c r="E8" s="636" t="s">
        <v>17</v>
      </c>
      <c r="F8" s="609"/>
      <c r="G8" s="252">
        <v>45014</v>
      </c>
    </row>
    <row r="9" spans="1:18" ht="25" customHeight="1">
      <c r="A9" s="608" t="s">
        <v>18</v>
      </c>
      <c r="B9" s="609"/>
      <c r="C9" s="634">
        <v>45015</v>
      </c>
      <c r="D9" s="635"/>
      <c r="E9" s="636" t="s">
        <v>0</v>
      </c>
      <c r="F9" s="609"/>
      <c r="G9" s="76">
        <f>C9-C8</f>
        <v>55</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1519</v>
      </c>
      <c r="D12" s="766"/>
      <c r="E12" s="766"/>
      <c r="F12" s="766"/>
      <c r="G12" s="767"/>
    </row>
    <row r="13" spans="1:18" ht="60" customHeight="1" thickBot="1">
      <c r="A13" s="637" t="s">
        <v>34</v>
      </c>
      <c r="B13" s="638"/>
      <c r="C13" s="621" t="s">
        <v>1520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1521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1522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1523</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1466</v>
      </c>
      <c r="D27" s="629"/>
      <c r="E27" s="629"/>
      <c r="F27" s="629"/>
      <c r="G27" s="630"/>
    </row>
    <row r="28" spans="1:26" ht="18" customHeight="1">
      <c r="A28" s="707"/>
      <c r="B28" s="709"/>
      <c r="C28" s="631" t="s">
        <v>1524</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1466</v>
      </c>
      <c r="D30" s="629"/>
      <c r="E30" s="629"/>
      <c r="F30" s="629"/>
      <c r="G30" s="630"/>
    </row>
    <row r="31" spans="1:26" ht="18" customHeight="1" thickBot="1">
      <c r="A31" s="710"/>
      <c r="B31" s="711"/>
      <c r="C31" s="712" t="s">
        <v>1524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D05C1EEE-AF00-4DBA-87DC-95DC0D2B9F68}">
      <formula1>"建設工事,測量・コンサル,物品役務等"</formula1>
    </dataValidation>
    <dataValidation type="list" allowBlank="1" showInputMessage="1" showErrorMessage="1" sqref="C26 C29" xr:uid="{EEE16AEF-A5E7-4629-9158-248DF677C67B}">
      <formula1>"有,無"</formula1>
    </dataValidation>
    <dataValidation type="list" allowBlank="1" showInputMessage="1" showErrorMessage="1" sqref="I21:U21 I16:Q16 I25:Q25" xr:uid="{0B77E635-4742-4E9A-A7F3-0938C260AFCD}">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1802A-6BEF-44B6-BF3E-F9DB36B390D5}">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1534</v>
      </c>
      <c r="D3" s="618"/>
      <c r="E3" s="618"/>
      <c r="F3" s="619"/>
      <c r="G3" s="620"/>
    </row>
    <row r="4" spans="1:18" ht="60" customHeight="1">
      <c r="A4" s="608" t="s">
        <v>10</v>
      </c>
      <c r="B4" s="609"/>
      <c r="C4" s="621" t="s">
        <v>1526</v>
      </c>
      <c r="D4" s="622"/>
      <c r="E4" s="622"/>
      <c r="F4" s="622"/>
      <c r="G4" s="623"/>
    </row>
    <row r="5" spans="1:18" ht="20.149999999999999" customHeight="1">
      <c r="A5" s="624" t="s">
        <v>41</v>
      </c>
      <c r="B5" s="625"/>
      <c r="C5" s="628" t="s">
        <v>1466</v>
      </c>
      <c r="D5" s="629"/>
      <c r="E5" s="629"/>
      <c r="F5" s="629"/>
      <c r="G5" s="630"/>
    </row>
    <row r="6" spans="1:18" ht="20.149999999999999" customHeight="1">
      <c r="A6" s="626"/>
      <c r="B6" s="627"/>
      <c r="C6" s="631" t="s">
        <v>1467</v>
      </c>
      <c r="D6" s="632"/>
      <c r="E6" s="632"/>
      <c r="F6" s="632"/>
      <c r="G6" s="633"/>
    </row>
    <row r="7" spans="1:18" ht="25" customHeight="1">
      <c r="A7" s="608" t="s">
        <v>7</v>
      </c>
      <c r="B7" s="609"/>
      <c r="C7" s="610">
        <v>278300000</v>
      </c>
      <c r="D7" s="611"/>
      <c r="E7" s="72"/>
      <c r="F7" s="73"/>
      <c r="G7" s="74"/>
    </row>
    <row r="8" spans="1:18" ht="25" customHeight="1">
      <c r="A8" s="608" t="s">
        <v>4</v>
      </c>
      <c r="B8" s="609"/>
      <c r="C8" s="634">
        <v>44960</v>
      </c>
      <c r="D8" s="635"/>
      <c r="E8" s="636" t="s">
        <v>17</v>
      </c>
      <c r="F8" s="609"/>
      <c r="G8" s="252">
        <v>45014</v>
      </c>
    </row>
    <row r="9" spans="1:18" ht="25" customHeight="1">
      <c r="A9" s="608" t="s">
        <v>18</v>
      </c>
      <c r="B9" s="609"/>
      <c r="C9" s="634">
        <v>45015</v>
      </c>
      <c r="D9" s="635"/>
      <c r="E9" s="636" t="s">
        <v>0</v>
      </c>
      <c r="F9" s="609"/>
      <c r="G9" s="76">
        <f>C9-C8</f>
        <v>55</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1519</v>
      </c>
      <c r="D12" s="766"/>
      <c r="E12" s="766"/>
      <c r="F12" s="766"/>
      <c r="G12" s="767"/>
    </row>
    <row r="13" spans="1:18" ht="60" customHeight="1" thickBot="1">
      <c r="A13" s="637" t="s">
        <v>34</v>
      </c>
      <c r="B13" s="638"/>
      <c r="C13" s="621" t="s">
        <v>1520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1521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1522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1523</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1466</v>
      </c>
      <c r="D27" s="629"/>
      <c r="E27" s="629"/>
      <c r="F27" s="629"/>
      <c r="G27" s="630"/>
    </row>
    <row r="28" spans="1:26" ht="18" customHeight="1">
      <c r="A28" s="707"/>
      <c r="B28" s="709"/>
      <c r="C28" s="631" t="s">
        <v>1524</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1466</v>
      </c>
      <c r="D30" s="629"/>
      <c r="E30" s="629"/>
      <c r="F30" s="629"/>
      <c r="G30" s="630"/>
    </row>
    <row r="31" spans="1:26" ht="18" customHeight="1" thickBot="1">
      <c r="A31" s="710"/>
      <c r="B31" s="711"/>
      <c r="C31" s="712" t="s">
        <v>1524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9EB672C7-E978-4F1D-8C0C-AB4C0D5FE708}">
      <formula1>"○"</formula1>
    </dataValidation>
    <dataValidation type="list" allowBlank="1" showInputMessage="1" showErrorMessage="1" sqref="C26 C29" xr:uid="{C968FBDD-299E-474E-9D58-EC5D36918770}">
      <formula1>"有,無"</formula1>
    </dataValidation>
    <dataValidation type="list" allowBlank="1" showInputMessage="1" showErrorMessage="1" sqref="C11" xr:uid="{368DB68C-B65A-405B-A48A-74D8AE3FDD01}">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C6D9B-368F-49CB-BE89-38C1C00F4099}">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1535</v>
      </c>
      <c r="D3" s="618"/>
      <c r="E3" s="618"/>
      <c r="F3" s="619"/>
      <c r="G3" s="620"/>
    </row>
    <row r="4" spans="1:18" ht="60" customHeight="1">
      <c r="A4" s="608" t="s">
        <v>10</v>
      </c>
      <c r="B4" s="609"/>
      <c r="C4" s="621" t="s">
        <v>1536</v>
      </c>
      <c r="D4" s="622"/>
      <c r="E4" s="622"/>
      <c r="F4" s="622"/>
      <c r="G4" s="623"/>
    </row>
    <row r="5" spans="1:18" ht="20.149999999999999" customHeight="1">
      <c r="A5" s="624" t="s">
        <v>41</v>
      </c>
      <c r="B5" s="625"/>
      <c r="C5" s="628" t="s">
        <v>1422</v>
      </c>
      <c r="D5" s="629"/>
      <c r="E5" s="629"/>
      <c r="F5" s="629"/>
      <c r="G5" s="630"/>
    </row>
    <row r="6" spans="1:18" ht="20.149999999999999" customHeight="1">
      <c r="A6" s="626"/>
      <c r="B6" s="627"/>
      <c r="C6" s="631" t="s">
        <v>1423</v>
      </c>
      <c r="D6" s="632"/>
      <c r="E6" s="632"/>
      <c r="F6" s="632"/>
      <c r="G6" s="633"/>
    </row>
    <row r="7" spans="1:18" ht="25" customHeight="1">
      <c r="A7" s="608" t="s">
        <v>7</v>
      </c>
      <c r="B7" s="609"/>
      <c r="C7" s="610">
        <v>814000000</v>
      </c>
      <c r="D7" s="611"/>
      <c r="E7" s="72"/>
      <c r="F7" s="73"/>
      <c r="G7" s="74"/>
    </row>
    <row r="8" spans="1:18" ht="25" customHeight="1">
      <c r="A8" s="608" t="s">
        <v>4</v>
      </c>
      <c r="B8" s="609"/>
      <c r="C8" s="634">
        <v>45113</v>
      </c>
      <c r="D8" s="635"/>
      <c r="E8" s="636" t="s">
        <v>17</v>
      </c>
      <c r="F8" s="609"/>
      <c r="G8" s="252">
        <v>45176</v>
      </c>
    </row>
    <row r="9" spans="1:18" ht="25" customHeight="1">
      <c r="A9" s="608" t="s">
        <v>18</v>
      </c>
      <c r="B9" s="609"/>
      <c r="C9" s="634">
        <v>45177</v>
      </c>
      <c r="D9" s="635"/>
      <c r="E9" s="636" t="s">
        <v>0</v>
      </c>
      <c r="F9" s="609"/>
      <c r="G9" s="76">
        <f>C9-C8</f>
        <v>64</v>
      </c>
    </row>
    <row r="10" spans="1:18" ht="25" customHeight="1">
      <c r="A10" s="608" t="s">
        <v>19</v>
      </c>
      <c r="B10" s="609"/>
      <c r="C10" s="634">
        <v>45177</v>
      </c>
      <c r="D10" s="635"/>
      <c r="E10" s="636" t="s">
        <v>20</v>
      </c>
      <c r="F10" s="609"/>
      <c r="G10" s="252">
        <v>45737</v>
      </c>
    </row>
    <row r="11" spans="1:18" ht="25" customHeight="1">
      <c r="A11" s="608" t="s">
        <v>27</v>
      </c>
      <c r="B11" s="609"/>
      <c r="C11" s="654" t="s">
        <v>48</v>
      </c>
      <c r="D11" s="655"/>
      <c r="E11" s="655"/>
      <c r="F11" s="655"/>
      <c r="G11" s="656"/>
    </row>
    <row r="12" spans="1:18" ht="25" customHeight="1">
      <c r="A12" s="608" t="s">
        <v>32</v>
      </c>
      <c r="B12" s="609"/>
      <c r="C12" s="897" t="s">
        <v>1537</v>
      </c>
      <c r="D12" s="766"/>
      <c r="E12" s="766"/>
      <c r="F12" s="766"/>
      <c r="G12" s="767"/>
    </row>
    <row r="13" spans="1:18" ht="156.75" customHeight="1" thickBot="1">
      <c r="A13" s="637" t="s">
        <v>34</v>
      </c>
      <c r="B13" s="638"/>
      <c r="C13" s="621" t="s">
        <v>1538</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1539</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1427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1428</v>
      </c>
      <c r="D20" s="691"/>
      <c r="E20" s="692"/>
      <c r="F20" s="696" t="s">
        <v>1429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t="s">
        <v>1431</v>
      </c>
      <c r="F26" s="83" t="s">
        <v>11</v>
      </c>
      <c r="G26" s="85" t="s">
        <v>715</v>
      </c>
      <c r="H26" s="86"/>
    </row>
    <row r="27" spans="1:26" ht="18" customHeight="1">
      <c r="A27" s="706"/>
      <c r="B27" s="708" t="s">
        <v>163</v>
      </c>
      <c r="C27" s="628" t="s">
        <v>1433</v>
      </c>
      <c r="D27" s="629"/>
      <c r="E27" s="629"/>
      <c r="F27" s="629"/>
      <c r="G27" s="630"/>
    </row>
    <row r="28" spans="1:26" ht="18" customHeight="1">
      <c r="A28" s="707"/>
      <c r="B28" s="709"/>
      <c r="C28" s="631" t="s">
        <v>1434</v>
      </c>
      <c r="D28" s="632"/>
      <c r="E28" s="632"/>
      <c r="F28" s="632"/>
      <c r="G28" s="633"/>
    </row>
    <row r="29" spans="1:26" ht="30" customHeight="1">
      <c r="A29" s="706" t="s">
        <v>52</v>
      </c>
      <c r="B29" s="87" t="s">
        <v>45</v>
      </c>
      <c r="C29" s="88" t="s">
        <v>97</v>
      </c>
      <c r="D29" s="89" t="s">
        <v>49</v>
      </c>
      <c r="E29" s="90" t="s">
        <v>1431</v>
      </c>
      <c r="F29" s="89" t="s">
        <v>11</v>
      </c>
      <c r="G29" s="91" t="s">
        <v>169</v>
      </c>
    </row>
    <row r="30" spans="1:26" ht="18" customHeight="1">
      <c r="A30" s="706"/>
      <c r="B30" s="708" t="s">
        <v>163</v>
      </c>
      <c r="C30" s="628" t="s">
        <v>1433</v>
      </c>
      <c r="D30" s="629"/>
      <c r="E30" s="629"/>
      <c r="F30" s="629"/>
      <c r="G30" s="630"/>
    </row>
    <row r="31" spans="1:26" ht="18" customHeight="1" thickBot="1">
      <c r="A31" s="710"/>
      <c r="B31" s="711"/>
      <c r="C31" s="712" t="s">
        <v>1434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72BEE496-973F-459C-BEF9-7A9A16591AE3}">
      <formula1>"○"</formula1>
    </dataValidation>
    <dataValidation type="list" allowBlank="1" showInputMessage="1" showErrorMessage="1" sqref="C26 C29" xr:uid="{0FA5428C-8818-41DB-98DC-58E875A20FF2}">
      <formula1>"有,無"</formula1>
    </dataValidation>
    <dataValidation type="list" allowBlank="1" showInputMessage="1" showErrorMessage="1" sqref="C11" xr:uid="{C655ED97-BCA5-4E29-BA48-FABE71CD3AE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1" orientation="portrait" horizontalDpi="300" verticalDpi="300" r:id="rId1"/>
  <headerFooter>
    <oddHeader>&amp;R&amp;16様式３</oddHeader>
  </headerFooter>
  <legacy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8101F-24C9-430E-A24F-532A8198BBA8}">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2.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1540</v>
      </c>
      <c r="D3" s="618"/>
      <c r="E3" s="618"/>
      <c r="F3" s="619"/>
      <c r="G3" s="620"/>
    </row>
    <row r="4" spans="1:18" ht="60" customHeight="1">
      <c r="A4" s="608" t="s">
        <v>10</v>
      </c>
      <c r="B4" s="609"/>
      <c r="C4" s="621" t="s">
        <v>1541</v>
      </c>
      <c r="D4" s="622"/>
      <c r="E4" s="622"/>
      <c r="F4" s="622"/>
      <c r="G4" s="623"/>
    </row>
    <row r="5" spans="1:18" ht="20.149999999999999" customHeight="1">
      <c r="A5" s="624" t="s">
        <v>41</v>
      </c>
      <c r="B5" s="625"/>
      <c r="C5" s="628" t="s">
        <v>1438</v>
      </c>
      <c r="D5" s="629"/>
      <c r="E5" s="629"/>
      <c r="F5" s="629"/>
      <c r="G5" s="630"/>
    </row>
    <row r="6" spans="1:18" ht="20.149999999999999" customHeight="1">
      <c r="A6" s="626"/>
      <c r="B6" s="627"/>
      <c r="C6" s="631" t="s">
        <v>1439</v>
      </c>
      <c r="D6" s="632"/>
      <c r="E6" s="632"/>
      <c r="F6" s="632"/>
      <c r="G6" s="633"/>
    </row>
    <row r="7" spans="1:18" ht="25" customHeight="1">
      <c r="A7" s="608" t="s">
        <v>7</v>
      </c>
      <c r="B7" s="609"/>
      <c r="C7" s="610">
        <v>2860000000</v>
      </c>
      <c r="D7" s="611"/>
      <c r="E7" s="72"/>
      <c r="F7" s="73"/>
      <c r="G7" s="74"/>
    </row>
    <row r="8" spans="1:18" ht="25" customHeight="1">
      <c r="A8" s="608" t="s">
        <v>4</v>
      </c>
      <c r="B8" s="609"/>
      <c r="C8" s="634">
        <v>45125</v>
      </c>
      <c r="D8" s="635"/>
      <c r="E8" s="636" t="s">
        <v>17</v>
      </c>
      <c r="F8" s="609"/>
      <c r="G8" s="252">
        <v>45183</v>
      </c>
    </row>
    <row r="9" spans="1:18" ht="25" customHeight="1">
      <c r="A9" s="608" t="s">
        <v>18</v>
      </c>
      <c r="B9" s="609"/>
      <c r="C9" s="634">
        <v>45184</v>
      </c>
      <c r="D9" s="635"/>
      <c r="E9" s="636" t="s">
        <v>0</v>
      </c>
      <c r="F9" s="609"/>
      <c r="G9" s="76">
        <f>C9-C8</f>
        <v>59</v>
      </c>
    </row>
    <row r="10" spans="1:18" ht="25" customHeight="1">
      <c r="A10" s="608" t="s">
        <v>19</v>
      </c>
      <c r="B10" s="609"/>
      <c r="C10" s="634">
        <v>45184</v>
      </c>
      <c r="D10" s="635"/>
      <c r="E10" s="636" t="s">
        <v>20</v>
      </c>
      <c r="F10" s="609"/>
      <c r="G10" s="252">
        <v>46101</v>
      </c>
    </row>
    <row r="11" spans="1:18" ht="25" customHeight="1">
      <c r="A11" s="608" t="s">
        <v>27</v>
      </c>
      <c r="B11" s="609"/>
      <c r="C11" s="654" t="s">
        <v>48</v>
      </c>
      <c r="D11" s="655"/>
      <c r="E11" s="655"/>
      <c r="F11" s="655"/>
      <c r="G11" s="656"/>
    </row>
    <row r="12" spans="1:18" ht="25" customHeight="1">
      <c r="A12" s="608" t="s">
        <v>32</v>
      </c>
      <c r="B12" s="609"/>
      <c r="C12" s="897" t="s">
        <v>1542</v>
      </c>
      <c r="D12" s="766"/>
      <c r="E12" s="766"/>
      <c r="F12" s="766"/>
      <c r="G12" s="767"/>
    </row>
    <row r="13" spans="1:18" ht="160" customHeight="1" thickBot="1">
      <c r="A13" s="637" t="s">
        <v>34</v>
      </c>
      <c r="B13" s="638"/>
      <c r="C13" s="621" t="s">
        <v>1543</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1539</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1441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1442</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1430</v>
      </c>
      <c r="D23" s="673"/>
      <c r="E23" s="673"/>
      <c r="F23" s="673"/>
      <c r="G23" s="674"/>
      <c r="I23" s="678" t="s">
        <v>78</v>
      </c>
      <c r="J23" s="679"/>
      <c r="K23" s="679"/>
      <c r="L23" s="679"/>
      <c r="M23" s="679"/>
      <c r="N23" s="679"/>
      <c r="O23" s="679"/>
      <c r="P23" s="679"/>
      <c r="Q23" s="680"/>
    </row>
    <row r="24" spans="1:26" ht="5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t="s">
        <v>1431</v>
      </c>
      <c r="F26" s="83" t="s">
        <v>11</v>
      </c>
      <c r="G26" s="85" t="s">
        <v>715</v>
      </c>
      <c r="H26" s="86"/>
    </row>
    <row r="27" spans="1:26" ht="18" customHeight="1">
      <c r="A27" s="706"/>
      <c r="B27" s="708" t="s">
        <v>163</v>
      </c>
      <c r="C27" s="628" t="s">
        <v>1487</v>
      </c>
      <c r="D27" s="629"/>
      <c r="E27" s="629"/>
      <c r="F27" s="629"/>
      <c r="G27" s="630"/>
    </row>
    <row r="28" spans="1:26" ht="18" customHeight="1">
      <c r="A28" s="707"/>
      <c r="B28" s="709"/>
      <c r="C28" s="631" t="s">
        <v>1445</v>
      </c>
      <c r="D28" s="632"/>
      <c r="E28" s="632"/>
      <c r="F28" s="632"/>
      <c r="G28" s="633"/>
    </row>
    <row r="29" spans="1:26" ht="30" customHeight="1">
      <c r="A29" s="706" t="s">
        <v>52</v>
      </c>
      <c r="B29" s="87" t="s">
        <v>45</v>
      </c>
      <c r="C29" s="88" t="s">
        <v>97</v>
      </c>
      <c r="D29" s="89" t="s">
        <v>49</v>
      </c>
      <c r="E29" s="90" t="s">
        <v>1431</v>
      </c>
      <c r="F29" s="89" t="s">
        <v>11</v>
      </c>
      <c r="G29" s="91" t="s">
        <v>169</v>
      </c>
    </row>
    <row r="30" spans="1:26" ht="18" customHeight="1">
      <c r="A30" s="706"/>
      <c r="B30" s="708" t="s">
        <v>163</v>
      </c>
      <c r="C30" s="628" t="s">
        <v>1487</v>
      </c>
      <c r="D30" s="629"/>
      <c r="E30" s="629"/>
      <c r="F30" s="629"/>
      <c r="G30" s="630"/>
    </row>
    <row r="31" spans="1:26" ht="18" customHeight="1" thickBot="1">
      <c r="A31" s="710"/>
      <c r="B31" s="711"/>
      <c r="C31" s="712" t="s">
        <v>1445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8988B8AB-01C1-400D-B7BC-3A1108487C21}">
      <formula1>"建設工事,測量・コンサル,物品役務等"</formula1>
    </dataValidation>
    <dataValidation type="list" allowBlank="1" showInputMessage="1" showErrorMessage="1" sqref="C26 C29" xr:uid="{AA576F3B-B30E-4528-B8FC-161B998DA39A}">
      <formula1>"有,無"</formula1>
    </dataValidation>
    <dataValidation type="list" allowBlank="1" showInputMessage="1" showErrorMessage="1" sqref="I21:U21 I16:Q16 I25:Q25" xr:uid="{BE89D9B4-ECD2-4DB3-A41C-ABD6DC55B908}">
      <formula1>"○"</formula1>
    </dataValidation>
  </dataValidations>
  <printOptions horizontalCentered="1"/>
  <pageMargins left="0.55118110236220474" right="0.23622047244094488" top="0.55118110236220474" bottom="0.23622047244094488" header="0.31496062992125984" footer="0.11811023622047244"/>
  <pageSetup paperSize="9" scale="89" orientation="portrait" horizontalDpi="300" verticalDpi="300" r:id="rId1"/>
  <headerFooter>
    <oddHeader>&amp;R&amp;16様式３</oddHeader>
  </headerFooter>
  <legacyDrawing r:id="rId2"/>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9BCE7-8BD6-4E52-8716-AE274CF9B583}">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1544</v>
      </c>
      <c r="D3" s="618"/>
      <c r="E3" s="618"/>
      <c r="F3" s="619"/>
      <c r="G3" s="620"/>
    </row>
    <row r="4" spans="1:18" ht="60" customHeight="1">
      <c r="A4" s="608" t="s">
        <v>10</v>
      </c>
      <c r="B4" s="609"/>
      <c r="C4" s="621" t="s">
        <v>1545</v>
      </c>
      <c r="D4" s="622"/>
      <c r="E4" s="622"/>
      <c r="F4" s="622"/>
      <c r="G4" s="623"/>
    </row>
    <row r="5" spans="1:18" ht="20.149999999999999" customHeight="1">
      <c r="A5" s="624" t="s">
        <v>41</v>
      </c>
      <c r="B5" s="625"/>
      <c r="C5" s="628" t="s">
        <v>1546</v>
      </c>
      <c r="D5" s="629"/>
      <c r="E5" s="629"/>
      <c r="F5" s="629"/>
      <c r="G5" s="630"/>
    </row>
    <row r="6" spans="1:18" ht="20.149999999999999" customHeight="1">
      <c r="A6" s="626"/>
      <c r="B6" s="627"/>
      <c r="C6" s="631" t="s">
        <v>1547</v>
      </c>
      <c r="D6" s="632"/>
      <c r="E6" s="632"/>
      <c r="F6" s="632"/>
      <c r="G6" s="633"/>
    </row>
    <row r="7" spans="1:18" ht="25" customHeight="1">
      <c r="A7" s="608" t="s">
        <v>7</v>
      </c>
      <c r="B7" s="609"/>
      <c r="C7" s="610">
        <v>109010000</v>
      </c>
      <c r="D7" s="611"/>
      <c r="E7" s="72"/>
      <c r="F7" s="73"/>
      <c r="G7" s="74"/>
    </row>
    <row r="8" spans="1:18" ht="25" customHeight="1">
      <c r="A8" s="608" t="s">
        <v>4</v>
      </c>
      <c r="B8" s="609"/>
      <c r="C8" s="634">
        <v>44956</v>
      </c>
      <c r="D8" s="635"/>
      <c r="E8" s="636" t="s">
        <v>17</v>
      </c>
      <c r="F8" s="609"/>
      <c r="G8" s="252">
        <v>45008</v>
      </c>
    </row>
    <row r="9" spans="1:18" ht="25" customHeight="1">
      <c r="A9" s="608" t="s">
        <v>18</v>
      </c>
      <c r="B9" s="609"/>
      <c r="C9" s="634">
        <v>45009</v>
      </c>
      <c r="D9" s="635"/>
      <c r="E9" s="636" t="s">
        <v>0</v>
      </c>
      <c r="F9" s="609"/>
      <c r="G9" s="76">
        <f>C9-C8</f>
        <v>53</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1548</v>
      </c>
      <c r="D12" s="766"/>
      <c r="E12" s="766"/>
      <c r="F12" s="766"/>
      <c r="G12" s="767"/>
    </row>
    <row r="13" spans="1:18" ht="160" customHeight="1" thickBot="1">
      <c r="A13" s="637" t="s">
        <v>34</v>
      </c>
      <c r="B13" s="638"/>
      <c r="C13" s="621" t="s">
        <v>1549</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1550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c r="O16" s="59"/>
      <c r="P16" s="59"/>
      <c r="Q16" s="60"/>
    </row>
    <row r="17" spans="1:26" ht="40" customHeight="1" thickBot="1">
      <c r="A17" s="682" t="s">
        <v>26</v>
      </c>
      <c r="B17" s="683"/>
      <c r="C17" s="684" t="s">
        <v>1551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1552</v>
      </c>
      <c r="D20" s="691"/>
      <c r="E20" s="692"/>
      <c r="F20" s="696" t="s">
        <v>1553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c r="M21" s="59"/>
      <c r="N21" s="59"/>
      <c r="O21" s="59" t="s">
        <v>98</v>
      </c>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1554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1546</v>
      </c>
      <c r="D27" s="629"/>
      <c r="E27" s="629"/>
      <c r="F27" s="629"/>
      <c r="G27" s="630"/>
    </row>
    <row r="28" spans="1:26" ht="18" customHeight="1">
      <c r="A28" s="707"/>
      <c r="B28" s="709"/>
      <c r="C28" s="631" t="s">
        <v>1555</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1546</v>
      </c>
      <c r="D30" s="629"/>
      <c r="E30" s="629"/>
      <c r="F30" s="629"/>
      <c r="G30" s="630"/>
    </row>
    <row r="31" spans="1:26" ht="18" customHeight="1" thickBot="1">
      <c r="A31" s="710"/>
      <c r="B31" s="711"/>
      <c r="C31" s="712" t="s">
        <v>1555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568043E1-BCFF-45FB-8DB7-7ABD5EFF3FFA}">
      <formula1>"○"</formula1>
    </dataValidation>
    <dataValidation type="list" allowBlank="1" showInputMessage="1" showErrorMessage="1" sqref="C26 C29" xr:uid="{DFDB95DD-5561-41E1-B379-9104E37264FD}">
      <formula1>"有,無"</formula1>
    </dataValidation>
    <dataValidation type="list" allowBlank="1" showInputMessage="1" showErrorMessage="1" sqref="C11" xr:uid="{7B9A9018-917E-4363-A702-3891C13A80DD}">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0" orientation="portrait" horizontalDpi="300" verticalDpi="300" r:id="rId1"/>
  <headerFooter>
    <oddHeader>&amp;R&amp;16様式３</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c r="A2" s="613" t="s">
        <v>11</v>
      </c>
      <c r="B2" s="614"/>
      <c r="C2" s="615">
        <v>5</v>
      </c>
      <c r="D2" s="616"/>
      <c r="E2" s="617" t="s">
        <v>12</v>
      </c>
      <c r="F2" s="614"/>
      <c r="G2" s="108" t="s">
        <v>671</v>
      </c>
    </row>
    <row r="3" spans="1:18">
      <c r="A3" s="608" t="s">
        <v>14</v>
      </c>
      <c r="B3" s="609"/>
      <c r="C3" s="618" t="s">
        <v>684</v>
      </c>
      <c r="D3" s="618"/>
      <c r="E3" s="618"/>
      <c r="F3" s="619"/>
      <c r="G3" s="620"/>
    </row>
    <row r="4" spans="1:18" ht="36.75" customHeight="1">
      <c r="A4" s="608" t="s">
        <v>10</v>
      </c>
      <c r="B4" s="609"/>
      <c r="C4" s="621" t="s">
        <v>685</v>
      </c>
      <c r="D4" s="622"/>
      <c r="E4" s="622"/>
      <c r="F4" s="622"/>
      <c r="G4" s="623"/>
    </row>
    <row r="5" spans="1:18">
      <c r="A5" s="624" t="s">
        <v>41</v>
      </c>
      <c r="B5" s="625"/>
      <c r="C5" s="628" t="s">
        <v>686</v>
      </c>
      <c r="D5" s="629"/>
      <c r="E5" s="629"/>
      <c r="F5" s="629"/>
      <c r="G5" s="630"/>
    </row>
    <row r="6" spans="1:18">
      <c r="A6" s="626"/>
      <c r="B6" s="627"/>
      <c r="C6" s="631" t="s">
        <v>687</v>
      </c>
      <c r="D6" s="632"/>
      <c r="E6" s="632"/>
      <c r="F6" s="632"/>
      <c r="G6" s="633"/>
    </row>
    <row r="7" spans="1:18">
      <c r="A7" s="608" t="s">
        <v>7</v>
      </c>
      <c r="B7" s="609"/>
      <c r="C7" s="610">
        <v>173800000</v>
      </c>
      <c r="D7" s="611"/>
      <c r="E7" s="72"/>
      <c r="F7" s="73"/>
      <c r="G7" s="74"/>
    </row>
    <row r="8" spans="1:18">
      <c r="A8" s="608" t="s">
        <v>4</v>
      </c>
      <c r="B8" s="609"/>
      <c r="C8" s="634">
        <v>44937</v>
      </c>
      <c r="D8" s="635"/>
      <c r="E8" s="636" t="s">
        <v>17</v>
      </c>
      <c r="F8" s="609"/>
      <c r="G8" s="75">
        <v>45012</v>
      </c>
    </row>
    <row r="9" spans="1:18">
      <c r="A9" s="608" t="s">
        <v>18</v>
      </c>
      <c r="B9" s="609"/>
      <c r="C9" s="634">
        <v>45013</v>
      </c>
      <c r="D9" s="635"/>
      <c r="E9" s="636" t="s">
        <v>0</v>
      </c>
      <c r="F9" s="609"/>
      <c r="G9" s="76">
        <v>76</v>
      </c>
    </row>
    <row r="10" spans="1:18">
      <c r="A10" s="608" t="s">
        <v>19</v>
      </c>
      <c r="B10" s="609"/>
      <c r="C10" s="634">
        <v>45019</v>
      </c>
      <c r="D10" s="635"/>
      <c r="E10" s="636" t="s">
        <v>20</v>
      </c>
      <c r="F10" s="609"/>
      <c r="G10" s="75">
        <v>45382</v>
      </c>
    </row>
    <row r="11" spans="1:18">
      <c r="A11" s="608" t="s">
        <v>27</v>
      </c>
      <c r="B11" s="609"/>
      <c r="C11" s="654" t="s">
        <v>48</v>
      </c>
      <c r="D11" s="655"/>
      <c r="E11" s="655"/>
      <c r="F11" s="655"/>
      <c r="G11" s="656"/>
    </row>
    <row r="12" spans="1:18">
      <c r="A12" s="608" t="s">
        <v>32</v>
      </c>
      <c r="B12" s="609"/>
      <c r="C12" s="621" t="s">
        <v>688</v>
      </c>
      <c r="D12" s="766"/>
      <c r="E12" s="766"/>
      <c r="F12" s="766"/>
      <c r="G12" s="767"/>
    </row>
    <row r="13" spans="1:18" ht="123.75" customHeight="1" thickBot="1">
      <c r="A13" s="637" t="s">
        <v>34</v>
      </c>
      <c r="B13" s="638"/>
      <c r="C13" s="621" t="s">
        <v>689</v>
      </c>
      <c r="D13" s="622"/>
      <c r="E13" s="622"/>
      <c r="F13" s="622"/>
      <c r="G13" s="623"/>
      <c r="I13" s="93" t="s">
        <v>101</v>
      </c>
      <c r="J13" s="94"/>
      <c r="K13" s="94"/>
      <c r="L13" s="94"/>
      <c r="M13" s="94"/>
      <c r="N13" s="94"/>
      <c r="O13" s="94"/>
      <c r="P13" s="94"/>
      <c r="Q13" s="94"/>
      <c r="R13" s="94"/>
    </row>
    <row r="14" spans="1:18" ht="16" customHeight="1">
      <c r="A14" s="639" t="s">
        <v>38</v>
      </c>
      <c r="B14" s="640"/>
      <c r="C14" s="645" t="s">
        <v>690</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16.5" thickBot="1">
      <c r="A16" s="643"/>
      <c r="B16" s="644"/>
      <c r="C16" s="651"/>
      <c r="D16" s="652"/>
      <c r="E16" s="652"/>
      <c r="F16" s="652"/>
      <c r="G16" s="653"/>
      <c r="I16" s="200" t="s">
        <v>98</v>
      </c>
      <c r="J16" s="201" t="s">
        <v>98</v>
      </c>
      <c r="K16" s="201"/>
      <c r="L16" s="201"/>
      <c r="M16" s="201" t="s">
        <v>98</v>
      </c>
      <c r="N16" s="201"/>
      <c r="O16" s="201"/>
      <c r="P16" s="201"/>
      <c r="Q16" s="202"/>
    </row>
    <row r="17" spans="1:26" ht="16.5" customHeight="1" thickBot="1">
      <c r="A17" s="682" t="s">
        <v>26</v>
      </c>
      <c r="B17" s="683"/>
      <c r="C17" s="684" t="s">
        <v>691</v>
      </c>
      <c r="D17" s="685"/>
      <c r="E17" s="685"/>
      <c r="F17" s="685"/>
      <c r="G17" s="686"/>
      <c r="I17" s="96"/>
      <c r="J17" s="96"/>
      <c r="K17" s="96"/>
      <c r="L17" s="96"/>
      <c r="M17" s="96"/>
      <c r="N17" s="96"/>
      <c r="O17" s="96"/>
      <c r="P17" s="96"/>
      <c r="Q17" s="96"/>
      <c r="R17" s="96"/>
      <c r="S17" s="96"/>
    </row>
    <row r="18" spans="1:26" ht="16"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16" customHeight="1">
      <c r="A20" s="641"/>
      <c r="B20" s="642"/>
      <c r="C20" s="690" t="s">
        <v>692</v>
      </c>
      <c r="D20" s="691"/>
      <c r="E20" s="692"/>
      <c r="F20" s="891" t="s">
        <v>693</v>
      </c>
      <c r="G20" s="892"/>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6.75" customHeight="1" thickBot="1">
      <c r="A21" s="641"/>
      <c r="B21" s="642"/>
      <c r="C21" s="693"/>
      <c r="D21" s="694"/>
      <c r="E21" s="695"/>
      <c r="F21" s="893"/>
      <c r="G21" s="894"/>
      <c r="I21" s="200" t="s">
        <v>98</v>
      </c>
      <c r="J21" s="201" t="s">
        <v>98</v>
      </c>
      <c r="K21" s="201" t="s">
        <v>98</v>
      </c>
      <c r="L21" s="201"/>
      <c r="M21" s="201"/>
      <c r="N21" s="201"/>
      <c r="O21" s="201"/>
      <c r="P21" s="201"/>
      <c r="Q21" s="201"/>
      <c r="R21" s="203"/>
      <c r="S21" s="200"/>
      <c r="T21" s="201"/>
      <c r="U21" s="201"/>
      <c r="V21" s="895"/>
      <c r="W21" s="895"/>
      <c r="X21" s="895"/>
      <c r="Y21" s="895"/>
      <c r="Z21" s="896"/>
    </row>
    <row r="22" spans="1:26" ht="14" customHeight="1" thickBot="1">
      <c r="A22" s="641"/>
      <c r="B22" s="642"/>
      <c r="C22" s="662" t="s">
        <v>217</v>
      </c>
      <c r="D22" s="663"/>
      <c r="E22" s="663"/>
      <c r="F22" s="663"/>
      <c r="G22" s="664"/>
    </row>
    <row r="23" spans="1:26" ht="16" customHeight="1">
      <c r="A23" s="641"/>
      <c r="B23" s="642"/>
      <c r="C23" s="672" t="s">
        <v>694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16.5" thickBot="1">
      <c r="A25" s="71" t="s">
        <v>44</v>
      </c>
      <c r="B25" s="71"/>
      <c r="I25" s="200"/>
      <c r="J25" s="201" t="s">
        <v>98</v>
      </c>
      <c r="K25" s="201"/>
      <c r="L25" s="201" t="s">
        <v>98</v>
      </c>
      <c r="M25" s="201" t="s">
        <v>98</v>
      </c>
      <c r="N25" s="201"/>
      <c r="O25" s="201"/>
      <c r="P25" s="201" t="s">
        <v>98</v>
      </c>
      <c r="Q25" s="202" t="s">
        <v>98</v>
      </c>
    </row>
    <row r="26" spans="1:26">
      <c r="A26" s="705" t="s">
        <v>50</v>
      </c>
      <c r="B26" s="81" t="s">
        <v>45</v>
      </c>
      <c r="C26" s="82" t="s">
        <v>97</v>
      </c>
      <c r="D26" s="83" t="s">
        <v>49</v>
      </c>
      <c r="E26" s="84">
        <v>1</v>
      </c>
      <c r="F26" s="83" t="s">
        <v>11</v>
      </c>
      <c r="G26" s="85" t="s">
        <v>638</v>
      </c>
      <c r="H26" s="86"/>
    </row>
    <row r="27" spans="1:26">
      <c r="A27" s="706"/>
      <c r="B27" s="708" t="s">
        <v>163</v>
      </c>
      <c r="C27" s="628" t="s">
        <v>686</v>
      </c>
      <c r="D27" s="629"/>
      <c r="E27" s="629"/>
      <c r="F27" s="629"/>
      <c r="G27" s="630"/>
    </row>
    <row r="28" spans="1:26">
      <c r="A28" s="707"/>
      <c r="B28" s="709"/>
      <c r="C28" s="631" t="s">
        <v>687</v>
      </c>
      <c r="D28" s="632"/>
      <c r="E28" s="632"/>
      <c r="F28" s="632"/>
      <c r="G28" s="633"/>
    </row>
    <row r="29" spans="1:26">
      <c r="A29" s="706" t="s">
        <v>52</v>
      </c>
      <c r="B29" s="87" t="s">
        <v>45</v>
      </c>
      <c r="C29" s="88" t="s">
        <v>97</v>
      </c>
      <c r="D29" s="89" t="s">
        <v>49</v>
      </c>
      <c r="E29" s="90">
        <v>1</v>
      </c>
      <c r="F29" s="89" t="s">
        <v>11</v>
      </c>
      <c r="G29" s="91" t="s">
        <v>228</v>
      </c>
    </row>
    <row r="30" spans="1:26">
      <c r="A30" s="706"/>
      <c r="B30" s="708" t="s">
        <v>163</v>
      </c>
      <c r="C30" s="628" t="s">
        <v>686</v>
      </c>
      <c r="D30" s="629"/>
      <c r="E30" s="629"/>
      <c r="F30" s="629"/>
      <c r="G30" s="630"/>
    </row>
    <row r="31" spans="1:26" ht="14" thickBot="1">
      <c r="A31" s="710"/>
      <c r="B31" s="711"/>
      <c r="C31" s="712" t="s">
        <v>687</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62F3BA5E-718E-44A6-B3ED-80405E450395}">
      <formula1>"建設工事,測量・コンサル,物品役務等"</formula1>
    </dataValidation>
    <dataValidation type="list" allowBlank="1" showInputMessage="1" showErrorMessage="1" sqref="C26 C29" xr:uid="{F5B3A865-63A4-42C1-90FF-30230D3BBD00}">
      <formula1>"有,無"</formula1>
    </dataValidation>
    <dataValidation type="list" allowBlank="1" showInputMessage="1" showErrorMessage="1" sqref="I21:U21 I16:Q16 I25:Q25" xr:uid="{06F95313-8D7F-44C4-9425-3D74C7CC18BD}">
      <formula1>"○"</formula1>
    </dataValidation>
  </dataValidations>
  <pageMargins left="0.7" right="0.7" top="0.75" bottom="0.75" header="0.3" footer="0.3"/>
  <legacyDrawing r:id="rId1"/>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7B5A6-8CC7-4C40-8D77-90BCBB14DFCE}">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1556</v>
      </c>
      <c r="D3" s="618"/>
      <c r="E3" s="618"/>
      <c r="F3" s="619"/>
      <c r="G3" s="620"/>
    </row>
    <row r="4" spans="1:18" ht="60" customHeight="1">
      <c r="A4" s="608" t="s">
        <v>10</v>
      </c>
      <c r="B4" s="609"/>
      <c r="C4" s="621" t="s">
        <v>1557</v>
      </c>
      <c r="D4" s="622"/>
      <c r="E4" s="622"/>
      <c r="F4" s="622"/>
      <c r="G4" s="623"/>
    </row>
    <row r="5" spans="1:18" ht="20.149999999999999" customHeight="1">
      <c r="A5" s="624" t="s">
        <v>41</v>
      </c>
      <c r="B5" s="625"/>
      <c r="C5" s="628" t="s">
        <v>1558</v>
      </c>
      <c r="D5" s="629"/>
      <c r="E5" s="629"/>
      <c r="F5" s="629"/>
      <c r="G5" s="630"/>
    </row>
    <row r="6" spans="1:18" ht="20.149999999999999" customHeight="1">
      <c r="A6" s="626"/>
      <c r="B6" s="627"/>
      <c r="C6" s="631" t="s">
        <v>1559</v>
      </c>
      <c r="D6" s="632"/>
      <c r="E6" s="632"/>
      <c r="F6" s="632"/>
      <c r="G6" s="633"/>
    </row>
    <row r="7" spans="1:18" ht="25" customHeight="1">
      <c r="A7" s="608" t="s">
        <v>7</v>
      </c>
      <c r="B7" s="609"/>
      <c r="C7" s="610">
        <v>170544000</v>
      </c>
      <c r="D7" s="611"/>
      <c r="E7" s="72"/>
      <c r="F7" s="73"/>
      <c r="G7" s="74"/>
    </row>
    <row r="8" spans="1:18" ht="25" customHeight="1">
      <c r="A8" s="608" t="s">
        <v>4</v>
      </c>
      <c r="B8" s="609"/>
      <c r="C8" s="634">
        <v>44957</v>
      </c>
      <c r="D8" s="635"/>
      <c r="E8" s="636" t="s">
        <v>17</v>
      </c>
      <c r="F8" s="609"/>
      <c r="G8" s="252">
        <v>45009</v>
      </c>
    </row>
    <row r="9" spans="1:18" ht="25" customHeight="1">
      <c r="A9" s="608" t="s">
        <v>18</v>
      </c>
      <c r="B9" s="609"/>
      <c r="C9" s="634">
        <v>45012</v>
      </c>
      <c r="D9" s="635"/>
      <c r="E9" s="636" t="s">
        <v>0</v>
      </c>
      <c r="F9" s="609"/>
      <c r="G9" s="76">
        <f>C9-C8</f>
        <v>55</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1548</v>
      </c>
      <c r="D12" s="766"/>
      <c r="E12" s="766"/>
      <c r="F12" s="766"/>
      <c r="G12" s="767"/>
    </row>
    <row r="13" spans="1:18" ht="141" customHeight="1" thickBot="1">
      <c r="A13" s="637" t="s">
        <v>34</v>
      </c>
      <c r="B13" s="638"/>
      <c r="C13" s="621" t="s">
        <v>1560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1561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c r="O16" s="59"/>
      <c r="P16" s="59"/>
      <c r="Q16" s="60"/>
    </row>
    <row r="17" spans="1:26" ht="40" customHeight="1" thickBot="1">
      <c r="A17" s="682" t="s">
        <v>26</v>
      </c>
      <c r="B17" s="683"/>
      <c r="C17" s="684" t="s">
        <v>1562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1563</v>
      </c>
      <c r="D20" s="691"/>
      <c r="E20" s="692"/>
      <c r="F20" s="696" t="s">
        <v>1564</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c r="M21" s="59"/>
      <c r="N21" s="59" t="s">
        <v>98</v>
      </c>
      <c r="O21" s="59" t="s">
        <v>98</v>
      </c>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1565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c r="P25" s="59"/>
      <c r="Q25" s="60"/>
    </row>
    <row r="26" spans="1:26" ht="30" customHeight="1">
      <c r="A26" s="705" t="s">
        <v>50</v>
      </c>
      <c r="B26" s="81" t="s">
        <v>45</v>
      </c>
      <c r="C26" s="82" t="s">
        <v>97</v>
      </c>
      <c r="D26" s="83" t="s">
        <v>49</v>
      </c>
      <c r="E26" s="84" t="s">
        <v>1566</v>
      </c>
      <c r="F26" s="83" t="s">
        <v>11</v>
      </c>
      <c r="G26" s="85" t="s">
        <v>433</v>
      </c>
      <c r="H26" s="86"/>
    </row>
    <row r="27" spans="1:26" ht="18" customHeight="1">
      <c r="A27" s="706"/>
      <c r="B27" s="708" t="s">
        <v>163</v>
      </c>
      <c r="C27" s="628" t="s">
        <v>1558</v>
      </c>
      <c r="D27" s="629"/>
      <c r="E27" s="629"/>
      <c r="F27" s="629"/>
      <c r="G27" s="630"/>
    </row>
    <row r="28" spans="1:26" ht="18" customHeight="1">
      <c r="A28" s="707"/>
      <c r="B28" s="709"/>
      <c r="C28" s="631" t="s">
        <v>1559</v>
      </c>
      <c r="D28" s="632"/>
      <c r="E28" s="632"/>
      <c r="F28" s="632"/>
      <c r="G28" s="633"/>
    </row>
    <row r="29" spans="1:26" ht="30" customHeight="1">
      <c r="A29" s="706" t="s">
        <v>52</v>
      </c>
      <c r="B29" s="87" t="s">
        <v>45</v>
      </c>
      <c r="C29" s="88" t="s">
        <v>97</v>
      </c>
      <c r="D29" s="89" t="s">
        <v>49</v>
      </c>
      <c r="E29" s="90" t="s">
        <v>1566</v>
      </c>
      <c r="F29" s="89" t="s">
        <v>11</v>
      </c>
      <c r="G29" s="91" t="s">
        <v>166</v>
      </c>
    </row>
    <row r="30" spans="1:26" ht="18" customHeight="1">
      <c r="A30" s="706"/>
      <c r="B30" s="708" t="s">
        <v>163</v>
      </c>
      <c r="C30" s="628" t="s">
        <v>1558</v>
      </c>
      <c r="D30" s="629"/>
      <c r="E30" s="629"/>
      <c r="F30" s="629"/>
      <c r="G30" s="630"/>
    </row>
    <row r="31" spans="1:26" ht="18" customHeight="1" thickBot="1">
      <c r="A31" s="710"/>
      <c r="B31" s="711"/>
      <c r="C31" s="712" t="s">
        <v>1559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1E8B73DD-8BBE-4746-B1E8-1466E5C435FA}">
      <formula1>"○"</formula1>
    </dataValidation>
    <dataValidation type="list" allowBlank="1" showInputMessage="1" showErrorMessage="1" sqref="C26 C29" xr:uid="{02DCD782-6D1D-4295-BAB2-4FFC0674789F}">
      <formula1>"有,無"</formula1>
    </dataValidation>
    <dataValidation type="list" allowBlank="1" showInputMessage="1" showErrorMessage="1" sqref="C11" xr:uid="{26D38041-B5FB-41D1-916F-D0CCDBF316A2}">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2" orientation="portrait" horizontalDpi="300" verticalDpi="300" r:id="rId1"/>
  <headerFooter>
    <oddHeader>&amp;R&amp;16様式３</oddHeader>
  </headerFooter>
  <legacy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FF13-DE8B-4CBE-8619-D384B0C73A38}">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1567</v>
      </c>
      <c r="D3" s="618"/>
      <c r="E3" s="618"/>
      <c r="F3" s="619"/>
      <c r="G3" s="620"/>
    </row>
    <row r="4" spans="1:18" ht="60" customHeight="1">
      <c r="A4" s="608" t="s">
        <v>10</v>
      </c>
      <c r="B4" s="609"/>
      <c r="C4" s="621" t="s">
        <v>1568</v>
      </c>
      <c r="D4" s="622"/>
      <c r="E4" s="622"/>
      <c r="F4" s="622"/>
      <c r="G4" s="623"/>
    </row>
    <row r="5" spans="1:18" ht="20.149999999999999" customHeight="1">
      <c r="A5" s="624" t="s">
        <v>41</v>
      </c>
      <c r="B5" s="625"/>
      <c r="C5" s="628" t="s">
        <v>1569</v>
      </c>
      <c r="D5" s="629"/>
      <c r="E5" s="629"/>
      <c r="F5" s="629"/>
      <c r="G5" s="630"/>
    </row>
    <row r="6" spans="1:18" ht="20.149999999999999" customHeight="1">
      <c r="A6" s="626"/>
      <c r="B6" s="627"/>
      <c r="C6" s="631" t="s">
        <v>1570</v>
      </c>
      <c r="D6" s="632"/>
      <c r="E6" s="632"/>
      <c r="F6" s="632"/>
      <c r="G6" s="633"/>
    </row>
    <row r="7" spans="1:18" ht="25" customHeight="1">
      <c r="A7" s="608" t="s">
        <v>7</v>
      </c>
      <c r="B7" s="609"/>
      <c r="C7" s="1534">
        <v>130492091</v>
      </c>
      <c r="D7" s="611"/>
      <c r="E7" s="72" t="s">
        <v>1571</v>
      </c>
      <c r="F7" s="73"/>
      <c r="G7" s="74"/>
    </row>
    <row r="8" spans="1:18" ht="25" customHeight="1">
      <c r="A8" s="608" t="s">
        <v>4</v>
      </c>
      <c r="B8" s="609"/>
      <c r="C8" s="634">
        <v>44993</v>
      </c>
      <c r="D8" s="635"/>
      <c r="E8" s="636" t="s">
        <v>17</v>
      </c>
      <c r="F8" s="609"/>
      <c r="G8" s="252">
        <v>45014</v>
      </c>
    </row>
    <row r="9" spans="1:18" ht="25" customHeight="1">
      <c r="A9" s="608" t="s">
        <v>18</v>
      </c>
      <c r="B9" s="609"/>
      <c r="C9" s="634">
        <v>45015</v>
      </c>
      <c r="D9" s="635"/>
      <c r="E9" s="636" t="s">
        <v>0</v>
      </c>
      <c r="F9" s="609"/>
      <c r="G9" s="76">
        <f>C9-C8</f>
        <v>22</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1572</v>
      </c>
      <c r="D12" s="766"/>
      <c r="E12" s="766"/>
      <c r="F12" s="766"/>
      <c r="G12" s="767"/>
    </row>
    <row r="13" spans="1:18" ht="77.25" customHeight="1" thickBot="1">
      <c r="A13" s="637" t="s">
        <v>34</v>
      </c>
      <c r="B13" s="638"/>
      <c r="C13" s="621" t="s">
        <v>1573</v>
      </c>
      <c r="D13" s="622"/>
      <c r="E13" s="622"/>
      <c r="F13" s="622"/>
      <c r="G13" s="623"/>
      <c r="I13" s="93" t="s">
        <v>101</v>
      </c>
      <c r="J13" s="94"/>
      <c r="K13" s="94"/>
      <c r="L13" s="94"/>
      <c r="M13" s="94"/>
      <c r="N13" s="94"/>
      <c r="O13" s="94"/>
      <c r="P13" s="94"/>
      <c r="Q13" s="94"/>
      <c r="R13" s="94"/>
    </row>
    <row r="14" spans="1:18" ht="20.149999999999999" customHeight="1">
      <c r="A14" s="639" t="s">
        <v>38</v>
      </c>
      <c r="B14" s="640"/>
      <c r="C14" s="645" t="s">
        <v>277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row>
    <row r="17" spans="1:26" ht="40" customHeight="1" thickBot="1">
      <c r="A17" s="682" t="s">
        <v>26</v>
      </c>
      <c r="B17" s="683"/>
      <c r="C17" s="684" t="s">
        <v>1574</v>
      </c>
      <c r="D17" s="685"/>
      <c r="E17" s="685"/>
      <c r="F17" s="685"/>
      <c r="G17" s="686"/>
      <c r="I17" s="96"/>
      <c r="J17" s="96"/>
      <c r="K17" s="96"/>
      <c r="L17" s="96"/>
      <c r="M17" s="96"/>
      <c r="N17" s="96"/>
      <c r="O17" s="96"/>
      <c r="P17" s="96"/>
      <c r="Q17" s="96"/>
      <c r="R17" s="96"/>
      <c r="S17" s="96"/>
    </row>
    <row r="18" spans="1:26" ht="20.149999999999999" customHeight="1">
      <c r="A18" s="641" t="s">
        <v>1575</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1576</v>
      </c>
      <c r="D20" s="691"/>
      <c r="E20" s="692"/>
      <c r="F20" s="696" t="s">
        <v>1577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1578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1579</v>
      </c>
      <c r="D27" s="629"/>
      <c r="E27" s="629"/>
      <c r="F27" s="629"/>
      <c r="G27" s="630"/>
    </row>
    <row r="28" spans="1:26" ht="18" customHeight="1">
      <c r="A28" s="707"/>
      <c r="B28" s="709"/>
      <c r="C28" s="631" t="s">
        <v>1580</v>
      </c>
      <c r="D28" s="632"/>
      <c r="E28" s="632"/>
      <c r="F28" s="632"/>
      <c r="G28" s="633"/>
    </row>
    <row r="29" spans="1:26" ht="30" customHeight="1">
      <c r="A29" s="706" t="s">
        <v>52</v>
      </c>
      <c r="B29" s="87" t="s">
        <v>45</v>
      </c>
      <c r="C29" s="88" t="s">
        <v>80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203CB10B-D85F-43DE-B5AF-15EE43771F4A}">
      <formula1>"○"</formula1>
    </dataValidation>
    <dataValidation type="list" allowBlank="1" showInputMessage="1" showErrorMessage="1" sqref="C26 C29" xr:uid="{98E4A1D3-E60E-4440-9F80-B1BC49C2BAF2}">
      <formula1>"有,無"</formula1>
    </dataValidation>
    <dataValidation type="list" allowBlank="1" showInputMessage="1" showErrorMessage="1" sqref="C11" xr:uid="{BB6BF391-AC7A-429A-AF53-2A3E268B52A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9" orientation="portrait" horizontalDpi="300" verticalDpi="300" r:id="rId1"/>
  <headerFooter>
    <oddHeader>&amp;R&amp;16様式３</oddHeader>
  </headerFooter>
  <legacyDrawing r:id="rId2"/>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C6773-3B5C-4BA4-A15C-BC9835CCA725}">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1581</v>
      </c>
      <c r="D3" s="618"/>
      <c r="E3" s="618"/>
      <c r="F3" s="619"/>
      <c r="G3" s="620"/>
    </row>
    <row r="4" spans="1:18" ht="60" customHeight="1">
      <c r="A4" s="608" t="s">
        <v>10</v>
      </c>
      <c r="B4" s="609"/>
      <c r="C4" s="621" t="s">
        <v>1582</v>
      </c>
      <c r="D4" s="622"/>
      <c r="E4" s="622"/>
      <c r="F4" s="622"/>
      <c r="G4" s="623"/>
    </row>
    <row r="5" spans="1:18" ht="20.149999999999999" customHeight="1">
      <c r="A5" s="624" t="s">
        <v>41</v>
      </c>
      <c r="B5" s="625"/>
      <c r="C5" s="628" t="s">
        <v>1569</v>
      </c>
      <c r="D5" s="629"/>
      <c r="E5" s="629"/>
      <c r="F5" s="629"/>
      <c r="G5" s="630"/>
    </row>
    <row r="6" spans="1:18" ht="20.149999999999999" customHeight="1">
      <c r="A6" s="626"/>
      <c r="B6" s="627"/>
      <c r="C6" s="631" t="s">
        <v>1570</v>
      </c>
      <c r="D6" s="632"/>
      <c r="E6" s="632"/>
      <c r="F6" s="632"/>
      <c r="G6" s="633"/>
    </row>
    <row r="7" spans="1:18" ht="25" customHeight="1">
      <c r="A7" s="608" t="s">
        <v>7</v>
      </c>
      <c r="B7" s="609"/>
      <c r="C7" s="1534">
        <v>400942810</v>
      </c>
      <c r="D7" s="611"/>
      <c r="E7" s="72" t="s">
        <v>1571</v>
      </c>
      <c r="F7" s="73"/>
      <c r="G7" s="74"/>
    </row>
    <row r="8" spans="1:18" ht="25" customHeight="1">
      <c r="A8" s="608" t="s">
        <v>4</v>
      </c>
      <c r="B8" s="609"/>
      <c r="C8" s="634">
        <v>44993</v>
      </c>
      <c r="D8" s="635"/>
      <c r="E8" s="636" t="s">
        <v>17</v>
      </c>
      <c r="F8" s="609"/>
      <c r="G8" s="252">
        <v>45014</v>
      </c>
    </row>
    <row r="9" spans="1:18" ht="25" customHeight="1">
      <c r="A9" s="608" t="s">
        <v>18</v>
      </c>
      <c r="B9" s="609"/>
      <c r="C9" s="634">
        <v>45015</v>
      </c>
      <c r="D9" s="635"/>
      <c r="E9" s="636" t="s">
        <v>0</v>
      </c>
      <c r="F9" s="609"/>
      <c r="G9" s="76">
        <f>C9-C8</f>
        <v>22</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1572</v>
      </c>
      <c r="D12" s="766"/>
      <c r="E12" s="766"/>
      <c r="F12" s="766"/>
      <c r="G12" s="767"/>
    </row>
    <row r="13" spans="1:18" ht="77.25" customHeight="1" thickBot="1">
      <c r="A13" s="637" t="s">
        <v>34</v>
      </c>
      <c r="B13" s="638"/>
      <c r="C13" s="621" t="s">
        <v>1583</v>
      </c>
      <c r="D13" s="622"/>
      <c r="E13" s="622"/>
      <c r="F13" s="622"/>
      <c r="G13" s="623"/>
      <c r="I13" s="93" t="s">
        <v>101</v>
      </c>
      <c r="J13" s="94"/>
      <c r="K13" s="94"/>
      <c r="L13" s="94"/>
      <c r="M13" s="94"/>
      <c r="N13" s="94"/>
      <c r="O13" s="94"/>
      <c r="P13" s="94"/>
      <c r="Q13" s="94"/>
      <c r="R13" s="94"/>
    </row>
    <row r="14" spans="1:18" ht="20.149999999999999" customHeight="1">
      <c r="A14" s="639" t="s">
        <v>38</v>
      </c>
      <c r="B14" s="640"/>
      <c r="C14" s="645" t="s">
        <v>277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row>
    <row r="17" spans="1:26" ht="40" customHeight="1" thickBot="1">
      <c r="A17" s="682" t="s">
        <v>26</v>
      </c>
      <c r="B17" s="683"/>
      <c r="C17" s="684" t="s">
        <v>1574</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1584</v>
      </c>
      <c r="D20" s="691"/>
      <c r="E20" s="692"/>
      <c r="F20" s="696" t="s">
        <v>1585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1578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1579</v>
      </c>
      <c r="D27" s="629"/>
      <c r="E27" s="629"/>
      <c r="F27" s="629"/>
      <c r="G27" s="630"/>
    </row>
    <row r="28" spans="1:26" ht="18" customHeight="1">
      <c r="A28" s="707"/>
      <c r="B28" s="709"/>
      <c r="C28" s="631" t="s">
        <v>1580</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1579</v>
      </c>
      <c r="D30" s="629"/>
      <c r="E30" s="629"/>
      <c r="F30" s="629"/>
      <c r="G30" s="630"/>
    </row>
    <row r="31" spans="1:26" ht="18" customHeight="1" thickBot="1">
      <c r="A31" s="710"/>
      <c r="B31" s="711"/>
      <c r="C31" s="712" t="s">
        <v>1580</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A57DEBAE-A26D-4564-8972-6446FBA65FB2}">
      <formula1>"建設工事,測量・コンサル,物品役務等"</formula1>
    </dataValidation>
    <dataValidation type="list" allowBlank="1" showInputMessage="1" showErrorMessage="1" sqref="C26 C29" xr:uid="{325C9CAF-7340-4EE8-B486-D7522E1A2A56}">
      <formula1>"有,無"</formula1>
    </dataValidation>
    <dataValidation type="list" allowBlank="1" showInputMessage="1" showErrorMessage="1" sqref="I21:U21 I16:Q16 I25:Q25" xr:uid="{0EA3FCDD-5105-43A1-8C27-7D421A2F3494}">
      <formula1>"○"</formula1>
    </dataValidation>
  </dataValidations>
  <printOptions horizontalCentered="1"/>
  <pageMargins left="0.55118110236220474" right="0.23622047244094488" top="0.55118110236220474" bottom="0.23622047244094488" header="0.31496062992125984" footer="0.11811023622047244"/>
  <pageSetup paperSize="9" scale="99" orientation="portrait" horizontalDpi="300" verticalDpi="300" r:id="rId1"/>
  <headerFooter>
    <oddHeader>&amp;R&amp;16様式３</oddHeader>
  </headerFooter>
  <legacyDrawing r:id="rId2"/>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FB28-CBC7-448D-8467-255C1F2491A6}">
  <sheetPr>
    <tabColor theme="5" tint="0.59999389629810485"/>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1586</v>
      </c>
      <c r="D3" s="618"/>
      <c r="E3" s="618"/>
      <c r="F3" s="619"/>
      <c r="G3" s="620"/>
    </row>
    <row r="4" spans="1:18" ht="60" customHeight="1">
      <c r="A4" s="608" t="s">
        <v>10</v>
      </c>
      <c r="B4" s="609"/>
      <c r="C4" s="621" t="s">
        <v>1587</v>
      </c>
      <c r="D4" s="622"/>
      <c r="E4" s="622"/>
      <c r="F4" s="622"/>
      <c r="G4" s="623"/>
    </row>
    <row r="5" spans="1:18" ht="20.149999999999999" customHeight="1">
      <c r="A5" s="624" t="s">
        <v>41</v>
      </c>
      <c r="B5" s="625"/>
      <c r="C5" s="628" t="s">
        <v>1466</v>
      </c>
      <c r="D5" s="629"/>
      <c r="E5" s="629"/>
      <c r="F5" s="629"/>
      <c r="G5" s="630"/>
    </row>
    <row r="6" spans="1:18" ht="20.149999999999999" customHeight="1">
      <c r="A6" s="626"/>
      <c r="B6" s="627"/>
      <c r="C6" s="631" t="s">
        <v>1467</v>
      </c>
      <c r="D6" s="632"/>
      <c r="E6" s="632"/>
      <c r="F6" s="632"/>
      <c r="G6" s="633"/>
    </row>
    <row r="7" spans="1:18" ht="25" customHeight="1">
      <c r="A7" s="608" t="s">
        <v>7</v>
      </c>
      <c r="B7" s="609"/>
      <c r="C7" s="610">
        <v>110550000</v>
      </c>
      <c r="D7" s="611"/>
      <c r="E7" s="72"/>
      <c r="F7" s="73"/>
      <c r="G7" s="74"/>
    </row>
    <row r="8" spans="1:18" ht="25" customHeight="1">
      <c r="A8" s="608" t="s">
        <v>4</v>
      </c>
      <c r="B8" s="609"/>
      <c r="C8" s="634">
        <v>44953</v>
      </c>
      <c r="D8" s="635"/>
      <c r="E8" s="636" t="s">
        <v>17</v>
      </c>
      <c r="F8" s="609"/>
      <c r="G8" s="252">
        <v>45005</v>
      </c>
    </row>
    <row r="9" spans="1:18" ht="25" customHeight="1">
      <c r="A9" s="608" t="s">
        <v>18</v>
      </c>
      <c r="B9" s="609"/>
      <c r="C9" s="634">
        <v>45007</v>
      </c>
      <c r="D9" s="635"/>
      <c r="E9" s="636" t="s">
        <v>0</v>
      </c>
      <c r="F9" s="609"/>
      <c r="G9" s="76">
        <f>C9-C8</f>
        <v>54</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1548</v>
      </c>
      <c r="D12" s="766"/>
      <c r="E12" s="766"/>
      <c r="F12" s="766"/>
      <c r="G12" s="767"/>
    </row>
    <row r="13" spans="1:18" ht="60" customHeight="1" thickBot="1">
      <c r="A13" s="637" t="s">
        <v>34</v>
      </c>
      <c r="B13" s="638"/>
      <c r="C13" s="621" t="s">
        <v>1588</v>
      </c>
      <c r="D13" s="622"/>
      <c r="E13" s="622"/>
      <c r="F13" s="622"/>
      <c r="G13" s="623"/>
      <c r="I13" s="93" t="s">
        <v>101</v>
      </c>
      <c r="J13" s="94"/>
      <c r="K13" s="94"/>
      <c r="L13" s="94"/>
      <c r="M13" s="94"/>
      <c r="N13" s="94"/>
      <c r="O13" s="94"/>
      <c r="P13" s="94"/>
      <c r="Q13" s="94"/>
      <c r="R13" s="94"/>
    </row>
    <row r="14" spans="1:18" ht="20.149999999999999" customHeight="1">
      <c r="A14" s="639" t="s">
        <v>38</v>
      </c>
      <c r="B14" s="640"/>
      <c r="C14" s="645" t="s">
        <v>1589</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1590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1591</v>
      </c>
      <c r="D20" s="691"/>
      <c r="E20" s="692"/>
      <c r="F20" s="696" t="s">
        <v>1592</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1593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1466</v>
      </c>
      <c r="D27" s="629"/>
      <c r="E27" s="629"/>
      <c r="F27" s="629"/>
      <c r="G27" s="630"/>
    </row>
    <row r="28" spans="1:26" ht="18" customHeight="1">
      <c r="A28" s="707"/>
      <c r="B28" s="709"/>
      <c r="C28" s="631" t="s">
        <v>1467</v>
      </c>
      <c r="D28" s="632"/>
      <c r="E28" s="632"/>
      <c r="F28" s="632"/>
      <c r="G28" s="633"/>
    </row>
    <row r="29" spans="1:26" ht="30" customHeight="1">
      <c r="A29" s="706" t="s">
        <v>52</v>
      </c>
      <c r="B29" s="87" t="s">
        <v>45</v>
      </c>
      <c r="C29" s="88" t="s">
        <v>97</v>
      </c>
      <c r="D29" s="89" t="s">
        <v>49</v>
      </c>
      <c r="E29" s="90">
        <v>1</v>
      </c>
      <c r="F29" s="89" t="s">
        <v>11</v>
      </c>
      <c r="G29" s="259">
        <v>3</v>
      </c>
    </row>
    <row r="30" spans="1:26" ht="18" customHeight="1">
      <c r="A30" s="706"/>
      <c r="B30" s="708" t="s">
        <v>163</v>
      </c>
      <c r="C30" s="628" t="s">
        <v>1466</v>
      </c>
      <c r="D30" s="629"/>
      <c r="E30" s="629"/>
      <c r="F30" s="629"/>
      <c r="G30" s="630"/>
    </row>
    <row r="31" spans="1:26" ht="18" customHeight="1" thickBot="1">
      <c r="A31" s="710"/>
      <c r="B31" s="711"/>
      <c r="C31" s="631" t="s">
        <v>1467</v>
      </c>
      <c r="D31" s="632"/>
      <c r="E31" s="632"/>
      <c r="F31" s="632"/>
      <c r="G31" s="63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3F3D5D6A-E530-402C-A139-743AE1909ED1}">
      <formula1>"○"</formula1>
    </dataValidation>
    <dataValidation type="list" allowBlank="1" showInputMessage="1" showErrorMessage="1" sqref="C26 C29" xr:uid="{5C748B5F-0B2D-4C3B-9E7C-D74DB7128586}">
      <formula1>"有,無"</formula1>
    </dataValidation>
    <dataValidation type="list" allowBlank="1" showInputMessage="1" showErrorMessage="1" sqref="C11" xr:uid="{370C6758-6233-4209-8878-D40C556BC736}">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E7C1-07DF-4D1D-896E-68B00958A4D3}">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1594</v>
      </c>
      <c r="D3" s="618"/>
      <c r="E3" s="618"/>
      <c r="F3" s="619"/>
      <c r="G3" s="620"/>
    </row>
    <row r="4" spans="1:18" ht="60" customHeight="1">
      <c r="A4" s="608" t="s">
        <v>10</v>
      </c>
      <c r="B4" s="609"/>
      <c r="C4" s="621" t="s">
        <v>1595</v>
      </c>
      <c r="D4" s="622"/>
      <c r="E4" s="622"/>
      <c r="F4" s="622"/>
      <c r="G4" s="623"/>
    </row>
    <row r="5" spans="1:18" ht="20.149999999999999" customHeight="1">
      <c r="A5" s="624" t="s">
        <v>41</v>
      </c>
      <c r="B5" s="625"/>
      <c r="C5" s="628" t="s">
        <v>1596</v>
      </c>
      <c r="D5" s="629"/>
      <c r="E5" s="629"/>
      <c r="F5" s="629"/>
      <c r="G5" s="630"/>
    </row>
    <row r="6" spans="1:18" ht="20.149999999999999" customHeight="1">
      <c r="A6" s="626"/>
      <c r="B6" s="627"/>
      <c r="C6" s="631" t="s">
        <v>1597</v>
      </c>
      <c r="D6" s="632"/>
      <c r="E6" s="632"/>
      <c r="F6" s="632"/>
      <c r="G6" s="633"/>
    </row>
    <row r="7" spans="1:18" ht="25" customHeight="1">
      <c r="A7" s="608" t="s">
        <v>7</v>
      </c>
      <c r="B7" s="609"/>
      <c r="C7" s="610">
        <v>121264339</v>
      </c>
      <c r="D7" s="611"/>
      <c r="E7" s="72"/>
      <c r="F7" s="73"/>
      <c r="G7" s="74"/>
    </row>
    <row r="8" spans="1:18" ht="25" customHeight="1">
      <c r="A8" s="608" t="s">
        <v>4</v>
      </c>
      <c r="B8" s="609"/>
      <c r="C8" s="634">
        <v>44946</v>
      </c>
      <c r="D8" s="635"/>
      <c r="E8" s="636" t="s">
        <v>17</v>
      </c>
      <c r="F8" s="609"/>
      <c r="G8" s="75">
        <v>45015</v>
      </c>
    </row>
    <row r="9" spans="1:18" ht="25" customHeight="1">
      <c r="A9" s="608" t="s">
        <v>18</v>
      </c>
      <c r="B9" s="609"/>
      <c r="C9" s="634">
        <v>45016</v>
      </c>
      <c r="D9" s="635"/>
      <c r="E9" s="636" t="s">
        <v>0</v>
      </c>
      <c r="F9" s="609"/>
      <c r="G9" s="76">
        <f>C9-C8</f>
        <v>70</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1598</v>
      </c>
      <c r="D12" s="766"/>
      <c r="E12" s="766"/>
      <c r="F12" s="766"/>
      <c r="G12" s="767"/>
    </row>
    <row r="13" spans="1:18" ht="82.5" customHeight="1" thickBot="1">
      <c r="A13" s="637" t="s">
        <v>34</v>
      </c>
      <c r="B13" s="638"/>
      <c r="C13" s="621" t="s">
        <v>1599</v>
      </c>
      <c r="D13" s="622"/>
      <c r="E13" s="622"/>
      <c r="F13" s="622"/>
      <c r="G13" s="623"/>
      <c r="I13" s="93" t="s">
        <v>101</v>
      </c>
      <c r="J13" s="94"/>
      <c r="K13" s="94"/>
      <c r="L13" s="94"/>
      <c r="M13" s="94"/>
      <c r="N13" s="94"/>
      <c r="O13" s="94"/>
      <c r="P13" s="94"/>
      <c r="Q13" s="94"/>
      <c r="R13" s="94"/>
    </row>
    <row r="14" spans="1:18" ht="20.149999999999999" customHeight="1">
      <c r="A14" s="639" t="s">
        <v>38</v>
      </c>
      <c r="B14" s="640"/>
      <c r="C14" s="645" t="s">
        <v>1600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c r="N16" s="59"/>
      <c r="O16" s="59"/>
      <c r="P16" s="59"/>
      <c r="Q16" s="60"/>
    </row>
    <row r="17" spans="1:26" ht="40" customHeight="1" thickBot="1">
      <c r="A17" s="682" t="s">
        <v>26</v>
      </c>
      <c r="B17" s="683"/>
      <c r="C17" s="684" t="s">
        <v>1601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1602</v>
      </c>
      <c r="D20" s="691"/>
      <c r="E20" s="692"/>
      <c r="F20" s="696" t="s">
        <v>1603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c r="N21" s="59"/>
      <c r="O21" s="59"/>
      <c r="P21" s="59"/>
      <c r="Q21" s="59"/>
      <c r="R21" s="107" t="s">
        <v>98</v>
      </c>
      <c r="S21" s="58"/>
      <c r="T21" s="59" t="s">
        <v>98</v>
      </c>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1604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c r="P25" s="59"/>
      <c r="Q25" s="60"/>
    </row>
    <row r="26" spans="1:26" ht="30" customHeight="1">
      <c r="A26" s="705" t="s">
        <v>50</v>
      </c>
      <c r="B26" s="81" t="s">
        <v>45</v>
      </c>
      <c r="C26" s="82" t="s">
        <v>80</v>
      </c>
      <c r="D26" s="83" t="s">
        <v>49</v>
      </c>
      <c r="E26" s="84"/>
      <c r="F26" s="83" t="s">
        <v>11</v>
      </c>
      <c r="G26" s="85"/>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706" t="s">
        <v>52</v>
      </c>
      <c r="B29" s="87" t="s">
        <v>45</v>
      </c>
      <c r="C29" s="88"/>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730684E7-AA73-47BC-A6BF-153FCD631E33}">
      <formula1>"建設工事,測量・コンサル,物品役務等"</formula1>
    </dataValidation>
    <dataValidation type="list" allowBlank="1" showInputMessage="1" showErrorMessage="1" sqref="C26 C29" xr:uid="{C31E7CAD-7A6D-4272-8899-F9CF879F2CAC}">
      <formula1>"有,無"</formula1>
    </dataValidation>
    <dataValidation type="list" allowBlank="1" showInputMessage="1" showErrorMessage="1" sqref="I21:U21 I16:Q16 I25:Q25" xr:uid="{55A9C1C7-1F5A-4BE5-8BDE-3CA76D3ABB0B}">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28F40-9D77-413D-9CF9-17D501669DF8}">
  <sheetPr>
    <tabColor rgb="FFFFFF00"/>
    <pageSetUpPr fitToPage="1"/>
  </sheetPr>
  <dimension ref="A1:Z33"/>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3" style="71" customWidth="1"/>
    <col min="7" max="7" width="45.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1605</v>
      </c>
      <c r="D3" s="618"/>
      <c r="E3" s="618"/>
      <c r="F3" s="619"/>
      <c r="G3" s="620"/>
    </row>
    <row r="4" spans="1:18" ht="60" customHeight="1">
      <c r="A4" s="608" t="s">
        <v>10</v>
      </c>
      <c r="B4" s="609"/>
      <c r="C4" s="621" t="s">
        <v>1606</v>
      </c>
      <c r="D4" s="622"/>
      <c r="E4" s="622"/>
      <c r="F4" s="622"/>
      <c r="G4" s="623"/>
    </row>
    <row r="5" spans="1:18" ht="20.149999999999999" customHeight="1">
      <c r="A5" s="624" t="s">
        <v>41</v>
      </c>
      <c r="B5" s="625"/>
      <c r="C5" s="628" t="s">
        <v>1607</v>
      </c>
      <c r="D5" s="629"/>
      <c r="E5" s="629"/>
      <c r="F5" s="629"/>
      <c r="G5" s="630"/>
    </row>
    <row r="6" spans="1:18" ht="20.149999999999999" customHeight="1">
      <c r="A6" s="626"/>
      <c r="B6" s="627"/>
      <c r="C6" s="631" t="s">
        <v>1608</v>
      </c>
      <c r="D6" s="632"/>
      <c r="E6" s="632"/>
      <c r="F6" s="632"/>
      <c r="G6" s="633"/>
    </row>
    <row r="7" spans="1:18" ht="25" customHeight="1">
      <c r="A7" s="608" t="s">
        <v>7</v>
      </c>
      <c r="B7" s="609"/>
      <c r="C7" s="610" t="s">
        <v>1609</v>
      </c>
      <c r="D7" s="611"/>
      <c r="E7" s="72"/>
      <c r="F7" s="73"/>
      <c r="G7" s="74"/>
    </row>
    <row r="8" spans="1:18" ht="25" customHeight="1">
      <c r="A8" s="608" t="s">
        <v>4</v>
      </c>
      <c r="B8" s="609"/>
      <c r="C8" s="634">
        <v>44967</v>
      </c>
      <c r="D8" s="635"/>
      <c r="E8" s="636" t="s">
        <v>17</v>
      </c>
      <c r="F8" s="609"/>
      <c r="G8" s="252">
        <v>44995</v>
      </c>
    </row>
    <row r="9" spans="1:18" ht="25" customHeight="1">
      <c r="A9" s="608" t="s">
        <v>18</v>
      </c>
      <c r="B9" s="609"/>
      <c r="C9" s="634">
        <v>44998</v>
      </c>
      <c r="D9" s="635"/>
      <c r="E9" s="636" t="s">
        <v>0</v>
      </c>
      <c r="F9" s="609"/>
      <c r="G9" s="76">
        <f>C9-C8</f>
        <v>31</v>
      </c>
    </row>
    <row r="10" spans="1:18" ht="25" customHeight="1">
      <c r="A10" s="608" t="s">
        <v>19</v>
      </c>
      <c r="B10" s="609"/>
      <c r="C10" s="634">
        <v>45017</v>
      </c>
      <c r="D10" s="635"/>
      <c r="E10" s="636" t="s">
        <v>20</v>
      </c>
      <c r="F10" s="609"/>
      <c r="G10" s="252">
        <v>45382</v>
      </c>
    </row>
    <row r="11" spans="1:18" ht="25" customHeight="1">
      <c r="A11" s="608" t="s">
        <v>27</v>
      </c>
      <c r="B11" s="609"/>
      <c r="C11" s="654" t="s">
        <v>397</v>
      </c>
      <c r="D11" s="655"/>
      <c r="E11" s="655"/>
      <c r="F11" s="655"/>
      <c r="G11" s="656"/>
    </row>
    <row r="12" spans="1:18" ht="25" customHeight="1">
      <c r="A12" s="608" t="s">
        <v>32</v>
      </c>
      <c r="B12" s="609"/>
      <c r="C12" s="897" t="s">
        <v>1610</v>
      </c>
      <c r="D12" s="766"/>
      <c r="E12" s="766"/>
      <c r="F12" s="766"/>
      <c r="G12" s="767"/>
    </row>
    <row r="13" spans="1:18" ht="349.5" customHeight="1">
      <c r="A13" s="990" t="s">
        <v>34</v>
      </c>
      <c r="B13" s="991"/>
      <c r="C13" s="992" t="s">
        <v>1611</v>
      </c>
      <c r="D13" s="993"/>
      <c r="E13" s="993"/>
      <c r="F13" s="993"/>
      <c r="G13" s="994"/>
      <c r="I13" s="93" t="s">
        <v>101</v>
      </c>
      <c r="J13" s="94"/>
      <c r="K13" s="94"/>
      <c r="L13" s="94"/>
      <c r="M13" s="94"/>
      <c r="N13" s="94"/>
      <c r="O13" s="94"/>
      <c r="P13" s="94"/>
      <c r="Q13" s="94"/>
      <c r="R13" s="94"/>
    </row>
    <row r="14" spans="1:18" ht="349.5" customHeight="1">
      <c r="A14" s="1535"/>
      <c r="B14" s="1536"/>
      <c r="C14" s="1528"/>
      <c r="D14" s="1539"/>
      <c r="E14" s="1539"/>
      <c r="F14" s="1539"/>
      <c r="G14" s="1540"/>
      <c r="I14" s="93"/>
      <c r="J14" s="94"/>
      <c r="K14" s="94"/>
      <c r="L14" s="94"/>
      <c r="M14" s="94"/>
      <c r="N14" s="94"/>
      <c r="O14" s="94"/>
      <c r="P14" s="94"/>
      <c r="Q14" s="94"/>
      <c r="R14" s="94"/>
    </row>
    <row r="15" spans="1:18" ht="349.5" customHeight="1" thickBot="1">
      <c r="A15" s="1537"/>
      <c r="B15" s="1538"/>
      <c r="C15" s="1541"/>
      <c r="D15" s="1542"/>
      <c r="E15" s="1542"/>
      <c r="F15" s="1542"/>
      <c r="G15" s="1543"/>
      <c r="I15" s="93"/>
      <c r="J15" s="94"/>
      <c r="K15" s="94"/>
      <c r="L15" s="94"/>
      <c r="M15" s="94"/>
      <c r="N15" s="94"/>
      <c r="O15" s="94"/>
      <c r="P15" s="94"/>
      <c r="Q15" s="94"/>
      <c r="R15" s="94"/>
    </row>
    <row r="16" spans="1:18" ht="20.149999999999999" customHeight="1">
      <c r="A16" s="639" t="s">
        <v>38</v>
      </c>
      <c r="B16" s="640"/>
      <c r="C16" s="645" t="s">
        <v>1612</v>
      </c>
      <c r="D16" s="646"/>
      <c r="E16" s="646"/>
      <c r="F16" s="646"/>
      <c r="G16" s="647"/>
      <c r="I16" s="657" t="s">
        <v>102</v>
      </c>
      <c r="J16" s="658"/>
      <c r="K16" s="658"/>
      <c r="L16" s="658"/>
      <c r="M16" s="658"/>
      <c r="N16" s="658"/>
      <c r="O16" s="658"/>
      <c r="P16" s="658"/>
      <c r="Q16" s="659"/>
    </row>
    <row r="17" spans="1:26" ht="38.25" customHeight="1">
      <c r="A17" s="641"/>
      <c r="B17" s="642"/>
      <c r="C17" s="648"/>
      <c r="D17" s="649"/>
      <c r="E17" s="649"/>
      <c r="F17" s="649"/>
      <c r="G17" s="650"/>
      <c r="I17" s="55" t="s">
        <v>103</v>
      </c>
      <c r="J17" s="56" t="s">
        <v>104</v>
      </c>
      <c r="K17" s="56" t="s">
        <v>105</v>
      </c>
      <c r="L17" s="56" t="s">
        <v>107</v>
      </c>
      <c r="M17" s="56" t="s">
        <v>108</v>
      </c>
      <c r="N17" s="56" t="s">
        <v>109</v>
      </c>
      <c r="O17" s="95" t="s">
        <v>110</v>
      </c>
      <c r="P17" s="56" t="s">
        <v>111</v>
      </c>
      <c r="Q17" s="57" t="s">
        <v>112</v>
      </c>
    </row>
    <row r="18" spans="1:26" ht="23.25" customHeight="1" thickBot="1">
      <c r="A18" s="643"/>
      <c r="B18" s="644"/>
      <c r="C18" s="651"/>
      <c r="D18" s="652"/>
      <c r="E18" s="652"/>
      <c r="F18" s="652"/>
      <c r="G18" s="653"/>
      <c r="I18" s="58"/>
      <c r="J18" s="59"/>
      <c r="K18" s="59"/>
      <c r="L18" s="59"/>
      <c r="M18" s="59" t="s">
        <v>98</v>
      </c>
      <c r="N18" s="59"/>
      <c r="O18" s="59"/>
      <c r="P18" s="59"/>
      <c r="Q18" s="60"/>
    </row>
    <row r="19" spans="1:26" ht="40" customHeight="1" thickBot="1">
      <c r="A19" s="682" t="s">
        <v>26</v>
      </c>
      <c r="B19" s="683"/>
      <c r="C19" s="684" t="s">
        <v>1613</v>
      </c>
      <c r="D19" s="685"/>
      <c r="E19" s="685"/>
      <c r="F19" s="685"/>
      <c r="G19" s="686"/>
      <c r="I19" s="96"/>
      <c r="J19" s="96"/>
      <c r="K19" s="96"/>
      <c r="L19" s="96"/>
      <c r="M19" s="96"/>
      <c r="N19" s="96"/>
      <c r="O19" s="96"/>
      <c r="P19" s="96"/>
      <c r="Q19" s="96"/>
      <c r="R19" s="96"/>
      <c r="S19" s="96"/>
    </row>
    <row r="20" spans="1:26" ht="20.149999999999999" customHeight="1">
      <c r="A20" s="641" t="s">
        <v>113</v>
      </c>
      <c r="B20" s="642"/>
      <c r="C20" s="662" t="s">
        <v>115</v>
      </c>
      <c r="D20" s="663"/>
      <c r="E20" s="663"/>
      <c r="F20" s="663"/>
      <c r="G20" s="664"/>
      <c r="I20" s="97" t="s">
        <v>116</v>
      </c>
      <c r="J20" s="98"/>
      <c r="K20" s="98"/>
      <c r="L20" s="98"/>
      <c r="M20" s="98"/>
      <c r="N20" s="98"/>
      <c r="O20" s="98"/>
      <c r="P20" s="98"/>
      <c r="Q20" s="98"/>
      <c r="R20" s="98"/>
      <c r="S20" s="99"/>
      <c r="T20" s="100"/>
      <c r="U20" s="100"/>
      <c r="V20" s="100"/>
      <c r="W20" s="100"/>
      <c r="X20" s="100"/>
      <c r="Y20" s="100"/>
      <c r="Z20" s="101"/>
    </row>
    <row r="21" spans="1:26" ht="20.149999999999999" customHeight="1">
      <c r="A21" s="641"/>
      <c r="B21" s="642"/>
      <c r="C21" s="665" t="s">
        <v>150</v>
      </c>
      <c r="D21" s="666"/>
      <c r="E21" s="667"/>
      <c r="F21" s="668" t="s">
        <v>152</v>
      </c>
      <c r="G21" s="669"/>
      <c r="I21" s="670" t="s">
        <v>61</v>
      </c>
      <c r="J21" s="671"/>
      <c r="K21" s="671" t="s">
        <v>117</v>
      </c>
      <c r="L21" s="671"/>
      <c r="M21" s="671"/>
      <c r="N21" s="671" t="s">
        <v>118</v>
      </c>
      <c r="O21" s="671"/>
      <c r="P21" s="671"/>
      <c r="Q21" s="671"/>
      <c r="R21" s="681"/>
      <c r="S21" s="687" t="s">
        <v>54</v>
      </c>
      <c r="T21" s="688"/>
      <c r="U21" s="688"/>
      <c r="V21" s="688"/>
      <c r="W21" s="688"/>
      <c r="X21" s="688"/>
      <c r="Y21" s="688"/>
      <c r="Z21" s="689"/>
    </row>
    <row r="22" spans="1:26" ht="38.25" customHeight="1">
      <c r="A22" s="641"/>
      <c r="B22" s="642"/>
      <c r="C22" s="690" t="s">
        <v>1614</v>
      </c>
      <c r="D22" s="691"/>
      <c r="E22" s="692"/>
      <c r="F22" s="696" t="s">
        <v>1615</v>
      </c>
      <c r="G22" s="697"/>
      <c r="I22" s="102" t="s">
        <v>55</v>
      </c>
      <c r="J22" s="103" t="s">
        <v>57</v>
      </c>
      <c r="K22" s="104" t="s">
        <v>119</v>
      </c>
      <c r="L22" s="104" t="s">
        <v>114</v>
      </c>
      <c r="M22" s="104" t="s">
        <v>120</v>
      </c>
      <c r="N22" s="104" t="s">
        <v>58</v>
      </c>
      <c r="O22" s="104" t="s">
        <v>30</v>
      </c>
      <c r="P22" s="104" t="s">
        <v>24</v>
      </c>
      <c r="Q22" s="104" t="s">
        <v>59</v>
      </c>
      <c r="R22" s="105" t="s">
        <v>5</v>
      </c>
      <c r="S22" s="106" t="s">
        <v>153</v>
      </c>
      <c r="T22" s="103" t="s">
        <v>154</v>
      </c>
      <c r="U22" s="700" t="s">
        <v>100</v>
      </c>
      <c r="V22" s="701"/>
      <c r="W22" s="701"/>
      <c r="X22" s="701"/>
      <c r="Y22" s="701"/>
      <c r="Z22" s="702"/>
    </row>
    <row r="23" spans="1:26" ht="23.25" customHeight="1" thickBot="1">
      <c r="A23" s="641"/>
      <c r="B23" s="642"/>
      <c r="C23" s="693"/>
      <c r="D23" s="694"/>
      <c r="E23" s="695"/>
      <c r="F23" s="698"/>
      <c r="G23" s="699"/>
      <c r="I23" s="58"/>
      <c r="J23" s="59"/>
      <c r="K23" s="59" t="s">
        <v>98</v>
      </c>
      <c r="L23" s="59"/>
      <c r="M23" s="59"/>
      <c r="N23" s="59"/>
      <c r="O23" s="59"/>
      <c r="P23" s="59"/>
      <c r="Q23" s="59"/>
      <c r="R23" s="107"/>
      <c r="S23" s="58"/>
      <c r="T23" s="59" t="s">
        <v>98</v>
      </c>
      <c r="U23" s="59"/>
      <c r="V23" s="703"/>
      <c r="W23" s="703"/>
      <c r="X23" s="703"/>
      <c r="Y23" s="703"/>
      <c r="Z23" s="704"/>
    </row>
    <row r="24" spans="1:26" ht="20.149999999999999" customHeight="1" thickBot="1">
      <c r="A24" s="641"/>
      <c r="B24" s="642"/>
      <c r="C24" s="662" t="s">
        <v>92</v>
      </c>
      <c r="D24" s="663"/>
      <c r="E24" s="663"/>
      <c r="F24" s="663"/>
      <c r="G24" s="664"/>
    </row>
    <row r="25" spans="1:26" ht="19.5" customHeight="1">
      <c r="A25" s="641"/>
      <c r="B25" s="642"/>
      <c r="C25" s="672" t="s">
        <v>1616</v>
      </c>
      <c r="D25" s="673"/>
      <c r="E25" s="673"/>
      <c r="F25" s="673"/>
      <c r="G25" s="674"/>
      <c r="I25" s="678" t="s">
        <v>78</v>
      </c>
      <c r="J25" s="679"/>
      <c r="K25" s="679"/>
      <c r="L25" s="679"/>
      <c r="M25" s="679"/>
      <c r="N25" s="679"/>
      <c r="O25" s="679"/>
      <c r="P25" s="679"/>
      <c r="Q25" s="680"/>
    </row>
    <row r="26" spans="1:26" ht="38.25" customHeight="1" thickBot="1">
      <c r="A26" s="660"/>
      <c r="B26" s="661"/>
      <c r="C26" s="675"/>
      <c r="D26" s="676"/>
      <c r="E26" s="676"/>
      <c r="F26" s="676"/>
      <c r="G26" s="677"/>
      <c r="I26" s="55" t="s">
        <v>103</v>
      </c>
      <c r="J26" s="56" t="s">
        <v>104</v>
      </c>
      <c r="K26" s="56" t="s">
        <v>105</v>
      </c>
      <c r="L26" s="56" t="s">
        <v>107</v>
      </c>
      <c r="M26" s="56" t="s">
        <v>108</v>
      </c>
      <c r="N26" s="56" t="s">
        <v>109</v>
      </c>
      <c r="O26" s="95" t="s">
        <v>110</v>
      </c>
      <c r="P26" s="56" t="s">
        <v>111</v>
      </c>
      <c r="Q26" s="57" t="s">
        <v>112</v>
      </c>
    </row>
    <row r="27" spans="1:26" ht="23.25" customHeight="1" thickBot="1">
      <c r="A27" s="71" t="s">
        <v>44</v>
      </c>
      <c r="B27" s="71"/>
      <c r="I27" s="58"/>
      <c r="J27" s="59"/>
      <c r="K27" s="59"/>
      <c r="L27" s="59" t="s">
        <v>98</v>
      </c>
      <c r="M27" s="59" t="s">
        <v>98</v>
      </c>
      <c r="N27" s="59"/>
      <c r="O27" s="59"/>
      <c r="P27" s="59"/>
      <c r="Q27" s="60"/>
    </row>
    <row r="28" spans="1:26" ht="30" customHeight="1">
      <c r="A28" s="705" t="s">
        <v>50</v>
      </c>
      <c r="B28" s="81" t="s">
        <v>45</v>
      </c>
      <c r="C28" s="82" t="s">
        <v>80</v>
      </c>
      <c r="D28" s="83" t="s">
        <v>49</v>
      </c>
      <c r="E28" s="84"/>
      <c r="F28" s="83" t="s">
        <v>11</v>
      </c>
      <c r="G28" s="85"/>
      <c r="H28" s="86"/>
    </row>
    <row r="29" spans="1:26" ht="18" customHeight="1">
      <c r="A29" s="706"/>
      <c r="B29" s="708" t="s">
        <v>163</v>
      </c>
      <c r="C29" s="628" t="s">
        <v>42</v>
      </c>
      <c r="D29" s="629"/>
      <c r="E29" s="629"/>
      <c r="F29" s="629"/>
      <c r="G29" s="630"/>
    </row>
    <row r="30" spans="1:26" ht="18" customHeight="1">
      <c r="A30" s="707"/>
      <c r="B30" s="709"/>
      <c r="C30" s="631" t="s">
        <v>2</v>
      </c>
      <c r="D30" s="632"/>
      <c r="E30" s="632"/>
      <c r="F30" s="632"/>
      <c r="G30" s="633"/>
    </row>
    <row r="31" spans="1:26" ht="30" customHeight="1">
      <c r="A31" s="706" t="s">
        <v>52</v>
      </c>
      <c r="B31" s="87" t="s">
        <v>45</v>
      </c>
      <c r="C31" s="88"/>
      <c r="D31" s="89" t="s">
        <v>49</v>
      </c>
      <c r="E31" s="90"/>
      <c r="F31" s="89" t="s">
        <v>11</v>
      </c>
      <c r="G31" s="91"/>
    </row>
    <row r="32" spans="1:26" ht="18" customHeight="1">
      <c r="A32" s="706"/>
      <c r="B32" s="708" t="s">
        <v>163</v>
      </c>
      <c r="C32" s="628" t="s">
        <v>42</v>
      </c>
      <c r="D32" s="629"/>
      <c r="E32" s="629"/>
      <c r="F32" s="629"/>
      <c r="G32" s="630"/>
    </row>
    <row r="33" spans="1:7" ht="18" customHeight="1" thickBot="1">
      <c r="A33" s="710"/>
      <c r="B33" s="711"/>
      <c r="C33" s="712" t="s">
        <v>2</v>
      </c>
      <c r="D33" s="713"/>
      <c r="E33" s="713"/>
      <c r="F33" s="713"/>
      <c r="G33"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5"/>
    <mergeCell ref="C13:G15"/>
    <mergeCell ref="A16:B18"/>
    <mergeCell ref="C16:G18"/>
    <mergeCell ref="A10:B10"/>
    <mergeCell ref="C10:D10"/>
    <mergeCell ref="E10:F10"/>
    <mergeCell ref="A11:B11"/>
    <mergeCell ref="C11:G11"/>
    <mergeCell ref="I16:Q16"/>
    <mergeCell ref="A20:B26"/>
    <mergeCell ref="C20:G20"/>
    <mergeCell ref="C21:E21"/>
    <mergeCell ref="F21:G21"/>
    <mergeCell ref="I21:J21"/>
    <mergeCell ref="C24:G24"/>
    <mergeCell ref="C25:G26"/>
    <mergeCell ref="I25:Q25"/>
    <mergeCell ref="N21:R21"/>
    <mergeCell ref="A19:B19"/>
    <mergeCell ref="C19:G19"/>
    <mergeCell ref="S21:Z21"/>
    <mergeCell ref="C22:E23"/>
    <mergeCell ref="F22:G23"/>
    <mergeCell ref="U22:Z22"/>
    <mergeCell ref="V23:Z23"/>
    <mergeCell ref="K21:M21"/>
    <mergeCell ref="A28:A30"/>
    <mergeCell ref="B29:B30"/>
    <mergeCell ref="C29:G29"/>
    <mergeCell ref="C30:G30"/>
    <mergeCell ref="A31:A33"/>
    <mergeCell ref="B32:B33"/>
    <mergeCell ref="C32:G32"/>
    <mergeCell ref="C33:G33"/>
  </mergeCells>
  <phoneticPr fontId="45"/>
  <dataValidations count="3">
    <dataValidation type="list" allowBlank="1" showInputMessage="1" showErrorMessage="1" sqref="I23:U23 I18:Q18 I27:Q27" xr:uid="{601C4038-37CD-4A2F-9696-929930980427}">
      <formula1>"○"</formula1>
    </dataValidation>
    <dataValidation type="list" allowBlank="1" showInputMessage="1" showErrorMessage="1" sqref="C28 C31" xr:uid="{B90D665A-4334-4418-B604-23515950F973}">
      <formula1>"有,無"</formula1>
    </dataValidation>
    <dataValidation type="list" allowBlank="1" showInputMessage="1" showErrorMessage="1" sqref="C11" xr:uid="{A228BFDF-B8A7-4FAA-9FEB-10A1EC18877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31BD-4A27-4EDA-9C2B-E991D279FC0D}">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1617</v>
      </c>
      <c r="D3" s="618"/>
      <c r="E3" s="618"/>
      <c r="F3" s="619"/>
      <c r="G3" s="620"/>
    </row>
    <row r="4" spans="1:18" ht="60" customHeight="1">
      <c r="A4" s="608" t="s">
        <v>10</v>
      </c>
      <c r="B4" s="609"/>
      <c r="C4" s="621" t="s">
        <v>1618</v>
      </c>
      <c r="D4" s="622"/>
      <c r="E4" s="622"/>
      <c r="F4" s="622"/>
      <c r="G4" s="623"/>
    </row>
    <row r="5" spans="1:18" ht="20.149999999999999" customHeight="1">
      <c r="A5" s="624" t="s">
        <v>41</v>
      </c>
      <c r="B5" s="625"/>
      <c r="C5" s="628" t="s">
        <v>1619</v>
      </c>
      <c r="D5" s="629"/>
      <c r="E5" s="629"/>
      <c r="F5" s="629"/>
      <c r="G5" s="630"/>
    </row>
    <row r="6" spans="1:18" ht="20.149999999999999" customHeight="1">
      <c r="A6" s="626"/>
      <c r="B6" s="627"/>
      <c r="C6" s="631" t="s">
        <v>1620</v>
      </c>
      <c r="D6" s="632"/>
      <c r="E6" s="632"/>
      <c r="F6" s="632"/>
      <c r="G6" s="633"/>
    </row>
    <row r="7" spans="1:18" ht="25" customHeight="1">
      <c r="A7" s="608" t="s">
        <v>7</v>
      </c>
      <c r="B7" s="609"/>
      <c r="C7" s="610">
        <v>403326000</v>
      </c>
      <c r="D7" s="611"/>
      <c r="E7" s="72"/>
      <c r="F7" s="73"/>
      <c r="G7" s="74"/>
    </row>
    <row r="8" spans="1:18" ht="25" customHeight="1">
      <c r="A8" s="608" t="s">
        <v>4</v>
      </c>
      <c r="B8" s="609"/>
      <c r="C8" s="634">
        <v>44958</v>
      </c>
      <c r="D8" s="635"/>
      <c r="E8" s="636" t="s">
        <v>17</v>
      </c>
      <c r="F8" s="609"/>
      <c r="G8" s="252">
        <v>45013</v>
      </c>
    </row>
    <row r="9" spans="1:18" ht="25" customHeight="1">
      <c r="A9" s="608" t="s">
        <v>18</v>
      </c>
      <c r="B9" s="609"/>
      <c r="C9" s="634">
        <v>45014</v>
      </c>
      <c r="D9" s="635"/>
      <c r="E9" s="636" t="s">
        <v>0</v>
      </c>
      <c r="F9" s="609"/>
      <c r="G9" s="76">
        <f>C9-C8</f>
        <v>56</v>
      </c>
    </row>
    <row r="10" spans="1:18" ht="25" customHeight="1">
      <c r="A10" s="608" t="s">
        <v>19</v>
      </c>
      <c r="B10" s="609"/>
      <c r="C10" s="634">
        <v>45017</v>
      </c>
      <c r="D10" s="635"/>
      <c r="E10" s="636" t="s">
        <v>20</v>
      </c>
      <c r="F10" s="609"/>
      <c r="G10" s="252">
        <v>45382</v>
      </c>
    </row>
    <row r="11" spans="1:18" ht="25" customHeight="1">
      <c r="A11" s="608" t="s">
        <v>27</v>
      </c>
      <c r="B11" s="609"/>
      <c r="C11" s="654" t="s">
        <v>397</v>
      </c>
      <c r="D11" s="655"/>
      <c r="E11" s="655"/>
      <c r="F11" s="655"/>
      <c r="G11" s="656"/>
    </row>
    <row r="12" spans="1:18" ht="25" customHeight="1">
      <c r="A12" s="608" t="s">
        <v>32</v>
      </c>
      <c r="B12" s="609"/>
      <c r="C12" s="897" t="s">
        <v>1610</v>
      </c>
      <c r="D12" s="766"/>
      <c r="E12" s="766"/>
      <c r="F12" s="766"/>
      <c r="G12" s="767"/>
    </row>
    <row r="13" spans="1:18" ht="174" customHeight="1" thickBot="1">
      <c r="A13" s="637" t="s">
        <v>34</v>
      </c>
      <c r="B13" s="638"/>
      <c r="C13" s="621" t="s">
        <v>1621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1622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c r="O16" s="59" t="s">
        <v>98</v>
      </c>
      <c r="P16" s="59"/>
      <c r="Q16" s="60"/>
    </row>
    <row r="17" spans="1:26" ht="40" customHeight="1" thickBot="1">
      <c r="A17" s="682" t="s">
        <v>26</v>
      </c>
      <c r="B17" s="683"/>
      <c r="C17" s="684" t="s">
        <v>1623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1563</v>
      </c>
      <c r="D20" s="691"/>
      <c r="E20" s="692"/>
      <c r="F20" s="696" t="s">
        <v>1624</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5" customHeight="1" thickBot="1">
      <c r="A21" s="641"/>
      <c r="B21" s="642"/>
      <c r="C21" s="693"/>
      <c r="D21" s="694"/>
      <c r="E21" s="695"/>
      <c r="F21" s="698"/>
      <c r="G21" s="699"/>
      <c r="I21" s="58"/>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1625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1487</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t="s">
        <v>80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2804B2E0-0977-4BBC-8D32-23C233A54432}">
      <formula1>"○"</formula1>
    </dataValidation>
    <dataValidation type="list" allowBlank="1" showInputMessage="1" showErrorMessage="1" sqref="C26 C29" xr:uid="{1AED6D19-8EDC-48B1-BF23-770BFA882F3A}">
      <formula1>"有,無"</formula1>
    </dataValidation>
    <dataValidation type="list" allowBlank="1" showInputMessage="1" showErrorMessage="1" sqref="C11" xr:uid="{27BE3AF3-C1B5-4DF3-B5C9-64A4B3CC5A6A}">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01F1-709D-42EF-BAEB-4408C3777C28}">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1626</v>
      </c>
      <c r="D3" s="618"/>
      <c r="E3" s="618"/>
      <c r="F3" s="619"/>
      <c r="G3" s="620"/>
    </row>
    <row r="4" spans="1:18" ht="60" customHeight="1">
      <c r="A4" s="608" t="s">
        <v>10</v>
      </c>
      <c r="B4" s="609"/>
      <c r="C4" s="621" t="s">
        <v>1627</v>
      </c>
      <c r="D4" s="622"/>
      <c r="E4" s="622"/>
      <c r="F4" s="622"/>
      <c r="G4" s="623"/>
    </row>
    <row r="5" spans="1:18" ht="20.149999999999999" customHeight="1">
      <c r="A5" s="624" t="s">
        <v>41</v>
      </c>
      <c r="B5" s="625"/>
      <c r="C5" s="628" t="s">
        <v>1619</v>
      </c>
      <c r="D5" s="629"/>
      <c r="E5" s="629"/>
      <c r="F5" s="629"/>
      <c r="G5" s="630"/>
    </row>
    <row r="6" spans="1:18" ht="20.149999999999999" customHeight="1">
      <c r="A6" s="626"/>
      <c r="B6" s="627"/>
      <c r="C6" s="631" t="s">
        <v>1620</v>
      </c>
      <c r="D6" s="632"/>
      <c r="E6" s="632"/>
      <c r="F6" s="632"/>
      <c r="G6" s="633"/>
    </row>
    <row r="7" spans="1:18" ht="25" customHeight="1">
      <c r="A7" s="608" t="s">
        <v>7</v>
      </c>
      <c r="B7" s="609"/>
      <c r="C7" s="610">
        <v>596104300</v>
      </c>
      <c r="D7" s="611"/>
      <c r="E7" s="72"/>
      <c r="F7" s="73"/>
      <c r="G7" s="74"/>
    </row>
    <row r="8" spans="1:18" ht="25" customHeight="1">
      <c r="A8" s="608" t="s">
        <v>4</v>
      </c>
      <c r="B8" s="609"/>
      <c r="C8" s="634">
        <v>44958</v>
      </c>
      <c r="D8" s="635"/>
      <c r="E8" s="636" t="s">
        <v>17</v>
      </c>
      <c r="F8" s="609"/>
      <c r="G8" s="252">
        <v>45013</v>
      </c>
    </row>
    <row r="9" spans="1:18" ht="25" customHeight="1">
      <c r="A9" s="608" t="s">
        <v>18</v>
      </c>
      <c r="B9" s="609"/>
      <c r="C9" s="634">
        <v>45014</v>
      </c>
      <c r="D9" s="635"/>
      <c r="E9" s="636" t="s">
        <v>0</v>
      </c>
      <c r="F9" s="609"/>
      <c r="G9" s="76">
        <f>C9-C8</f>
        <v>56</v>
      </c>
    </row>
    <row r="10" spans="1:18" ht="25" customHeight="1">
      <c r="A10" s="608" t="s">
        <v>19</v>
      </c>
      <c r="B10" s="609"/>
      <c r="C10" s="634">
        <v>45017</v>
      </c>
      <c r="D10" s="635"/>
      <c r="E10" s="636" t="s">
        <v>20</v>
      </c>
      <c r="F10" s="609"/>
      <c r="G10" s="252">
        <v>45382</v>
      </c>
    </row>
    <row r="11" spans="1:18" ht="25" customHeight="1">
      <c r="A11" s="608" t="s">
        <v>27</v>
      </c>
      <c r="B11" s="609"/>
      <c r="C11" s="654" t="s">
        <v>48</v>
      </c>
      <c r="D11" s="655"/>
      <c r="E11" s="655"/>
      <c r="F11" s="655"/>
      <c r="G11" s="656"/>
    </row>
    <row r="12" spans="1:18" ht="25" customHeight="1">
      <c r="A12" s="608" t="s">
        <v>32</v>
      </c>
      <c r="B12" s="609"/>
      <c r="C12" s="897" t="s">
        <v>1610</v>
      </c>
      <c r="D12" s="766"/>
      <c r="E12" s="766"/>
      <c r="F12" s="766"/>
      <c r="G12" s="767"/>
    </row>
    <row r="13" spans="1:18" ht="180" customHeight="1" thickBot="1">
      <c r="A13" s="637" t="s">
        <v>34</v>
      </c>
      <c r="B13" s="638"/>
      <c r="C13" s="621" t="s">
        <v>1628</v>
      </c>
      <c r="D13" s="622"/>
      <c r="E13" s="622"/>
      <c r="F13" s="622"/>
      <c r="G13" s="623"/>
      <c r="I13" s="93" t="s">
        <v>101</v>
      </c>
      <c r="J13" s="94"/>
      <c r="K13" s="94"/>
      <c r="L13" s="94"/>
      <c r="M13" s="94"/>
      <c r="N13" s="94"/>
      <c r="O13" s="94"/>
      <c r="P13" s="94"/>
      <c r="Q13" s="94"/>
      <c r="R13" s="94"/>
    </row>
    <row r="14" spans="1:18" ht="20.149999999999999" customHeight="1">
      <c r="A14" s="639" t="s">
        <v>38</v>
      </c>
      <c r="B14" s="640"/>
      <c r="C14" s="645" t="s">
        <v>1629</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c r="O16" s="59" t="s">
        <v>98</v>
      </c>
      <c r="P16" s="59"/>
      <c r="Q16" s="60"/>
    </row>
    <row r="17" spans="1:26" ht="40" customHeight="1" thickBot="1">
      <c r="A17" s="682" t="s">
        <v>26</v>
      </c>
      <c r="B17" s="683"/>
      <c r="C17" s="684" t="s">
        <v>1623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1630</v>
      </c>
      <c r="D20" s="691"/>
      <c r="E20" s="692"/>
      <c r="F20" s="696" t="s">
        <v>1624</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1625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1487</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t="s">
        <v>80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63B3F115-3962-4E10-9B44-91972C57461A}">
      <formula1>"建設工事,測量・コンサル,物品役務等"</formula1>
    </dataValidation>
    <dataValidation type="list" allowBlank="1" showInputMessage="1" showErrorMessage="1" sqref="C26 C29" xr:uid="{0B95C079-0A6E-4DC6-8430-6BDF36714B9A}">
      <formula1>"有,無"</formula1>
    </dataValidation>
    <dataValidation type="list" allowBlank="1" showInputMessage="1" showErrorMessage="1" sqref="I21:U21 I16:Q16 I25:Q25" xr:uid="{564E1C23-5BE5-4DC6-B4FD-09168B4C3E34}">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51D70-13A9-4DDF-8673-B10E07385885}">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4.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1631</v>
      </c>
      <c r="D3" s="618"/>
      <c r="E3" s="618"/>
      <c r="F3" s="619"/>
      <c r="G3" s="620"/>
    </row>
    <row r="4" spans="1:18" ht="60" customHeight="1">
      <c r="A4" s="608" t="s">
        <v>10</v>
      </c>
      <c r="B4" s="609"/>
      <c r="C4" s="621" t="s">
        <v>1632</v>
      </c>
      <c r="D4" s="622"/>
      <c r="E4" s="622"/>
      <c r="F4" s="622"/>
      <c r="G4" s="623"/>
    </row>
    <row r="5" spans="1:18" ht="20.149999999999999" customHeight="1">
      <c r="A5" s="624" t="s">
        <v>41</v>
      </c>
      <c r="B5" s="625"/>
      <c r="C5" s="628" t="s">
        <v>1633</v>
      </c>
      <c r="D5" s="629"/>
      <c r="E5" s="629"/>
      <c r="F5" s="629"/>
      <c r="G5" s="630"/>
    </row>
    <row r="6" spans="1:18" ht="20.149999999999999" customHeight="1">
      <c r="A6" s="626"/>
      <c r="B6" s="627"/>
      <c r="C6" s="631" t="s">
        <v>1620</v>
      </c>
      <c r="D6" s="632"/>
      <c r="E6" s="632"/>
      <c r="F6" s="632"/>
      <c r="G6" s="633"/>
    </row>
    <row r="7" spans="1:18" ht="25" customHeight="1">
      <c r="A7" s="608" t="s">
        <v>7</v>
      </c>
      <c r="B7" s="609"/>
      <c r="C7" s="610">
        <v>118250000</v>
      </c>
      <c r="D7" s="611"/>
      <c r="E7" s="72"/>
      <c r="F7" s="73"/>
      <c r="G7" s="74"/>
    </row>
    <row r="8" spans="1:18" ht="25" customHeight="1">
      <c r="A8" s="608" t="s">
        <v>4</v>
      </c>
      <c r="B8" s="609"/>
      <c r="C8" s="634">
        <v>45131</v>
      </c>
      <c r="D8" s="635"/>
      <c r="E8" s="636" t="s">
        <v>17</v>
      </c>
      <c r="F8" s="609"/>
      <c r="G8" s="252">
        <v>45180</v>
      </c>
    </row>
    <row r="9" spans="1:18" ht="25" customHeight="1">
      <c r="A9" s="608" t="s">
        <v>18</v>
      </c>
      <c r="B9" s="609"/>
      <c r="C9" s="634">
        <v>45181</v>
      </c>
      <c r="D9" s="635"/>
      <c r="E9" s="636" t="s">
        <v>0</v>
      </c>
      <c r="F9" s="609"/>
      <c r="G9" s="76">
        <f>C9-C8</f>
        <v>50</v>
      </c>
    </row>
    <row r="10" spans="1:18" ht="25" customHeight="1">
      <c r="A10" s="608" t="s">
        <v>19</v>
      </c>
      <c r="B10" s="609"/>
      <c r="C10" s="634">
        <v>45181</v>
      </c>
      <c r="D10" s="635"/>
      <c r="E10" s="636" t="s">
        <v>20</v>
      </c>
      <c r="F10" s="609"/>
      <c r="G10" s="252">
        <v>45285</v>
      </c>
    </row>
    <row r="11" spans="1:18" ht="25" customHeight="1">
      <c r="A11" s="608" t="s">
        <v>27</v>
      </c>
      <c r="B11" s="609"/>
      <c r="C11" s="654" t="s">
        <v>48</v>
      </c>
      <c r="D11" s="655"/>
      <c r="E11" s="655"/>
      <c r="F11" s="655"/>
      <c r="G11" s="656"/>
    </row>
    <row r="12" spans="1:18" ht="25" customHeight="1">
      <c r="A12" s="608" t="s">
        <v>32</v>
      </c>
      <c r="B12" s="609"/>
      <c r="C12" s="897" t="s">
        <v>1610</v>
      </c>
      <c r="D12" s="766"/>
      <c r="E12" s="766"/>
      <c r="F12" s="766"/>
      <c r="G12" s="767"/>
    </row>
    <row r="13" spans="1:18" ht="362.25" customHeight="1" thickBot="1">
      <c r="A13" s="637" t="s">
        <v>34</v>
      </c>
      <c r="B13" s="638"/>
      <c r="C13" s="621" t="s">
        <v>1634</v>
      </c>
      <c r="D13" s="622"/>
      <c r="E13" s="622"/>
      <c r="F13" s="622"/>
      <c r="G13" s="623"/>
      <c r="I13" s="93" t="s">
        <v>101</v>
      </c>
      <c r="J13" s="94"/>
      <c r="K13" s="94"/>
      <c r="L13" s="94"/>
      <c r="M13" s="94"/>
      <c r="N13" s="94"/>
      <c r="O13" s="94"/>
      <c r="P13" s="94"/>
      <c r="Q13" s="94"/>
      <c r="R13" s="94"/>
    </row>
    <row r="14" spans="1:18" ht="20.149999999999999" customHeight="1">
      <c r="A14" s="639" t="s">
        <v>38</v>
      </c>
      <c r="B14" s="640"/>
      <c r="C14" s="645" t="s">
        <v>1635</v>
      </c>
      <c r="D14" s="646"/>
      <c r="E14" s="646"/>
      <c r="F14" s="646"/>
      <c r="G14" s="647"/>
      <c r="I14" s="657" t="s">
        <v>102</v>
      </c>
      <c r="J14" s="658"/>
      <c r="K14" s="658"/>
      <c r="L14" s="658"/>
      <c r="M14" s="658"/>
      <c r="N14" s="658"/>
      <c r="O14" s="658"/>
      <c r="P14" s="658"/>
      <c r="Q14" s="659"/>
    </row>
    <row r="15" spans="1:18" ht="44.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30" customHeight="1" thickBot="1">
      <c r="A16" s="643"/>
      <c r="B16" s="644"/>
      <c r="C16" s="651"/>
      <c r="D16" s="652"/>
      <c r="E16" s="652"/>
      <c r="F16" s="652"/>
      <c r="G16" s="653"/>
      <c r="I16" s="58" t="s">
        <v>98</v>
      </c>
      <c r="J16" s="59"/>
      <c r="K16" s="59" t="s">
        <v>98</v>
      </c>
      <c r="L16" s="59"/>
      <c r="M16" s="59"/>
      <c r="N16" s="59"/>
      <c r="O16" s="59"/>
      <c r="P16" s="59"/>
      <c r="Q16" s="60"/>
    </row>
    <row r="17" spans="1:26" ht="40" customHeight="1" thickBot="1">
      <c r="A17" s="682" t="s">
        <v>26</v>
      </c>
      <c r="B17" s="683"/>
      <c r="C17" s="684" t="s">
        <v>1623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85.5" customHeight="1">
      <c r="A20" s="641"/>
      <c r="B20" s="642"/>
      <c r="C20" s="690" t="s">
        <v>1636</v>
      </c>
      <c r="D20" s="691"/>
      <c r="E20" s="692"/>
      <c r="F20" s="696" t="s">
        <v>1637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51" customHeight="1" thickBot="1">
      <c r="A21" s="641"/>
      <c r="B21" s="642"/>
      <c r="C21" s="693"/>
      <c r="D21" s="694"/>
      <c r="E21" s="695"/>
      <c r="F21" s="698"/>
      <c r="G21" s="699"/>
      <c r="I21" s="58"/>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1638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1487</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1487</v>
      </c>
      <c r="D30" s="629"/>
      <c r="E30" s="629"/>
      <c r="F30" s="629"/>
      <c r="G30" s="630"/>
    </row>
    <row r="31" spans="1:26" ht="18" customHeight="1" thickBot="1">
      <c r="A31" s="710"/>
      <c r="B31" s="711"/>
      <c r="C31" s="712" t="s">
        <v>1439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2CEF0191-255D-4E3F-9025-F05E59EEDECF}">
      <formula1>"○"</formula1>
    </dataValidation>
    <dataValidation type="list" allowBlank="1" showInputMessage="1" showErrorMessage="1" sqref="C26 C29" xr:uid="{CFD8BA76-E756-44D7-A505-5D450054C593}">
      <formula1>"有,無"</formula1>
    </dataValidation>
    <dataValidation type="list" allowBlank="1" showInputMessage="1" showErrorMessage="1" sqref="C11" xr:uid="{C3C6A2C4-6E4F-4ABA-A72B-E22A5B3067B3}">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BCF5-D98A-4FDF-ACC9-C843AF9D63B4}">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1639</v>
      </c>
      <c r="D3" s="618"/>
      <c r="E3" s="618"/>
      <c r="F3" s="619"/>
      <c r="G3" s="620"/>
    </row>
    <row r="4" spans="1:18" ht="60" customHeight="1">
      <c r="A4" s="608" t="s">
        <v>10</v>
      </c>
      <c r="B4" s="609"/>
      <c r="C4" s="621" t="s">
        <v>1640</v>
      </c>
      <c r="D4" s="622"/>
      <c r="E4" s="622"/>
      <c r="F4" s="622"/>
      <c r="G4" s="623"/>
    </row>
    <row r="5" spans="1:18" ht="20.149999999999999" customHeight="1">
      <c r="A5" s="624" t="s">
        <v>41</v>
      </c>
      <c r="B5" s="625"/>
      <c r="C5" s="628" t="s">
        <v>1641</v>
      </c>
      <c r="D5" s="629"/>
      <c r="E5" s="629"/>
      <c r="F5" s="629"/>
      <c r="G5" s="630"/>
    </row>
    <row r="6" spans="1:18" ht="20.149999999999999" customHeight="1">
      <c r="A6" s="626"/>
      <c r="B6" s="627"/>
      <c r="C6" s="631" t="s">
        <v>1467</v>
      </c>
      <c r="D6" s="632"/>
      <c r="E6" s="632"/>
      <c r="F6" s="632"/>
      <c r="G6" s="633"/>
    </row>
    <row r="7" spans="1:18" ht="25" customHeight="1">
      <c r="A7" s="608" t="s">
        <v>7</v>
      </c>
      <c r="B7" s="609"/>
      <c r="C7" s="610">
        <v>204600000</v>
      </c>
      <c r="D7" s="611"/>
      <c r="E7" s="72"/>
      <c r="F7" s="73"/>
      <c r="G7" s="74"/>
    </row>
    <row r="8" spans="1:18" ht="25" customHeight="1">
      <c r="A8" s="608" t="s">
        <v>4</v>
      </c>
      <c r="B8" s="609"/>
      <c r="C8" s="634">
        <v>45028</v>
      </c>
      <c r="D8" s="635"/>
      <c r="E8" s="636" t="s">
        <v>17</v>
      </c>
      <c r="F8" s="609"/>
      <c r="G8" s="252">
        <v>45451</v>
      </c>
    </row>
    <row r="9" spans="1:18" ht="25" customHeight="1">
      <c r="A9" s="608" t="s">
        <v>18</v>
      </c>
      <c r="B9" s="609"/>
      <c r="C9" s="634">
        <v>45086</v>
      </c>
      <c r="D9" s="635"/>
      <c r="E9" s="636" t="s">
        <v>0</v>
      </c>
      <c r="F9" s="609"/>
      <c r="G9" s="76">
        <f>C9-C8</f>
        <v>58</v>
      </c>
    </row>
    <row r="10" spans="1:18" ht="25" customHeight="1">
      <c r="A10" s="608" t="s">
        <v>19</v>
      </c>
      <c r="B10" s="609"/>
      <c r="C10" s="634">
        <v>45086</v>
      </c>
      <c r="D10" s="635"/>
      <c r="E10" s="636" t="s">
        <v>20</v>
      </c>
      <c r="F10" s="609"/>
      <c r="G10" s="252">
        <v>45737</v>
      </c>
    </row>
    <row r="11" spans="1:18" ht="25" customHeight="1">
      <c r="A11" s="608" t="s">
        <v>27</v>
      </c>
      <c r="B11" s="609"/>
      <c r="C11" s="654" t="s">
        <v>48</v>
      </c>
      <c r="D11" s="655"/>
      <c r="E11" s="655"/>
      <c r="F11" s="655"/>
      <c r="G11" s="656"/>
    </row>
    <row r="12" spans="1:18" ht="25" customHeight="1">
      <c r="A12" s="608" t="s">
        <v>32</v>
      </c>
      <c r="B12" s="609"/>
      <c r="C12" s="897" t="s">
        <v>1642</v>
      </c>
      <c r="D12" s="766"/>
      <c r="E12" s="766"/>
      <c r="F12" s="766"/>
      <c r="G12" s="767"/>
    </row>
    <row r="13" spans="1:18" ht="153.65" customHeight="1" thickBot="1">
      <c r="A13" s="637" t="s">
        <v>34</v>
      </c>
      <c r="B13" s="638"/>
      <c r="C13" s="621" t="s">
        <v>1643</v>
      </c>
      <c r="D13" s="622"/>
      <c r="E13" s="622"/>
      <c r="F13" s="622"/>
      <c r="G13" s="623"/>
      <c r="I13" s="93" t="s">
        <v>101</v>
      </c>
      <c r="J13" s="94"/>
      <c r="K13" s="94"/>
      <c r="L13" s="94"/>
      <c r="M13" s="94"/>
      <c r="N13" s="94"/>
      <c r="O13" s="94"/>
      <c r="P13" s="94"/>
      <c r="Q13" s="94"/>
      <c r="R13" s="94"/>
    </row>
    <row r="14" spans="1:18" ht="20.149999999999999" customHeight="1">
      <c r="A14" s="639" t="s">
        <v>38</v>
      </c>
      <c r="B14" s="640"/>
      <c r="C14" s="645" t="s">
        <v>1644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c r="Q16" s="60"/>
    </row>
    <row r="17" spans="1:26" ht="40" customHeight="1" thickBot="1">
      <c r="A17" s="682" t="s">
        <v>26</v>
      </c>
      <c r="B17" s="683"/>
      <c r="C17" s="684" t="s">
        <v>1645</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5" customHeight="1">
      <c r="A20" s="641"/>
      <c r="B20" s="642"/>
      <c r="C20" s="690" t="s">
        <v>1646</v>
      </c>
      <c r="D20" s="691"/>
      <c r="E20" s="692"/>
      <c r="F20" s="696" t="s">
        <v>1592</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1647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t="s">
        <v>158</v>
      </c>
      <c r="F26" s="83" t="s">
        <v>11</v>
      </c>
      <c r="G26" s="85" t="s">
        <v>593</v>
      </c>
      <c r="H26" s="86"/>
    </row>
    <row r="27" spans="1:26" ht="18" customHeight="1">
      <c r="A27" s="706"/>
      <c r="B27" s="708" t="s">
        <v>163</v>
      </c>
      <c r="C27" s="628" t="s">
        <v>1466</v>
      </c>
      <c r="D27" s="629"/>
      <c r="E27" s="629"/>
      <c r="F27" s="629"/>
      <c r="G27" s="630"/>
    </row>
    <row r="28" spans="1:26" ht="18" customHeight="1">
      <c r="A28" s="707"/>
      <c r="B28" s="709"/>
      <c r="C28" s="631" t="s">
        <v>1467</v>
      </c>
      <c r="D28" s="632"/>
      <c r="E28" s="632"/>
      <c r="F28" s="632"/>
      <c r="G28" s="633"/>
    </row>
    <row r="29" spans="1:26" ht="30" customHeight="1">
      <c r="A29" s="706" t="s">
        <v>52</v>
      </c>
      <c r="B29" s="87" t="s">
        <v>45</v>
      </c>
      <c r="C29" s="88" t="s">
        <v>80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B2DDDC88-8552-4C70-AB6B-ECE1D26C6A3D}">
      <formula1>"建設工事,測量・コンサル,物品役務等"</formula1>
    </dataValidation>
    <dataValidation type="list" allowBlank="1" showInputMessage="1" showErrorMessage="1" sqref="C26 C29" xr:uid="{15A1AF8E-7C06-497C-ACF1-5B03653F4152}">
      <formula1>"有,無"</formula1>
    </dataValidation>
    <dataValidation type="list" allowBlank="1" showInputMessage="1" showErrorMessage="1" sqref="I21:U21 I16:Q16 I25:Q25" xr:uid="{8B83E150-A848-4185-9579-07FA20524E7D}">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695</v>
      </c>
    </row>
    <row r="3" spans="1:18" ht="25" customHeight="1">
      <c r="A3" s="608" t="s">
        <v>14</v>
      </c>
      <c r="B3" s="609"/>
      <c r="C3" s="618" t="s">
        <v>696</v>
      </c>
      <c r="D3" s="618"/>
      <c r="E3" s="618"/>
      <c r="F3" s="619"/>
      <c r="G3" s="620"/>
    </row>
    <row r="4" spans="1:18" ht="60" customHeight="1">
      <c r="A4" s="608" t="s">
        <v>10</v>
      </c>
      <c r="B4" s="609"/>
      <c r="C4" s="621" t="s">
        <v>697</v>
      </c>
      <c r="D4" s="622"/>
      <c r="E4" s="622"/>
      <c r="F4" s="622"/>
      <c r="G4" s="623"/>
    </row>
    <row r="5" spans="1:18" ht="20.149999999999999" customHeight="1">
      <c r="A5" s="624" t="s">
        <v>41</v>
      </c>
      <c r="B5" s="625"/>
      <c r="C5" s="628" t="s">
        <v>698</v>
      </c>
      <c r="D5" s="629"/>
      <c r="E5" s="629"/>
      <c r="F5" s="629"/>
      <c r="G5" s="630"/>
    </row>
    <row r="6" spans="1:18" ht="20.149999999999999" customHeight="1">
      <c r="A6" s="626"/>
      <c r="B6" s="627"/>
      <c r="C6" s="631" t="s">
        <v>699</v>
      </c>
      <c r="D6" s="632"/>
      <c r="E6" s="632"/>
      <c r="F6" s="632"/>
      <c r="G6" s="633"/>
    </row>
    <row r="7" spans="1:18" ht="25" customHeight="1">
      <c r="A7" s="608" t="s">
        <v>7</v>
      </c>
      <c r="B7" s="609"/>
      <c r="C7" s="610">
        <v>435600000</v>
      </c>
      <c r="D7" s="611"/>
      <c r="E7" s="72"/>
      <c r="F7" s="73"/>
      <c r="G7" s="74"/>
    </row>
    <row r="8" spans="1:18" ht="25" customHeight="1">
      <c r="A8" s="608" t="s">
        <v>4</v>
      </c>
      <c r="B8" s="609"/>
      <c r="C8" s="634">
        <v>45121</v>
      </c>
      <c r="D8" s="635"/>
      <c r="E8" s="636" t="s">
        <v>17</v>
      </c>
      <c r="F8" s="609"/>
      <c r="G8" s="75">
        <v>45174</v>
      </c>
    </row>
    <row r="9" spans="1:18" ht="25" customHeight="1">
      <c r="A9" s="608" t="s">
        <v>18</v>
      </c>
      <c r="B9" s="609"/>
      <c r="C9" s="634">
        <v>45177</v>
      </c>
      <c r="D9" s="635"/>
      <c r="E9" s="636" t="s">
        <v>0</v>
      </c>
      <c r="F9" s="609"/>
      <c r="G9" s="76">
        <v>54</v>
      </c>
    </row>
    <row r="10" spans="1:18" ht="25" customHeight="1">
      <c r="A10" s="608" t="s">
        <v>19</v>
      </c>
      <c r="B10" s="609"/>
      <c r="C10" s="634">
        <v>45190</v>
      </c>
      <c r="D10" s="635"/>
      <c r="E10" s="636" t="s">
        <v>20</v>
      </c>
      <c r="F10" s="609"/>
      <c r="G10" s="75">
        <v>45737</v>
      </c>
    </row>
    <row r="11" spans="1:18" ht="25" customHeight="1">
      <c r="A11" s="608" t="s">
        <v>27</v>
      </c>
      <c r="B11" s="609"/>
      <c r="C11" s="654" t="s">
        <v>700</v>
      </c>
      <c r="D11" s="655"/>
      <c r="E11" s="655"/>
      <c r="F11" s="655"/>
      <c r="G11" s="656"/>
    </row>
    <row r="12" spans="1:18" ht="25" customHeight="1">
      <c r="A12" s="608" t="s">
        <v>32</v>
      </c>
      <c r="B12" s="609"/>
      <c r="C12" s="897" t="s">
        <v>701</v>
      </c>
      <c r="D12" s="766"/>
      <c r="E12" s="766"/>
      <c r="F12" s="766"/>
      <c r="G12" s="767"/>
    </row>
    <row r="13" spans="1:18" ht="60" customHeight="1" thickBot="1">
      <c r="A13" s="637" t="s">
        <v>34</v>
      </c>
      <c r="B13" s="638"/>
      <c r="C13" s="621" t="s">
        <v>702</v>
      </c>
      <c r="D13" s="622"/>
      <c r="E13" s="622"/>
      <c r="F13" s="622"/>
      <c r="G13" s="623"/>
      <c r="I13" s="93" t="s">
        <v>101</v>
      </c>
      <c r="J13" s="94"/>
      <c r="K13" s="94"/>
      <c r="L13" s="94"/>
      <c r="M13" s="94"/>
      <c r="N13" s="94"/>
      <c r="O13" s="94"/>
      <c r="P13" s="94"/>
      <c r="Q13" s="94"/>
      <c r="R13" s="94"/>
    </row>
    <row r="14" spans="1:18" ht="20.149999999999999" customHeight="1">
      <c r="A14" s="639" t="s">
        <v>38</v>
      </c>
      <c r="B14" s="640"/>
      <c r="C14" s="645" t="s">
        <v>703</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t="s">
        <v>98</v>
      </c>
      <c r="P16" s="59"/>
      <c r="Q16" s="60"/>
    </row>
    <row r="17" spans="1:26" ht="40" customHeight="1" thickBot="1">
      <c r="A17" s="682" t="s">
        <v>26</v>
      </c>
      <c r="B17" s="683"/>
      <c r="C17" s="684" t="s">
        <v>704</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705</v>
      </c>
      <c r="D20" s="691"/>
      <c r="E20" s="692"/>
      <c r="F20" s="696" t="s">
        <v>706</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c r="M21" s="59"/>
      <c r="N21" s="59"/>
      <c r="O21" s="59"/>
      <c r="P21" s="59"/>
      <c r="Q21" s="59"/>
      <c r="R21" s="107"/>
      <c r="S21" s="58"/>
      <c r="T21" s="59" t="s">
        <v>98</v>
      </c>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707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80</v>
      </c>
      <c r="D26" s="83" t="s">
        <v>49</v>
      </c>
      <c r="E26" s="84"/>
      <c r="F26" s="83" t="s">
        <v>11</v>
      </c>
      <c r="G26" s="85"/>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706" t="s">
        <v>52</v>
      </c>
      <c r="B29" s="87" t="s">
        <v>45</v>
      </c>
      <c r="C29" s="88" t="s">
        <v>80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26:A28"/>
    <mergeCell ref="B27:B28"/>
    <mergeCell ref="A29:A31"/>
    <mergeCell ref="B30:B31"/>
    <mergeCell ref="N19:R19"/>
    <mergeCell ref="A18:B24"/>
    <mergeCell ref="C18:G18"/>
    <mergeCell ref="C22:G22"/>
    <mergeCell ref="C23:G24"/>
    <mergeCell ref="I23:Q23"/>
    <mergeCell ref="C27:G27"/>
    <mergeCell ref="C28:G28"/>
    <mergeCell ref="C30:G30"/>
    <mergeCell ref="C31:G31"/>
    <mergeCell ref="I14:Q14"/>
    <mergeCell ref="S19:Z19"/>
    <mergeCell ref="C20:E21"/>
    <mergeCell ref="F20:G21"/>
    <mergeCell ref="U20:Z20"/>
    <mergeCell ref="V21:Z21"/>
    <mergeCell ref="C19:E19"/>
    <mergeCell ref="F19:G19"/>
    <mergeCell ref="I19:J19"/>
    <mergeCell ref="K19:M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3621A98C-FCA4-4885-BC2E-8980BFF708A1}">
      <formula1>"建設工事,測量・コンサル,物品役務等"</formula1>
    </dataValidation>
    <dataValidation type="list" allowBlank="1" showInputMessage="1" showErrorMessage="1" sqref="C26 C29" xr:uid="{5F43B69F-275C-457C-BAB1-573B49B1D472}">
      <formula1>"有,無"</formula1>
    </dataValidation>
    <dataValidation type="list" allowBlank="1" showInputMessage="1" showErrorMessage="1" sqref="I21:U21 I16:Q16 I25:Q25" xr:uid="{470476ED-CCBE-4C4F-90F0-2BDABB527614}">
      <formula1>"○"</formula1>
    </dataValidation>
  </dataValidations>
  <pageMargins left="0.7" right="0.7" top="0.75" bottom="0.75" header="0.3" footer="0.3"/>
  <legacyDrawing r:id="rId1"/>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23CA6-5B7B-4EA5-A35F-DBA87DE0AE57}">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1648</v>
      </c>
      <c r="D3" s="618"/>
      <c r="E3" s="618"/>
      <c r="F3" s="619"/>
      <c r="G3" s="620"/>
    </row>
    <row r="4" spans="1:18" ht="60" customHeight="1">
      <c r="A4" s="608" t="s">
        <v>10</v>
      </c>
      <c r="B4" s="609"/>
      <c r="C4" s="621" t="s">
        <v>1649</v>
      </c>
      <c r="D4" s="622"/>
      <c r="E4" s="622"/>
      <c r="F4" s="622"/>
      <c r="G4" s="623"/>
    </row>
    <row r="5" spans="1:18" ht="20.149999999999999" customHeight="1">
      <c r="A5" s="624" t="s">
        <v>41</v>
      </c>
      <c r="B5" s="625"/>
      <c r="C5" s="1263" t="s">
        <v>1487</v>
      </c>
      <c r="D5" s="1263"/>
      <c r="E5" s="1263"/>
      <c r="F5" s="1264"/>
      <c r="G5" s="1265"/>
    </row>
    <row r="6" spans="1:18" ht="20.149999999999999" customHeight="1">
      <c r="A6" s="626"/>
      <c r="B6" s="627"/>
      <c r="C6" s="1269" t="s">
        <v>1439</v>
      </c>
      <c r="D6" s="1269"/>
      <c r="E6" s="1269"/>
      <c r="F6" s="1270"/>
      <c r="G6" s="1271"/>
    </row>
    <row r="7" spans="1:18" ht="25" customHeight="1">
      <c r="A7" s="608" t="s">
        <v>7</v>
      </c>
      <c r="B7" s="609"/>
      <c r="C7" s="610">
        <v>110000000</v>
      </c>
      <c r="D7" s="611"/>
      <c r="E7" s="72"/>
      <c r="F7" s="73"/>
      <c r="G7" s="74"/>
    </row>
    <row r="8" spans="1:18" ht="25" customHeight="1">
      <c r="A8" s="608" t="s">
        <v>4</v>
      </c>
      <c r="B8" s="609"/>
      <c r="C8" s="634">
        <v>45040</v>
      </c>
      <c r="D8" s="635"/>
      <c r="E8" s="636" t="s">
        <v>17</v>
      </c>
      <c r="F8" s="609"/>
      <c r="G8" s="252">
        <v>45091</v>
      </c>
    </row>
    <row r="9" spans="1:18" ht="25" customHeight="1">
      <c r="A9" s="608" t="s">
        <v>18</v>
      </c>
      <c r="B9" s="609"/>
      <c r="C9" s="634">
        <v>45092</v>
      </c>
      <c r="D9" s="635"/>
      <c r="E9" s="636" t="s">
        <v>0</v>
      </c>
      <c r="F9" s="609"/>
      <c r="G9" s="76">
        <f>C9-C8</f>
        <v>52</v>
      </c>
    </row>
    <row r="10" spans="1:18" ht="25" customHeight="1">
      <c r="A10" s="608" t="s">
        <v>19</v>
      </c>
      <c r="B10" s="609"/>
      <c r="C10" s="634">
        <v>45092</v>
      </c>
      <c r="D10" s="635"/>
      <c r="E10" s="636" t="s">
        <v>20</v>
      </c>
      <c r="F10" s="609"/>
      <c r="G10" s="252">
        <v>45379</v>
      </c>
    </row>
    <row r="11" spans="1:18" ht="25" customHeight="1">
      <c r="A11" s="608" t="s">
        <v>27</v>
      </c>
      <c r="B11" s="609"/>
      <c r="C11" s="654" t="s">
        <v>48</v>
      </c>
      <c r="D11" s="655"/>
      <c r="E11" s="655"/>
      <c r="F11" s="655"/>
      <c r="G11" s="656"/>
    </row>
    <row r="12" spans="1:18" ht="25" customHeight="1">
      <c r="A12" s="608" t="s">
        <v>32</v>
      </c>
      <c r="B12" s="609"/>
      <c r="C12" s="897" t="s">
        <v>1642</v>
      </c>
      <c r="D12" s="766"/>
      <c r="E12" s="766"/>
      <c r="F12" s="766"/>
      <c r="G12" s="767"/>
    </row>
    <row r="13" spans="1:18" ht="409.6" customHeight="1" thickBot="1">
      <c r="A13" s="637" t="s">
        <v>34</v>
      </c>
      <c r="B13" s="638"/>
      <c r="C13" s="781" t="s">
        <v>1650</v>
      </c>
      <c r="D13" s="782"/>
      <c r="E13" s="782"/>
      <c r="F13" s="782"/>
      <c r="G13" s="783"/>
      <c r="I13" s="93" t="s">
        <v>101</v>
      </c>
      <c r="J13" s="94"/>
      <c r="K13" s="94"/>
      <c r="L13" s="94"/>
      <c r="M13" s="94"/>
      <c r="N13" s="94"/>
      <c r="O13" s="94"/>
      <c r="P13" s="94"/>
      <c r="Q13" s="94"/>
      <c r="R13" s="94"/>
    </row>
    <row r="14" spans="1:18" ht="20.149999999999999" customHeight="1">
      <c r="A14" s="639" t="s">
        <v>38</v>
      </c>
      <c r="B14" s="640"/>
      <c r="C14" s="910" t="s">
        <v>1651</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c r="J16" s="59"/>
      <c r="K16" s="59"/>
      <c r="L16" s="59" t="s">
        <v>98</v>
      </c>
      <c r="M16" s="59" t="s">
        <v>98</v>
      </c>
      <c r="N16" s="59"/>
      <c r="O16" s="59" t="s">
        <v>98</v>
      </c>
      <c r="P16" s="59" t="s">
        <v>98</v>
      </c>
      <c r="Q16" s="60"/>
    </row>
    <row r="17" spans="1:26" ht="40" customHeight="1" thickBot="1">
      <c r="A17" s="682" t="s">
        <v>26</v>
      </c>
      <c r="B17" s="683"/>
      <c r="C17" s="684" t="s">
        <v>1652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2.5" customHeight="1">
      <c r="A20" s="641"/>
      <c r="B20" s="642"/>
      <c r="C20" s="690" t="s">
        <v>1484</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1653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t="s">
        <v>1431</v>
      </c>
      <c r="F26" s="83" t="s">
        <v>11</v>
      </c>
      <c r="G26" s="85" t="s">
        <v>715</v>
      </c>
      <c r="H26" s="86"/>
    </row>
    <row r="27" spans="1:26" ht="18" customHeight="1">
      <c r="A27" s="706"/>
      <c r="B27" s="708" t="s">
        <v>163</v>
      </c>
      <c r="C27" s="628" t="s">
        <v>1654</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t="s">
        <v>80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5:Q25 I16:Q16 I21:U21" xr:uid="{FD2E9AF7-9FFA-42C9-9287-DFB959C6133A}">
      <formula1>"○"</formula1>
    </dataValidation>
    <dataValidation type="list" allowBlank="1" showInputMessage="1" showErrorMessage="1" sqref="C26 C29" xr:uid="{9B0A3988-B6C5-4C98-8D63-C7CF98F025BC}">
      <formula1>"有,無"</formula1>
    </dataValidation>
    <dataValidation type="list" allowBlank="1" showInputMessage="1" showErrorMessage="1" sqref="C11" xr:uid="{2EBF5805-7699-4DCC-AA36-D51FD25F990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93FBA-0D2F-4A28-8A36-2C04DE84ED99}">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1655</v>
      </c>
      <c r="D3" s="618"/>
      <c r="E3" s="618"/>
      <c r="F3" s="619"/>
      <c r="G3" s="620"/>
    </row>
    <row r="4" spans="1:18" ht="60" customHeight="1">
      <c r="A4" s="608" t="s">
        <v>10</v>
      </c>
      <c r="B4" s="609"/>
      <c r="C4" s="621" t="s">
        <v>1656</v>
      </c>
      <c r="D4" s="622"/>
      <c r="E4" s="622"/>
      <c r="F4" s="622"/>
      <c r="G4" s="623"/>
    </row>
    <row r="5" spans="1:18" ht="20.149999999999999" customHeight="1">
      <c r="A5" s="624" t="s">
        <v>41</v>
      </c>
      <c r="B5" s="625"/>
      <c r="C5" s="628" t="s">
        <v>1657</v>
      </c>
      <c r="D5" s="629"/>
      <c r="E5" s="629"/>
      <c r="F5" s="629"/>
      <c r="G5" s="630"/>
    </row>
    <row r="6" spans="1:18" ht="20.149999999999999" customHeight="1">
      <c r="A6" s="626"/>
      <c r="B6" s="627"/>
      <c r="C6" s="631" t="s">
        <v>1449</v>
      </c>
      <c r="D6" s="632"/>
      <c r="E6" s="632"/>
      <c r="F6" s="632"/>
      <c r="G6" s="633"/>
    </row>
    <row r="7" spans="1:18" ht="25" customHeight="1">
      <c r="A7" s="608" t="s">
        <v>7</v>
      </c>
      <c r="B7" s="609"/>
      <c r="C7" s="610">
        <v>1124200000</v>
      </c>
      <c r="D7" s="611"/>
      <c r="E7" s="72"/>
      <c r="F7" s="73"/>
      <c r="G7" s="74"/>
    </row>
    <row r="8" spans="1:18" ht="25" customHeight="1">
      <c r="A8" s="608" t="s">
        <v>4</v>
      </c>
      <c r="B8" s="609"/>
      <c r="C8" s="634">
        <v>45184</v>
      </c>
      <c r="D8" s="635"/>
      <c r="E8" s="636" t="s">
        <v>17</v>
      </c>
      <c r="F8" s="609"/>
      <c r="G8" s="252">
        <v>45239</v>
      </c>
    </row>
    <row r="9" spans="1:18" ht="25" customHeight="1">
      <c r="A9" s="608" t="s">
        <v>18</v>
      </c>
      <c r="B9" s="609"/>
      <c r="C9" s="634">
        <v>45240</v>
      </c>
      <c r="D9" s="635"/>
      <c r="E9" s="636" t="s">
        <v>0</v>
      </c>
      <c r="F9" s="609"/>
      <c r="G9" s="76">
        <f>C9-C8</f>
        <v>56</v>
      </c>
    </row>
    <row r="10" spans="1:18" ht="25" customHeight="1">
      <c r="A10" s="608" t="s">
        <v>19</v>
      </c>
      <c r="B10" s="609"/>
      <c r="C10" s="634">
        <v>45240</v>
      </c>
      <c r="D10" s="635"/>
      <c r="E10" s="636" t="s">
        <v>20</v>
      </c>
      <c r="F10" s="609"/>
      <c r="G10" s="252">
        <v>45740</v>
      </c>
    </row>
    <row r="11" spans="1:18" ht="25" customHeight="1">
      <c r="A11" s="608" t="s">
        <v>27</v>
      </c>
      <c r="B11" s="609"/>
      <c r="C11" s="654" t="s">
        <v>48</v>
      </c>
      <c r="D11" s="655"/>
      <c r="E11" s="655"/>
      <c r="F11" s="655"/>
      <c r="G11" s="656"/>
    </row>
    <row r="12" spans="1:18" ht="25" customHeight="1">
      <c r="A12" s="608" t="s">
        <v>32</v>
      </c>
      <c r="B12" s="609"/>
      <c r="C12" s="897" t="s">
        <v>1642</v>
      </c>
      <c r="D12" s="766"/>
      <c r="E12" s="766"/>
      <c r="F12" s="766"/>
      <c r="G12" s="767"/>
    </row>
    <row r="13" spans="1:18" ht="127" customHeight="1" thickBot="1">
      <c r="A13" s="637" t="s">
        <v>34</v>
      </c>
      <c r="B13" s="638"/>
      <c r="C13" s="621" t="s">
        <v>1658</v>
      </c>
      <c r="D13" s="622"/>
      <c r="E13" s="622"/>
      <c r="F13" s="622"/>
      <c r="G13" s="623"/>
      <c r="I13" s="93" t="s">
        <v>101</v>
      </c>
      <c r="J13" s="94"/>
      <c r="K13" s="94"/>
      <c r="L13" s="94"/>
      <c r="M13" s="94"/>
      <c r="N13" s="94"/>
      <c r="O13" s="94"/>
      <c r="P13" s="94"/>
      <c r="Q13" s="94"/>
      <c r="R13" s="94"/>
    </row>
    <row r="14" spans="1:18" ht="20.149999999999999" customHeight="1">
      <c r="A14" s="639" t="s">
        <v>38</v>
      </c>
      <c r="B14" s="640"/>
      <c r="C14" s="645" t="s">
        <v>1659</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877" t="s">
        <v>1493</v>
      </c>
      <c r="D17" s="878"/>
      <c r="E17" s="878"/>
      <c r="F17" s="878"/>
      <c r="G17" s="879"/>
      <c r="I17" s="96"/>
      <c r="J17" s="96"/>
      <c r="K17" s="96"/>
      <c r="L17" s="96"/>
      <c r="M17" s="96"/>
      <c r="N17" s="96"/>
      <c r="O17" s="96"/>
      <c r="P17" s="96"/>
      <c r="Q17" s="96"/>
      <c r="R17" s="96"/>
      <c r="S17" s="96"/>
    </row>
    <row r="18" spans="1:26" ht="20.149999999999999" customHeight="1">
      <c r="A18" s="641" t="s">
        <v>113</v>
      </c>
      <c r="B18" s="642"/>
      <c r="C18" s="987" t="s">
        <v>115</v>
      </c>
      <c r="D18" s="988"/>
      <c r="E18" s="988"/>
      <c r="F18" s="988"/>
      <c r="G18" s="989"/>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871" t="s">
        <v>150</v>
      </c>
      <c r="D19" s="872"/>
      <c r="E19" s="985"/>
      <c r="F19" s="986" t="s">
        <v>152</v>
      </c>
      <c r="G19" s="873"/>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28" t="s">
        <v>1454</v>
      </c>
      <c r="D20" s="1539"/>
      <c r="E20" s="1544"/>
      <c r="F20" s="1256" t="s">
        <v>1455</v>
      </c>
      <c r="G20" s="12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41"/>
      <c r="D21" s="1542"/>
      <c r="E21" s="1545"/>
      <c r="F21" s="1258"/>
      <c r="G21" s="1259"/>
      <c r="I21" s="58" t="s">
        <v>98</v>
      </c>
      <c r="J21" s="59" t="s">
        <v>98</v>
      </c>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1207" t="s">
        <v>92</v>
      </c>
      <c r="D22" s="1208"/>
      <c r="E22" s="1208"/>
      <c r="F22" s="1208"/>
      <c r="G22" s="1209"/>
    </row>
    <row r="23" spans="1:26" ht="19.5" customHeight="1">
      <c r="A23" s="641"/>
      <c r="B23" s="642"/>
      <c r="C23" s="871" t="s">
        <v>1456</v>
      </c>
      <c r="D23" s="872"/>
      <c r="E23" s="872"/>
      <c r="F23" s="872"/>
      <c r="G23" s="873"/>
      <c r="I23" s="678" t="s">
        <v>78</v>
      </c>
      <c r="J23" s="679"/>
      <c r="K23" s="679"/>
      <c r="L23" s="679"/>
      <c r="M23" s="679"/>
      <c r="N23" s="679"/>
      <c r="O23" s="679"/>
      <c r="P23" s="679"/>
      <c r="Q23" s="680"/>
    </row>
    <row r="24" spans="1:26" ht="38.25" customHeight="1"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t="s">
        <v>167</v>
      </c>
      <c r="F26" s="83" t="s">
        <v>11</v>
      </c>
      <c r="G26" s="197" t="s">
        <v>1660</v>
      </c>
      <c r="H26" s="86"/>
    </row>
    <row r="27" spans="1:26" ht="18" customHeight="1">
      <c r="A27" s="706"/>
      <c r="B27" s="708" t="s">
        <v>163</v>
      </c>
      <c r="C27" s="628" t="s">
        <v>1661</v>
      </c>
      <c r="D27" s="629"/>
      <c r="E27" s="629"/>
      <c r="F27" s="629"/>
      <c r="G27" s="630"/>
    </row>
    <row r="28" spans="1:26" ht="18" customHeight="1" thickBot="1">
      <c r="A28" s="707"/>
      <c r="B28" s="709"/>
      <c r="C28" s="631" t="s">
        <v>1662</v>
      </c>
      <c r="D28" s="632"/>
      <c r="E28" s="632"/>
      <c r="F28" s="632"/>
      <c r="G28" s="633"/>
    </row>
    <row r="29" spans="1:26" ht="30" customHeight="1">
      <c r="A29" s="706" t="s">
        <v>52</v>
      </c>
      <c r="B29" s="87" t="s">
        <v>45</v>
      </c>
      <c r="C29" s="88" t="s">
        <v>97</v>
      </c>
      <c r="D29" s="89" t="s">
        <v>49</v>
      </c>
      <c r="E29" s="90" t="s">
        <v>167</v>
      </c>
      <c r="F29" s="89" t="s">
        <v>11</v>
      </c>
      <c r="G29" s="197" t="s">
        <v>1663</v>
      </c>
    </row>
    <row r="30" spans="1:26" ht="18" customHeight="1">
      <c r="A30" s="706"/>
      <c r="B30" s="708" t="s">
        <v>163</v>
      </c>
      <c r="C30" s="628" t="s">
        <v>1661</v>
      </c>
      <c r="D30" s="629"/>
      <c r="E30" s="629"/>
      <c r="F30" s="629"/>
      <c r="G30" s="630"/>
    </row>
    <row r="31" spans="1:26" ht="18" customHeight="1" thickBot="1">
      <c r="A31" s="710"/>
      <c r="B31" s="711"/>
      <c r="C31" s="712" t="s">
        <v>1662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309C0410-5F46-4AA5-8C25-AA5C1F4FAA31}">
      <formula1>"建設工事,測量・コンサル,物品役務等"</formula1>
    </dataValidation>
    <dataValidation type="list" allowBlank="1" showInputMessage="1" showErrorMessage="1" sqref="C26 C29" xr:uid="{8E319D26-5E63-4AF3-9D82-34918E9DD4A4}">
      <formula1>"有,無"</formula1>
    </dataValidation>
    <dataValidation type="list" allowBlank="1" showInputMessage="1" showErrorMessage="1" sqref="I16:Q16 I21:U21 I25:Q25" xr:uid="{ACE875B7-A087-41F3-A1BE-448C79F493F7}">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82402-86E4-45ED-8AFF-5D54FECF4153}">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1664</v>
      </c>
      <c r="D3" s="618"/>
      <c r="E3" s="618"/>
      <c r="F3" s="619"/>
      <c r="G3" s="620"/>
    </row>
    <row r="4" spans="1:18" ht="60" customHeight="1">
      <c r="A4" s="608" t="s">
        <v>10</v>
      </c>
      <c r="B4" s="609"/>
      <c r="C4" s="621" t="s">
        <v>1665</v>
      </c>
      <c r="D4" s="622"/>
      <c r="E4" s="622"/>
      <c r="F4" s="622"/>
      <c r="G4" s="623"/>
    </row>
    <row r="5" spans="1:18" ht="20.149999999999999" customHeight="1">
      <c r="A5" s="624" t="s">
        <v>41</v>
      </c>
      <c r="B5" s="625"/>
      <c r="C5" s="628" t="s">
        <v>1666</v>
      </c>
      <c r="D5" s="629"/>
      <c r="E5" s="629"/>
      <c r="F5" s="629"/>
      <c r="G5" s="630"/>
    </row>
    <row r="6" spans="1:18" ht="20.149999999999999" customHeight="1">
      <c r="A6" s="626"/>
      <c r="B6" s="627"/>
      <c r="C6" s="631" t="s">
        <v>1439</v>
      </c>
      <c r="D6" s="632"/>
      <c r="E6" s="632"/>
      <c r="F6" s="632"/>
      <c r="G6" s="633"/>
    </row>
    <row r="7" spans="1:18" ht="25" customHeight="1">
      <c r="A7" s="608" t="s">
        <v>7</v>
      </c>
      <c r="B7" s="609"/>
      <c r="C7" s="610">
        <v>203500000</v>
      </c>
      <c r="D7" s="611"/>
      <c r="E7" s="72"/>
      <c r="F7" s="73"/>
      <c r="G7" s="74"/>
    </row>
    <row r="8" spans="1:18" ht="25" customHeight="1">
      <c r="A8" s="608" t="s">
        <v>4</v>
      </c>
      <c r="B8" s="609"/>
      <c r="C8" s="634">
        <v>45180</v>
      </c>
      <c r="D8" s="635"/>
      <c r="E8" s="636" t="s">
        <v>17</v>
      </c>
      <c r="F8" s="609"/>
      <c r="G8" s="193">
        <v>45231</v>
      </c>
    </row>
    <row r="9" spans="1:18" ht="25" customHeight="1">
      <c r="A9" s="608" t="s">
        <v>18</v>
      </c>
      <c r="B9" s="609"/>
      <c r="C9" s="634">
        <v>45232</v>
      </c>
      <c r="D9" s="635"/>
      <c r="E9" s="636" t="s">
        <v>0</v>
      </c>
      <c r="F9" s="609"/>
      <c r="G9" s="76">
        <f>C9-C8</f>
        <v>52</v>
      </c>
    </row>
    <row r="10" spans="1:18" ht="25" customHeight="1">
      <c r="A10" s="608" t="s">
        <v>19</v>
      </c>
      <c r="B10" s="609"/>
      <c r="C10" s="634">
        <v>45232</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1667</v>
      </c>
      <c r="D12" s="766"/>
      <c r="E12" s="766"/>
      <c r="F12" s="766"/>
      <c r="G12" s="767"/>
    </row>
    <row r="13" spans="1:18" ht="105" customHeight="1" thickBot="1">
      <c r="A13" s="637" t="s">
        <v>34</v>
      </c>
      <c r="B13" s="638"/>
      <c r="C13" s="781" t="s">
        <v>1481</v>
      </c>
      <c r="D13" s="782"/>
      <c r="E13" s="782"/>
      <c r="F13" s="782"/>
      <c r="G13" s="783"/>
      <c r="I13" s="93" t="s">
        <v>101</v>
      </c>
      <c r="J13" s="94"/>
      <c r="K13" s="94"/>
      <c r="L13" s="94"/>
      <c r="M13" s="94"/>
      <c r="N13" s="94"/>
      <c r="O13" s="94"/>
      <c r="P13" s="94"/>
      <c r="Q13" s="94"/>
      <c r="R13" s="94"/>
    </row>
    <row r="14" spans="1:18" ht="20.149999999999999" customHeight="1">
      <c r="A14" s="639" t="s">
        <v>38</v>
      </c>
      <c r="B14" s="640"/>
      <c r="C14" s="645" t="s">
        <v>1651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1652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3.5" customHeight="1">
      <c r="A20" s="641"/>
      <c r="B20" s="642"/>
      <c r="C20" s="690" t="s">
        <v>1484</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1653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1668</v>
      </c>
      <c r="D26" s="83" t="s">
        <v>49</v>
      </c>
      <c r="E26" s="84" t="s">
        <v>1431</v>
      </c>
      <c r="F26" s="83" t="s">
        <v>11</v>
      </c>
      <c r="G26" s="85" t="s">
        <v>1669</v>
      </c>
      <c r="H26" s="86"/>
    </row>
    <row r="27" spans="1:26" ht="18" customHeight="1">
      <c r="A27" s="706"/>
      <c r="B27" s="708" t="s">
        <v>163</v>
      </c>
      <c r="C27" s="628" t="s">
        <v>1487</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t="s">
        <v>1670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5:Q25 I16:Q16 I21:U21" xr:uid="{5B5BB61E-4019-45EB-ABD1-7661225FF70F}">
      <formula1>"○"</formula1>
    </dataValidation>
    <dataValidation type="list" allowBlank="1" showInputMessage="1" showErrorMessage="1" sqref="C26 C29" xr:uid="{2D8E260B-0D2A-47A8-9C25-74AC695D893F}">
      <formula1>"有,無"</formula1>
    </dataValidation>
    <dataValidation type="list" allowBlank="1" showInputMessage="1" showErrorMessage="1" sqref="C11" xr:uid="{FB640B50-8825-482A-987E-812866B5DB25}">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ABD7B-08DA-44AA-87BB-A4FB66067633}">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5.9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1671</v>
      </c>
      <c r="D3" s="618"/>
      <c r="E3" s="618"/>
      <c r="F3" s="619"/>
      <c r="G3" s="620"/>
    </row>
    <row r="4" spans="1:18" ht="60" customHeight="1">
      <c r="A4" s="608" t="s">
        <v>10</v>
      </c>
      <c r="B4" s="609"/>
      <c r="C4" s="621" t="s">
        <v>1672</v>
      </c>
      <c r="D4" s="622"/>
      <c r="E4" s="622"/>
      <c r="F4" s="622"/>
      <c r="G4" s="623"/>
    </row>
    <row r="5" spans="1:18" ht="20.149999999999999" customHeight="1">
      <c r="A5" s="624" t="s">
        <v>41</v>
      </c>
      <c r="B5" s="625"/>
      <c r="C5" s="628" t="s">
        <v>1657</v>
      </c>
      <c r="D5" s="629"/>
      <c r="E5" s="629"/>
      <c r="F5" s="629"/>
      <c r="G5" s="630"/>
    </row>
    <row r="6" spans="1:18" ht="20.149999999999999" customHeight="1">
      <c r="A6" s="626"/>
      <c r="B6" s="627"/>
      <c r="C6" s="631" t="s">
        <v>1449</v>
      </c>
      <c r="D6" s="632"/>
      <c r="E6" s="632"/>
      <c r="F6" s="632"/>
      <c r="G6" s="633"/>
    </row>
    <row r="7" spans="1:18" ht="25" customHeight="1">
      <c r="A7" s="608" t="s">
        <v>7</v>
      </c>
      <c r="B7" s="609"/>
      <c r="C7" s="610">
        <v>408100000</v>
      </c>
      <c r="D7" s="611"/>
      <c r="E7" s="72"/>
      <c r="F7" s="73"/>
      <c r="G7" s="74"/>
    </row>
    <row r="8" spans="1:18" ht="25" customHeight="1">
      <c r="A8" s="608" t="s">
        <v>4</v>
      </c>
      <c r="B8" s="609"/>
      <c r="C8" s="634">
        <v>45231</v>
      </c>
      <c r="D8" s="635"/>
      <c r="E8" s="636" t="s">
        <v>17</v>
      </c>
      <c r="F8" s="609"/>
      <c r="G8" s="252">
        <v>45286</v>
      </c>
    </row>
    <row r="9" spans="1:18" ht="25" customHeight="1">
      <c r="A9" s="608" t="s">
        <v>18</v>
      </c>
      <c r="B9" s="609"/>
      <c r="C9" s="634">
        <v>45287</v>
      </c>
      <c r="D9" s="635"/>
      <c r="E9" s="636" t="s">
        <v>0</v>
      </c>
      <c r="F9" s="609"/>
      <c r="G9" s="76">
        <f>C9-C8</f>
        <v>56</v>
      </c>
    </row>
    <row r="10" spans="1:18" ht="25" customHeight="1">
      <c r="A10" s="608" t="s">
        <v>19</v>
      </c>
      <c r="B10" s="609"/>
      <c r="C10" s="634">
        <v>45287</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1667</v>
      </c>
      <c r="D12" s="766"/>
      <c r="E12" s="766"/>
      <c r="F12" s="766"/>
      <c r="G12" s="767"/>
    </row>
    <row r="13" spans="1:18" ht="116.15" customHeight="1" thickBot="1">
      <c r="A13" s="637" t="s">
        <v>34</v>
      </c>
      <c r="B13" s="638"/>
      <c r="C13" s="621" t="s">
        <v>1501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1492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1673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46" t="s">
        <v>1494</v>
      </c>
      <c r="D20" s="1547"/>
      <c r="E20" s="1548"/>
      <c r="F20" s="1552" t="s">
        <v>1674</v>
      </c>
      <c r="G20" s="1553"/>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49"/>
      <c r="D21" s="1550"/>
      <c r="E21" s="1551"/>
      <c r="F21" s="1554"/>
      <c r="G21" s="1555"/>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1675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t="s">
        <v>167</v>
      </c>
      <c r="F26" s="83" t="s">
        <v>11</v>
      </c>
      <c r="G26" s="197" t="s">
        <v>715</v>
      </c>
      <c r="H26" s="86"/>
    </row>
    <row r="27" spans="1:26" ht="18" customHeight="1">
      <c r="A27" s="706"/>
      <c r="B27" s="708" t="s">
        <v>163</v>
      </c>
      <c r="C27" s="628" t="s">
        <v>1661</v>
      </c>
      <c r="D27" s="629"/>
      <c r="E27" s="629"/>
      <c r="F27" s="629"/>
      <c r="G27" s="630"/>
    </row>
    <row r="28" spans="1:26" ht="18" customHeight="1">
      <c r="A28" s="707"/>
      <c r="B28" s="709"/>
      <c r="C28" s="631" t="s">
        <v>1662</v>
      </c>
      <c r="D28" s="632"/>
      <c r="E28" s="632"/>
      <c r="F28" s="632"/>
      <c r="G28" s="633"/>
    </row>
    <row r="29" spans="1:26" ht="30" customHeight="1">
      <c r="A29" s="706" t="s">
        <v>52</v>
      </c>
      <c r="B29" s="87" t="s">
        <v>45</v>
      </c>
      <c r="C29" s="88" t="s">
        <v>97</v>
      </c>
      <c r="D29" s="89" t="s">
        <v>49</v>
      </c>
      <c r="E29" s="90" t="s">
        <v>167</v>
      </c>
      <c r="F29" s="89" t="s">
        <v>11</v>
      </c>
      <c r="G29" s="259" t="s">
        <v>169</v>
      </c>
    </row>
    <row r="30" spans="1:26" ht="18" customHeight="1">
      <c r="A30" s="706"/>
      <c r="B30" s="708" t="s">
        <v>163</v>
      </c>
      <c r="C30" s="628" t="s">
        <v>1661</v>
      </c>
      <c r="D30" s="629"/>
      <c r="E30" s="629"/>
      <c r="F30" s="629"/>
      <c r="G30" s="630"/>
    </row>
    <row r="31" spans="1:26" ht="18" customHeight="1" thickBot="1">
      <c r="A31" s="710"/>
      <c r="B31" s="711"/>
      <c r="C31" s="712" t="s">
        <v>1662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CD4478CB-6D45-40F3-AAAE-FBF748E30486}">
      <formula1>"建設工事,測量・コンサル,物品役務等"</formula1>
    </dataValidation>
    <dataValidation type="list" allowBlank="1" showInputMessage="1" showErrorMessage="1" sqref="C26 C29" xr:uid="{71003FDA-1D89-45FF-AA32-7EAEE44E0648}">
      <formula1>"有,無"</formula1>
    </dataValidation>
    <dataValidation type="list" allowBlank="1" showInputMessage="1" showErrorMessage="1" sqref="I16:Q16 I21:U21 I25:Q25" xr:uid="{64ABA66A-81B5-4A16-9D4A-DD4269ACE374}">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FADBB-366A-4A3A-B536-E92013D2005E}">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4.179687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1676</v>
      </c>
      <c r="D3" s="618"/>
      <c r="E3" s="618"/>
      <c r="F3" s="619"/>
      <c r="G3" s="620"/>
    </row>
    <row r="4" spans="1:18" ht="60" customHeight="1">
      <c r="A4" s="608" t="s">
        <v>10</v>
      </c>
      <c r="B4" s="609"/>
      <c r="C4" s="621" t="s">
        <v>1677</v>
      </c>
      <c r="D4" s="622"/>
      <c r="E4" s="622"/>
      <c r="F4" s="622"/>
      <c r="G4" s="623"/>
    </row>
    <row r="5" spans="1:18" ht="20.149999999999999" customHeight="1">
      <c r="A5" s="624" t="s">
        <v>41</v>
      </c>
      <c r="B5" s="625"/>
      <c r="C5" s="628" t="s">
        <v>1641</v>
      </c>
      <c r="D5" s="629"/>
      <c r="E5" s="629"/>
      <c r="F5" s="629"/>
      <c r="G5" s="630"/>
    </row>
    <row r="6" spans="1:18" ht="20.149999999999999" customHeight="1">
      <c r="A6" s="626"/>
      <c r="B6" s="627"/>
      <c r="C6" s="631" t="s">
        <v>1467</v>
      </c>
      <c r="D6" s="632"/>
      <c r="E6" s="632"/>
      <c r="F6" s="632"/>
      <c r="G6" s="633"/>
    </row>
    <row r="7" spans="1:18" ht="25" customHeight="1">
      <c r="A7" s="608" t="s">
        <v>7</v>
      </c>
      <c r="B7" s="609"/>
      <c r="C7" s="610">
        <v>440000000</v>
      </c>
      <c r="D7" s="611"/>
      <c r="E7" s="72"/>
      <c r="F7" s="73"/>
      <c r="G7" s="74"/>
    </row>
    <row r="8" spans="1:18" ht="25" customHeight="1">
      <c r="A8" s="608" t="s">
        <v>4</v>
      </c>
      <c r="B8" s="609"/>
      <c r="C8" s="634">
        <v>45231</v>
      </c>
      <c r="D8" s="635"/>
      <c r="E8" s="636" t="s">
        <v>17</v>
      </c>
      <c r="F8" s="609"/>
      <c r="G8" s="252">
        <v>45286</v>
      </c>
    </row>
    <row r="9" spans="1:18" ht="25" customHeight="1">
      <c r="A9" s="608" t="s">
        <v>18</v>
      </c>
      <c r="B9" s="609"/>
      <c r="C9" s="634">
        <v>45287</v>
      </c>
      <c r="D9" s="635"/>
      <c r="E9" s="636" t="s">
        <v>0</v>
      </c>
      <c r="F9" s="609"/>
      <c r="G9" s="76">
        <f>C9-C8</f>
        <v>56</v>
      </c>
    </row>
    <row r="10" spans="1:18" ht="25" customHeight="1">
      <c r="A10" s="608" t="s">
        <v>19</v>
      </c>
      <c r="B10" s="609"/>
      <c r="C10" s="634">
        <v>45287</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1667</v>
      </c>
      <c r="D12" s="766"/>
      <c r="E12" s="766"/>
      <c r="F12" s="766"/>
      <c r="G12" s="767"/>
    </row>
    <row r="13" spans="1:18" ht="141" customHeight="1" thickBot="1">
      <c r="A13" s="637" t="s">
        <v>34</v>
      </c>
      <c r="B13" s="638"/>
      <c r="C13" s="621" t="s">
        <v>1678</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1492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1673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46" t="s">
        <v>1494</v>
      </c>
      <c r="D20" s="1547"/>
      <c r="E20" s="1548"/>
      <c r="F20" s="1552" t="s">
        <v>1674</v>
      </c>
      <c r="G20" s="1553"/>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49"/>
      <c r="D21" s="1550"/>
      <c r="E21" s="1551"/>
      <c r="F21" s="1554"/>
      <c r="G21" s="1555"/>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1675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1466</v>
      </c>
      <c r="D27" s="629"/>
      <c r="E27" s="629"/>
      <c r="F27" s="629"/>
      <c r="G27" s="630"/>
    </row>
    <row r="28" spans="1:26" ht="18" customHeight="1">
      <c r="A28" s="707"/>
      <c r="B28" s="709"/>
      <c r="C28" s="631" t="s">
        <v>1467</v>
      </c>
      <c r="D28" s="632"/>
      <c r="E28" s="632"/>
      <c r="F28" s="632"/>
      <c r="G28" s="633"/>
    </row>
    <row r="29" spans="1:26" ht="30" customHeight="1">
      <c r="A29" s="706" t="s">
        <v>52</v>
      </c>
      <c r="B29" s="87" t="s">
        <v>45</v>
      </c>
      <c r="C29" s="88" t="s">
        <v>97</v>
      </c>
      <c r="D29" s="89" t="s">
        <v>49</v>
      </c>
      <c r="E29" s="90">
        <v>1</v>
      </c>
      <c r="F29" s="89" t="s">
        <v>11</v>
      </c>
      <c r="G29" s="91" t="s">
        <v>1679</v>
      </c>
    </row>
    <row r="30" spans="1:26" ht="18" customHeight="1">
      <c r="A30" s="706"/>
      <c r="B30" s="708" t="s">
        <v>163</v>
      </c>
      <c r="C30" s="628" t="s">
        <v>1466</v>
      </c>
      <c r="D30" s="629"/>
      <c r="E30" s="629"/>
      <c r="F30" s="629"/>
      <c r="G30" s="630"/>
    </row>
    <row r="31" spans="1:26" ht="18" customHeight="1" thickBot="1">
      <c r="A31" s="710"/>
      <c r="B31" s="711"/>
      <c r="C31" s="712" t="s">
        <v>1467</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3E7A0564-FDEF-41E7-B021-3C4C28EC9D4F}">
      <formula1>"○"</formula1>
    </dataValidation>
    <dataValidation type="list" allowBlank="1" showInputMessage="1" showErrorMessage="1" sqref="C26 C29" xr:uid="{50DAB97C-384F-41EE-B40E-441DF0E68199}">
      <formula1>"有,無"</formula1>
    </dataValidation>
    <dataValidation type="list" allowBlank="1" showInputMessage="1" showErrorMessage="1" sqref="C11" xr:uid="{BA5DAACD-CFF7-4F9A-8168-62F614FD267B}">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48B5-8657-4BCB-8078-A30FC3E51D8D}">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7.54296875" style="92" bestFit="1" customWidth="1"/>
    <col min="3" max="6" width="10.6328125" style="71" customWidth="1"/>
    <col min="7" max="7" width="27.81640625" style="71" customWidth="1"/>
    <col min="8" max="8" width="1.6328125" style="71" customWidth="1"/>
    <col min="9" max="10" width="37.08984375" style="71" customWidth="1"/>
    <col min="11" max="11" width="34.08984375" style="71" bestFit="1" customWidth="1"/>
    <col min="12" max="12" width="23" style="71" bestFit="1" customWidth="1"/>
    <col min="13" max="13" width="38.453125" style="71" bestFit="1" customWidth="1"/>
    <col min="14" max="14" width="39.36328125" style="71" bestFit="1" customWidth="1"/>
    <col min="15" max="15" width="43.08984375" style="71" bestFit="1" customWidth="1"/>
    <col min="16" max="16" width="27.81640625" style="71" bestFit="1" customWidth="1"/>
    <col min="17" max="17" width="29.81640625" style="71" bestFit="1" customWidth="1"/>
    <col min="18" max="18" width="10.453125" style="71" bestFit="1" customWidth="1"/>
    <col min="19" max="19" width="22.6328125" style="71" bestFit="1" customWidth="1"/>
    <col min="20" max="20" width="14.453125" style="71" bestFit="1" customWidth="1"/>
    <col min="21"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1680</v>
      </c>
      <c r="D3" s="618"/>
      <c r="E3" s="618"/>
      <c r="F3" s="619"/>
      <c r="G3" s="620"/>
    </row>
    <row r="4" spans="1:18" ht="60" customHeight="1">
      <c r="A4" s="608" t="s">
        <v>10</v>
      </c>
      <c r="B4" s="609"/>
      <c r="C4" s="621" t="s">
        <v>1681</v>
      </c>
      <c r="D4" s="622"/>
      <c r="E4" s="622"/>
      <c r="F4" s="622"/>
      <c r="G4" s="623"/>
    </row>
    <row r="5" spans="1:18" ht="20.149999999999999" customHeight="1">
      <c r="A5" s="624" t="s">
        <v>41</v>
      </c>
      <c r="B5" s="625"/>
      <c r="C5" s="628" t="s">
        <v>1422</v>
      </c>
      <c r="D5" s="629"/>
      <c r="E5" s="629"/>
      <c r="F5" s="629"/>
      <c r="G5" s="630"/>
    </row>
    <row r="6" spans="1:18" ht="20.149999999999999" customHeight="1">
      <c r="A6" s="626"/>
      <c r="B6" s="627"/>
      <c r="C6" s="631" t="s">
        <v>1423</v>
      </c>
      <c r="D6" s="632"/>
      <c r="E6" s="632"/>
      <c r="F6" s="632"/>
      <c r="G6" s="633"/>
    </row>
    <row r="7" spans="1:18" ht="25" customHeight="1">
      <c r="A7" s="608" t="s">
        <v>7</v>
      </c>
      <c r="B7" s="609"/>
      <c r="C7" s="610">
        <v>198000000</v>
      </c>
      <c r="D7" s="611"/>
      <c r="E7" s="72"/>
      <c r="F7" s="73"/>
      <c r="G7" s="74"/>
    </row>
    <row r="8" spans="1:18" ht="25" customHeight="1">
      <c r="A8" s="608" t="s">
        <v>4</v>
      </c>
      <c r="B8" s="609"/>
      <c r="C8" s="634">
        <v>45231</v>
      </c>
      <c r="D8" s="635"/>
      <c r="E8" s="636" t="s">
        <v>17</v>
      </c>
      <c r="F8" s="609"/>
      <c r="G8" s="252">
        <v>45286</v>
      </c>
    </row>
    <row r="9" spans="1:18" ht="25" customHeight="1">
      <c r="A9" s="608" t="s">
        <v>18</v>
      </c>
      <c r="B9" s="609"/>
      <c r="C9" s="634">
        <v>45287</v>
      </c>
      <c r="D9" s="635"/>
      <c r="E9" s="636" t="s">
        <v>0</v>
      </c>
      <c r="F9" s="609"/>
      <c r="G9" s="76">
        <f>C9-C8</f>
        <v>56</v>
      </c>
    </row>
    <row r="10" spans="1:18" ht="25" customHeight="1">
      <c r="A10" s="608" t="s">
        <v>19</v>
      </c>
      <c r="B10" s="609"/>
      <c r="C10" s="634">
        <v>45287</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1667</v>
      </c>
      <c r="D12" s="766"/>
      <c r="E12" s="766"/>
      <c r="F12" s="766"/>
      <c r="G12" s="767"/>
    </row>
    <row r="13" spans="1:18" ht="116.15" customHeight="1" thickBot="1">
      <c r="A13" s="637" t="s">
        <v>34</v>
      </c>
      <c r="B13" s="638"/>
      <c r="C13" s="621" t="s">
        <v>1678</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1492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1673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46" t="s">
        <v>1494</v>
      </c>
      <c r="D20" s="1547"/>
      <c r="E20" s="1548"/>
      <c r="F20" s="1552" t="s">
        <v>1674</v>
      </c>
      <c r="G20" s="1553"/>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49"/>
      <c r="D21" s="1550"/>
      <c r="E21" s="1551"/>
      <c r="F21" s="1554"/>
      <c r="G21" s="1555"/>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1675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49</v>
      </c>
      <c r="E26" s="84" t="s">
        <v>167</v>
      </c>
      <c r="F26" s="83" t="s">
        <v>11</v>
      </c>
      <c r="G26" s="197" t="s">
        <v>715</v>
      </c>
      <c r="H26" s="86"/>
    </row>
    <row r="27" spans="1:26" ht="18" customHeight="1">
      <c r="A27" s="706"/>
      <c r="B27" s="708" t="s">
        <v>163</v>
      </c>
      <c r="C27" s="628" t="s">
        <v>1682</v>
      </c>
      <c r="D27" s="629"/>
      <c r="E27" s="629"/>
      <c r="F27" s="629"/>
      <c r="G27" s="630"/>
    </row>
    <row r="28" spans="1:26" ht="18" customHeight="1">
      <c r="A28" s="707"/>
      <c r="B28" s="709"/>
      <c r="C28" s="631" t="s">
        <v>1683</v>
      </c>
      <c r="D28" s="632"/>
      <c r="E28" s="632"/>
      <c r="F28" s="632"/>
      <c r="G28" s="633"/>
    </row>
    <row r="29" spans="1:26" ht="30" customHeight="1">
      <c r="A29" s="706" t="s">
        <v>52</v>
      </c>
      <c r="B29" s="87" t="s">
        <v>45</v>
      </c>
      <c r="C29" s="88" t="s">
        <v>97</v>
      </c>
      <c r="D29" s="89" t="s">
        <v>49</v>
      </c>
      <c r="E29" s="90" t="s">
        <v>167</v>
      </c>
      <c r="F29" s="89" t="s">
        <v>11</v>
      </c>
      <c r="G29" s="259" t="s">
        <v>169</v>
      </c>
    </row>
    <row r="30" spans="1:26" ht="18" customHeight="1">
      <c r="A30" s="706"/>
      <c r="B30" s="708" t="s">
        <v>163</v>
      </c>
      <c r="C30" s="628" t="s">
        <v>1684</v>
      </c>
      <c r="D30" s="629"/>
      <c r="E30" s="629"/>
      <c r="F30" s="629"/>
      <c r="G30" s="630"/>
    </row>
    <row r="31" spans="1:26" ht="18" customHeight="1" thickBot="1">
      <c r="A31" s="710"/>
      <c r="B31" s="711"/>
      <c r="C31" s="712" t="s">
        <v>1683</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68AD0F23-2646-4B85-BDD3-C37BF00F1A2E}">
      <formula1>"建設工事,測量・コンサル,物品役務等"</formula1>
    </dataValidation>
    <dataValidation type="list" allowBlank="1" showInputMessage="1" showErrorMessage="1" sqref="C26 C29" xr:uid="{722D1E39-4E01-4751-B620-C591DA30D021}">
      <formula1>"有,無"</formula1>
    </dataValidation>
    <dataValidation type="list" allowBlank="1" showInputMessage="1" showErrorMessage="1" sqref="I16:Q16 I21:U21 I25:Q25" xr:uid="{D499698F-3D35-43A5-9710-FF84AA6EDED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17EFA-DEFF-4244-ADE9-A7AB16100B9F}">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2.1796875" style="71" customWidth="1"/>
    <col min="7" max="7" width="23.3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1685</v>
      </c>
      <c r="D3" s="618"/>
      <c r="E3" s="618"/>
      <c r="F3" s="619"/>
      <c r="G3" s="620"/>
    </row>
    <row r="4" spans="1:18" ht="60" customHeight="1">
      <c r="A4" s="608" t="s">
        <v>10</v>
      </c>
      <c r="B4" s="609"/>
      <c r="C4" s="621" t="s">
        <v>1686</v>
      </c>
      <c r="D4" s="622"/>
      <c r="E4" s="622"/>
      <c r="F4" s="622"/>
      <c r="G4" s="623"/>
    </row>
    <row r="5" spans="1:18" ht="20.149999999999999" customHeight="1">
      <c r="A5" s="624" t="s">
        <v>41</v>
      </c>
      <c r="B5" s="625"/>
      <c r="C5" s="628" t="s">
        <v>1462</v>
      </c>
      <c r="D5" s="629"/>
      <c r="E5" s="629"/>
      <c r="F5" s="629"/>
      <c r="G5" s="630"/>
    </row>
    <row r="6" spans="1:18" ht="20.149999999999999" customHeight="1">
      <c r="A6" s="626"/>
      <c r="B6" s="627"/>
      <c r="C6" s="631" t="s">
        <v>1463</v>
      </c>
      <c r="D6" s="632"/>
      <c r="E6" s="632"/>
      <c r="F6" s="632"/>
      <c r="G6" s="633"/>
    </row>
    <row r="7" spans="1:18" ht="25" customHeight="1">
      <c r="A7" s="608" t="s">
        <v>7</v>
      </c>
      <c r="B7" s="609"/>
      <c r="C7" s="610">
        <v>137500000</v>
      </c>
      <c r="D7" s="611"/>
      <c r="E7" s="72"/>
      <c r="F7" s="73"/>
      <c r="G7" s="74"/>
    </row>
    <row r="8" spans="1:18" ht="25" customHeight="1">
      <c r="A8" s="608" t="s">
        <v>4</v>
      </c>
      <c r="B8" s="609"/>
      <c r="C8" s="634">
        <v>45231</v>
      </c>
      <c r="D8" s="635"/>
      <c r="E8" s="636" t="s">
        <v>17</v>
      </c>
      <c r="F8" s="609"/>
      <c r="G8" s="252">
        <v>45286</v>
      </c>
    </row>
    <row r="9" spans="1:18" ht="25" customHeight="1">
      <c r="A9" s="608" t="s">
        <v>18</v>
      </c>
      <c r="B9" s="609"/>
      <c r="C9" s="634">
        <v>45287</v>
      </c>
      <c r="D9" s="635"/>
      <c r="E9" s="636" t="s">
        <v>0</v>
      </c>
      <c r="F9" s="609"/>
      <c r="G9" s="76">
        <f>C9-C8</f>
        <v>56</v>
      </c>
    </row>
    <row r="10" spans="1:18" ht="25" customHeight="1">
      <c r="A10" s="608" t="s">
        <v>19</v>
      </c>
      <c r="B10" s="609"/>
      <c r="C10" s="634">
        <v>45287</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1667</v>
      </c>
      <c r="D12" s="766"/>
      <c r="E12" s="766"/>
      <c r="F12" s="766"/>
      <c r="G12" s="767"/>
    </row>
    <row r="13" spans="1:18" ht="116.15" customHeight="1" thickBot="1">
      <c r="A13" s="637" t="s">
        <v>34</v>
      </c>
      <c r="B13" s="638"/>
      <c r="C13" s="621" t="s">
        <v>1678</v>
      </c>
      <c r="D13" s="622"/>
      <c r="E13" s="622"/>
      <c r="F13" s="622"/>
      <c r="G13" s="623"/>
      <c r="I13" s="93" t="s">
        <v>101</v>
      </c>
      <c r="J13" s="94"/>
      <c r="K13" s="94"/>
      <c r="L13" s="94"/>
      <c r="M13" s="94"/>
      <c r="N13" s="94"/>
      <c r="O13" s="94"/>
      <c r="P13" s="94"/>
      <c r="Q13" s="94"/>
      <c r="R13" s="94"/>
    </row>
    <row r="14" spans="1:18" ht="20.149999999999999" customHeight="1">
      <c r="A14" s="639" t="s">
        <v>38</v>
      </c>
      <c r="B14" s="640"/>
      <c r="C14" s="645" t="s">
        <v>1492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c r="N16" s="59"/>
      <c r="O16" s="59" t="s">
        <v>98</v>
      </c>
      <c r="P16" s="59" t="s">
        <v>98</v>
      </c>
      <c r="Q16" s="60"/>
    </row>
    <row r="17" spans="1:26" ht="40" customHeight="1" thickBot="1">
      <c r="A17" s="682" t="s">
        <v>26</v>
      </c>
      <c r="B17" s="683"/>
      <c r="C17" s="684" t="s">
        <v>1673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546" t="s">
        <v>1494</v>
      </c>
      <c r="D20" s="1547"/>
      <c r="E20" s="1548"/>
      <c r="F20" s="1552" t="s">
        <v>1674</v>
      </c>
      <c r="G20" s="1553"/>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549"/>
      <c r="D21" s="1550"/>
      <c r="E21" s="1551"/>
      <c r="F21" s="1554"/>
      <c r="G21" s="1555"/>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1675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97</v>
      </c>
      <c r="D26" s="83" t="s">
        <v>121</v>
      </c>
      <c r="E26" s="84">
        <v>1</v>
      </c>
      <c r="F26" s="83" t="s">
        <v>122</v>
      </c>
      <c r="G26" s="85" t="s">
        <v>593</v>
      </c>
      <c r="H26" s="86"/>
    </row>
    <row r="27" spans="1:26" ht="18" customHeight="1">
      <c r="A27" s="706"/>
      <c r="B27" s="708" t="s">
        <v>163</v>
      </c>
      <c r="C27" s="628" t="s">
        <v>1687</v>
      </c>
      <c r="D27" s="629"/>
      <c r="E27" s="629"/>
      <c r="F27" s="629"/>
      <c r="G27" s="630"/>
    </row>
    <row r="28" spans="1:26" ht="18" customHeight="1">
      <c r="A28" s="707"/>
      <c r="B28" s="709"/>
      <c r="C28" s="631" t="s">
        <v>1688</v>
      </c>
      <c r="D28" s="632"/>
      <c r="E28" s="632"/>
      <c r="F28" s="632"/>
      <c r="G28" s="633"/>
    </row>
    <row r="29" spans="1:26" ht="30" customHeight="1">
      <c r="A29" s="706" t="s">
        <v>52</v>
      </c>
      <c r="B29" s="87" t="s">
        <v>45</v>
      </c>
      <c r="C29" s="88" t="s">
        <v>97</v>
      </c>
      <c r="D29" s="89" t="s">
        <v>121</v>
      </c>
      <c r="E29" s="90">
        <v>1</v>
      </c>
      <c r="F29" s="89" t="s">
        <v>122</v>
      </c>
      <c r="G29" s="91" t="s">
        <v>162</v>
      </c>
    </row>
    <row r="30" spans="1:26" ht="18" customHeight="1">
      <c r="A30" s="706"/>
      <c r="B30" s="708" t="s">
        <v>163</v>
      </c>
      <c r="C30" s="628" t="s">
        <v>1687</v>
      </c>
      <c r="D30" s="629"/>
      <c r="E30" s="629"/>
      <c r="F30" s="629"/>
      <c r="G30" s="630"/>
    </row>
    <row r="31" spans="1:26" ht="18" customHeight="1" thickBot="1">
      <c r="A31" s="710"/>
      <c r="B31" s="711"/>
      <c r="C31" s="712" t="s">
        <v>1689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16:Q16 I21:U21 I25:Q25" xr:uid="{790146D9-9CED-4F1F-8C5B-1F8447DC23E4}">
      <formula1>"○"</formula1>
    </dataValidation>
    <dataValidation type="list" allowBlank="1" showInputMessage="1" showErrorMessage="1" sqref="C26 C29" xr:uid="{CF3CFAB4-987D-4706-82A7-9C72E7EA6C21}">
      <formula1>"有,無"</formula1>
    </dataValidation>
    <dataValidation type="list" allowBlank="1" showInputMessage="1" showErrorMessage="1" sqref="C11" xr:uid="{9D93A978-A7C7-4C5A-975A-4ECBC0B4EA07}">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7D4FA-E58C-4778-BB85-BE95AB0F29C1}">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2.7265625" style="71" customWidth="1"/>
    <col min="7" max="7" width="21.5429687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1690</v>
      </c>
      <c r="D3" s="618"/>
      <c r="E3" s="618"/>
      <c r="F3" s="619"/>
      <c r="G3" s="620"/>
    </row>
    <row r="4" spans="1:18" ht="60" customHeight="1">
      <c r="A4" s="608" t="s">
        <v>10</v>
      </c>
      <c r="B4" s="609"/>
      <c r="C4" s="621" t="s">
        <v>1691</v>
      </c>
      <c r="D4" s="622"/>
      <c r="E4" s="622"/>
      <c r="F4" s="622"/>
      <c r="G4" s="623"/>
    </row>
    <row r="5" spans="1:18" ht="20.149999999999999" customHeight="1">
      <c r="A5" s="624" t="s">
        <v>41</v>
      </c>
      <c r="B5" s="625"/>
      <c r="C5" s="628" t="s">
        <v>1641</v>
      </c>
      <c r="D5" s="629"/>
      <c r="E5" s="629"/>
      <c r="F5" s="629"/>
      <c r="G5" s="630"/>
    </row>
    <row r="6" spans="1:18" ht="20.149999999999999" customHeight="1">
      <c r="A6" s="626"/>
      <c r="B6" s="627"/>
      <c r="C6" s="631" t="s">
        <v>1467</v>
      </c>
      <c r="D6" s="632"/>
      <c r="E6" s="632"/>
      <c r="F6" s="632"/>
      <c r="G6" s="633"/>
    </row>
    <row r="7" spans="1:18" ht="25" customHeight="1">
      <c r="A7" s="608" t="s">
        <v>7</v>
      </c>
      <c r="B7" s="609"/>
      <c r="C7" s="610">
        <v>231000000</v>
      </c>
      <c r="D7" s="611"/>
      <c r="E7" s="72"/>
      <c r="F7" s="73"/>
      <c r="G7" s="74"/>
    </row>
    <row r="8" spans="1:18" ht="25" customHeight="1">
      <c r="A8" s="608" t="s">
        <v>4</v>
      </c>
      <c r="B8" s="609"/>
      <c r="C8" s="634">
        <v>45257</v>
      </c>
      <c r="D8" s="635"/>
      <c r="E8" s="636" t="s">
        <v>17</v>
      </c>
      <c r="F8" s="609"/>
      <c r="G8" s="252">
        <v>45310</v>
      </c>
    </row>
    <row r="9" spans="1:18" ht="25" customHeight="1">
      <c r="A9" s="608" t="s">
        <v>18</v>
      </c>
      <c r="B9" s="609"/>
      <c r="C9" s="634">
        <v>45313</v>
      </c>
      <c r="D9" s="635"/>
      <c r="E9" s="636" t="s">
        <v>0</v>
      </c>
      <c r="F9" s="609"/>
      <c r="G9" s="76">
        <f>C9-C8</f>
        <v>56</v>
      </c>
    </row>
    <row r="10" spans="1:18" ht="25" customHeight="1">
      <c r="A10" s="608" t="s">
        <v>19</v>
      </c>
      <c r="B10" s="609"/>
      <c r="C10" s="634">
        <v>45313</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1667</v>
      </c>
      <c r="D12" s="766"/>
      <c r="E12" s="766"/>
      <c r="F12" s="766"/>
      <c r="G12" s="767"/>
    </row>
    <row r="13" spans="1:18" ht="116.15" customHeight="1" thickBot="1">
      <c r="A13" s="637" t="s">
        <v>34</v>
      </c>
      <c r="B13" s="638"/>
      <c r="C13" s="621" t="s">
        <v>1481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1651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1652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1484</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1653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1668</v>
      </c>
      <c r="D26" s="83" t="s">
        <v>49</v>
      </c>
      <c r="E26" s="84" t="s">
        <v>1431</v>
      </c>
      <c r="F26" s="83" t="s">
        <v>11</v>
      </c>
      <c r="G26" s="85" t="s">
        <v>1669</v>
      </c>
      <c r="H26" s="86"/>
    </row>
    <row r="27" spans="1:26" ht="18" customHeight="1">
      <c r="A27" s="706"/>
      <c r="B27" s="708" t="s">
        <v>163</v>
      </c>
      <c r="C27" s="628" t="s">
        <v>1641</v>
      </c>
      <c r="D27" s="629"/>
      <c r="E27" s="629"/>
      <c r="F27" s="629"/>
      <c r="G27" s="630"/>
    </row>
    <row r="28" spans="1:26" ht="18" customHeight="1">
      <c r="A28" s="707"/>
      <c r="B28" s="709"/>
      <c r="C28" s="631" t="s">
        <v>1467</v>
      </c>
      <c r="D28" s="632"/>
      <c r="E28" s="632"/>
      <c r="F28" s="632"/>
      <c r="G28" s="633"/>
    </row>
    <row r="29" spans="1:26" ht="30" customHeight="1">
      <c r="A29" s="706" t="s">
        <v>52</v>
      </c>
      <c r="B29" s="87" t="s">
        <v>45</v>
      </c>
      <c r="C29" s="88" t="s">
        <v>1670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79E833C9-4F65-440C-A4B0-07DD2C7863A9}">
      <formula1>"建設工事,測量・コンサル,物品役務等"</formula1>
    </dataValidation>
    <dataValidation type="list" allowBlank="1" showInputMessage="1" showErrorMessage="1" sqref="C29 C26" xr:uid="{F2E86C7C-C71F-4A65-B2C0-A2A002BD6F36}">
      <formula1>"有,無"</formula1>
    </dataValidation>
    <dataValidation type="list" allowBlank="1" showInputMessage="1" showErrorMessage="1" sqref="I16:Q16 I21:U21 I25:Q25" xr:uid="{5A5F26D6-6D09-4133-A106-364C566D9442}">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81D3-0A01-4193-A6D5-BC9A0B89A335}">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2.816406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1692</v>
      </c>
      <c r="D3" s="618"/>
      <c r="E3" s="618"/>
      <c r="F3" s="619"/>
      <c r="G3" s="620"/>
    </row>
    <row r="4" spans="1:18" ht="60" customHeight="1">
      <c r="A4" s="608" t="s">
        <v>10</v>
      </c>
      <c r="B4" s="609"/>
      <c r="C4" s="621" t="s">
        <v>1693</v>
      </c>
      <c r="D4" s="622"/>
      <c r="E4" s="622"/>
      <c r="F4" s="622"/>
      <c r="G4" s="623"/>
    </row>
    <row r="5" spans="1:18" ht="20.149999999999999" customHeight="1">
      <c r="A5" s="624" t="s">
        <v>41</v>
      </c>
      <c r="B5" s="625"/>
      <c r="C5" s="628" t="s">
        <v>1694</v>
      </c>
      <c r="D5" s="629"/>
      <c r="E5" s="629"/>
      <c r="F5" s="629"/>
      <c r="G5" s="630"/>
    </row>
    <row r="6" spans="1:18" ht="20.149999999999999" customHeight="1">
      <c r="A6" s="626"/>
      <c r="B6" s="627"/>
      <c r="C6" s="631" t="s">
        <v>1695</v>
      </c>
      <c r="D6" s="632"/>
      <c r="E6" s="632"/>
      <c r="F6" s="632"/>
      <c r="G6" s="633"/>
    </row>
    <row r="7" spans="1:18" ht="25" customHeight="1">
      <c r="A7" s="608" t="s">
        <v>7</v>
      </c>
      <c r="B7" s="609"/>
      <c r="C7" s="610">
        <v>385000000</v>
      </c>
      <c r="D7" s="611"/>
      <c r="E7" s="72"/>
      <c r="F7" s="73"/>
      <c r="G7" s="74"/>
    </row>
    <row r="8" spans="1:18" ht="25" customHeight="1">
      <c r="A8" s="608" t="s">
        <v>4</v>
      </c>
      <c r="B8" s="609"/>
      <c r="C8" s="634">
        <v>45257</v>
      </c>
      <c r="D8" s="635"/>
      <c r="E8" s="636" t="s">
        <v>17</v>
      </c>
      <c r="F8" s="609"/>
      <c r="G8" s="252">
        <v>45310</v>
      </c>
    </row>
    <row r="9" spans="1:18" ht="25" customHeight="1">
      <c r="A9" s="608" t="s">
        <v>18</v>
      </c>
      <c r="B9" s="609"/>
      <c r="C9" s="634">
        <v>45313</v>
      </c>
      <c r="D9" s="635"/>
      <c r="E9" s="636" t="s">
        <v>0</v>
      </c>
      <c r="F9" s="609"/>
      <c r="G9" s="76">
        <f>C9-C8</f>
        <v>56</v>
      </c>
    </row>
    <row r="10" spans="1:18" ht="25" customHeight="1">
      <c r="A10" s="608" t="s">
        <v>19</v>
      </c>
      <c r="B10" s="609"/>
      <c r="C10" s="634">
        <v>45313</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1667</v>
      </c>
      <c r="D12" s="766"/>
      <c r="E12" s="766"/>
      <c r="F12" s="766"/>
      <c r="G12" s="767"/>
    </row>
    <row r="13" spans="1:18" ht="116.15" customHeight="1" thickBot="1">
      <c r="A13" s="637" t="s">
        <v>34</v>
      </c>
      <c r="B13" s="638"/>
      <c r="C13" s="621" t="s">
        <v>1481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1651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1652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1484</v>
      </c>
      <c r="D20" s="691"/>
      <c r="E20" s="692"/>
      <c r="F20" s="696" t="s">
        <v>1443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t="s">
        <v>98</v>
      </c>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1653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t="s">
        <v>1431</v>
      </c>
      <c r="F26" s="83" t="s">
        <v>11</v>
      </c>
      <c r="G26" s="85" t="s">
        <v>715</v>
      </c>
      <c r="H26" s="86"/>
    </row>
    <row r="27" spans="1:26" ht="18" customHeight="1">
      <c r="A27" s="706"/>
      <c r="B27" s="708" t="s">
        <v>163</v>
      </c>
      <c r="C27" s="628" t="s">
        <v>1694</v>
      </c>
      <c r="D27" s="629"/>
      <c r="E27" s="629"/>
      <c r="F27" s="629"/>
      <c r="G27" s="630"/>
    </row>
    <row r="28" spans="1:26" ht="18" customHeight="1">
      <c r="A28" s="707"/>
      <c r="B28" s="709"/>
      <c r="C28" s="631" t="s">
        <v>1695</v>
      </c>
      <c r="D28" s="632"/>
      <c r="E28" s="632"/>
      <c r="F28" s="632"/>
      <c r="G28" s="633"/>
    </row>
    <row r="29" spans="1:26" ht="30" customHeight="1">
      <c r="A29" s="706" t="s">
        <v>52</v>
      </c>
      <c r="B29" s="87" t="s">
        <v>45</v>
      </c>
      <c r="C29" s="88" t="s">
        <v>1668</v>
      </c>
      <c r="D29" s="89" t="s">
        <v>49</v>
      </c>
      <c r="E29" s="90" t="s">
        <v>1431</v>
      </c>
      <c r="F29" s="89" t="s">
        <v>11</v>
      </c>
      <c r="G29" s="91" t="s">
        <v>1696</v>
      </c>
    </row>
    <row r="30" spans="1:26" ht="18" customHeight="1">
      <c r="A30" s="706"/>
      <c r="B30" s="708" t="s">
        <v>163</v>
      </c>
      <c r="C30" s="628" t="s">
        <v>1694</v>
      </c>
      <c r="D30" s="629"/>
      <c r="E30" s="629"/>
      <c r="F30" s="629"/>
      <c r="G30" s="630"/>
    </row>
    <row r="31" spans="1:26" ht="18" customHeight="1" thickBot="1">
      <c r="A31" s="710"/>
      <c r="B31" s="711"/>
      <c r="C31" s="712" t="s">
        <v>1695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16:Q16 I21:U21 I25:Q25" xr:uid="{1C7141A8-97F9-4801-83FA-92F18CE022C7}">
      <formula1>"○"</formula1>
    </dataValidation>
    <dataValidation type="list" allowBlank="1" showInputMessage="1" showErrorMessage="1" sqref="C29 C26" xr:uid="{86EC4C9F-8234-40CE-88B4-8B3784F0D2B9}">
      <formula1>"有,無"</formula1>
    </dataValidation>
    <dataValidation type="list" allowBlank="1" showInputMessage="1" showErrorMessage="1" sqref="C11" xr:uid="{B8540989-F17A-4B8E-BAA3-2D7C8E019B12}">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EAC2-06E0-40A8-A074-94620434026F}">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42.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1697</v>
      </c>
      <c r="D3" s="618"/>
      <c r="E3" s="618"/>
      <c r="F3" s="619"/>
      <c r="G3" s="620"/>
    </row>
    <row r="4" spans="1:18" ht="60" customHeight="1">
      <c r="A4" s="608" t="s">
        <v>10</v>
      </c>
      <c r="B4" s="609"/>
      <c r="C4" s="621" t="s">
        <v>1698</v>
      </c>
      <c r="D4" s="622"/>
      <c r="E4" s="622"/>
      <c r="F4" s="622"/>
      <c r="G4" s="623"/>
    </row>
    <row r="5" spans="1:18" ht="20.149999999999999" customHeight="1">
      <c r="A5" s="624" t="s">
        <v>41</v>
      </c>
      <c r="B5" s="625"/>
      <c r="C5" s="628" t="s">
        <v>1633</v>
      </c>
      <c r="D5" s="629"/>
      <c r="E5" s="629"/>
      <c r="F5" s="629"/>
      <c r="G5" s="630"/>
    </row>
    <row r="6" spans="1:18" ht="20.149999999999999" customHeight="1">
      <c r="A6" s="626"/>
      <c r="B6" s="627"/>
      <c r="C6" s="631" t="s">
        <v>1439</v>
      </c>
      <c r="D6" s="632"/>
      <c r="E6" s="632"/>
      <c r="F6" s="632"/>
      <c r="G6" s="633"/>
    </row>
    <row r="7" spans="1:18" ht="25" customHeight="1">
      <c r="A7" s="608" t="s">
        <v>7</v>
      </c>
      <c r="B7" s="609"/>
      <c r="C7" s="610">
        <v>446600000</v>
      </c>
      <c r="D7" s="611"/>
      <c r="E7" s="72"/>
      <c r="F7" s="73"/>
      <c r="G7" s="74"/>
    </row>
    <row r="8" spans="1:18" ht="25" customHeight="1">
      <c r="A8" s="608" t="s">
        <v>4</v>
      </c>
      <c r="B8" s="609"/>
      <c r="C8" s="634">
        <v>45222</v>
      </c>
      <c r="D8" s="635"/>
      <c r="E8" s="636" t="s">
        <v>17</v>
      </c>
      <c r="F8" s="609"/>
      <c r="G8" s="252">
        <v>45274</v>
      </c>
    </row>
    <row r="9" spans="1:18" ht="25" customHeight="1">
      <c r="A9" s="608" t="s">
        <v>18</v>
      </c>
      <c r="B9" s="609"/>
      <c r="C9" s="634">
        <v>45275</v>
      </c>
      <c r="D9" s="635"/>
      <c r="E9" s="636" t="s">
        <v>0</v>
      </c>
      <c r="F9" s="609"/>
      <c r="G9" s="76">
        <f>C9-C8</f>
        <v>53</v>
      </c>
    </row>
    <row r="10" spans="1:18" ht="25" customHeight="1">
      <c r="A10" s="608" t="s">
        <v>19</v>
      </c>
      <c r="B10" s="609"/>
      <c r="C10" s="634">
        <v>45275</v>
      </c>
      <c r="D10" s="635"/>
      <c r="E10" s="636" t="s">
        <v>20</v>
      </c>
      <c r="F10" s="609"/>
      <c r="G10" s="252">
        <v>45376</v>
      </c>
    </row>
    <row r="11" spans="1:18" ht="25" customHeight="1">
      <c r="A11" s="608" t="s">
        <v>27</v>
      </c>
      <c r="B11" s="609"/>
      <c r="C11" s="654" t="s">
        <v>48</v>
      </c>
      <c r="D11" s="655"/>
      <c r="E11" s="655"/>
      <c r="F11" s="655"/>
      <c r="G11" s="656"/>
    </row>
    <row r="12" spans="1:18" ht="25" customHeight="1">
      <c r="A12" s="608" t="s">
        <v>32</v>
      </c>
      <c r="B12" s="609"/>
      <c r="C12" s="897" t="s">
        <v>1548</v>
      </c>
      <c r="D12" s="766"/>
      <c r="E12" s="766"/>
      <c r="F12" s="766"/>
      <c r="G12" s="767"/>
    </row>
    <row r="13" spans="1:18" ht="409.6" customHeight="1" thickBot="1">
      <c r="A13" s="637" t="s">
        <v>34</v>
      </c>
      <c r="B13" s="638"/>
      <c r="C13" s="1556" t="s">
        <v>1699</v>
      </c>
      <c r="D13" s="1557"/>
      <c r="E13" s="1557"/>
      <c r="F13" s="1557"/>
      <c r="G13" s="1558"/>
      <c r="I13" s="93" t="s">
        <v>101</v>
      </c>
      <c r="J13" s="94"/>
      <c r="K13" s="94"/>
      <c r="L13" s="94"/>
      <c r="M13" s="94"/>
      <c r="N13" s="94"/>
      <c r="O13" s="94"/>
      <c r="P13" s="94"/>
      <c r="Q13" s="94"/>
      <c r="R13" s="94"/>
    </row>
    <row r="14" spans="1:18" ht="20.149999999999999" customHeight="1">
      <c r="A14" s="639" t="s">
        <v>38</v>
      </c>
      <c r="B14" s="640"/>
      <c r="C14" s="645" t="s">
        <v>1700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t="s">
        <v>98</v>
      </c>
      <c r="P16" s="59"/>
      <c r="Q16" s="60"/>
    </row>
    <row r="17" spans="1:26" ht="40" customHeight="1" thickBot="1">
      <c r="A17" s="682" t="s">
        <v>26</v>
      </c>
      <c r="B17" s="683"/>
      <c r="C17" s="684" t="s">
        <v>1623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74.150000000000006" customHeight="1">
      <c r="A20" s="641"/>
      <c r="B20" s="642"/>
      <c r="C20" s="690" t="s">
        <v>1636</v>
      </c>
      <c r="D20" s="691"/>
      <c r="E20" s="692"/>
      <c r="F20" s="696" t="s">
        <v>1637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59.15" customHeight="1" thickBot="1">
      <c r="A21" s="641"/>
      <c r="B21" s="642"/>
      <c r="C21" s="693"/>
      <c r="D21" s="694"/>
      <c r="E21" s="695"/>
      <c r="F21" s="698"/>
      <c r="G21" s="699"/>
      <c r="I21" s="58"/>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1638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1487</v>
      </c>
      <c r="D27" s="629"/>
      <c r="E27" s="629"/>
      <c r="F27" s="629"/>
      <c r="G27" s="630"/>
    </row>
    <row r="28" spans="1:26" ht="18" customHeight="1">
      <c r="A28" s="707"/>
      <c r="B28" s="709"/>
      <c r="C28" s="631" t="s">
        <v>1439</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1487</v>
      </c>
      <c r="D30" s="629"/>
      <c r="E30" s="629"/>
      <c r="F30" s="629"/>
      <c r="G30" s="630"/>
    </row>
    <row r="31" spans="1:26" ht="18" customHeight="1" thickBot="1">
      <c r="A31" s="710"/>
      <c r="B31" s="711"/>
      <c r="C31" s="712" t="s">
        <v>1439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880AFD27-12FF-4ADD-BEBE-441DC4FB1842}">
      <formula1>"建設工事,測量・コンサル,物品役務等"</formula1>
    </dataValidation>
    <dataValidation type="list" allowBlank="1" showInputMessage="1" showErrorMessage="1" sqref="C26 C29" xr:uid="{8DBAD869-3436-4F27-8DB9-8A1D85426E43}">
      <formula1>"有,無"</formula1>
    </dataValidation>
    <dataValidation type="list" allowBlank="1" showInputMessage="1" showErrorMessage="1" sqref="I21:U21 I16:Q16 I25:Q25" xr:uid="{BF843EED-12B7-46B4-9727-63C894B05B1A}">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708</v>
      </c>
    </row>
    <row r="3" spans="1:18" ht="25" customHeight="1">
      <c r="A3" s="608" t="s">
        <v>14</v>
      </c>
      <c r="B3" s="609"/>
      <c r="C3" s="618" t="s">
        <v>709</v>
      </c>
      <c r="D3" s="618"/>
      <c r="E3" s="618"/>
      <c r="F3" s="619"/>
      <c r="G3" s="620"/>
    </row>
    <row r="4" spans="1:18" ht="60" customHeight="1">
      <c r="A4" s="608" t="s">
        <v>10</v>
      </c>
      <c r="B4" s="609"/>
      <c r="C4" s="621" t="s">
        <v>710</v>
      </c>
      <c r="D4" s="622"/>
      <c r="E4" s="622"/>
      <c r="F4" s="622"/>
      <c r="G4" s="623"/>
    </row>
    <row r="5" spans="1:18" ht="20.149999999999999" customHeight="1">
      <c r="A5" s="624" t="s">
        <v>41</v>
      </c>
      <c r="B5" s="625"/>
      <c r="C5" s="628" t="s">
        <v>246</v>
      </c>
      <c r="D5" s="629"/>
      <c r="E5" s="629"/>
      <c r="F5" s="629"/>
      <c r="G5" s="630"/>
    </row>
    <row r="6" spans="1:18" ht="20.149999999999999" customHeight="1">
      <c r="A6" s="626"/>
      <c r="B6" s="627"/>
      <c r="C6" s="631" t="s">
        <v>247</v>
      </c>
      <c r="D6" s="632"/>
      <c r="E6" s="632"/>
      <c r="F6" s="632"/>
      <c r="G6" s="633"/>
    </row>
    <row r="7" spans="1:18" ht="25" customHeight="1">
      <c r="A7" s="608" t="s">
        <v>7</v>
      </c>
      <c r="B7" s="609"/>
      <c r="C7" s="610">
        <v>103400000</v>
      </c>
      <c r="D7" s="611"/>
      <c r="E7" s="72"/>
      <c r="F7" s="73"/>
      <c r="G7" s="74"/>
    </row>
    <row r="8" spans="1:18" ht="25" customHeight="1">
      <c r="A8" s="608" t="s">
        <v>4</v>
      </c>
      <c r="B8" s="609"/>
      <c r="C8" s="634">
        <v>44921</v>
      </c>
      <c r="D8" s="635"/>
      <c r="E8" s="636" t="s">
        <v>17</v>
      </c>
      <c r="F8" s="609"/>
      <c r="G8" s="75">
        <v>44992</v>
      </c>
    </row>
    <row r="9" spans="1:18" ht="25" customHeight="1">
      <c r="A9" s="608" t="s">
        <v>18</v>
      </c>
      <c r="B9" s="609"/>
      <c r="C9" s="634">
        <v>44993</v>
      </c>
      <c r="D9" s="635"/>
      <c r="E9" s="636" t="s">
        <v>0</v>
      </c>
      <c r="F9" s="609"/>
      <c r="G9" s="76" t="s">
        <v>711</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248</v>
      </c>
      <c r="D12" s="766"/>
      <c r="E12" s="766"/>
      <c r="F12" s="766"/>
      <c r="G12" s="767"/>
    </row>
    <row r="13" spans="1:18" ht="409.5" customHeight="1" thickBot="1">
      <c r="A13" s="637" t="s">
        <v>34</v>
      </c>
      <c r="B13" s="638"/>
      <c r="C13" s="621" t="s">
        <v>712</v>
      </c>
      <c r="D13" s="622"/>
      <c r="E13" s="622"/>
      <c r="F13" s="622"/>
      <c r="G13" s="623"/>
      <c r="I13" s="93" t="s">
        <v>101</v>
      </c>
      <c r="J13" s="94"/>
      <c r="K13" s="94"/>
      <c r="L13" s="94"/>
      <c r="M13" s="94"/>
      <c r="N13" s="94"/>
      <c r="O13" s="94"/>
      <c r="P13" s="94"/>
      <c r="Q13" s="94"/>
      <c r="R13" s="94"/>
    </row>
    <row r="14" spans="1:18" ht="20.149999999999999" customHeight="1">
      <c r="A14" s="639" t="s">
        <v>38</v>
      </c>
      <c r="B14" s="640"/>
      <c r="C14" s="645" t="s">
        <v>713</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row>
    <row r="17" spans="1:26" ht="40" customHeight="1" thickBot="1">
      <c r="A17" s="682" t="s">
        <v>26</v>
      </c>
      <c r="B17" s="683"/>
      <c r="C17" s="684" t="s">
        <v>249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250</v>
      </c>
      <c r="D20" s="691"/>
      <c r="E20" s="692"/>
      <c r="F20" s="696" t="s">
        <v>251</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714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
        <v>252</v>
      </c>
      <c r="D27" s="629"/>
      <c r="E27" s="629"/>
      <c r="F27" s="629"/>
      <c r="G27" s="630"/>
    </row>
    <row r="28" spans="1:26" ht="18" customHeight="1">
      <c r="A28" s="707"/>
      <c r="B28" s="709"/>
      <c r="C28" s="631" t="s">
        <v>253</v>
      </c>
      <c r="D28" s="632"/>
      <c r="E28" s="632"/>
      <c r="F28" s="632"/>
      <c r="G28" s="633"/>
    </row>
    <row r="29" spans="1:26" ht="30" customHeight="1">
      <c r="A29" s="706" t="s">
        <v>52</v>
      </c>
      <c r="B29" s="87" t="s">
        <v>45</v>
      </c>
      <c r="C29" s="88" t="s">
        <v>97</v>
      </c>
      <c r="D29" s="89" t="s">
        <v>49</v>
      </c>
      <c r="E29" s="90">
        <v>1</v>
      </c>
      <c r="F29" s="89" t="s">
        <v>11</v>
      </c>
      <c r="G29" s="91" t="s">
        <v>169</v>
      </c>
    </row>
    <row r="30" spans="1:26" ht="18" customHeight="1">
      <c r="A30" s="706"/>
      <c r="B30" s="708" t="s">
        <v>163</v>
      </c>
      <c r="C30" s="628" t="s">
        <v>252</v>
      </c>
      <c r="D30" s="629"/>
      <c r="E30" s="629"/>
      <c r="F30" s="629"/>
      <c r="G30" s="630"/>
    </row>
    <row r="31" spans="1:26" ht="18" customHeight="1" thickBot="1">
      <c r="A31" s="710"/>
      <c r="B31" s="711"/>
      <c r="C31" s="712" t="s">
        <v>253</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70C71A97-0B91-4E6F-BBE1-1145337C39A2}">
      <formula1>"○"</formula1>
    </dataValidation>
    <dataValidation type="list" allowBlank="1" showInputMessage="1" showErrorMessage="1" sqref="C26 C29" xr:uid="{DEC2DA28-BBAE-4062-8673-938C593FEAC6}">
      <formula1>"有,無"</formula1>
    </dataValidation>
    <dataValidation type="list" allowBlank="1" showInputMessage="1" showErrorMessage="1" sqref="C11" xr:uid="{57EA13CA-4A5F-4CB6-95F2-FB9F2D3F433E}">
      <formula1>"建設工事,測量・コンサル,物品役務等"</formula1>
    </dataValidation>
  </dataValidations>
  <pageMargins left="0.7" right="0.7" top="0.75" bottom="0.75" header="0.3" footer="0.3"/>
  <legacyDrawing r:id="rId1"/>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BCB9-DB7F-449E-B8A1-514C08E6C756}">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2.7265625" style="71" customWidth="1"/>
    <col min="7" max="7" width="24.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1701</v>
      </c>
      <c r="D3" s="618"/>
      <c r="E3" s="618"/>
      <c r="F3" s="619"/>
      <c r="G3" s="620"/>
    </row>
    <row r="4" spans="1:18" ht="60" customHeight="1">
      <c r="A4" s="608" t="s">
        <v>10</v>
      </c>
      <c r="B4" s="609"/>
      <c r="C4" s="621" t="s">
        <v>1702</v>
      </c>
      <c r="D4" s="622"/>
      <c r="E4" s="622"/>
      <c r="F4" s="622"/>
      <c r="G4" s="623"/>
    </row>
    <row r="5" spans="1:18" ht="20.149999999999999" customHeight="1">
      <c r="A5" s="624" t="s">
        <v>41</v>
      </c>
      <c r="B5" s="625"/>
      <c r="C5" s="628" t="s">
        <v>1641</v>
      </c>
      <c r="D5" s="629"/>
      <c r="E5" s="629"/>
      <c r="F5" s="629"/>
      <c r="G5" s="630"/>
    </row>
    <row r="6" spans="1:18" ht="20.149999999999999" customHeight="1">
      <c r="A6" s="626"/>
      <c r="B6" s="627"/>
      <c r="C6" s="631" t="s">
        <v>1467</v>
      </c>
      <c r="D6" s="632"/>
      <c r="E6" s="632"/>
      <c r="F6" s="632"/>
      <c r="G6" s="633"/>
    </row>
    <row r="7" spans="1:18" ht="25" customHeight="1">
      <c r="A7" s="608" t="s">
        <v>7</v>
      </c>
      <c r="B7" s="609"/>
      <c r="C7" s="610">
        <v>165000000</v>
      </c>
      <c r="D7" s="611"/>
      <c r="E7" s="72"/>
      <c r="F7" s="73"/>
      <c r="G7" s="74"/>
    </row>
    <row r="8" spans="1:18" ht="25" customHeight="1">
      <c r="A8" s="608" t="s">
        <v>4</v>
      </c>
      <c r="B8" s="609"/>
      <c r="C8" s="634">
        <v>45226</v>
      </c>
      <c r="D8" s="635"/>
      <c r="E8" s="636" t="s">
        <v>17</v>
      </c>
      <c r="F8" s="609"/>
      <c r="G8" s="252">
        <v>45280</v>
      </c>
    </row>
    <row r="9" spans="1:18" ht="25" customHeight="1">
      <c r="A9" s="608" t="s">
        <v>18</v>
      </c>
      <c r="B9" s="609"/>
      <c r="C9" s="634">
        <v>45281</v>
      </c>
      <c r="D9" s="635"/>
      <c r="E9" s="636" t="s">
        <v>0</v>
      </c>
      <c r="F9" s="609"/>
      <c r="G9" s="76">
        <f>C9-C8</f>
        <v>55</v>
      </c>
    </row>
    <row r="10" spans="1:18" ht="25" customHeight="1">
      <c r="A10" s="608" t="s">
        <v>19</v>
      </c>
      <c r="B10" s="609"/>
      <c r="C10" s="634">
        <v>45281</v>
      </c>
      <c r="D10" s="635"/>
      <c r="E10" s="636" t="s">
        <v>20</v>
      </c>
      <c r="F10" s="609"/>
      <c r="G10" s="252">
        <v>45373</v>
      </c>
    </row>
    <row r="11" spans="1:18" ht="25" customHeight="1">
      <c r="A11" s="608" t="s">
        <v>27</v>
      </c>
      <c r="B11" s="609"/>
      <c r="C11" s="654" t="s">
        <v>48</v>
      </c>
      <c r="D11" s="655"/>
      <c r="E11" s="655"/>
      <c r="F11" s="655"/>
      <c r="G11" s="656"/>
    </row>
    <row r="12" spans="1:18" ht="25" customHeight="1">
      <c r="A12" s="608" t="s">
        <v>32</v>
      </c>
      <c r="B12" s="609"/>
      <c r="C12" s="897" t="s">
        <v>1703</v>
      </c>
      <c r="D12" s="766"/>
      <c r="E12" s="766"/>
      <c r="F12" s="766"/>
      <c r="G12" s="767"/>
    </row>
    <row r="13" spans="1:18" ht="132.65" customHeight="1" thickBot="1">
      <c r="A13" s="637" t="s">
        <v>34</v>
      </c>
      <c r="B13" s="638"/>
      <c r="C13" s="621" t="s">
        <v>1704</v>
      </c>
      <c r="D13" s="622"/>
      <c r="E13" s="622"/>
      <c r="F13" s="622"/>
      <c r="G13" s="623"/>
      <c r="I13" s="93" t="s">
        <v>101</v>
      </c>
      <c r="J13" s="94"/>
      <c r="K13" s="94"/>
      <c r="L13" s="94"/>
      <c r="M13" s="94"/>
      <c r="N13" s="94"/>
      <c r="O13" s="94"/>
      <c r="P13" s="94"/>
      <c r="Q13" s="94"/>
      <c r="R13" s="94"/>
    </row>
    <row r="14" spans="1:18" ht="20.149999999999999" customHeight="1">
      <c r="A14" s="639" t="s">
        <v>38</v>
      </c>
      <c r="B14" s="640"/>
      <c r="C14" s="645" t="s">
        <v>1700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t="s">
        <v>98</v>
      </c>
      <c r="P16" s="59" t="s">
        <v>98</v>
      </c>
      <c r="Q16" s="60"/>
    </row>
    <row r="17" spans="1:26" ht="40" customHeight="1" thickBot="1">
      <c r="A17" s="682" t="s">
        <v>26</v>
      </c>
      <c r="B17" s="683"/>
      <c r="C17" s="684" t="s">
        <v>1705</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1706</v>
      </c>
      <c r="D20" s="691"/>
      <c r="E20" s="692"/>
      <c r="F20" s="696" t="s">
        <v>1707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6.65" customHeight="1" thickBot="1">
      <c r="A21" s="641"/>
      <c r="B21" s="642"/>
      <c r="C21" s="693"/>
      <c r="D21" s="694"/>
      <c r="E21" s="695"/>
      <c r="F21" s="698"/>
      <c r="G21" s="699"/>
      <c r="I21" s="58" t="s">
        <v>98</v>
      </c>
      <c r="J21" s="59" t="s">
        <v>98</v>
      </c>
      <c r="K21" s="59"/>
      <c r="L21" s="59"/>
      <c r="M21" s="59"/>
      <c r="N21" s="59"/>
      <c r="O21" s="59"/>
      <c r="P21" s="59"/>
      <c r="Q21" s="59" t="s">
        <v>98</v>
      </c>
      <c r="R21" s="107"/>
      <c r="S21" s="58"/>
      <c r="T21" s="59" t="s">
        <v>98</v>
      </c>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1708</v>
      </c>
      <c r="D23" s="673"/>
      <c r="E23" s="673"/>
      <c r="F23" s="673"/>
      <c r="G23" s="674"/>
      <c r="I23" s="678" t="s">
        <v>78</v>
      </c>
      <c r="J23" s="679"/>
      <c r="K23" s="679"/>
      <c r="L23" s="679"/>
      <c r="M23" s="679"/>
      <c r="N23" s="679"/>
      <c r="O23" s="679"/>
      <c r="P23" s="679"/>
      <c r="Q23" s="680"/>
    </row>
    <row r="24" spans="1:26" ht="50.1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t="s">
        <v>98</v>
      </c>
      <c r="P25" s="59" t="s">
        <v>98</v>
      </c>
      <c r="Q25" s="60"/>
    </row>
    <row r="26" spans="1:26" ht="30" customHeight="1">
      <c r="A26" s="705" t="s">
        <v>50</v>
      </c>
      <c r="B26" s="81" t="s">
        <v>45</v>
      </c>
      <c r="C26" s="82" t="s">
        <v>80</v>
      </c>
      <c r="D26" s="83" t="s">
        <v>49</v>
      </c>
      <c r="E26" s="84" t="s">
        <v>158</v>
      </c>
      <c r="F26" s="83" t="s">
        <v>11</v>
      </c>
      <c r="G26" s="85" t="s">
        <v>593</v>
      </c>
      <c r="H26" s="86"/>
    </row>
    <row r="27" spans="1:26" ht="18" customHeight="1">
      <c r="A27" s="706"/>
      <c r="B27" s="708" t="s">
        <v>163</v>
      </c>
      <c r="C27" s="628" t="s">
        <v>1709</v>
      </c>
      <c r="D27" s="629"/>
      <c r="E27" s="629"/>
      <c r="F27" s="629"/>
      <c r="G27" s="630"/>
    </row>
    <row r="28" spans="1:26" ht="18" customHeight="1">
      <c r="A28" s="707"/>
      <c r="B28" s="709"/>
      <c r="C28" s="631" t="s">
        <v>1710</v>
      </c>
      <c r="D28" s="632"/>
      <c r="E28" s="632"/>
      <c r="F28" s="632"/>
      <c r="G28" s="633"/>
    </row>
    <row r="29" spans="1:26" ht="30" customHeight="1">
      <c r="A29" s="706" t="s">
        <v>52</v>
      </c>
      <c r="B29" s="87" t="s">
        <v>45</v>
      </c>
      <c r="C29" s="88" t="s">
        <v>97</v>
      </c>
      <c r="D29" s="89" t="s">
        <v>49</v>
      </c>
      <c r="E29" s="90" t="s">
        <v>1711</v>
      </c>
      <c r="F29" s="89" t="s">
        <v>11</v>
      </c>
      <c r="G29" s="91" t="s">
        <v>218</v>
      </c>
    </row>
    <row r="30" spans="1:26" ht="18" customHeight="1">
      <c r="A30" s="706"/>
      <c r="B30" s="708" t="s">
        <v>163</v>
      </c>
      <c r="C30" s="628" t="s">
        <v>1709</v>
      </c>
      <c r="D30" s="629"/>
      <c r="E30" s="629"/>
      <c r="F30" s="629"/>
      <c r="G30" s="630"/>
    </row>
    <row r="31" spans="1:26" ht="18" customHeight="1" thickBot="1">
      <c r="A31" s="710"/>
      <c r="B31" s="711"/>
      <c r="C31" s="712" t="s">
        <v>1710</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7756A447-B146-4059-BC8E-F94F6CC7CB97}">
      <formula1>"○"</formula1>
    </dataValidation>
    <dataValidation type="list" allowBlank="1" showInputMessage="1" showErrorMessage="1" sqref="C26 C29" xr:uid="{6AEC9100-838B-4F30-A0FB-F93E876A711E}">
      <formula1>"有,無"</formula1>
    </dataValidation>
    <dataValidation type="list" allowBlank="1" showInputMessage="1" showErrorMessage="1" sqref="C11" xr:uid="{371AC605-633D-46F4-973D-A773B5945961}">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1698C-0F21-4153-B608-AC336091C3B4}">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3.08984375" style="71" customWidth="1"/>
    <col min="7" max="7" width="23.453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1712</v>
      </c>
      <c r="D3" s="618"/>
      <c r="E3" s="618"/>
      <c r="F3" s="619"/>
      <c r="G3" s="620"/>
    </row>
    <row r="4" spans="1:18" ht="60" customHeight="1">
      <c r="A4" s="608" t="s">
        <v>10</v>
      </c>
      <c r="B4" s="609"/>
      <c r="C4" s="621" t="s">
        <v>1713</v>
      </c>
      <c r="D4" s="622"/>
      <c r="E4" s="622"/>
      <c r="F4" s="622"/>
      <c r="G4" s="623"/>
    </row>
    <row r="5" spans="1:18" ht="20.149999999999999" customHeight="1">
      <c r="A5" s="624" t="s">
        <v>41</v>
      </c>
      <c r="B5" s="625"/>
      <c r="C5" s="628" t="s">
        <v>1714</v>
      </c>
      <c r="D5" s="629"/>
      <c r="E5" s="629"/>
      <c r="F5" s="629"/>
      <c r="G5" s="630"/>
    </row>
    <row r="6" spans="1:18" ht="20.149999999999999" customHeight="1">
      <c r="A6" s="626"/>
      <c r="B6" s="627"/>
      <c r="C6" s="631" t="s">
        <v>1715</v>
      </c>
      <c r="D6" s="632"/>
      <c r="E6" s="632"/>
      <c r="F6" s="632"/>
      <c r="G6" s="633"/>
    </row>
    <row r="7" spans="1:18" ht="25" customHeight="1">
      <c r="A7" s="608" t="s">
        <v>7</v>
      </c>
      <c r="B7" s="609"/>
      <c r="C7" s="610">
        <v>113300000</v>
      </c>
      <c r="D7" s="611"/>
      <c r="E7" s="72"/>
      <c r="F7" s="73"/>
      <c r="G7" s="74"/>
    </row>
    <row r="8" spans="1:18" ht="25" customHeight="1">
      <c r="A8" s="608" t="s">
        <v>4</v>
      </c>
      <c r="B8" s="609"/>
      <c r="C8" s="634">
        <v>45288</v>
      </c>
      <c r="D8" s="635"/>
      <c r="E8" s="636" t="s">
        <v>17</v>
      </c>
      <c r="F8" s="609"/>
      <c r="G8" s="252">
        <v>45321</v>
      </c>
    </row>
    <row r="9" spans="1:18" ht="25" customHeight="1">
      <c r="A9" s="608" t="s">
        <v>18</v>
      </c>
      <c r="B9" s="609"/>
      <c r="C9" s="634">
        <v>45322</v>
      </c>
      <c r="D9" s="635"/>
      <c r="E9" s="636" t="s">
        <v>0</v>
      </c>
      <c r="F9" s="609"/>
      <c r="G9" s="76">
        <f>C9-C8</f>
        <v>34</v>
      </c>
    </row>
    <row r="10" spans="1:18" ht="25" customHeight="1">
      <c r="A10" s="608" t="s">
        <v>19</v>
      </c>
      <c r="B10" s="609"/>
      <c r="C10" s="634">
        <v>45322</v>
      </c>
      <c r="D10" s="635"/>
      <c r="E10" s="636" t="s">
        <v>20</v>
      </c>
      <c r="F10" s="609"/>
      <c r="G10" s="252">
        <v>45376</v>
      </c>
    </row>
    <row r="11" spans="1:18" ht="25" customHeight="1">
      <c r="A11" s="608" t="s">
        <v>27</v>
      </c>
      <c r="B11" s="609"/>
      <c r="C11" s="654" t="s">
        <v>48</v>
      </c>
      <c r="D11" s="655"/>
      <c r="E11" s="655"/>
      <c r="F11" s="655"/>
      <c r="G11" s="656"/>
    </row>
    <row r="12" spans="1:18" ht="25" customHeight="1">
      <c r="A12" s="608" t="s">
        <v>32</v>
      </c>
      <c r="B12" s="609"/>
      <c r="C12" s="897" t="s">
        <v>1548</v>
      </c>
      <c r="D12" s="766"/>
      <c r="E12" s="766"/>
      <c r="F12" s="766"/>
      <c r="G12" s="767"/>
    </row>
    <row r="13" spans="1:18" ht="129.75" customHeight="1" thickBot="1">
      <c r="A13" s="637" t="s">
        <v>34</v>
      </c>
      <c r="B13" s="638"/>
      <c r="C13" s="621" t="s">
        <v>1716</v>
      </c>
      <c r="D13" s="622"/>
      <c r="E13" s="622"/>
      <c r="F13" s="622"/>
      <c r="G13" s="623"/>
      <c r="I13" s="93" t="s">
        <v>101</v>
      </c>
      <c r="J13" s="94"/>
      <c r="K13" s="94"/>
      <c r="L13" s="94"/>
      <c r="M13" s="94"/>
      <c r="N13" s="94"/>
      <c r="O13" s="94"/>
      <c r="P13" s="94"/>
      <c r="Q13" s="94"/>
      <c r="R13" s="94"/>
    </row>
    <row r="14" spans="1:18" ht="20.149999999999999" customHeight="1">
      <c r="A14" s="639" t="s">
        <v>38</v>
      </c>
      <c r="B14" s="640"/>
      <c r="C14" s="645" t="s">
        <v>1717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c r="O16" s="59"/>
      <c r="P16" s="59"/>
      <c r="Q16" s="60"/>
    </row>
    <row r="17" spans="1:26" ht="40" customHeight="1" thickBot="1">
      <c r="A17" s="682" t="s">
        <v>26</v>
      </c>
      <c r="B17" s="683"/>
      <c r="C17" s="684" t="s">
        <v>1718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1719</v>
      </c>
      <c r="D20" s="691"/>
      <c r="E20" s="692"/>
      <c r="F20" s="696" t="s">
        <v>1720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t="s">
        <v>98</v>
      </c>
      <c r="L21" s="59"/>
      <c r="M21" s="59" t="s">
        <v>98</v>
      </c>
      <c r="N21" s="59"/>
      <c r="O21" s="59"/>
      <c r="P21" s="59" t="s">
        <v>98</v>
      </c>
      <c r="Q21" s="59"/>
      <c r="R21" s="107"/>
      <c r="S21" s="58"/>
      <c r="T21" s="59" t="s">
        <v>98</v>
      </c>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1721</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1722</v>
      </c>
      <c r="D27" s="629"/>
      <c r="E27" s="629"/>
      <c r="F27" s="629"/>
      <c r="G27" s="630"/>
    </row>
    <row r="28" spans="1:26" ht="18" customHeight="1">
      <c r="A28" s="707"/>
      <c r="B28" s="709"/>
      <c r="C28" s="631" t="s">
        <v>1723</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1722</v>
      </c>
      <c r="D30" s="629"/>
      <c r="E30" s="629"/>
      <c r="F30" s="629"/>
      <c r="G30" s="630"/>
    </row>
    <row r="31" spans="1:26" ht="18" customHeight="1" thickBot="1">
      <c r="A31" s="710"/>
      <c r="B31" s="711"/>
      <c r="C31" s="712" t="s">
        <v>1715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CD5D7C25-FDFA-48B8-A0F7-CBD63C64CF9B}">
      <formula1>"建設工事,測量・コンサル,物品役務等"</formula1>
    </dataValidation>
    <dataValidation type="list" allowBlank="1" showInputMessage="1" showErrorMessage="1" sqref="C26 C29" xr:uid="{B12A23BF-2CA9-47E8-B34B-3BD46EC868A5}">
      <formula1>"有,無"</formula1>
    </dataValidation>
    <dataValidation type="list" allowBlank="1" showInputMessage="1" showErrorMessage="1" sqref="I21:U21 I16:Q16 I25:Q25" xr:uid="{7370A606-2E5C-4E39-B257-B0F6599B4A94}">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C0CF2-F949-4AD0-8A00-1165CC56692F}">
  <sheetPr>
    <tabColor rgb="FFFFFF00"/>
    <pageSetUpPr fitToPage="1"/>
  </sheetPr>
  <dimension ref="A1:Z31"/>
  <sheetViews>
    <sheetView showGridLines="0" zoomScale="80" zoomScaleNormal="80" zoomScaleSheetLayoutView="115" workbookViewId="0">
      <selection activeCell="C3" sqref="C3:G3"/>
    </sheetView>
  </sheetViews>
  <sheetFormatPr defaultColWidth="9" defaultRowHeight="13.5"/>
  <cols>
    <col min="1" max="2" width="15.6328125" style="92" customWidth="1"/>
    <col min="3" max="6" width="13.08984375" style="71" customWidth="1"/>
    <col min="7" max="7" width="26.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1419</v>
      </c>
    </row>
    <row r="3" spans="1:18" ht="25" customHeight="1">
      <c r="A3" s="608" t="s">
        <v>14</v>
      </c>
      <c r="B3" s="609"/>
      <c r="C3" s="618" t="s">
        <v>1724</v>
      </c>
      <c r="D3" s="618"/>
      <c r="E3" s="618"/>
      <c r="F3" s="619"/>
      <c r="G3" s="620"/>
    </row>
    <row r="4" spans="1:18" ht="60" customHeight="1">
      <c r="A4" s="608" t="s">
        <v>10</v>
      </c>
      <c r="B4" s="609"/>
      <c r="C4" s="621" t="s">
        <v>1725</v>
      </c>
      <c r="D4" s="622"/>
      <c r="E4" s="622"/>
      <c r="F4" s="622"/>
      <c r="G4" s="623"/>
    </row>
    <row r="5" spans="1:18" ht="20.149999999999999" customHeight="1">
      <c r="A5" s="624" t="s">
        <v>41</v>
      </c>
      <c r="B5" s="625"/>
      <c r="C5" s="628" t="s">
        <v>1726</v>
      </c>
      <c r="D5" s="629"/>
      <c r="E5" s="629"/>
      <c r="F5" s="629"/>
      <c r="G5" s="630"/>
    </row>
    <row r="6" spans="1:18" ht="20.149999999999999" customHeight="1">
      <c r="A6" s="626"/>
      <c r="B6" s="627"/>
      <c r="C6" s="631" t="s">
        <v>1727</v>
      </c>
      <c r="D6" s="632"/>
      <c r="E6" s="632"/>
      <c r="F6" s="632"/>
      <c r="G6" s="633"/>
    </row>
    <row r="7" spans="1:18" ht="25" customHeight="1">
      <c r="A7" s="608" t="s">
        <v>7</v>
      </c>
      <c r="B7" s="609"/>
      <c r="C7" s="610">
        <v>275000000</v>
      </c>
      <c r="D7" s="611"/>
      <c r="E7" s="72"/>
      <c r="F7" s="73"/>
      <c r="G7" s="74"/>
    </row>
    <row r="8" spans="1:18" ht="25" customHeight="1">
      <c r="A8" s="608" t="s">
        <v>4</v>
      </c>
      <c r="B8" s="609"/>
      <c r="C8" s="634">
        <v>45279</v>
      </c>
      <c r="D8" s="635"/>
      <c r="E8" s="636" t="s">
        <v>17</v>
      </c>
      <c r="F8" s="609"/>
      <c r="G8" s="252">
        <v>45330</v>
      </c>
    </row>
    <row r="9" spans="1:18" ht="25" customHeight="1">
      <c r="A9" s="608" t="s">
        <v>18</v>
      </c>
      <c r="B9" s="609"/>
      <c r="C9" s="634">
        <v>45331</v>
      </c>
      <c r="D9" s="635"/>
      <c r="E9" s="636" t="s">
        <v>0</v>
      </c>
      <c r="F9" s="609"/>
      <c r="G9" s="76">
        <f>C9-C8</f>
        <v>52</v>
      </c>
    </row>
    <row r="10" spans="1:18" ht="25" customHeight="1">
      <c r="A10" s="608" t="s">
        <v>19</v>
      </c>
      <c r="B10" s="609"/>
      <c r="C10" s="634">
        <v>45331</v>
      </c>
      <c r="D10" s="635"/>
      <c r="E10" s="636" t="s">
        <v>20</v>
      </c>
      <c r="F10" s="609"/>
      <c r="G10" s="252">
        <v>46101</v>
      </c>
    </row>
    <row r="11" spans="1:18" ht="25" customHeight="1">
      <c r="A11" s="608" t="s">
        <v>27</v>
      </c>
      <c r="B11" s="609"/>
      <c r="C11" s="654" t="s">
        <v>48</v>
      </c>
      <c r="D11" s="655"/>
      <c r="E11" s="655"/>
      <c r="F11" s="655"/>
      <c r="G11" s="656"/>
    </row>
    <row r="12" spans="1:18" ht="25" customHeight="1">
      <c r="A12" s="608" t="s">
        <v>32</v>
      </c>
      <c r="B12" s="609"/>
      <c r="C12" s="897" t="s">
        <v>1728</v>
      </c>
      <c r="D12" s="766"/>
      <c r="E12" s="766"/>
      <c r="F12" s="766"/>
      <c r="G12" s="767"/>
    </row>
    <row r="13" spans="1:18" ht="216" customHeight="1" thickBot="1">
      <c r="A13" s="637" t="s">
        <v>34</v>
      </c>
      <c r="B13" s="638"/>
      <c r="C13" s="621" t="s">
        <v>1729</v>
      </c>
      <c r="D13" s="622"/>
      <c r="E13" s="622"/>
      <c r="F13" s="622"/>
      <c r="G13" s="623"/>
      <c r="I13" s="93" t="s">
        <v>101</v>
      </c>
      <c r="J13" s="94"/>
      <c r="K13" s="94"/>
      <c r="L13" s="94"/>
      <c r="M13" s="94"/>
      <c r="N13" s="94"/>
      <c r="O13" s="94"/>
      <c r="P13" s="94"/>
      <c r="Q13" s="94"/>
      <c r="R13" s="94"/>
    </row>
    <row r="14" spans="1:18" ht="20.149999999999999" customHeight="1">
      <c r="A14" s="639" t="s">
        <v>38</v>
      </c>
      <c r="B14" s="640"/>
      <c r="C14" s="645" t="s">
        <v>1730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t="s">
        <v>98</v>
      </c>
      <c r="P16" s="59" t="s">
        <v>98</v>
      </c>
      <c r="Q16" s="60"/>
    </row>
    <row r="17" spans="1:26" ht="40" customHeight="1" thickBot="1">
      <c r="A17" s="682" t="s">
        <v>26</v>
      </c>
      <c r="B17" s="683"/>
      <c r="C17" s="684" t="s">
        <v>1731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146.15" customHeight="1">
      <c r="A20" s="641"/>
      <c r="B20" s="642"/>
      <c r="C20" s="900" t="s">
        <v>1732</v>
      </c>
      <c r="D20" s="901"/>
      <c r="E20" s="902"/>
      <c r="F20" s="696" t="s">
        <v>1733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903"/>
      <c r="D21" s="904"/>
      <c r="E21" s="905"/>
      <c r="F21" s="698"/>
      <c r="G21" s="699"/>
      <c r="I21" s="58" t="s">
        <v>98</v>
      </c>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53.5" customHeight="1">
      <c r="A23" s="641"/>
      <c r="B23" s="642"/>
      <c r="C23" s="672" t="s">
        <v>1734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80</v>
      </c>
      <c r="D26" s="83" t="s">
        <v>49</v>
      </c>
      <c r="E26" s="84"/>
      <c r="F26" s="83" t="s">
        <v>11</v>
      </c>
      <c r="G26" s="85"/>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706" t="s">
        <v>52</v>
      </c>
      <c r="B29" s="87" t="s">
        <v>45</v>
      </c>
      <c r="C29" s="88"/>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A3197B2C-DB11-4219-B0E3-A062B5CC75EA}">
      <formula1>"○"</formula1>
    </dataValidation>
    <dataValidation type="list" allowBlank="1" showInputMessage="1" showErrorMessage="1" sqref="C26 C29" xr:uid="{4BDF57F1-A42D-4AD3-AD10-08D370768D08}">
      <formula1>"有,無"</formula1>
    </dataValidation>
    <dataValidation type="list" allowBlank="1" showInputMessage="1" showErrorMessage="1" sqref="C11" xr:uid="{62B200B1-B573-4AFD-A63A-FE95F154846D}">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41D1-9BA1-4AA8-AFB1-E27D4379D58C}">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1735</v>
      </c>
    </row>
    <row r="3" spans="1:18" ht="25" customHeight="1">
      <c r="A3" s="608" t="s">
        <v>14</v>
      </c>
      <c r="B3" s="609"/>
      <c r="C3" s="618" t="s">
        <v>1736</v>
      </c>
      <c r="D3" s="618"/>
      <c r="E3" s="618"/>
      <c r="F3" s="619"/>
      <c r="G3" s="620"/>
    </row>
    <row r="4" spans="1:18" ht="60" customHeight="1">
      <c r="A4" s="608" t="s">
        <v>10</v>
      </c>
      <c r="B4" s="609"/>
      <c r="C4" s="621" t="s">
        <v>1737</v>
      </c>
      <c r="D4" s="622"/>
      <c r="E4" s="622"/>
      <c r="F4" s="622"/>
      <c r="G4" s="623"/>
    </row>
    <row r="5" spans="1:18" ht="20.149999999999999" customHeight="1">
      <c r="A5" s="624" t="s">
        <v>41</v>
      </c>
      <c r="B5" s="625"/>
      <c r="C5" s="763" t="s">
        <v>1738</v>
      </c>
      <c r="D5" s="763"/>
      <c r="E5" s="763"/>
      <c r="F5" s="764"/>
      <c r="G5" s="765"/>
    </row>
    <row r="6" spans="1:18" ht="20.149999999999999" customHeight="1">
      <c r="A6" s="626"/>
      <c r="B6" s="627"/>
      <c r="C6" s="801" t="s">
        <v>1739</v>
      </c>
      <c r="D6" s="801"/>
      <c r="E6" s="801"/>
      <c r="F6" s="802"/>
      <c r="G6" s="803"/>
    </row>
    <row r="7" spans="1:18" ht="25" customHeight="1">
      <c r="A7" s="608" t="s">
        <v>7</v>
      </c>
      <c r="B7" s="609"/>
      <c r="C7" s="610">
        <v>226919000</v>
      </c>
      <c r="D7" s="611"/>
      <c r="E7" s="72"/>
      <c r="F7" s="73"/>
      <c r="G7" s="74"/>
    </row>
    <row r="8" spans="1:18" ht="25" customHeight="1">
      <c r="A8" s="608" t="s">
        <v>4</v>
      </c>
      <c r="B8" s="609"/>
      <c r="C8" s="634">
        <v>44950</v>
      </c>
      <c r="D8" s="635"/>
      <c r="E8" s="636" t="s">
        <v>17</v>
      </c>
      <c r="F8" s="609"/>
      <c r="G8" s="75">
        <v>44985</v>
      </c>
    </row>
    <row r="9" spans="1:18" ht="25" customHeight="1">
      <c r="A9" s="608" t="s">
        <v>18</v>
      </c>
      <c r="B9" s="609"/>
      <c r="C9" s="634">
        <v>44986</v>
      </c>
      <c r="D9" s="635"/>
      <c r="E9" s="636" t="s">
        <v>0</v>
      </c>
      <c r="F9" s="609"/>
      <c r="G9" s="76">
        <f>C9-C8</f>
        <v>36</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36" customHeight="1">
      <c r="A12" s="608" t="s">
        <v>32</v>
      </c>
      <c r="B12" s="609"/>
      <c r="C12" s="621" t="s">
        <v>1740</v>
      </c>
      <c r="D12" s="622"/>
      <c r="E12" s="622"/>
      <c r="F12" s="622"/>
      <c r="G12" s="623"/>
    </row>
    <row r="13" spans="1:18" ht="344.25" customHeight="1" thickBot="1">
      <c r="A13" s="637" t="s">
        <v>34</v>
      </c>
      <c r="B13" s="638"/>
      <c r="C13" s="621" t="s">
        <v>1741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1742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c r="O16" s="59" t="s">
        <v>98</v>
      </c>
      <c r="P16" s="59" t="s">
        <v>98</v>
      </c>
      <c r="Q16" s="60"/>
    </row>
    <row r="17" spans="1:26" ht="40" customHeight="1" thickBot="1">
      <c r="A17" s="682" t="s">
        <v>26</v>
      </c>
      <c r="B17" s="683"/>
      <c r="C17" s="684" t="s">
        <v>1743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1744</v>
      </c>
      <c r="D20" s="691"/>
      <c r="E20" s="692"/>
      <c r="F20" s="696" t="s">
        <v>1745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1746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t="s">
        <v>98</v>
      </c>
      <c r="P25" s="59" t="s">
        <v>98</v>
      </c>
      <c r="Q25" s="60"/>
    </row>
    <row r="26" spans="1:26" ht="30" customHeight="1">
      <c r="A26" s="705" t="s">
        <v>50</v>
      </c>
      <c r="B26" s="81" t="s">
        <v>45</v>
      </c>
      <c r="C26" s="82" t="s">
        <v>97</v>
      </c>
      <c r="D26" s="83" t="s">
        <v>49</v>
      </c>
      <c r="E26" s="84">
        <v>1</v>
      </c>
      <c r="F26" s="83" t="s">
        <v>11</v>
      </c>
      <c r="G26" s="85" t="s">
        <v>581</v>
      </c>
      <c r="H26" s="86"/>
    </row>
    <row r="27" spans="1:26" ht="18" customHeight="1">
      <c r="A27" s="706"/>
      <c r="B27" s="708" t="s">
        <v>163</v>
      </c>
      <c r="C27" s="628" t="s">
        <v>1738</v>
      </c>
      <c r="D27" s="629"/>
      <c r="E27" s="629"/>
      <c r="F27" s="629"/>
      <c r="G27" s="630"/>
    </row>
    <row r="28" spans="1:26" ht="18" customHeight="1">
      <c r="A28" s="707"/>
      <c r="B28" s="709"/>
      <c r="C28" s="631" t="s">
        <v>1739</v>
      </c>
      <c r="D28" s="632"/>
      <c r="E28" s="632"/>
      <c r="F28" s="632"/>
      <c r="G28" s="633"/>
    </row>
    <row r="29" spans="1:26" ht="30" customHeight="1">
      <c r="A29" s="706" t="s">
        <v>52</v>
      </c>
      <c r="B29" s="87" t="s">
        <v>45</v>
      </c>
      <c r="C29" s="88" t="s">
        <v>97</v>
      </c>
      <c r="D29" s="89" t="s">
        <v>49</v>
      </c>
      <c r="E29" s="90">
        <v>1</v>
      </c>
      <c r="F29" s="89" t="s">
        <v>11</v>
      </c>
      <c r="G29" s="91" t="s">
        <v>1747</v>
      </c>
    </row>
    <row r="30" spans="1:26" ht="18" customHeight="1">
      <c r="A30" s="706"/>
      <c r="B30" s="708" t="s">
        <v>163</v>
      </c>
      <c r="C30" s="628" t="s">
        <v>1738</v>
      </c>
      <c r="D30" s="629"/>
      <c r="E30" s="629"/>
      <c r="F30" s="629"/>
      <c r="G30" s="630"/>
    </row>
    <row r="31" spans="1:26" ht="18" customHeight="1" thickBot="1">
      <c r="A31" s="710"/>
      <c r="B31" s="711"/>
      <c r="C31" s="712" t="s">
        <v>1739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CBF88B3A-5B6E-4C34-9A31-65A2C0E40529}">
      <formula1>"建設工事,測量・コンサル,物品役務等"</formula1>
    </dataValidation>
    <dataValidation type="list" allowBlank="1" showInputMessage="1" showErrorMessage="1" sqref="C26 C29" xr:uid="{BB01BEE1-772C-4883-82C6-738FFBB07B6F}">
      <formula1>"有,無"</formula1>
    </dataValidation>
    <dataValidation type="list" allowBlank="1" showInputMessage="1" showErrorMessage="1" sqref="I21:U21 I16:Q16 I25:Q25" xr:uid="{0D018B2D-875F-4F34-B854-FA4EE09DCB6C}">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8E73E-D9DA-4FB1-A6F9-B9C1077A5DA1}">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1735</v>
      </c>
    </row>
    <row r="3" spans="1:18" ht="25" customHeight="1">
      <c r="A3" s="608" t="s">
        <v>14</v>
      </c>
      <c r="B3" s="609"/>
      <c r="C3" s="618" t="s">
        <v>1748</v>
      </c>
      <c r="D3" s="618"/>
      <c r="E3" s="618"/>
      <c r="F3" s="619"/>
      <c r="G3" s="620"/>
    </row>
    <row r="4" spans="1:18" ht="90" customHeight="1">
      <c r="A4" s="608" t="s">
        <v>10</v>
      </c>
      <c r="B4" s="609"/>
      <c r="C4" s="621" t="s">
        <v>1749</v>
      </c>
      <c r="D4" s="622"/>
      <c r="E4" s="622"/>
      <c r="F4" s="622"/>
      <c r="G4" s="623"/>
    </row>
    <row r="5" spans="1:18" ht="20.149999999999999" customHeight="1">
      <c r="A5" s="624" t="s">
        <v>41</v>
      </c>
      <c r="B5" s="625"/>
      <c r="C5" s="763" t="s">
        <v>1750</v>
      </c>
      <c r="D5" s="763"/>
      <c r="E5" s="763"/>
      <c r="F5" s="764"/>
      <c r="G5" s="765"/>
    </row>
    <row r="6" spans="1:18" ht="20.149999999999999" customHeight="1">
      <c r="A6" s="626"/>
      <c r="B6" s="627"/>
      <c r="C6" s="801" t="s">
        <v>1751</v>
      </c>
      <c r="D6" s="801"/>
      <c r="E6" s="801"/>
      <c r="F6" s="802"/>
      <c r="G6" s="803"/>
    </row>
    <row r="7" spans="1:18" ht="25" customHeight="1">
      <c r="A7" s="608" t="s">
        <v>7</v>
      </c>
      <c r="B7" s="609"/>
      <c r="C7" s="610">
        <v>106700000</v>
      </c>
      <c r="D7" s="611"/>
      <c r="E7" s="72"/>
      <c r="F7" s="73"/>
      <c r="G7" s="74"/>
    </row>
    <row r="8" spans="1:18" ht="25" customHeight="1">
      <c r="A8" s="608" t="s">
        <v>4</v>
      </c>
      <c r="B8" s="609"/>
      <c r="C8" s="634">
        <v>44963</v>
      </c>
      <c r="D8" s="635"/>
      <c r="E8" s="636" t="s">
        <v>17</v>
      </c>
      <c r="F8" s="609"/>
      <c r="G8" s="362">
        <v>44999</v>
      </c>
    </row>
    <row r="9" spans="1:18" ht="25" customHeight="1">
      <c r="A9" s="608" t="s">
        <v>18</v>
      </c>
      <c r="B9" s="609"/>
      <c r="C9" s="634">
        <v>45000</v>
      </c>
      <c r="D9" s="635"/>
      <c r="E9" s="636" t="s">
        <v>0</v>
      </c>
      <c r="F9" s="609"/>
      <c r="G9" s="76">
        <f>C9-C8</f>
        <v>37</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8.5" customHeight="1">
      <c r="A12" s="608" t="s">
        <v>32</v>
      </c>
      <c r="B12" s="609"/>
      <c r="C12" s="621" t="s">
        <v>1740</v>
      </c>
      <c r="D12" s="622"/>
      <c r="E12" s="622"/>
      <c r="F12" s="622"/>
      <c r="G12" s="623"/>
    </row>
    <row r="13" spans="1:18" ht="343.5" customHeight="1" thickBot="1">
      <c r="A13" s="637" t="s">
        <v>34</v>
      </c>
      <c r="B13" s="638"/>
      <c r="C13" s="621" t="s">
        <v>1752</v>
      </c>
      <c r="D13" s="622"/>
      <c r="E13" s="622"/>
      <c r="F13" s="622"/>
      <c r="G13" s="623"/>
      <c r="I13" s="93" t="s">
        <v>101</v>
      </c>
      <c r="J13" s="94"/>
      <c r="K13" s="94"/>
      <c r="L13" s="94"/>
      <c r="M13" s="94"/>
      <c r="N13" s="94"/>
      <c r="O13" s="94"/>
      <c r="P13" s="94"/>
      <c r="Q13" s="94"/>
      <c r="R13" s="94"/>
    </row>
    <row r="14" spans="1:18" ht="20.149999999999999" customHeight="1">
      <c r="A14" s="1327" t="s">
        <v>38</v>
      </c>
      <c r="B14" s="1328"/>
      <c r="C14" s="645" t="s">
        <v>1753</v>
      </c>
      <c r="D14" s="646"/>
      <c r="E14" s="646"/>
      <c r="F14" s="646"/>
      <c r="G14" s="647"/>
      <c r="I14" s="657" t="s">
        <v>102</v>
      </c>
      <c r="J14" s="658"/>
      <c r="K14" s="658"/>
      <c r="L14" s="658"/>
      <c r="M14" s="658"/>
      <c r="N14" s="658"/>
      <c r="O14" s="658"/>
      <c r="P14" s="658"/>
      <c r="Q14" s="659"/>
    </row>
    <row r="15" spans="1:18" ht="38.25" customHeight="1">
      <c r="A15" s="1329"/>
      <c r="B15" s="1330"/>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1331"/>
      <c r="B16" s="1332"/>
      <c r="C16" s="651"/>
      <c r="D16" s="652"/>
      <c r="E16" s="652"/>
      <c r="F16" s="652"/>
      <c r="G16" s="653"/>
      <c r="I16" s="58"/>
      <c r="J16" s="59"/>
      <c r="K16" s="59"/>
      <c r="L16" s="59" t="s">
        <v>98</v>
      </c>
      <c r="M16" s="59" t="s">
        <v>98</v>
      </c>
      <c r="N16" s="59"/>
      <c r="O16" s="59"/>
      <c r="P16" s="59"/>
      <c r="Q16" s="60"/>
    </row>
    <row r="17" spans="1:26" ht="40" customHeight="1" thickBot="1">
      <c r="A17" s="1335" t="s">
        <v>26</v>
      </c>
      <c r="B17" s="1336"/>
      <c r="C17" s="684" t="s">
        <v>1754</v>
      </c>
      <c r="D17" s="685"/>
      <c r="E17" s="685"/>
      <c r="F17" s="685"/>
      <c r="G17" s="686"/>
      <c r="I17" s="96"/>
      <c r="J17" s="96"/>
      <c r="K17" s="96"/>
      <c r="L17" s="96"/>
      <c r="M17" s="96"/>
      <c r="N17" s="96"/>
      <c r="O17" s="96"/>
      <c r="P17" s="96"/>
      <c r="Q17" s="96"/>
      <c r="R17" s="96"/>
      <c r="S17" s="96"/>
    </row>
    <row r="18" spans="1:26" ht="20.149999999999999" customHeight="1">
      <c r="A18" s="1329" t="s">
        <v>113</v>
      </c>
      <c r="B18" s="1330"/>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1329"/>
      <c r="B19" s="1330"/>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1329"/>
      <c r="B20" s="1330"/>
      <c r="C20" s="690" t="s">
        <v>1755</v>
      </c>
      <c r="D20" s="691"/>
      <c r="E20" s="692"/>
      <c r="F20" s="696" t="s">
        <v>1756</v>
      </c>
      <c r="G20" s="697"/>
      <c r="I20" s="102" t="s">
        <v>55</v>
      </c>
      <c r="J20" s="103" t="s">
        <v>57</v>
      </c>
      <c r="K20" s="104" t="s">
        <v>559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1329"/>
      <c r="B21" s="1330"/>
      <c r="C21" s="693"/>
      <c r="D21" s="694"/>
      <c r="E21" s="695"/>
      <c r="F21" s="698"/>
      <c r="G21" s="699"/>
      <c r="I21" s="58"/>
      <c r="J21" s="59"/>
      <c r="K21" s="59" t="s">
        <v>98</v>
      </c>
      <c r="L21" s="59"/>
      <c r="M21" s="59"/>
      <c r="N21" s="59"/>
      <c r="O21" s="59"/>
      <c r="P21" s="59"/>
      <c r="Q21" s="59"/>
      <c r="R21" s="107"/>
      <c r="S21" s="58"/>
      <c r="T21" s="59" t="s">
        <v>98</v>
      </c>
      <c r="U21" s="59"/>
      <c r="V21" s="703"/>
      <c r="W21" s="703"/>
      <c r="X21" s="703"/>
      <c r="Y21" s="703"/>
      <c r="Z21" s="704"/>
    </row>
    <row r="22" spans="1:26" ht="20.149999999999999" customHeight="1" thickBot="1">
      <c r="A22" s="1329"/>
      <c r="B22" s="1330"/>
      <c r="C22" s="662" t="s">
        <v>92</v>
      </c>
      <c r="D22" s="663"/>
      <c r="E22" s="663"/>
      <c r="F22" s="663"/>
      <c r="G22" s="664"/>
    </row>
    <row r="23" spans="1:26" ht="19.5" customHeight="1">
      <c r="A23" s="1329"/>
      <c r="B23" s="1330"/>
      <c r="C23" s="672" t="s">
        <v>1757</v>
      </c>
      <c r="D23" s="673"/>
      <c r="E23" s="673"/>
      <c r="F23" s="673"/>
      <c r="G23" s="674"/>
      <c r="I23" s="678" t="s">
        <v>78</v>
      </c>
      <c r="J23" s="679"/>
      <c r="K23" s="679"/>
      <c r="L23" s="679"/>
      <c r="M23" s="679"/>
      <c r="N23" s="679"/>
      <c r="O23" s="679"/>
      <c r="P23" s="679"/>
      <c r="Q23" s="680"/>
    </row>
    <row r="24" spans="1:26" ht="38.25" customHeight="1" thickBot="1">
      <c r="A24" s="1333"/>
      <c r="B24" s="1334"/>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c r="P25" s="59"/>
      <c r="Q25" s="60"/>
    </row>
    <row r="26" spans="1:26" ht="30" customHeight="1">
      <c r="A26" s="705" t="s">
        <v>50</v>
      </c>
      <c r="B26" s="81" t="s">
        <v>45</v>
      </c>
      <c r="C26" s="82" t="s">
        <v>97</v>
      </c>
      <c r="D26" s="83" t="s">
        <v>49</v>
      </c>
      <c r="E26" s="84">
        <v>1</v>
      </c>
      <c r="F26" s="83" t="s">
        <v>11</v>
      </c>
      <c r="G26" s="85" t="s">
        <v>581</v>
      </c>
      <c r="H26" s="86"/>
    </row>
    <row r="27" spans="1:26" ht="18" customHeight="1">
      <c r="A27" s="706"/>
      <c r="B27" s="708" t="s">
        <v>163</v>
      </c>
      <c r="C27" s="763" t="s">
        <v>1750</v>
      </c>
      <c r="D27" s="763"/>
      <c r="E27" s="763"/>
      <c r="F27" s="764"/>
      <c r="G27" s="765"/>
    </row>
    <row r="28" spans="1:26" ht="18" customHeight="1">
      <c r="A28" s="707"/>
      <c r="B28" s="709"/>
      <c r="C28" s="801" t="s">
        <v>1751</v>
      </c>
      <c r="D28" s="801"/>
      <c r="E28" s="1559"/>
      <c r="F28" s="802"/>
      <c r="G28" s="803"/>
    </row>
    <row r="29" spans="1:26" ht="30" customHeight="1">
      <c r="A29" s="706" t="s">
        <v>52</v>
      </c>
      <c r="B29" s="87" t="s">
        <v>45</v>
      </c>
      <c r="C29" s="88" t="s">
        <v>97</v>
      </c>
      <c r="D29" s="89" t="s">
        <v>49</v>
      </c>
      <c r="E29" s="363">
        <v>1</v>
      </c>
      <c r="F29" s="89" t="s">
        <v>11</v>
      </c>
      <c r="G29" s="91" t="s">
        <v>1747</v>
      </c>
    </row>
    <row r="30" spans="1:26" ht="18" customHeight="1">
      <c r="A30" s="706"/>
      <c r="B30" s="708" t="s">
        <v>163</v>
      </c>
      <c r="C30" s="628" t="s">
        <v>1758</v>
      </c>
      <c r="D30" s="629"/>
      <c r="E30" s="629"/>
      <c r="F30" s="629"/>
      <c r="G30" s="630"/>
    </row>
    <row r="31" spans="1:26" ht="18" customHeight="1" thickBot="1">
      <c r="A31" s="710"/>
      <c r="B31" s="711"/>
      <c r="C31" s="712" t="s">
        <v>1759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8047AEF2-ADDA-4E36-8076-865F97320195}">
      <formula1>"○"</formula1>
    </dataValidation>
    <dataValidation type="list" allowBlank="1" showInputMessage="1" showErrorMessage="1" sqref="C26 C29" xr:uid="{9F8B696C-19E5-41E8-8E49-2CDA83D96EE0}">
      <formula1>"有,無"</formula1>
    </dataValidation>
    <dataValidation type="list" allowBlank="1" showInputMessage="1" showErrorMessage="1" sqref="C11" xr:uid="{8E65EBF4-59AC-4F19-9102-73E647A93CF2}">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F72DE-FEE0-4BA1-8167-18D1E9104817}">
  <sheetPr>
    <tabColor rgb="FFFFFF00"/>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1735</v>
      </c>
    </row>
    <row r="3" spans="1:18" ht="25" customHeight="1">
      <c r="A3" s="608" t="s">
        <v>14</v>
      </c>
      <c r="B3" s="609"/>
      <c r="C3" s="618" t="s">
        <v>1760</v>
      </c>
      <c r="D3" s="618"/>
      <c r="E3" s="618"/>
      <c r="F3" s="619"/>
      <c r="G3" s="620"/>
    </row>
    <row r="4" spans="1:18" ht="90" customHeight="1">
      <c r="A4" s="608" t="s">
        <v>10</v>
      </c>
      <c r="B4" s="609"/>
      <c r="C4" s="621" t="s">
        <v>1761</v>
      </c>
      <c r="D4" s="622"/>
      <c r="E4" s="622"/>
      <c r="F4" s="622"/>
      <c r="G4" s="623"/>
    </row>
    <row r="5" spans="1:18" ht="20.149999999999999" customHeight="1">
      <c r="A5" s="624" t="s">
        <v>41</v>
      </c>
      <c r="B5" s="625"/>
      <c r="C5" s="763" t="s">
        <v>1762</v>
      </c>
      <c r="D5" s="763"/>
      <c r="E5" s="763"/>
      <c r="F5" s="764"/>
      <c r="G5" s="765"/>
    </row>
    <row r="6" spans="1:18" ht="20.149999999999999" customHeight="1">
      <c r="A6" s="626"/>
      <c r="B6" s="627"/>
      <c r="C6" s="801" t="s">
        <v>1763</v>
      </c>
      <c r="D6" s="801"/>
      <c r="E6" s="801"/>
      <c r="F6" s="802"/>
      <c r="G6" s="803"/>
    </row>
    <row r="7" spans="1:18" ht="25" customHeight="1">
      <c r="A7" s="608" t="s">
        <v>7</v>
      </c>
      <c r="B7" s="609"/>
      <c r="C7" s="610">
        <v>138743000</v>
      </c>
      <c r="D7" s="611"/>
      <c r="E7" s="72"/>
      <c r="F7" s="73"/>
      <c r="G7" s="74"/>
    </row>
    <row r="8" spans="1:18" ht="25" customHeight="1">
      <c r="A8" s="608" t="s">
        <v>4</v>
      </c>
      <c r="B8" s="609"/>
      <c r="C8" s="634">
        <v>45250</v>
      </c>
      <c r="D8" s="635"/>
      <c r="E8" s="636" t="s">
        <v>17</v>
      </c>
      <c r="F8" s="609"/>
      <c r="G8" s="362">
        <v>45314</v>
      </c>
    </row>
    <row r="9" spans="1:18" ht="25" customHeight="1">
      <c r="A9" s="608" t="s">
        <v>18</v>
      </c>
      <c r="B9" s="609"/>
      <c r="C9" s="634">
        <v>45315</v>
      </c>
      <c r="D9" s="635"/>
      <c r="E9" s="636" t="s">
        <v>0</v>
      </c>
      <c r="F9" s="609"/>
      <c r="G9" s="76">
        <f>C9-C8</f>
        <v>65</v>
      </c>
    </row>
    <row r="10" spans="1:18" ht="25" customHeight="1">
      <c r="A10" s="608" t="s">
        <v>19</v>
      </c>
      <c r="B10" s="609"/>
      <c r="C10" s="634">
        <v>45315</v>
      </c>
      <c r="D10" s="635"/>
      <c r="E10" s="636" t="s">
        <v>20</v>
      </c>
      <c r="F10" s="609"/>
      <c r="G10" s="75">
        <v>45376</v>
      </c>
    </row>
    <row r="11" spans="1:18" ht="25" customHeight="1">
      <c r="A11" s="608" t="s">
        <v>27</v>
      </c>
      <c r="B11" s="609"/>
      <c r="C11" s="654" t="s">
        <v>48</v>
      </c>
      <c r="D11" s="655"/>
      <c r="E11" s="655"/>
      <c r="F11" s="655"/>
      <c r="G11" s="656"/>
    </row>
    <row r="12" spans="1:18" ht="28.5" customHeight="1">
      <c r="A12" s="608" t="s">
        <v>32</v>
      </c>
      <c r="B12" s="609"/>
      <c r="C12" s="621" t="s">
        <v>1764</v>
      </c>
      <c r="D12" s="622"/>
      <c r="E12" s="622"/>
      <c r="F12" s="622"/>
      <c r="G12" s="623"/>
    </row>
    <row r="13" spans="1:18" ht="63" customHeight="1" thickBot="1">
      <c r="A13" s="637" t="s">
        <v>34</v>
      </c>
      <c r="B13" s="638"/>
      <c r="C13" s="621" t="s">
        <v>1765</v>
      </c>
      <c r="D13" s="622"/>
      <c r="E13" s="622"/>
      <c r="F13" s="622"/>
      <c r="G13" s="623"/>
      <c r="I13" s="93" t="s">
        <v>101</v>
      </c>
      <c r="J13" s="94"/>
      <c r="K13" s="94"/>
      <c r="L13" s="94"/>
      <c r="M13" s="94"/>
      <c r="N13" s="94"/>
      <c r="O13" s="94"/>
      <c r="P13" s="94"/>
      <c r="Q13" s="94"/>
      <c r="R13" s="94"/>
    </row>
    <row r="14" spans="1:18" ht="20.149999999999999" customHeight="1">
      <c r="A14" s="1327" t="s">
        <v>38</v>
      </c>
      <c r="B14" s="1328"/>
      <c r="C14" s="732" t="s">
        <v>1766</v>
      </c>
      <c r="D14" s="733"/>
      <c r="E14" s="733"/>
      <c r="F14" s="733"/>
      <c r="G14" s="734"/>
      <c r="I14" s="657" t="s">
        <v>102</v>
      </c>
      <c r="J14" s="658"/>
      <c r="K14" s="658"/>
      <c r="L14" s="658"/>
      <c r="M14" s="658"/>
      <c r="N14" s="658"/>
      <c r="O14" s="658"/>
      <c r="P14" s="658"/>
      <c r="Q14" s="659"/>
    </row>
    <row r="15" spans="1:18" ht="38.25" customHeight="1">
      <c r="A15" s="1329"/>
      <c r="B15" s="1330"/>
      <c r="C15" s="735"/>
      <c r="D15" s="736"/>
      <c r="E15" s="736"/>
      <c r="F15" s="736"/>
      <c r="G15" s="737"/>
      <c r="I15" s="55" t="s">
        <v>103</v>
      </c>
      <c r="J15" s="56" t="s">
        <v>104</v>
      </c>
      <c r="K15" s="56" t="s">
        <v>105</v>
      </c>
      <c r="L15" s="56" t="s">
        <v>107</v>
      </c>
      <c r="M15" s="56" t="s">
        <v>108</v>
      </c>
      <c r="N15" s="56" t="s">
        <v>109</v>
      </c>
      <c r="O15" s="95" t="s">
        <v>110</v>
      </c>
      <c r="P15" s="56" t="s">
        <v>111</v>
      </c>
      <c r="Q15" s="57" t="s">
        <v>112</v>
      </c>
    </row>
    <row r="16" spans="1:18" ht="23.25" customHeight="1" thickBot="1">
      <c r="A16" s="1331"/>
      <c r="B16" s="1332"/>
      <c r="C16" s="738"/>
      <c r="D16" s="739"/>
      <c r="E16" s="739"/>
      <c r="F16" s="739"/>
      <c r="G16" s="740"/>
      <c r="I16" s="200"/>
      <c r="J16" s="201"/>
      <c r="K16" s="201"/>
      <c r="L16" s="201"/>
      <c r="M16" s="201" t="s">
        <v>98</v>
      </c>
      <c r="N16" s="201"/>
      <c r="O16" s="201"/>
      <c r="P16" s="201"/>
      <c r="Q16" s="202"/>
    </row>
    <row r="17" spans="1:26" ht="40" customHeight="1" thickBot="1">
      <c r="A17" s="1335" t="s">
        <v>26</v>
      </c>
      <c r="B17" s="1336"/>
      <c r="C17" s="750" t="s">
        <v>1767</v>
      </c>
      <c r="D17" s="751"/>
      <c r="E17" s="751"/>
      <c r="F17" s="751"/>
      <c r="G17" s="752"/>
      <c r="I17" s="96"/>
      <c r="J17" s="96"/>
      <c r="K17" s="96"/>
      <c r="L17" s="96"/>
      <c r="M17" s="96"/>
      <c r="N17" s="96"/>
      <c r="O17" s="96"/>
      <c r="P17" s="96"/>
      <c r="Q17" s="96"/>
      <c r="R17" s="96"/>
      <c r="S17" s="96"/>
    </row>
    <row r="18" spans="1:26" ht="20.149999999999999" customHeight="1">
      <c r="A18" s="1329" t="s">
        <v>113</v>
      </c>
      <c r="B18" s="1330"/>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1329"/>
      <c r="B19" s="1330"/>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1329"/>
      <c r="B20" s="1330"/>
      <c r="C20" s="753" t="s">
        <v>1768</v>
      </c>
      <c r="D20" s="754"/>
      <c r="E20" s="755"/>
      <c r="F20" s="759" t="s">
        <v>1769</v>
      </c>
      <c r="G20" s="760"/>
      <c r="I20" s="102" t="s">
        <v>55</v>
      </c>
      <c r="J20" s="103" t="s">
        <v>57</v>
      </c>
      <c r="K20" s="104" t="s">
        <v>559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72" customHeight="1" thickBot="1">
      <c r="A21" s="1329"/>
      <c r="B21" s="1330"/>
      <c r="C21" s="756"/>
      <c r="D21" s="757"/>
      <c r="E21" s="758"/>
      <c r="F21" s="761"/>
      <c r="G21" s="762"/>
      <c r="I21" s="200" t="s">
        <v>98</v>
      </c>
      <c r="J21" s="201" t="s">
        <v>98</v>
      </c>
      <c r="K21" s="201"/>
      <c r="L21" s="201"/>
      <c r="M21" s="201"/>
      <c r="N21" s="201"/>
      <c r="O21" s="201"/>
      <c r="P21" s="201"/>
      <c r="Q21" s="201"/>
      <c r="R21" s="203"/>
      <c r="S21" s="200"/>
      <c r="T21" s="201"/>
      <c r="U21" s="201"/>
      <c r="V21" s="895"/>
      <c r="W21" s="895"/>
      <c r="X21" s="895"/>
      <c r="Y21" s="895"/>
      <c r="Z21" s="896"/>
    </row>
    <row r="22" spans="1:26" ht="20.149999999999999" customHeight="1" thickBot="1">
      <c r="A22" s="1329"/>
      <c r="B22" s="1330"/>
      <c r="C22" s="662" t="s">
        <v>92</v>
      </c>
      <c r="D22" s="663"/>
      <c r="E22" s="663"/>
      <c r="F22" s="663"/>
      <c r="G22" s="664"/>
    </row>
    <row r="23" spans="1:26" ht="19.5" customHeight="1">
      <c r="A23" s="1329"/>
      <c r="B23" s="1330"/>
      <c r="C23" s="744" t="s">
        <v>1770</v>
      </c>
      <c r="D23" s="745"/>
      <c r="E23" s="745"/>
      <c r="F23" s="745"/>
      <c r="G23" s="746"/>
      <c r="I23" s="678" t="s">
        <v>78</v>
      </c>
      <c r="J23" s="679"/>
      <c r="K23" s="679"/>
      <c r="L23" s="679"/>
      <c r="M23" s="679"/>
      <c r="N23" s="679"/>
      <c r="O23" s="679"/>
      <c r="P23" s="679"/>
      <c r="Q23" s="680"/>
    </row>
    <row r="24" spans="1:26" ht="38.25" customHeight="1" thickBot="1">
      <c r="A24" s="1333"/>
      <c r="B24" s="1334"/>
      <c r="C24" s="747"/>
      <c r="D24" s="748"/>
      <c r="E24" s="748"/>
      <c r="F24" s="748"/>
      <c r="G24" s="749"/>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200"/>
      <c r="J25" s="201"/>
      <c r="K25" s="201"/>
      <c r="L25" s="201"/>
      <c r="M25" s="201" t="s">
        <v>98</v>
      </c>
      <c r="N25" s="201"/>
      <c r="O25" s="201" t="s">
        <v>98</v>
      </c>
      <c r="P25" s="201" t="s">
        <v>98</v>
      </c>
      <c r="Q25" s="202"/>
    </row>
    <row r="26" spans="1:26" ht="30" customHeight="1">
      <c r="A26" s="705" t="s">
        <v>50</v>
      </c>
      <c r="B26" s="81" t="s">
        <v>45</v>
      </c>
      <c r="C26" s="82" t="s">
        <v>97</v>
      </c>
      <c r="D26" s="83" t="s">
        <v>49</v>
      </c>
      <c r="E26" s="84">
        <v>1</v>
      </c>
      <c r="F26" s="83" t="s">
        <v>11</v>
      </c>
      <c r="G26" s="85" t="s">
        <v>581</v>
      </c>
      <c r="H26" s="86"/>
    </row>
    <row r="27" spans="1:26" ht="18" customHeight="1">
      <c r="A27" s="706"/>
      <c r="B27" s="708" t="s">
        <v>163</v>
      </c>
      <c r="C27" s="763" t="s">
        <v>1762</v>
      </c>
      <c r="D27" s="763"/>
      <c r="E27" s="763"/>
      <c r="F27" s="764"/>
      <c r="G27" s="765"/>
    </row>
    <row r="28" spans="1:26" ht="18" customHeight="1">
      <c r="A28" s="707"/>
      <c r="B28" s="709"/>
      <c r="C28" s="801" t="s">
        <v>1763</v>
      </c>
      <c r="D28" s="801"/>
      <c r="E28" s="1559"/>
      <c r="F28" s="802"/>
      <c r="G28" s="803"/>
    </row>
    <row r="29" spans="1:26" ht="30" customHeight="1">
      <c r="A29" s="706" t="s">
        <v>52</v>
      </c>
      <c r="B29" s="87" t="s">
        <v>45</v>
      </c>
      <c r="C29" s="88" t="s">
        <v>97</v>
      </c>
      <c r="D29" s="89" t="s">
        <v>49</v>
      </c>
      <c r="E29" s="363">
        <v>1</v>
      </c>
      <c r="F29" s="89" t="s">
        <v>11</v>
      </c>
      <c r="G29" s="91" t="s">
        <v>1747</v>
      </c>
    </row>
    <row r="30" spans="1:26" ht="18" customHeight="1">
      <c r="A30" s="706"/>
      <c r="B30" s="708" t="s">
        <v>163</v>
      </c>
      <c r="C30" s="763" t="s">
        <v>1762</v>
      </c>
      <c r="D30" s="763"/>
      <c r="E30" s="763"/>
      <c r="F30" s="764"/>
      <c r="G30" s="765"/>
    </row>
    <row r="31" spans="1:26" ht="18" customHeight="1" thickBot="1">
      <c r="A31" s="710"/>
      <c r="B31" s="711"/>
      <c r="C31" s="1560" t="s">
        <v>1763</v>
      </c>
      <c r="D31" s="1560"/>
      <c r="E31" s="1560"/>
      <c r="F31" s="1561"/>
      <c r="G31" s="1562"/>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E7E3DC0F-2E1B-4283-B50E-5B21D9E7E644}">
      <formula1>"建設工事,測量・コンサル,物品役務等"</formula1>
    </dataValidation>
    <dataValidation type="list" allowBlank="1" showInputMessage="1" showErrorMessage="1" sqref="C26 C29" xr:uid="{6DD916FC-D339-43B1-A64D-A768F4F8584A}">
      <formula1>"有,無"</formula1>
    </dataValidation>
    <dataValidation type="list" allowBlank="1" showInputMessage="1" showErrorMessage="1" sqref="I21:U21 I16:Q16 I25:Q25" xr:uid="{079705C1-5855-49B8-9C89-D08BFF0A00CA}">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612E0-FC77-4CF0-B1A3-BE1012AA0778}">
  <sheetPr>
    <tabColor theme="5" tint="0.59999389629810485"/>
    <pageSetUpPr fitToPage="1"/>
  </sheetPr>
  <dimension ref="A1:Z31"/>
  <sheetViews>
    <sheetView zoomScale="90" zoomScaleNormal="9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1771</v>
      </c>
    </row>
    <row r="3" spans="1:18" ht="25" customHeight="1">
      <c r="A3" s="608" t="s">
        <v>14</v>
      </c>
      <c r="B3" s="609"/>
      <c r="C3" s="618" t="s">
        <v>1772</v>
      </c>
      <c r="D3" s="618"/>
      <c r="E3" s="618"/>
      <c r="F3" s="619"/>
      <c r="G3" s="620"/>
    </row>
    <row r="4" spans="1:18" ht="60" customHeight="1">
      <c r="A4" s="608" t="s">
        <v>10</v>
      </c>
      <c r="B4" s="609"/>
      <c r="C4" s="621" t="s">
        <v>1773</v>
      </c>
      <c r="D4" s="622"/>
      <c r="E4" s="622"/>
      <c r="F4" s="622"/>
      <c r="G4" s="623"/>
    </row>
    <row r="5" spans="1:18" ht="20.149999999999999" customHeight="1">
      <c r="A5" s="624" t="s">
        <v>41</v>
      </c>
      <c r="B5" s="625"/>
      <c r="C5" s="628" t="s">
        <v>1774</v>
      </c>
      <c r="D5" s="629"/>
      <c r="E5" s="629"/>
      <c r="F5" s="629"/>
      <c r="G5" s="630"/>
    </row>
    <row r="6" spans="1:18" ht="20.149999999999999" customHeight="1">
      <c r="A6" s="626"/>
      <c r="B6" s="627"/>
      <c r="C6" s="631" t="s">
        <v>1775</v>
      </c>
      <c r="D6" s="632"/>
      <c r="E6" s="632"/>
      <c r="F6" s="632"/>
      <c r="G6" s="633"/>
    </row>
    <row r="7" spans="1:18" ht="25" customHeight="1">
      <c r="A7" s="608" t="s">
        <v>7</v>
      </c>
      <c r="B7" s="609"/>
      <c r="C7" s="610">
        <v>313280000</v>
      </c>
      <c r="D7" s="611"/>
      <c r="E7" s="72"/>
      <c r="F7" s="73"/>
      <c r="G7" s="74"/>
    </row>
    <row r="8" spans="1:18" ht="25" customHeight="1">
      <c r="A8" s="608" t="s">
        <v>4</v>
      </c>
      <c r="B8" s="609"/>
      <c r="C8" s="634">
        <v>44945</v>
      </c>
      <c r="D8" s="635"/>
      <c r="E8" s="636" t="s">
        <v>17</v>
      </c>
      <c r="F8" s="609"/>
      <c r="G8" s="75">
        <v>44984</v>
      </c>
    </row>
    <row r="9" spans="1:18" ht="25" customHeight="1">
      <c r="A9" s="608" t="s">
        <v>18</v>
      </c>
      <c r="B9" s="609"/>
      <c r="C9" s="634">
        <v>44985</v>
      </c>
      <c r="D9" s="635"/>
      <c r="E9" s="636" t="s">
        <v>0</v>
      </c>
      <c r="F9" s="609"/>
      <c r="G9" s="76">
        <f>C9-C8</f>
        <v>40</v>
      </c>
    </row>
    <row r="10" spans="1:18" ht="25" customHeight="1">
      <c r="A10" s="608" t="s">
        <v>19</v>
      </c>
      <c r="B10" s="609"/>
      <c r="C10" s="634">
        <v>45017</v>
      </c>
      <c r="D10" s="635"/>
      <c r="E10" s="636" t="s">
        <v>20</v>
      </c>
      <c r="F10" s="609"/>
      <c r="G10" s="75">
        <v>45747</v>
      </c>
    </row>
    <row r="11" spans="1:18" ht="25" customHeight="1">
      <c r="A11" s="608" t="s">
        <v>27</v>
      </c>
      <c r="B11" s="609"/>
      <c r="C11" s="654" t="s">
        <v>48</v>
      </c>
      <c r="D11" s="655"/>
      <c r="E11" s="655"/>
      <c r="F11" s="655"/>
      <c r="G11" s="656"/>
    </row>
    <row r="12" spans="1:18" ht="35.25" customHeight="1">
      <c r="A12" s="608" t="s">
        <v>32</v>
      </c>
      <c r="B12" s="609"/>
      <c r="C12" s="621" t="s">
        <v>1776</v>
      </c>
      <c r="D12" s="622"/>
      <c r="E12" s="622"/>
      <c r="F12" s="622"/>
      <c r="G12" s="623"/>
    </row>
    <row r="13" spans="1:18" ht="243.75" customHeight="1" thickBot="1">
      <c r="A13" s="637" t="s">
        <v>34</v>
      </c>
      <c r="B13" s="638"/>
      <c r="C13" s="621" t="s">
        <v>1777</v>
      </c>
      <c r="D13" s="622"/>
      <c r="E13" s="622"/>
      <c r="F13" s="622"/>
      <c r="G13" s="623"/>
      <c r="I13" s="93" t="s">
        <v>101</v>
      </c>
      <c r="J13" s="94"/>
      <c r="K13" s="94"/>
      <c r="L13" s="94"/>
      <c r="M13" s="94"/>
      <c r="N13" s="94"/>
      <c r="O13" s="94"/>
      <c r="P13" s="94"/>
      <c r="Q13" s="94"/>
      <c r="R13" s="94"/>
    </row>
    <row r="14" spans="1:18" ht="20.149999999999999" customHeight="1">
      <c r="A14" s="639" t="s">
        <v>38</v>
      </c>
      <c r="B14" s="640"/>
      <c r="C14" s="645" t="s">
        <v>1778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c r="N16" s="59"/>
      <c r="O16" s="59" t="s">
        <v>98</v>
      </c>
      <c r="P16" s="59"/>
      <c r="Q16" s="60"/>
    </row>
    <row r="17" spans="1:26" ht="40" customHeight="1" thickBot="1">
      <c r="A17" s="682" t="s">
        <v>26</v>
      </c>
      <c r="B17" s="683"/>
      <c r="C17" s="684" t="s">
        <v>1779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8.5" customHeight="1">
      <c r="A20" s="641"/>
      <c r="B20" s="642"/>
      <c r="C20" s="900" t="s">
        <v>1780</v>
      </c>
      <c r="D20" s="901"/>
      <c r="E20" s="902"/>
      <c r="F20" s="891" t="s">
        <v>1781</v>
      </c>
      <c r="G20" s="892"/>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903"/>
      <c r="D21" s="904"/>
      <c r="E21" s="905"/>
      <c r="F21" s="893"/>
      <c r="G21" s="894"/>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1563" t="s">
        <v>1782</v>
      </c>
      <c r="D23" s="1564"/>
      <c r="E23" s="1564"/>
      <c r="F23" s="1564"/>
      <c r="G23" s="1565"/>
      <c r="I23" s="678" t="s">
        <v>78</v>
      </c>
      <c r="J23" s="679"/>
      <c r="K23" s="679"/>
      <c r="L23" s="679"/>
      <c r="M23" s="679"/>
      <c r="N23" s="679"/>
      <c r="O23" s="679"/>
      <c r="P23" s="679"/>
      <c r="Q23" s="680"/>
    </row>
    <row r="24" spans="1:26" ht="61.5" customHeight="1" thickBot="1">
      <c r="A24" s="660"/>
      <c r="B24" s="661"/>
      <c r="C24" s="1566"/>
      <c r="D24" s="1567"/>
      <c r="E24" s="1567"/>
      <c r="F24" s="1567"/>
      <c r="G24" s="1568"/>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v>1</v>
      </c>
      <c r="F26" s="83" t="s">
        <v>11</v>
      </c>
      <c r="G26" s="85" t="s">
        <v>162</v>
      </c>
      <c r="H26" s="86"/>
    </row>
    <row r="27" spans="1:26" ht="18" customHeight="1">
      <c r="A27" s="706"/>
      <c r="B27" s="708" t="s">
        <v>163</v>
      </c>
      <c r="C27" s="628" t="s">
        <v>1783</v>
      </c>
      <c r="D27" s="629"/>
      <c r="E27" s="629"/>
      <c r="F27" s="629"/>
      <c r="G27" s="630"/>
    </row>
    <row r="28" spans="1:26" ht="18" customHeight="1">
      <c r="A28" s="707"/>
      <c r="B28" s="709"/>
      <c r="C28" s="631" t="s">
        <v>1784</v>
      </c>
      <c r="D28" s="632"/>
      <c r="E28" s="632"/>
      <c r="F28" s="632"/>
      <c r="G28" s="633"/>
    </row>
    <row r="29" spans="1:26" ht="30" customHeight="1">
      <c r="A29" s="706" t="s">
        <v>52</v>
      </c>
      <c r="B29" s="87" t="s">
        <v>45</v>
      </c>
      <c r="C29" s="88" t="s">
        <v>97</v>
      </c>
      <c r="D29" s="89" t="s">
        <v>49</v>
      </c>
      <c r="E29" s="90">
        <v>1</v>
      </c>
      <c r="F29" s="89" t="s">
        <v>11</v>
      </c>
      <c r="G29" s="91" t="s">
        <v>1785</v>
      </c>
    </row>
    <row r="30" spans="1:26" ht="18" customHeight="1">
      <c r="A30" s="706"/>
      <c r="B30" s="708" t="s">
        <v>163</v>
      </c>
      <c r="C30" s="628" t="s">
        <v>1774</v>
      </c>
      <c r="D30" s="629"/>
      <c r="E30" s="629"/>
      <c r="F30" s="629"/>
      <c r="G30" s="630"/>
    </row>
    <row r="31" spans="1:26" ht="18" customHeight="1" thickBot="1">
      <c r="A31" s="710"/>
      <c r="B31" s="711"/>
      <c r="C31" s="712" t="s">
        <v>1775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9D3F5555-9D1C-42F8-9C90-64CBB0CE6F75}">
      <formula1>"○"</formula1>
    </dataValidation>
    <dataValidation type="list" allowBlank="1" showInputMessage="1" showErrorMessage="1" sqref="C26 C29" xr:uid="{65BC0733-2195-47F6-ADB0-8ADB282D826E}">
      <formula1>"有,無"</formula1>
    </dataValidation>
    <dataValidation type="list" allowBlank="1" showInputMessage="1" showErrorMessage="1" sqref="C11" xr:uid="{5015FA28-7BC1-43E0-AAC0-EB533A60FE1C}">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79" orientation="portrait" horizontalDpi="300" verticalDpi="300" r:id="rId1"/>
  <headerFooter>
    <oddHeader>&amp;R&amp;16様式３</oddHeader>
  </headerFooter>
  <legacyDrawing r:id="rId2"/>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914C6-51DA-418D-B0EC-21D440E4E6AE}">
  <sheetPr>
    <tabColor theme="5" tint="0.59999389629810485"/>
    <pageSetUpPr fitToPage="1"/>
  </sheetPr>
  <dimension ref="A1:Z31"/>
  <sheetViews>
    <sheetView zoomScale="90" zoomScaleNormal="9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1771</v>
      </c>
    </row>
    <row r="3" spans="1:18" ht="25" customHeight="1">
      <c r="A3" s="608" t="s">
        <v>14</v>
      </c>
      <c r="B3" s="609"/>
      <c r="C3" s="618" t="s">
        <v>1786</v>
      </c>
      <c r="D3" s="618"/>
      <c r="E3" s="618"/>
      <c r="F3" s="619"/>
      <c r="G3" s="620"/>
    </row>
    <row r="4" spans="1:18" ht="60" customHeight="1">
      <c r="A4" s="608" t="s">
        <v>10</v>
      </c>
      <c r="B4" s="609"/>
      <c r="C4" s="621" t="s">
        <v>1773</v>
      </c>
      <c r="D4" s="622"/>
      <c r="E4" s="622"/>
      <c r="F4" s="622"/>
      <c r="G4" s="623"/>
    </row>
    <row r="5" spans="1:18" ht="20.149999999999999" customHeight="1">
      <c r="A5" s="624" t="s">
        <v>41</v>
      </c>
      <c r="B5" s="625"/>
      <c r="C5" s="628" t="s">
        <v>1787</v>
      </c>
      <c r="D5" s="629"/>
      <c r="E5" s="629"/>
      <c r="F5" s="629"/>
      <c r="G5" s="630"/>
    </row>
    <row r="6" spans="1:18" ht="20.149999999999999" customHeight="1">
      <c r="A6" s="626"/>
      <c r="B6" s="627"/>
      <c r="C6" s="631" t="s">
        <v>1788</v>
      </c>
      <c r="D6" s="632"/>
      <c r="E6" s="632"/>
      <c r="F6" s="632"/>
      <c r="G6" s="633"/>
    </row>
    <row r="7" spans="1:18" ht="25" customHeight="1">
      <c r="A7" s="608" t="s">
        <v>7</v>
      </c>
      <c r="B7" s="609"/>
      <c r="C7" s="610">
        <v>542300000</v>
      </c>
      <c r="D7" s="611"/>
      <c r="E7" s="72"/>
      <c r="F7" s="73"/>
      <c r="G7" s="74"/>
    </row>
    <row r="8" spans="1:18" ht="25" customHeight="1">
      <c r="A8" s="608" t="s">
        <v>4</v>
      </c>
      <c r="B8" s="609"/>
      <c r="C8" s="634">
        <v>44945</v>
      </c>
      <c r="D8" s="635"/>
      <c r="E8" s="636" t="s">
        <v>17</v>
      </c>
      <c r="F8" s="609"/>
      <c r="G8" s="75">
        <v>44984</v>
      </c>
    </row>
    <row r="9" spans="1:18" ht="25" customHeight="1">
      <c r="A9" s="608" t="s">
        <v>18</v>
      </c>
      <c r="B9" s="609"/>
      <c r="C9" s="1569">
        <v>44985</v>
      </c>
      <c r="D9" s="635"/>
      <c r="E9" s="636" t="s">
        <v>0</v>
      </c>
      <c r="F9" s="609"/>
      <c r="G9" s="76">
        <f>C9-C8</f>
        <v>40</v>
      </c>
    </row>
    <row r="10" spans="1:18" ht="25" customHeight="1">
      <c r="A10" s="608" t="s">
        <v>19</v>
      </c>
      <c r="B10" s="609"/>
      <c r="C10" s="634">
        <v>45017</v>
      </c>
      <c r="D10" s="635"/>
      <c r="E10" s="636" t="s">
        <v>20</v>
      </c>
      <c r="F10" s="609"/>
      <c r="G10" s="75">
        <v>45747</v>
      </c>
    </row>
    <row r="11" spans="1:18" ht="25" customHeight="1">
      <c r="A11" s="608" t="s">
        <v>27</v>
      </c>
      <c r="B11" s="609"/>
      <c r="C11" s="654" t="s">
        <v>494</v>
      </c>
      <c r="D11" s="655"/>
      <c r="E11" s="655"/>
      <c r="F11" s="655"/>
      <c r="G11" s="656"/>
    </row>
    <row r="12" spans="1:18" ht="35.25" customHeight="1">
      <c r="A12" s="608" t="s">
        <v>32</v>
      </c>
      <c r="B12" s="609"/>
      <c r="C12" s="621" t="s">
        <v>1789</v>
      </c>
      <c r="D12" s="622"/>
      <c r="E12" s="622"/>
      <c r="F12" s="622"/>
      <c r="G12" s="623"/>
    </row>
    <row r="13" spans="1:18" ht="243.75" customHeight="1" thickBot="1">
      <c r="A13" s="637" t="s">
        <v>34</v>
      </c>
      <c r="B13" s="638"/>
      <c r="C13" s="621" t="s">
        <v>1790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1778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c r="N16" s="59"/>
      <c r="O16" s="59" t="s">
        <v>98</v>
      </c>
      <c r="P16" s="59"/>
      <c r="Q16" s="60"/>
    </row>
    <row r="17" spans="1:26" ht="40" customHeight="1" thickBot="1">
      <c r="A17" s="682" t="s">
        <v>26</v>
      </c>
      <c r="B17" s="683"/>
      <c r="C17" s="684" t="s">
        <v>1779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8.5" customHeight="1">
      <c r="A20" s="641"/>
      <c r="B20" s="642"/>
      <c r="C20" s="900" t="s">
        <v>1780</v>
      </c>
      <c r="D20" s="901"/>
      <c r="E20" s="902"/>
      <c r="F20" s="891" t="s">
        <v>1781</v>
      </c>
      <c r="G20" s="892"/>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903"/>
      <c r="D21" s="904"/>
      <c r="E21" s="905"/>
      <c r="F21" s="893"/>
      <c r="G21" s="894"/>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1563" t="s">
        <v>1782</v>
      </c>
      <c r="D23" s="1564"/>
      <c r="E23" s="1564"/>
      <c r="F23" s="1564"/>
      <c r="G23" s="1565"/>
      <c r="I23" s="678" t="s">
        <v>78</v>
      </c>
      <c r="J23" s="679"/>
      <c r="K23" s="679"/>
      <c r="L23" s="679"/>
      <c r="M23" s="679"/>
      <c r="N23" s="679"/>
      <c r="O23" s="679"/>
      <c r="P23" s="679"/>
      <c r="Q23" s="680"/>
    </row>
    <row r="24" spans="1:26" ht="61.5" customHeight="1" thickBot="1">
      <c r="A24" s="660"/>
      <c r="B24" s="661"/>
      <c r="C24" s="1566"/>
      <c r="D24" s="1567"/>
      <c r="E24" s="1567"/>
      <c r="F24" s="1567"/>
      <c r="G24" s="1568"/>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t="s">
        <v>1791</v>
      </c>
      <c r="F26" s="83" t="s">
        <v>11</v>
      </c>
      <c r="G26" s="85" t="s">
        <v>168</v>
      </c>
      <c r="H26" s="86"/>
    </row>
    <row r="27" spans="1:26" ht="18" customHeight="1">
      <c r="A27" s="706"/>
      <c r="B27" s="708" t="s">
        <v>163</v>
      </c>
      <c r="C27" s="628" t="s">
        <v>1792</v>
      </c>
      <c r="D27" s="629"/>
      <c r="E27" s="629"/>
      <c r="F27" s="629"/>
      <c r="G27" s="630"/>
    </row>
    <row r="28" spans="1:26" ht="18" customHeight="1">
      <c r="A28" s="707"/>
      <c r="B28" s="709"/>
      <c r="C28" s="631" t="s">
        <v>1793</v>
      </c>
      <c r="D28" s="632"/>
      <c r="E28" s="632"/>
      <c r="F28" s="632"/>
      <c r="G28" s="633"/>
    </row>
    <row r="29" spans="1:26" ht="30" customHeight="1">
      <c r="A29" s="706" t="s">
        <v>52</v>
      </c>
      <c r="B29" s="87" t="s">
        <v>45</v>
      </c>
      <c r="C29" s="88" t="s">
        <v>97</v>
      </c>
      <c r="D29" s="89" t="s">
        <v>49</v>
      </c>
      <c r="E29" s="90" t="s">
        <v>1791</v>
      </c>
      <c r="F29" s="89" t="s">
        <v>11</v>
      </c>
      <c r="G29" s="91" t="s">
        <v>1794</v>
      </c>
    </row>
    <row r="30" spans="1:26" ht="18" customHeight="1">
      <c r="A30" s="706"/>
      <c r="B30" s="708" t="s">
        <v>163</v>
      </c>
      <c r="C30" s="628" t="s">
        <v>1792</v>
      </c>
      <c r="D30" s="629"/>
      <c r="E30" s="629"/>
      <c r="F30" s="629"/>
      <c r="G30" s="630"/>
    </row>
    <row r="31" spans="1:26" ht="18" customHeight="1" thickBot="1">
      <c r="A31" s="710"/>
      <c r="B31" s="711"/>
      <c r="C31" s="712" t="s">
        <v>1793</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60677CBA-3D82-477E-A8D8-DFCFD3490DC7}">
      <formula1>"建設工事,測量・コンサル,物品役務等"</formula1>
    </dataValidation>
    <dataValidation type="list" allowBlank="1" showInputMessage="1" showErrorMessage="1" sqref="C26 C29" xr:uid="{E80033D3-4169-4F7B-8DBD-98E09076821A}">
      <formula1>"有,無"</formula1>
    </dataValidation>
    <dataValidation type="list" allowBlank="1" showInputMessage="1" showErrorMessage="1" sqref="I21:U21 I16:Q16 I25:Q25" xr:uid="{64372B64-F4B6-4107-8F62-13E9D79F3EDB}">
      <formula1>"○"</formula1>
    </dataValidation>
  </dataValidations>
  <printOptions horizontalCentered="1"/>
  <pageMargins left="0.55118110236220474" right="0.23622047244094488" top="0.55118110236220474" bottom="0.23622047244094488" header="0.31496062992125984" footer="0.11811023622047244"/>
  <pageSetup paperSize="9" scale="79" orientation="portrait" horizontalDpi="300" verticalDpi="300" r:id="rId1"/>
  <headerFooter>
    <oddHeader>&amp;R&amp;16様式３</oddHeader>
  </headerFooter>
  <legacyDrawing r:id="rId2"/>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32B7C-2DB9-4E97-9618-FA69C71B6CD6}">
  <sheetPr>
    <tabColor theme="5" tint="0.59999389629810485"/>
    <pageSetUpPr fitToPage="1"/>
  </sheetPr>
  <dimension ref="A1:Z31"/>
  <sheetViews>
    <sheetView zoomScale="90" zoomScaleNormal="9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1771</v>
      </c>
    </row>
    <row r="3" spans="1:18" ht="25" customHeight="1">
      <c r="A3" s="608" t="s">
        <v>14</v>
      </c>
      <c r="B3" s="609"/>
      <c r="C3" s="618" t="s">
        <v>1795</v>
      </c>
      <c r="D3" s="618"/>
      <c r="E3" s="618"/>
      <c r="F3" s="619"/>
      <c r="G3" s="620"/>
    </row>
    <row r="4" spans="1:18" ht="60" customHeight="1">
      <c r="A4" s="608" t="s">
        <v>10</v>
      </c>
      <c r="B4" s="609"/>
      <c r="C4" s="621" t="s">
        <v>1773</v>
      </c>
      <c r="D4" s="622"/>
      <c r="E4" s="622"/>
      <c r="F4" s="622"/>
      <c r="G4" s="623"/>
    </row>
    <row r="5" spans="1:18" ht="20.149999999999999" customHeight="1">
      <c r="A5" s="624" t="s">
        <v>41</v>
      </c>
      <c r="B5" s="625"/>
      <c r="C5" s="628" t="s">
        <v>1796</v>
      </c>
      <c r="D5" s="629"/>
      <c r="E5" s="629"/>
      <c r="F5" s="629"/>
      <c r="G5" s="630"/>
    </row>
    <row r="6" spans="1:18" ht="20.149999999999999" customHeight="1">
      <c r="A6" s="626"/>
      <c r="B6" s="627"/>
      <c r="C6" s="631" t="s">
        <v>1797</v>
      </c>
      <c r="D6" s="632"/>
      <c r="E6" s="632"/>
      <c r="F6" s="632"/>
      <c r="G6" s="633"/>
    </row>
    <row r="7" spans="1:18" ht="25" customHeight="1">
      <c r="A7" s="608" t="s">
        <v>7</v>
      </c>
      <c r="B7" s="609"/>
      <c r="C7" s="610">
        <v>550000000</v>
      </c>
      <c r="D7" s="611"/>
      <c r="E7" s="72"/>
      <c r="F7" s="73"/>
      <c r="G7" s="74"/>
    </row>
    <row r="8" spans="1:18" ht="25" customHeight="1">
      <c r="A8" s="608" t="s">
        <v>4</v>
      </c>
      <c r="B8" s="609"/>
      <c r="C8" s="634">
        <v>44945</v>
      </c>
      <c r="D8" s="635"/>
      <c r="E8" s="636" t="s">
        <v>17</v>
      </c>
      <c r="F8" s="609"/>
      <c r="G8" s="75">
        <v>44985</v>
      </c>
    </row>
    <row r="9" spans="1:18" ht="25" customHeight="1">
      <c r="A9" s="608" t="s">
        <v>18</v>
      </c>
      <c r="B9" s="609"/>
      <c r="C9" s="634">
        <v>44986</v>
      </c>
      <c r="D9" s="635"/>
      <c r="E9" s="636" t="s">
        <v>0</v>
      </c>
      <c r="F9" s="609"/>
      <c r="G9" s="76">
        <f>C9-C8</f>
        <v>41</v>
      </c>
    </row>
    <row r="10" spans="1:18" ht="25" customHeight="1">
      <c r="A10" s="608" t="s">
        <v>19</v>
      </c>
      <c r="B10" s="609"/>
      <c r="C10" s="634">
        <v>45017</v>
      </c>
      <c r="D10" s="635"/>
      <c r="E10" s="636" t="s">
        <v>20</v>
      </c>
      <c r="F10" s="609"/>
      <c r="G10" s="75">
        <v>45747</v>
      </c>
    </row>
    <row r="11" spans="1:18" ht="25" customHeight="1">
      <c r="A11" s="608" t="s">
        <v>27</v>
      </c>
      <c r="B11" s="609"/>
      <c r="C11" s="654" t="s">
        <v>48</v>
      </c>
      <c r="D11" s="655"/>
      <c r="E11" s="655"/>
      <c r="F11" s="655"/>
      <c r="G11" s="656"/>
    </row>
    <row r="12" spans="1:18" ht="35.25" customHeight="1">
      <c r="A12" s="608" t="s">
        <v>32</v>
      </c>
      <c r="B12" s="609"/>
      <c r="C12" s="621" t="s">
        <v>1789</v>
      </c>
      <c r="D12" s="622"/>
      <c r="E12" s="622"/>
      <c r="F12" s="622"/>
      <c r="G12" s="623"/>
    </row>
    <row r="13" spans="1:18" ht="243.75" customHeight="1" thickBot="1">
      <c r="A13" s="637" t="s">
        <v>34</v>
      </c>
      <c r="B13" s="638"/>
      <c r="C13" s="621" t="s">
        <v>1790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1778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c r="N16" s="59"/>
      <c r="O16" s="59" t="s">
        <v>98</v>
      </c>
      <c r="P16" s="59"/>
      <c r="Q16" s="60"/>
    </row>
    <row r="17" spans="1:26" ht="40" customHeight="1" thickBot="1">
      <c r="A17" s="682" t="s">
        <v>26</v>
      </c>
      <c r="B17" s="683"/>
      <c r="C17" s="684" t="s">
        <v>1779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8.5" customHeight="1">
      <c r="A20" s="641"/>
      <c r="B20" s="642"/>
      <c r="C20" s="900" t="s">
        <v>1780</v>
      </c>
      <c r="D20" s="901"/>
      <c r="E20" s="902"/>
      <c r="F20" s="891" t="s">
        <v>1781</v>
      </c>
      <c r="G20" s="892"/>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903"/>
      <c r="D21" s="904"/>
      <c r="E21" s="905"/>
      <c r="F21" s="893"/>
      <c r="G21" s="894"/>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1563" t="s">
        <v>1782</v>
      </c>
      <c r="D23" s="1564"/>
      <c r="E23" s="1564"/>
      <c r="F23" s="1564"/>
      <c r="G23" s="1565"/>
      <c r="I23" s="678" t="s">
        <v>78</v>
      </c>
      <c r="J23" s="679"/>
      <c r="K23" s="679"/>
      <c r="L23" s="679"/>
      <c r="M23" s="679"/>
      <c r="N23" s="679"/>
      <c r="O23" s="679"/>
      <c r="P23" s="679"/>
      <c r="Q23" s="680"/>
    </row>
    <row r="24" spans="1:26" ht="61.5" customHeight="1" thickBot="1">
      <c r="A24" s="660"/>
      <c r="B24" s="661"/>
      <c r="C24" s="1566"/>
      <c r="D24" s="1567"/>
      <c r="E24" s="1567"/>
      <c r="F24" s="1567"/>
      <c r="G24" s="1568"/>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80</v>
      </c>
      <c r="D26" s="83" t="s">
        <v>49</v>
      </c>
      <c r="E26" s="84" t="s">
        <v>1798</v>
      </c>
      <c r="F26" s="83" t="s">
        <v>11</v>
      </c>
      <c r="G26" s="85" t="s">
        <v>168</v>
      </c>
      <c r="H26" s="86"/>
    </row>
    <row r="27" spans="1:26" ht="18" customHeight="1">
      <c r="A27" s="706"/>
      <c r="B27" s="708" t="s">
        <v>163</v>
      </c>
      <c r="C27" s="628" t="s">
        <v>1799</v>
      </c>
      <c r="D27" s="629"/>
      <c r="E27" s="629"/>
      <c r="F27" s="629"/>
      <c r="G27" s="630"/>
    </row>
    <row r="28" spans="1:26" ht="18" customHeight="1">
      <c r="A28" s="707"/>
      <c r="B28" s="709"/>
      <c r="C28" s="631" t="s">
        <v>1800</v>
      </c>
      <c r="D28" s="632"/>
      <c r="E28" s="632"/>
      <c r="F28" s="632"/>
      <c r="G28" s="633"/>
    </row>
    <row r="29" spans="1:26" ht="30" customHeight="1">
      <c r="A29" s="706" t="s">
        <v>52</v>
      </c>
      <c r="B29" s="87" t="s">
        <v>45</v>
      </c>
      <c r="C29" s="88" t="s">
        <v>97</v>
      </c>
      <c r="D29" s="89" t="s">
        <v>49</v>
      </c>
      <c r="E29" s="90" t="s">
        <v>1791</v>
      </c>
      <c r="F29" s="89" t="s">
        <v>11</v>
      </c>
      <c r="G29" s="91" t="s">
        <v>1794</v>
      </c>
    </row>
    <row r="30" spans="1:26" ht="18" customHeight="1">
      <c r="A30" s="706"/>
      <c r="B30" s="708" t="s">
        <v>163</v>
      </c>
      <c r="C30" s="628" t="s">
        <v>1799</v>
      </c>
      <c r="D30" s="629"/>
      <c r="E30" s="629"/>
      <c r="F30" s="629"/>
      <c r="G30" s="630"/>
    </row>
    <row r="31" spans="1:26" ht="18" customHeight="1" thickBot="1">
      <c r="A31" s="710"/>
      <c r="B31" s="711"/>
      <c r="C31" s="712" t="s">
        <v>1800</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F631CA6E-BD3E-4085-92FE-069D66011B2B}">
      <formula1>"○"</formula1>
    </dataValidation>
    <dataValidation type="list" allowBlank="1" showInputMessage="1" showErrorMessage="1" sqref="C26 C29" xr:uid="{A252B012-57E1-4EFD-A8C7-7B2C15D48C03}">
      <formula1>"有,無"</formula1>
    </dataValidation>
    <dataValidation type="list" allowBlank="1" showInputMessage="1" showErrorMessage="1" sqref="C11" xr:uid="{894A4F44-C719-4F86-8A6D-0B005F9FFA71}">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79" orientation="portrait" horizontalDpi="300" verticalDpi="300" r:id="rId1"/>
  <headerFooter>
    <oddHeader>&amp;R&amp;16様式３</oddHeader>
  </headerFooter>
  <legacy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25335-CD66-4A33-8C30-5DB1ACAC6772}">
  <sheetPr>
    <tabColor theme="5" tint="0.59999389629810485"/>
    <pageSetUpPr fitToPage="1"/>
  </sheetPr>
  <dimension ref="A1:Z31"/>
  <sheetViews>
    <sheetView zoomScale="90" zoomScaleNormal="9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1771</v>
      </c>
    </row>
    <row r="3" spans="1:18" ht="25" customHeight="1">
      <c r="A3" s="608" t="s">
        <v>14</v>
      </c>
      <c r="B3" s="609"/>
      <c r="C3" s="618" t="s">
        <v>1801</v>
      </c>
      <c r="D3" s="618"/>
      <c r="E3" s="618"/>
      <c r="F3" s="619"/>
      <c r="G3" s="620"/>
    </row>
    <row r="4" spans="1:18" ht="60" customHeight="1">
      <c r="A4" s="608" t="s">
        <v>10</v>
      </c>
      <c r="B4" s="609"/>
      <c r="C4" s="621" t="s">
        <v>1773</v>
      </c>
      <c r="D4" s="622"/>
      <c r="E4" s="622"/>
      <c r="F4" s="622"/>
      <c r="G4" s="623"/>
    </row>
    <row r="5" spans="1:18" ht="20.149999999999999" customHeight="1">
      <c r="A5" s="624" t="s">
        <v>41</v>
      </c>
      <c r="B5" s="625"/>
      <c r="C5" s="628" t="s">
        <v>1796</v>
      </c>
      <c r="D5" s="629"/>
      <c r="E5" s="629"/>
      <c r="F5" s="629"/>
      <c r="G5" s="630"/>
    </row>
    <row r="6" spans="1:18" ht="20.149999999999999" customHeight="1">
      <c r="A6" s="626"/>
      <c r="B6" s="627"/>
      <c r="C6" s="631" t="s">
        <v>1797</v>
      </c>
      <c r="D6" s="632"/>
      <c r="E6" s="632"/>
      <c r="F6" s="632"/>
      <c r="G6" s="633"/>
    </row>
    <row r="7" spans="1:18" ht="25" customHeight="1">
      <c r="A7" s="608" t="s">
        <v>7</v>
      </c>
      <c r="B7" s="609"/>
      <c r="C7" s="610">
        <v>363000000</v>
      </c>
      <c r="D7" s="611"/>
      <c r="E7" s="72"/>
      <c r="F7" s="73"/>
      <c r="G7" s="74"/>
    </row>
    <row r="8" spans="1:18" ht="25" customHeight="1">
      <c r="A8" s="608" t="s">
        <v>4</v>
      </c>
      <c r="B8" s="609"/>
      <c r="C8" s="634">
        <v>44945</v>
      </c>
      <c r="D8" s="635"/>
      <c r="E8" s="636" t="s">
        <v>17</v>
      </c>
      <c r="F8" s="609"/>
      <c r="G8" s="75">
        <v>44985</v>
      </c>
    </row>
    <row r="9" spans="1:18" ht="25" customHeight="1">
      <c r="A9" s="608" t="s">
        <v>18</v>
      </c>
      <c r="B9" s="609"/>
      <c r="C9" s="634">
        <v>44986</v>
      </c>
      <c r="D9" s="635"/>
      <c r="E9" s="636" t="s">
        <v>0</v>
      </c>
      <c r="F9" s="609"/>
      <c r="G9" s="76">
        <f>C9-C8</f>
        <v>41</v>
      </c>
    </row>
    <row r="10" spans="1:18" ht="25" customHeight="1">
      <c r="A10" s="608" t="s">
        <v>19</v>
      </c>
      <c r="B10" s="609"/>
      <c r="C10" s="634">
        <v>45017</v>
      </c>
      <c r="D10" s="635"/>
      <c r="E10" s="636" t="s">
        <v>20</v>
      </c>
      <c r="F10" s="609"/>
      <c r="G10" s="75">
        <v>45747</v>
      </c>
    </row>
    <row r="11" spans="1:18" ht="25" customHeight="1">
      <c r="A11" s="608" t="s">
        <v>27</v>
      </c>
      <c r="B11" s="609"/>
      <c r="C11" s="654" t="s">
        <v>48</v>
      </c>
      <c r="D11" s="655"/>
      <c r="E11" s="655"/>
      <c r="F11" s="655"/>
      <c r="G11" s="656"/>
    </row>
    <row r="12" spans="1:18" ht="35.25" customHeight="1">
      <c r="A12" s="608" t="s">
        <v>32</v>
      </c>
      <c r="B12" s="609"/>
      <c r="C12" s="621" t="s">
        <v>1789</v>
      </c>
      <c r="D12" s="622"/>
      <c r="E12" s="622"/>
      <c r="F12" s="622"/>
      <c r="G12" s="623"/>
    </row>
    <row r="13" spans="1:18" ht="243.75" customHeight="1" thickBot="1">
      <c r="A13" s="637" t="s">
        <v>34</v>
      </c>
      <c r="B13" s="638"/>
      <c r="C13" s="621" t="s">
        <v>1790</v>
      </c>
      <c r="D13" s="622"/>
      <c r="E13" s="622"/>
      <c r="F13" s="622"/>
      <c r="G13" s="623"/>
      <c r="I13" s="93" t="s">
        <v>101</v>
      </c>
      <c r="J13" s="94"/>
      <c r="K13" s="94"/>
      <c r="L13" s="94"/>
      <c r="M13" s="94"/>
      <c r="N13" s="94"/>
      <c r="O13" s="94"/>
      <c r="P13" s="94"/>
      <c r="Q13" s="94"/>
      <c r="R13" s="94"/>
    </row>
    <row r="14" spans="1:18" ht="20.149999999999999" customHeight="1">
      <c r="A14" s="639" t="s">
        <v>38</v>
      </c>
      <c r="B14" s="640"/>
      <c r="C14" s="645" t="s">
        <v>1778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c r="N16" s="59"/>
      <c r="O16" s="59" t="s">
        <v>98</v>
      </c>
      <c r="P16" s="59"/>
      <c r="Q16" s="60"/>
    </row>
    <row r="17" spans="1:26" ht="40" customHeight="1" thickBot="1">
      <c r="A17" s="682" t="s">
        <v>26</v>
      </c>
      <c r="B17" s="683"/>
      <c r="C17" s="684" t="s">
        <v>1779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8.5" customHeight="1">
      <c r="A20" s="641"/>
      <c r="B20" s="642"/>
      <c r="C20" s="900" t="s">
        <v>1780</v>
      </c>
      <c r="D20" s="901"/>
      <c r="E20" s="902"/>
      <c r="F20" s="891" t="s">
        <v>1781</v>
      </c>
      <c r="G20" s="892"/>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903"/>
      <c r="D21" s="904"/>
      <c r="E21" s="905"/>
      <c r="F21" s="893"/>
      <c r="G21" s="894"/>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1563" t="s">
        <v>1782</v>
      </c>
      <c r="D23" s="1564"/>
      <c r="E23" s="1564"/>
      <c r="F23" s="1564"/>
      <c r="G23" s="1565"/>
      <c r="I23" s="678" t="s">
        <v>78</v>
      </c>
      <c r="J23" s="679"/>
      <c r="K23" s="679"/>
      <c r="L23" s="679"/>
      <c r="M23" s="679"/>
      <c r="N23" s="679"/>
      <c r="O23" s="679"/>
      <c r="P23" s="679"/>
      <c r="Q23" s="680"/>
    </row>
    <row r="24" spans="1:26" ht="61.5" customHeight="1" thickBot="1">
      <c r="A24" s="660"/>
      <c r="B24" s="661"/>
      <c r="C24" s="1566"/>
      <c r="D24" s="1567"/>
      <c r="E24" s="1567"/>
      <c r="F24" s="1567"/>
      <c r="G24" s="1568"/>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t="s">
        <v>1791</v>
      </c>
      <c r="F26" s="83" t="s">
        <v>11</v>
      </c>
      <c r="G26" s="85" t="s">
        <v>169</v>
      </c>
      <c r="H26" s="86"/>
    </row>
    <row r="27" spans="1:26" ht="18" customHeight="1">
      <c r="A27" s="706"/>
      <c r="B27" s="708" t="s">
        <v>163</v>
      </c>
      <c r="C27" s="628" t="s">
        <v>1802</v>
      </c>
      <c r="D27" s="629"/>
      <c r="E27" s="629"/>
      <c r="F27" s="629"/>
      <c r="G27" s="630"/>
    </row>
    <row r="28" spans="1:26" ht="18" customHeight="1">
      <c r="A28" s="707"/>
      <c r="B28" s="709"/>
      <c r="C28" s="631" t="s">
        <v>1803</v>
      </c>
      <c r="D28" s="632"/>
      <c r="E28" s="632"/>
      <c r="F28" s="632"/>
      <c r="G28" s="633"/>
    </row>
    <row r="29" spans="1:26" ht="30" customHeight="1">
      <c r="A29" s="706" t="s">
        <v>52</v>
      </c>
      <c r="B29" s="87" t="s">
        <v>45</v>
      </c>
      <c r="C29" s="88" t="s">
        <v>97</v>
      </c>
      <c r="D29" s="89" t="s">
        <v>49</v>
      </c>
      <c r="E29" s="90" t="s">
        <v>1791</v>
      </c>
      <c r="F29" s="89" t="s">
        <v>11</v>
      </c>
      <c r="G29" s="91" t="s">
        <v>1804</v>
      </c>
    </row>
    <row r="30" spans="1:26" ht="18" customHeight="1">
      <c r="A30" s="706"/>
      <c r="B30" s="708" t="s">
        <v>163</v>
      </c>
      <c r="C30" s="628" t="s">
        <v>1802</v>
      </c>
      <c r="D30" s="629"/>
      <c r="E30" s="629"/>
      <c r="F30" s="629"/>
      <c r="G30" s="630"/>
    </row>
    <row r="31" spans="1:26" ht="18" customHeight="1" thickBot="1">
      <c r="A31" s="710"/>
      <c r="B31" s="711"/>
      <c r="C31" s="712" t="s">
        <v>1803</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166DCD4F-FA2F-4198-812F-1A2130DD1D8F}">
      <formula1>"建設工事,測量・コンサル,物品役務等"</formula1>
    </dataValidation>
    <dataValidation type="list" allowBlank="1" showInputMessage="1" showErrorMessage="1" sqref="C26 C29" xr:uid="{2C90CBA6-C4BA-4C72-8AAE-4875896CF5E1}">
      <formula1>"有,無"</formula1>
    </dataValidation>
    <dataValidation type="list" allowBlank="1" showInputMessage="1" showErrorMessage="1" sqref="I21:U21 I16:Q16 I25:Q25" xr:uid="{B603B69F-FC35-4C91-BA0A-BD08A1E1ECA7}">
      <formula1>"○"</formula1>
    </dataValidation>
  </dataValidations>
  <printOptions horizontalCentered="1"/>
  <pageMargins left="0.55118110236220474" right="0.23622047244094488" top="0.55118110236220474" bottom="0.23622047244094488" header="0.31496062992125984" footer="0.11811023622047244"/>
  <pageSetup paperSize="9" scale="79" orientation="portrait" horizontalDpi="300" verticalDpi="300" r:id="rId1"/>
  <headerFooter>
    <oddHeader>&amp;R&amp;16様式３</odd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204" t="s">
        <v>716</v>
      </c>
    </row>
    <row r="3" spans="1:18" ht="25" customHeight="1">
      <c r="A3" s="608" t="s">
        <v>14</v>
      </c>
      <c r="B3" s="609"/>
      <c r="C3" s="618" t="s">
        <v>717</v>
      </c>
      <c r="D3" s="618"/>
      <c r="E3" s="618"/>
      <c r="F3" s="619"/>
      <c r="G3" s="620"/>
    </row>
    <row r="4" spans="1:18" ht="60" customHeight="1">
      <c r="A4" s="608" t="s">
        <v>10</v>
      </c>
      <c r="B4" s="609"/>
      <c r="C4" s="621" t="s">
        <v>718</v>
      </c>
      <c r="D4" s="622"/>
      <c r="E4" s="622"/>
      <c r="F4" s="622"/>
      <c r="G4" s="623"/>
    </row>
    <row r="5" spans="1:18" ht="20.149999999999999" customHeight="1">
      <c r="A5" s="624" t="s">
        <v>41</v>
      </c>
      <c r="B5" s="625"/>
      <c r="C5" s="628" t="s">
        <v>719</v>
      </c>
      <c r="D5" s="629"/>
      <c r="E5" s="629"/>
      <c r="F5" s="629"/>
      <c r="G5" s="630"/>
    </row>
    <row r="6" spans="1:18" ht="20.149999999999999" customHeight="1">
      <c r="A6" s="626"/>
      <c r="B6" s="627"/>
      <c r="C6" s="631" t="s">
        <v>720</v>
      </c>
      <c r="D6" s="632"/>
      <c r="E6" s="632"/>
      <c r="F6" s="632"/>
      <c r="G6" s="633"/>
    </row>
    <row r="7" spans="1:18" ht="25" customHeight="1">
      <c r="A7" s="608" t="s">
        <v>7</v>
      </c>
      <c r="B7" s="609"/>
      <c r="C7" s="898">
        <v>341000000</v>
      </c>
      <c r="D7" s="899"/>
      <c r="E7" s="72"/>
      <c r="F7" s="73"/>
      <c r="G7" s="74"/>
    </row>
    <row r="8" spans="1:18" ht="25" customHeight="1">
      <c r="A8" s="608" t="s">
        <v>4</v>
      </c>
      <c r="B8" s="609"/>
      <c r="C8" s="634">
        <v>44952</v>
      </c>
      <c r="D8" s="635"/>
      <c r="E8" s="636" t="s">
        <v>17</v>
      </c>
      <c r="F8" s="609"/>
      <c r="G8" s="75">
        <v>44986</v>
      </c>
    </row>
    <row r="9" spans="1:18" ht="25" customHeight="1">
      <c r="A9" s="608" t="s">
        <v>18</v>
      </c>
      <c r="B9" s="609"/>
      <c r="C9" s="634">
        <v>44991</v>
      </c>
      <c r="D9" s="635"/>
      <c r="E9" s="636" t="s">
        <v>0</v>
      </c>
      <c r="F9" s="609"/>
      <c r="G9" s="76" t="s">
        <v>721</v>
      </c>
    </row>
    <row r="10" spans="1:18" ht="25" customHeight="1">
      <c r="A10" s="608" t="s">
        <v>19</v>
      </c>
      <c r="B10" s="609"/>
      <c r="C10" s="634">
        <v>45019</v>
      </c>
      <c r="D10" s="635"/>
      <c r="E10" s="636" t="s">
        <v>20</v>
      </c>
      <c r="F10" s="609"/>
      <c r="G10" s="75">
        <v>45747</v>
      </c>
    </row>
    <row r="11" spans="1:18" ht="25" customHeight="1">
      <c r="A11" s="608" t="s">
        <v>27</v>
      </c>
      <c r="B11" s="609"/>
      <c r="C11" s="654" t="s">
        <v>21</v>
      </c>
      <c r="D11" s="655"/>
      <c r="E11" s="655"/>
      <c r="F11" s="655"/>
      <c r="G11" s="656"/>
    </row>
    <row r="12" spans="1:18" ht="78.75" customHeight="1">
      <c r="A12" s="608" t="s">
        <v>32</v>
      </c>
      <c r="B12" s="609"/>
      <c r="C12" s="621" t="s">
        <v>722</v>
      </c>
      <c r="D12" s="766"/>
      <c r="E12" s="766"/>
      <c r="F12" s="766"/>
      <c r="G12" s="767"/>
    </row>
    <row r="13" spans="1:18" ht="121.5" customHeight="1" thickBot="1">
      <c r="A13" s="637" t="s">
        <v>34</v>
      </c>
      <c r="B13" s="638"/>
      <c r="C13" s="621" t="s">
        <v>723</v>
      </c>
      <c r="D13" s="622"/>
      <c r="E13" s="622"/>
      <c r="F13" s="622"/>
      <c r="G13" s="623"/>
      <c r="I13" s="93" t="s">
        <v>101</v>
      </c>
      <c r="J13" s="94"/>
      <c r="K13" s="94"/>
      <c r="L13" s="94"/>
      <c r="M13" s="94"/>
      <c r="N13" s="94"/>
      <c r="O13" s="94"/>
      <c r="P13" s="94"/>
      <c r="Q13" s="94"/>
      <c r="R13" s="94"/>
    </row>
    <row r="14" spans="1:18" ht="20.149999999999999" customHeight="1">
      <c r="A14" s="639" t="s">
        <v>38</v>
      </c>
      <c r="B14" s="640"/>
      <c r="C14" s="645" t="s">
        <v>724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725</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900" t="s">
        <v>726</v>
      </c>
      <c r="D20" s="901"/>
      <c r="E20" s="902"/>
      <c r="F20" s="696" t="s">
        <v>727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9" customHeight="1" thickBot="1">
      <c r="A21" s="641"/>
      <c r="B21" s="642"/>
      <c r="C21" s="903"/>
      <c r="D21" s="904"/>
      <c r="E21" s="905"/>
      <c r="F21" s="698"/>
      <c r="G21" s="699"/>
      <c r="I21" s="58"/>
      <c r="J21" s="59"/>
      <c r="K21" s="59" t="s">
        <v>98</v>
      </c>
      <c r="L21" s="59" t="s">
        <v>98</v>
      </c>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728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t="s">
        <v>98</v>
      </c>
      <c r="O25" s="59"/>
      <c r="P25" s="59"/>
      <c r="Q25" s="60"/>
    </row>
    <row r="26" spans="1:26" ht="30" customHeight="1">
      <c r="A26" s="705" t="s">
        <v>50</v>
      </c>
      <c r="B26" s="81" t="s">
        <v>45</v>
      </c>
      <c r="C26" s="82" t="s">
        <v>97</v>
      </c>
      <c r="D26" s="83" t="s">
        <v>49</v>
      </c>
      <c r="E26" s="84" t="s">
        <v>167</v>
      </c>
      <c r="F26" s="83" t="s">
        <v>11</v>
      </c>
      <c r="G26" s="85" t="s">
        <v>729</v>
      </c>
      <c r="H26" s="86"/>
    </row>
    <row r="27" spans="1:26" ht="18" customHeight="1">
      <c r="A27" s="706"/>
      <c r="B27" s="708" t="s">
        <v>163</v>
      </c>
      <c r="C27" s="628" t="s">
        <v>719</v>
      </c>
      <c r="D27" s="629"/>
      <c r="E27" s="629"/>
      <c r="F27" s="629"/>
      <c r="G27" s="630"/>
    </row>
    <row r="28" spans="1:26" ht="18" customHeight="1">
      <c r="A28" s="707"/>
      <c r="B28" s="709"/>
      <c r="C28" s="631" t="s">
        <v>720</v>
      </c>
      <c r="D28" s="632"/>
      <c r="E28" s="632"/>
      <c r="F28" s="632"/>
      <c r="G28" s="633"/>
    </row>
    <row r="29" spans="1:26" ht="30" customHeight="1">
      <c r="A29" s="706" t="s">
        <v>52</v>
      </c>
      <c r="B29" s="87" t="s">
        <v>45</v>
      </c>
      <c r="C29" s="88" t="s">
        <v>97</v>
      </c>
      <c r="D29" s="89" t="s">
        <v>49</v>
      </c>
      <c r="E29" s="90" t="s">
        <v>167</v>
      </c>
      <c r="F29" s="89" t="s">
        <v>11</v>
      </c>
      <c r="G29" s="91" t="s">
        <v>730</v>
      </c>
    </row>
    <row r="30" spans="1:26" ht="18" customHeight="1">
      <c r="A30" s="706"/>
      <c r="B30" s="708" t="s">
        <v>163</v>
      </c>
      <c r="C30" s="628" t="s">
        <v>719</v>
      </c>
      <c r="D30" s="629"/>
      <c r="E30" s="629"/>
      <c r="F30" s="629"/>
      <c r="G30" s="630"/>
    </row>
    <row r="31" spans="1:26" ht="18" customHeight="1" thickBot="1">
      <c r="A31" s="710"/>
      <c r="B31" s="711"/>
      <c r="C31" s="712" t="s">
        <v>720</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71A3F3A6-CF07-4A5C-B844-4B7DAB4A884F}">
      <formula1>"建設工事,測量・コンサル,物品役務等"</formula1>
    </dataValidation>
    <dataValidation type="list" allowBlank="1" showInputMessage="1" showErrorMessage="1" sqref="C26 C29" xr:uid="{16A73899-3D29-43F2-9BD2-F14715EA418D}">
      <formula1>"有,無"</formula1>
    </dataValidation>
    <dataValidation type="list" allowBlank="1" showInputMessage="1" showErrorMessage="1" sqref="I21:U21 I16:Q16 I25:Q25" xr:uid="{9999EED4-5BF4-4073-BF51-02429DA56CCD}">
      <formula1>"○"</formula1>
    </dataValidation>
  </dataValidations>
  <pageMargins left="0.7" right="0.7" top="0.75" bottom="0.75" header="0.3" footer="0.3"/>
  <legacyDrawing r:id="rId1"/>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4D6AC-4F34-4DEC-BDE6-FBD22E76B8C8}">
  <sheetPr>
    <tabColor theme="5" tint="0.59999389629810485"/>
    <pageSetUpPr fitToPage="1"/>
  </sheetPr>
  <dimension ref="A1:Z31"/>
  <sheetViews>
    <sheetView zoomScaleNormal="10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1805</v>
      </c>
    </row>
    <row r="3" spans="1:18" ht="25" customHeight="1">
      <c r="A3" s="608" t="s">
        <v>14</v>
      </c>
      <c r="B3" s="609"/>
      <c r="C3" s="618" t="s">
        <v>1806</v>
      </c>
      <c r="D3" s="618"/>
      <c r="E3" s="618"/>
      <c r="F3" s="619"/>
      <c r="G3" s="620"/>
    </row>
    <row r="4" spans="1:18" ht="96.75" customHeight="1">
      <c r="A4" s="608" t="s">
        <v>10</v>
      </c>
      <c r="B4" s="609"/>
      <c r="C4" s="621" t="s">
        <v>1807</v>
      </c>
      <c r="D4" s="622"/>
      <c r="E4" s="622"/>
      <c r="F4" s="622"/>
      <c r="G4" s="623"/>
    </row>
    <row r="5" spans="1:18" ht="20.149999999999999" customHeight="1">
      <c r="A5" s="624" t="s">
        <v>41</v>
      </c>
      <c r="B5" s="625"/>
      <c r="C5" s="764" t="s">
        <v>1808</v>
      </c>
      <c r="D5" s="1570"/>
      <c r="E5" s="1570"/>
      <c r="F5" s="1570"/>
      <c r="G5" s="1571"/>
    </row>
    <row r="6" spans="1:18" ht="20.149999999999999" customHeight="1">
      <c r="A6" s="626"/>
      <c r="B6" s="627"/>
      <c r="C6" s="802" t="s">
        <v>1809</v>
      </c>
      <c r="D6" s="1572"/>
      <c r="E6" s="1572"/>
      <c r="F6" s="1572"/>
      <c r="G6" s="1573"/>
    </row>
    <row r="7" spans="1:18" ht="25" customHeight="1">
      <c r="A7" s="608" t="s">
        <v>7</v>
      </c>
      <c r="B7" s="609"/>
      <c r="C7" s="610">
        <v>393800000</v>
      </c>
      <c r="D7" s="611"/>
      <c r="E7" s="72"/>
      <c r="F7" s="73"/>
      <c r="G7" s="74"/>
    </row>
    <row r="8" spans="1:18" ht="25" customHeight="1">
      <c r="A8" s="608" t="s">
        <v>4</v>
      </c>
      <c r="B8" s="609"/>
      <c r="C8" s="634">
        <v>45099</v>
      </c>
      <c r="D8" s="635"/>
      <c r="E8" s="636" t="s">
        <v>17</v>
      </c>
      <c r="F8" s="609"/>
      <c r="G8" s="75">
        <v>45114</v>
      </c>
    </row>
    <row r="9" spans="1:18" ht="25" customHeight="1">
      <c r="A9" s="608" t="s">
        <v>18</v>
      </c>
      <c r="B9" s="609"/>
      <c r="C9" s="634">
        <v>45147</v>
      </c>
      <c r="D9" s="635"/>
      <c r="E9" s="636" t="s">
        <v>0</v>
      </c>
      <c r="F9" s="609"/>
      <c r="G9" s="76">
        <f>C9-C8</f>
        <v>48</v>
      </c>
    </row>
    <row r="10" spans="1:18" ht="25" customHeight="1">
      <c r="A10" s="608" t="s">
        <v>19</v>
      </c>
      <c r="B10" s="609"/>
      <c r="C10" s="634">
        <v>45160</v>
      </c>
      <c r="D10" s="635"/>
      <c r="E10" s="636" t="s">
        <v>20</v>
      </c>
      <c r="F10" s="609"/>
      <c r="G10" s="75">
        <v>45366</v>
      </c>
    </row>
    <row r="11" spans="1:18" ht="25" customHeight="1">
      <c r="A11" s="608" t="s">
        <v>27</v>
      </c>
      <c r="B11" s="609"/>
      <c r="C11" s="654" t="s">
        <v>21</v>
      </c>
      <c r="D11" s="655"/>
      <c r="E11" s="655"/>
      <c r="F11" s="655"/>
      <c r="G11" s="656"/>
    </row>
    <row r="12" spans="1:18" ht="36" customHeight="1">
      <c r="A12" s="608" t="s">
        <v>32</v>
      </c>
      <c r="B12" s="609"/>
      <c r="C12" s="621" t="s">
        <v>1810</v>
      </c>
      <c r="D12" s="622"/>
      <c r="E12" s="622"/>
      <c r="F12" s="622"/>
      <c r="G12" s="623"/>
    </row>
    <row r="13" spans="1:18" ht="387.75" customHeight="1" thickBot="1">
      <c r="A13" s="637" t="s">
        <v>34</v>
      </c>
      <c r="B13" s="638"/>
      <c r="C13" s="621" t="s">
        <v>1811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1812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t="s">
        <v>98</v>
      </c>
      <c r="P16" s="59"/>
      <c r="Q16" s="60"/>
    </row>
    <row r="17" spans="1:26" ht="40" customHeight="1" thickBot="1">
      <c r="A17" s="682" t="s">
        <v>26</v>
      </c>
      <c r="B17" s="683"/>
      <c r="C17" s="684" t="s">
        <v>1813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1814</v>
      </c>
      <c r="D20" s="691"/>
      <c r="E20" s="692"/>
      <c r="F20" s="696" t="s">
        <v>1815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1816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764" t="s">
        <v>1808</v>
      </c>
      <c r="D27" s="1570"/>
      <c r="E27" s="1570"/>
      <c r="F27" s="1570"/>
      <c r="G27" s="1571"/>
    </row>
    <row r="28" spans="1:26" ht="18" customHeight="1">
      <c r="A28" s="707"/>
      <c r="B28" s="709"/>
      <c r="C28" s="802" t="s">
        <v>1809</v>
      </c>
      <c r="D28" s="1572"/>
      <c r="E28" s="1572"/>
      <c r="F28" s="1572"/>
      <c r="G28" s="1573"/>
    </row>
    <row r="29" spans="1:26" ht="30" customHeight="1">
      <c r="A29" s="706" t="s">
        <v>52</v>
      </c>
      <c r="B29" s="87" t="s">
        <v>45</v>
      </c>
      <c r="C29" s="88" t="s">
        <v>80</v>
      </c>
      <c r="D29" s="89" t="s">
        <v>49</v>
      </c>
      <c r="E29" s="90"/>
      <c r="F29" s="89" t="s">
        <v>11</v>
      </c>
      <c r="G29" s="91"/>
    </row>
    <row r="30" spans="1:26" ht="18" customHeight="1">
      <c r="A30" s="706"/>
      <c r="B30" s="708" t="s">
        <v>163</v>
      </c>
      <c r="C30" s="764" t="s">
        <v>42</v>
      </c>
      <c r="D30" s="1570"/>
      <c r="E30" s="1570"/>
      <c r="F30" s="1570"/>
      <c r="G30" s="1571"/>
    </row>
    <row r="31" spans="1:26" ht="18" customHeight="1" thickBot="1">
      <c r="A31" s="710"/>
      <c r="B31" s="711"/>
      <c r="C31" s="1561" t="s">
        <v>2</v>
      </c>
      <c r="D31" s="1574"/>
      <c r="E31" s="1574"/>
      <c r="F31" s="1574"/>
      <c r="G31" s="1575"/>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B28FAA72-6FE0-49C0-8EF2-6BF1E609B2CC}">
      <formula1>"建設工事,測量・コンサル,物品役務等"</formula1>
    </dataValidation>
    <dataValidation type="list" allowBlank="1" showInputMessage="1" showErrorMessage="1" sqref="C26 C29" xr:uid="{711C48EF-BF84-4308-A862-38F156F20926}">
      <formula1>"有,無"</formula1>
    </dataValidation>
    <dataValidation type="list" allowBlank="1" showInputMessage="1" showErrorMessage="1" sqref="I21:U21 I16:Q16 I25:Q25" xr:uid="{52CE190B-883B-4090-9840-C250C419C63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8AB5-13D0-411C-8269-7E5D97387B45}">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1805</v>
      </c>
    </row>
    <row r="3" spans="1:18" ht="25" customHeight="1">
      <c r="A3" s="608" t="s">
        <v>14</v>
      </c>
      <c r="B3" s="609"/>
      <c r="C3" s="618" t="s">
        <v>1817</v>
      </c>
      <c r="D3" s="618"/>
      <c r="E3" s="618"/>
      <c r="F3" s="619"/>
      <c r="G3" s="620"/>
    </row>
    <row r="4" spans="1:18" ht="60" customHeight="1">
      <c r="A4" s="608" t="s">
        <v>10</v>
      </c>
      <c r="B4" s="609"/>
      <c r="C4" s="621" t="s">
        <v>1818</v>
      </c>
      <c r="D4" s="622"/>
      <c r="E4" s="622"/>
      <c r="F4" s="622"/>
      <c r="G4" s="623"/>
    </row>
    <row r="5" spans="1:18" ht="20.149999999999999" customHeight="1">
      <c r="A5" s="624" t="s">
        <v>41</v>
      </c>
      <c r="B5" s="625"/>
      <c r="C5" s="764" t="s">
        <v>1819</v>
      </c>
      <c r="D5" s="1570"/>
      <c r="E5" s="1570"/>
      <c r="F5" s="1570"/>
      <c r="G5" s="1571"/>
    </row>
    <row r="6" spans="1:18" ht="20.149999999999999" customHeight="1">
      <c r="A6" s="626"/>
      <c r="B6" s="627"/>
      <c r="C6" s="802" t="s">
        <v>1820</v>
      </c>
      <c r="D6" s="1572"/>
      <c r="E6" s="1572"/>
      <c r="F6" s="1572"/>
      <c r="G6" s="1573"/>
    </row>
    <row r="7" spans="1:18" ht="25" customHeight="1">
      <c r="A7" s="608" t="s">
        <v>7</v>
      </c>
      <c r="B7" s="609"/>
      <c r="C7" s="610">
        <v>192500000</v>
      </c>
      <c r="D7" s="611"/>
      <c r="E7" s="72"/>
      <c r="F7" s="73"/>
      <c r="G7" s="74"/>
    </row>
    <row r="8" spans="1:18" ht="25" customHeight="1">
      <c r="A8" s="608" t="s">
        <v>4</v>
      </c>
      <c r="B8" s="609"/>
      <c r="C8" s="634">
        <v>44992</v>
      </c>
      <c r="D8" s="635"/>
      <c r="E8" s="636" t="s">
        <v>17</v>
      </c>
      <c r="F8" s="609"/>
      <c r="G8" s="75">
        <v>45023</v>
      </c>
    </row>
    <row r="9" spans="1:18" ht="25" customHeight="1">
      <c r="A9" s="608" t="s">
        <v>18</v>
      </c>
      <c r="B9" s="609"/>
      <c r="C9" s="634">
        <v>45044</v>
      </c>
      <c r="D9" s="635"/>
      <c r="E9" s="636" t="s">
        <v>0</v>
      </c>
      <c r="F9" s="609"/>
      <c r="G9" s="76">
        <f>C9-C8</f>
        <v>52</v>
      </c>
    </row>
    <row r="10" spans="1:18" ht="25" customHeight="1">
      <c r="A10" s="608" t="s">
        <v>19</v>
      </c>
      <c r="B10" s="609"/>
      <c r="C10" s="634">
        <v>45047</v>
      </c>
      <c r="D10" s="635"/>
      <c r="E10" s="636" t="s">
        <v>20</v>
      </c>
      <c r="F10" s="609"/>
      <c r="G10" s="75">
        <v>45373</v>
      </c>
    </row>
    <row r="11" spans="1:18" ht="25" customHeight="1">
      <c r="A11" s="608" t="s">
        <v>27</v>
      </c>
      <c r="B11" s="609"/>
      <c r="C11" s="654" t="s">
        <v>48</v>
      </c>
      <c r="D11" s="655"/>
      <c r="E11" s="655"/>
      <c r="F11" s="655"/>
      <c r="G11" s="656"/>
    </row>
    <row r="12" spans="1:18" ht="36" customHeight="1">
      <c r="A12" s="608" t="s">
        <v>32</v>
      </c>
      <c r="B12" s="609"/>
      <c r="C12" s="621" t="s">
        <v>1821</v>
      </c>
      <c r="D12" s="622"/>
      <c r="E12" s="622"/>
      <c r="F12" s="622"/>
      <c r="G12" s="623"/>
    </row>
    <row r="13" spans="1:18" ht="173.25" customHeight="1" thickBot="1">
      <c r="A13" s="637" t="s">
        <v>34</v>
      </c>
      <c r="B13" s="638"/>
      <c r="C13" s="621" t="s">
        <v>1822</v>
      </c>
      <c r="D13" s="622"/>
      <c r="E13" s="622"/>
      <c r="F13" s="622"/>
      <c r="G13" s="623"/>
      <c r="I13" s="93" t="s">
        <v>101</v>
      </c>
      <c r="J13" s="94"/>
      <c r="K13" s="94"/>
      <c r="L13" s="94"/>
      <c r="M13" s="94"/>
      <c r="N13" s="94"/>
      <c r="O13" s="94"/>
      <c r="P13" s="94"/>
      <c r="Q13" s="94"/>
      <c r="R13" s="94"/>
    </row>
    <row r="14" spans="1:18" ht="20.149999999999999" customHeight="1">
      <c r="A14" s="639" t="s">
        <v>38</v>
      </c>
      <c r="B14" s="640"/>
      <c r="C14" s="645" t="s">
        <v>1823</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c r="L16" s="59"/>
      <c r="M16" s="59"/>
      <c r="N16" s="59"/>
      <c r="O16" s="59"/>
      <c r="P16" s="59"/>
      <c r="Q16" s="60"/>
    </row>
    <row r="17" spans="1:26" ht="40" customHeight="1" thickBot="1">
      <c r="A17" s="682" t="s">
        <v>26</v>
      </c>
      <c r="B17" s="683"/>
      <c r="C17" s="684" t="s">
        <v>1824</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1825</v>
      </c>
      <c r="D20" s="691"/>
      <c r="E20" s="692"/>
      <c r="F20" s="696" t="s">
        <v>1826</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1816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c r="P25" s="59" t="s">
        <v>98</v>
      </c>
      <c r="Q25" s="60"/>
    </row>
    <row r="26" spans="1:26" ht="30" customHeight="1">
      <c r="A26" s="705" t="s">
        <v>50</v>
      </c>
      <c r="B26" s="81" t="s">
        <v>45</v>
      </c>
      <c r="C26" s="82" t="s">
        <v>97</v>
      </c>
      <c r="D26" s="83" t="s">
        <v>49</v>
      </c>
      <c r="E26" s="84">
        <v>1</v>
      </c>
      <c r="F26" s="83" t="s">
        <v>11</v>
      </c>
      <c r="G26" s="85" t="s">
        <v>1827</v>
      </c>
      <c r="H26" s="86"/>
    </row>
    <row r="27" spans="1:26" ht="18" customHeight="1">
      <c r="A27" s="706"/>
      <c r="B27" s="708" t="s">
        <v>163</v>
      </c>
      <c r="C27" s="628" t="s">
        <v>1828</v>
      </c>
      <c r="D27" s="629"/>
      <c r="E27" s="629"/>
      <c r="F27" s="629"/>
      <c r="G27" s="630"/>
    </row>
    <row r="28" spans="1:26" ht="18" customHeight="1">
      <c r="A28" s="707"/>
      <c r="B28" s="709"/>
      <c r="C28" s="631" t="s">
        <v>1829</v>
      </c>
      <c r="D28" s="632"/>
      <c r="E28" s="632"/>
      <c r="F28" s="632"/>
      <c r="G28" s="633"/>
    </row>
    <row r="29" spans="1:26" ht="30" customHeight="1">
      <c r="A29" s="706" t="s">
        <v>52</v>
      </c>
      <c r="B29" s="87" t="s">
        <v>45</v>
      </c>
      <c r="C29" s="88" t="s">
        <v>97</v>
      </c>
      <c r="D29" s="89" t="s">
        <v>49</v>
      </c>
      <c r="E29" s="90">
        <v>2</v>
      </c>
      <c r="F29" s="89" t="s">
        <v>11</v>
      </c>
      <c r="G29" s="91" t="s">
        <v>1830</v>
      </c>
    </row>
    <row r="30" spans="1:26" ht="18" customHeight="1">
      <c r="A30" s="706"/>
      <c r="B30" s="708" t="s">
        <v>163</v>
      </c>
      <c r="C30" s="628" t="s">
        <v>1831</v>
      </c>
      <c r="D30" s="629"/>
      <c r="E30" s="629"/>
      <c r="F30" s="629"/>
      <c r="G30" s="630"/>
    </row>
    <row r="31" spans="1:26" ht="18" customHeight="1" thickBot="1">
      <c r="A31" s="710"/>
      <c r="B31" s="711"/>
      <c r="C31" s="712" t="s">
        <v>1832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E7ED6C90-E097-4BE1-B3B6-6E37E1335A0A}">
      <formula1>"○"</formula1>
    </dataValidation>
    <dataValidation type="list" allowBlank="1" showInputMessage="1" showErrorMessage="1" sqref="C26 C29" xr:uid="{666EEDC3-CED1-46DD-8224-3A94BBDC4298}">
      <formula1>"有,無"</formula1>
    </dataValidation>
    <dataValidation type="list" allowBlank="1" showInputMessage="1" showErrorMessage="1" sqref="C11" xr:uid="{45BA8571-C748-4B20-A429-C2ADA584F094}">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DD660-BC25-4ECC-B8F5-CDA22BFA5517}">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1805</v>
      </c>
    </row>
    <row r="3" spans="1:18" ht="25" customHeight="1">
      <c r="A3" s="608" t="s">
        <v>14</v>
      </c>
      <c r="B3" s="609"/>
      <c r="C3" s="618" t="s">
        <v>1833</v>
      </c>
      <c r="D3" s="618"/>
      <c r="E3" s="618"/>
      <c r="F3" s="619"/>
      <c r="G3" s="620"/>
    </row>
    <row r="4" spans="1:18" ht="60" customHeight="1">
      <c r="A4" s="608" t="s">
        <v>10</v>
      </c>
      <c r="B4" s="609"/>
      <c r="C4" s="621" t="s">
        <v>1834</v>
      </c>
      <c r="D4" s="622"/>
      <c r="E4" s="622"/>
      <c r="F4" s="622"/>
      <c r="G4" s="623"/>
    </row>
    <row r="5" spans="1:18" ht="20.149999999999999" customHeight="1">
      <c r="A5" s="624" t="s">
        <v>41</v>
      </c>
      <c r="B5" s="625"/>
      <c r="C5" s="764" t="s">
        <v>1819</v>
      </c>
      <c r="D5" s="1570"/>
      <c r="E5" s="1570"/>
      <c r="F5" s="1570"/>
      <c r="G5" s="1571"/>
    </row>
    <row r="6" spans="1:18" ht="20.149999999999999" customHeight="1">
      <c r="A6" s="626"/>
      <c r="B6" s="627"/>
      <c r="C6" s="802" t="s">
        <v>1820</v>
      </c>
      <c r="D6" s="1572"/>
      <c r="E6" s="1572"/>
      <c r="F6" s="1572"/>
      <c r="G6" s="1573"/>
    </row>
    <row r="7" spans="1:18" ht="25" customHeight="1">
      <c r="A7" s="608" t="s">
        <v>7</v>
      </c>
      <c r="B7" s="609"/>
      <c r="C7" s="610">
        <v>258500000</v>
      </c>
      <c r="D7" s="611"/>
      <c r="E7" s="72"/>
      <c r="F7" s="73"/>
      <c r="G7" s="74"/>
    </row>
    <row r="8" spans="1:18" ht="25" customHeight="1">
      <c r="A8" s="608" t="s">
        <v>4</v>
      </c>
      <c r="B8" s="609"/>
      <c r="C8" s="634">
        <v>45016</v>
      </c>
      <c r="D8" s="635"/>
      <c r="E8" s="636" t="s">
        <v>17</v>
      </c>
      <c r="F8" s="609"/>
      <c r="G8" s="75">
        <v>45048</v>
      </c>
    </row>
    <row r="9" spans="1:18" ht="25" customHeight="1">
      <c r="A9" s="608" t="s">
        <v>18</v>
      </c>
      <c r="B9" s="609"/>
      <c r="C9" s="634">
        <v>45071</v>
      </c>
      <c r="D9" s="635"/>
      <c r="E9" s="636" t="s">
        <v>0</v>
      </c>
      <c r="F9" s="609"/>
      <c r="G9" s="76">
        <f>C9-C8</f>
        <v>55</v>
      </c>
    </row>
    <row r="10" spans="1:18" ht="25" customHeight="1">
      <c r="A10" s="608" t="s">
        <v>19</v>
      </c>
      <c r="B10" s="609"/>
      <c r="C10" s="634">
        <v>45072</v>
      </c>
      <c r="D10" s="635"/>
      <c r="E10" s="636" t="s">
        <v>20</v>
      </c>
      <c r="F10" s="609"/>
      <c r="G10" s="75">
        <v>45369</v>
      </c>
    </row>
    <row r="11" spans="1:18" ht="25" customHeight="1">
      <c r="A11" s="608" t="s">
        <v>27</v>
      </c>
      <c r="B11" s="609"/>
      <c r="C11" s="654" t="s">
        <v>48</v>
      </c>
      <c r="D11" s="655"/>
      <c r="E11" s="655"/>
      <c r="F11" s="655"/>
      <c r="G11" s="656"/>
    </row>
    <row r="12" spans="1:18" ht="36" customHeight="1">
      <c r="A12" s="608" t="s">
        <v>32</v>
      </c>
      <c r="B12" s="609"/>
      <c r="C12" s="621" t="s">
        <v>1821</v>
      </c>
      <c r="D12" s="622"/>
      <c r="E12" s="622"/>
      <c r="F12" s="622"/>
      <c r="G12" s="623"/>
    </row>
    <row r="13" spans="1:18" ht="173.25" customHeight="1" thickBot="1">
      <c r="A13" s="637" t="s">
        <v>34</v>
      </c>
      <c r="B13" s="638"/>
      <c r="C13" s="621" t="s">
        <v>1835</v>
      </c>
      <c r="D13" s="622"/>
      <c r="E13" s="622"/>
      <c r="F13" s="622"/>
      <c r="G13" s="623"/>
      <c r="I13" s="93" t="s">
        <v>101</v>
      </c>
      <c r="J13" s="94"/>
      <c r="K13" s="94"/>
      <c r="L13" s="94"/>
      <c r="M13" s="94"/>
      <c r="N13" s="94"/>
      <c r="O13" s="94"/>
      <c r="P13" s="94"/>
      <c r="Q13" s="94"/>
      <c r="R13" s="94"/>
    </row>
    <row r="14" spans="1:18" ht="20.149999999999999" customHeight="1">
      <c r="A14" s="639" t="s">
        <v>38</v>
      </c>
      <c r="B14" s="640"/>
      <c r="C14" s="645" t="s">
        <v>1823</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c r="L16" s="59"/>
      <c r="M16" s="59"/>
      <c r="N16" s="59"/>
      <c r="O16" s="59"/>
      <c r="P16" s="59"/>
      <c r="Q16" s="60"/>
    </row>
    <row r="17" spans="1:26" ht="40" customHeight="1" thickBot="1">
      <c r="A17" s="682" t="s">
        <v>26</v>
      </c>
      <c r="B17" s="683"/>
      <c r="C17" s="684" t="s">
        <v>1824</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1825</v>
      </c>
      <c r="D20" s="691"/>
      <c r="E20" s="692"/>
      <c r="F20" s="696" t="s">
        <v>1826</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1816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c r="P25" s="59" t="s">
        <v>98</v>
      </c>
      <c r="Q25" s="60"/>
    </row>
    <row r="26" spans="1:26" ht="30" customHeight="1">
      <c r="A26" s="705" t="s">
        <v>50</v>
      </c>
      <c r="B26" s="81" t="s">
        <v>45</v>
      </c>
      <c r="C26" s="82" t="s">
        <v>97</v>
      </c>
      <c r="D26" s="83" t="s">
        <v>49</v>
      </c>
      <c r="E26" s="84">
        <v>1</v>
      </c>
      <c r="F26" s="83" t="s">
        <v>11</v>
      </c>
      <c r="G26" s="85" t="s">
        <v>1193</v>
      </c>
      <c r="H26" s="86"/>
    </row>
    <row r="27" spans="1:26" ht="18" customHeight="1">
      <c r="A27" s="706"/>
      <c r="B27" s="708" t="s">
        <v>163</v>
      </c>
      <c r="C27" s="628" t="s">
        <v>1828</v>
      </c>
      <c r="D27" s="629"/>
      <c r="E27" s="629"/>
      <c r="F27" s="629"/>
      <c r="G27" s="630"/>
    </row>
    <row r="28" spans="1:26" ht="18" customHeight="1">
      <c r="A28" s="707"/>
      <c r="B28" s="709"/>
      <c r="C28" s="631" t="s">
        <v>1829</v>
      </c>
      <c r="D28" s="632"/>
      <c r="E28" s="632"/>
      <c r="F28" s="632"/>
      <c r="G28" s="633"/>
    </row>
    <row r="29" spans="1:26" ht="30" customHeight="1">
      <c r="A29" s="706" t="s">
        <v>52</v>
      </c>
      <c r="B29" s="87" t="s">
        <v>45</v>
      </c>
      <c r="C29" s="88" t="s">
        <v>80</v>
      </c>
      <c r="D29" s="89" t="s">
        <v>49</v>
      </c>
      <c r="E29" s="90">
        <v>1</v>
      </c>
      <c r="F29" s="89" t="s">
        <v>11</v>
      </c>
      <c r="G29" s="91" t="s">
        <v>583</v>
      </c>
    </row>
    <row r="30" spans="1:26" ht="18" customHeight="1">
      <c r="A30" s="706"/>
      <c r="B30" s="708" t="s">
        <v>163</v>
      </c>
      <c r="C30" s="628" t="s">
        <v>1828</v>
      </c>
      <c r="D30" s="629"/>
      <c r="E30" s="629"/>
      <c r="F30" s="629"/>
      <c r="G30" s="630"/>
    </row>
    <row r="31" spans="1:26" ht="18" customHeight="1" thickBot="1">
      <c r="A31" s="710"/>
      <c r="B31" s="711"/>
      <c r="C31" s="631" t="s">
        <v>1829</v>
      </c>
      <c r="D31" s="632"/>
      <c r="E31" s="632"/>
      <c r="F31" s="632"/>
      <c r="G31" s="63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08DA4FD3-7A97-4212-BE45-D433E9B80607}">
      <formula1>"建設工事,測量・コンサル,物品役務等"</formula1>
    </dataValidation>
    <dataValidation type="list" allowBlank="1" showInputMessage="1" showErrorMessage="1" sqref="C26 C29" xr:uid="{783A4085-13A9-4AA9-A376-F9895CC133D3}">
      <formula1>"有,無"</formula1>
    </dataValidation>
    <dataValidation type="list" allowBlank="1" showInputMessage="1" showErrorMessage="1" sqref="I21:U21 I16:Q16 I25:Q25" xr:uid="{E2B008E6-05F5-4D80-B142-FA14A31CAF9F}">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F0A63-BB99-4628-948A-8E44C2C58BC9}">
  <sheetPr>
    <tabColor rgb="FFFFFF00"/>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1805</v>
      </c>
    </row>
    <row r="3" spans="1:18" ht="25" customHeight="1">
      <c r="A3" s="608" t="s">
        <v>14</v>
      </c>
      <c r="B3" s="609"/>
      <c r="C3" s="618" t="s">
        <v>1836</v>
      </c>
      <c r="D3" s="618"/>
      <c r="E3" s="618"/>
      <c r="F3" s="619"/>
      <c r="G3" s="620"/>
    </row>
    <row r="4" spans="1:18" ht="60" customHeight="1">
      <c r="A4" s="608" t="s">
        <v>10</v>
      </c>
      <c r="B4" s="609"/>
      <c r="C4" s="621" t="s">
        <v>1837</v>
      </c>
      <c r="D4" s="622"/>
      <c r="E4" s="622"/>
      <c r="F4" s="622"/>
      <c r="G4" s="623"/>
    </row>
    <row r="5" spans="1:18" ht="20.149999999999999" customHeight="1">
      <c r="A5" s="624" t="s">
        <v>41</v>
      </c>
      <c r="B5" s="625"/>
      <c r="C5" s="628" t="s">
        <v>1838</v>
      </c>
      <c r="D5" s="629"/>
      <c r="E5" s="629"/>
      <c r="F5" s="629"/>
      <c r="G5" s="630"/>
    </row>
    <row r="6" spans="1:18" ht="20.149999999999999" customHeight="1">
      <c r="A6" s="626"/>
      <c r="B6" s="627"/>
      <c r="C6" s="631" t="s">
        <v>1839</v>
      </c>
      <c r="D6" s="632"/>
      <c r="E6" s="632"/>
      <c r="F6" s="632"/>
      <c r="G6" s="633"/>
    </row>
    <row r="7" spans="1:18" ht="25" customHeight="1">
      <c r="A7" s="608" t="s">
        <v>7</v>
      </c>
      <c r="B7" s="609"/>
      <c r="C7" s="610">
        <v>157119433</v>
      </c>
      <c r="D7" s="611"/>
      <c r="E7" s="72"/>
      <c r="F7" s="73"/>
      <c r="G7" s="74"/>
    </row>
    <row r="8" spans="1:18" ht="25" customHeight="1">
      <c r="A8" s="608" t="s">
        <v>4</v>
      </c>
      <c r="B8" s="609"/>
      <c r="C8" s="634">
        <v>45029</v>
      </c>
      <c r="D8" s="635"/>
      <c r="E8" s="636" t="s">
        <v>17</v>
      </c>
      <c r="F8" s="609"/>
      <c r="G8" s="75">
        <v>45090</v>
      </c>
    </row>
    <row r="9" spans="1:18" ht="25" customHeight="1">
      <c r="A9" s="608" t="s">
        <v>18</v>
      </c>
      <c r="B9" s="609"/>
      <c r="C9" s="634">
        <v>45091</v>
      </c>
      <c r="D9" s="635"/>
      <c r="E9" s="636" t="s">
        <v>0</v>
      </c>
      <c r="F9" s="609"/>
      <c r="G9" s="364">
        <f>C9-C8</f>
        <v>62</v>
      </c>
    </row>
    <row r="10" spans="1:18" ht="25" customHeight="1">
      <c r="A10" s="608" t="s">
        <v>19</v>
      </c>
      <c r="B10" s="609"/>
      <c r="C10" s="634">
        <v>45092</v>
      </c>
      <c r="D10" s="635"/>
      <c r="E10" s="636" t="s">
        <v>20</v>
      </c>
      <c r="F10" s="609"/>
      <c r="G10" s="75">
        <v>45716</v>
      </c>
    </row>
    <row r="11" spans="1:18" ht="25" customHeight="1">
      <c r="A11" s="608" t="s">
        <v>27</v>
      </c>
      <c r="B11" s="609"/>
      <c r="C11" s="654" t="s">
        <v>48</v>
      </c>
      <c r="D11" s="655"/>
      <c r="E11" s="655"/>
      <c r="F11" s="655"/>
      <c r="G11" s="656"/>
    </row>
    <row r="12" spans="1:18" ht="36" customHeight="1">
      <c r="A12" s="608" t="s">
        <v>32</v>
      </c>
      <c r="B12" s="609"/>
      <c r="C12" s="621" t="s">
        <v>1840</v>
      </c>
      <c r="D12" s="766"/>
      <c r="E12" s="766"/>
      <c r="F12" s="766"/>
      <c r="G12" s="767"/>
    </row>
    <row r="13" spans="1:18" ht="222.75" customHeight="1" thickBot="1">
      <c r="A13" s="637" t="s">
        <v>34</v>
      </c>
      <c r="B13" s="638"/>
      <c r="C13" s="621" t="s">
        <v>1841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1842</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c r="J16" s="59"/>
      <c r="K16" s="59"/>
      <c r="L16" s="59"/>
      <c r="M16" s="59"/>
      <c r="N16" s="59"/>
      <c r="O16" s="59"/>
      <c r="P16" s="59"/>
      <c r="Q16" s="60"/>
    </row>
    <row r="17" spans="1:26" ht="40" customHeight="1" thickBot="1">
      <c r="A17" s="682" t="s">
        <v>26</v>
      </c>
      <c r="B17" s="683"/>
      <c r="C17" s="684" t="s">
        <v>1843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4" customHeight="1">
      <c r="A20" s="641"/>
      <c r="B20" s="642"/>
      <c r="C20" s="690" t="s">
        <v>1844</v>
      </c>
      <c r="D20" s="691"/>
      <c r="E20" s="692"/>
      <c r="F20" s="885" t="s">
        <v>1845</v>
      </c>
      <c r="G20" s="88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54" customHeight="1" thickBot="1">
      <c r="A21" s="641"/>
      <c r="B21" s="642"/>
      <c r="C21" s="693"/>
      <c r="D21" s="694"/>
      <c r="E21" s="695"/>
      <c r="F21" s="887"/>
      <c r="G21" s="888"/>
      <c r="I21" s="58"/>
      <c r="J21" s="59"/>
      <c r="K21" s="59"/>
      <c r="L21" s="59"/>
      <c r="M21" s="59"/>
      <c r="N21" s="59"/>
      <c r="O21" s="59"/>
      <c r="P21" s="59"/>
      <c r="Q21" s="59"/>
      <c r="R21" s="107" t="s">
        <v>98</v>
      </c>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71" t="s">
        <v>1846</v>
      </c>
      <c r="D23" s="872"/>
      <c r="E23" s="872"/>
      <c r="F23" s="872"/>
      <c r="G23" s="873"/>
      <c r="I23" s="678" t="s">
        <v>78</v>
      </c>
      <c r="J23" s="679"/>
      <c r="K23" s="679"/>
      <c r="L23" s="679"/>
      <c r="M23" s="679"/>
      <c r="N23" s="679"/>
      <c r="O23" s="679"/>
      <c r="P23" s="679"/>
      <c r="Q23" s="680"/>
    </row>
    <row r="24" spans="1:26" ht="38.25" customHeight="1"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83" t="s">
        <v>49</v>
      </c>
      <c r="E26" s="84">
        <v>2</v>
      </c>
      <c r="F26" s="83" t="s">
        <v>11</v>
      </c>
      <c r="G26" s="85" t="s">
        <v>1847</v>
      </c>
      <c r="H26" s="86"/>
    </row>
    <row r="27" spans="1:26" ht="18" customHeight="1">
      <c r="A27" s="706"/>
      <c r="B27" s="708" t="s">
        <v>163</v>
      </c>
      <c r="C27" s="628" t="s">
        <v>1838</v>
      </c>
      <c r="D27" s="629"/>
      <c r="E27" s="629"/>
      <c r="F27" s="629"/>
      <c r="G27" s="630"/>
    </row>
    <row r="28" spans="1:26" ht="18" customHeight="1">
      <c r="A28" s="707"/>
      <c r="B28" s="709"/>
      <c r="C28" s="631" t="s">
        <v>1839</v>
      </c>
      <c r="D28" s="632"/>
      <c r="E28" s="632"/>
      <c r="F28" s="632"/>
      <c r="G28" s="633"/>
    </row>
    <row r="29" spans="1:26" ht="30" customHeight="1">
      <c r="A29" s="706" t="s">
        <v>52</v>
      </c>
      <c r="B29" s="87" t="s">
        <v>45</v>
      </c>
      <c r="C29" s="88" t="s">
        <v>97</v>
      </c>
      <c r="D29" s="89" t="s">
        <v>49</v>
      </c>
      <c r="E29" s="90">
        <v>2</v>
      </c>
      <c r="F29" s="89" t="s">
        <v>11</v>
      </c>
      <c r="G29" s="91" t="s">
        <v>1848</v>
      </c>
    </row>
    <row r="30" spans="1:26" ht="18" customHeight="1">
      <c r="A30" s="706"/>
      <c r="B30" s="708" t="s">
        <v>163</v>
      </c>
      <c r="C30" s="628" t="s">
        <v>1838</v>
      </c>
      <c r="D30" s="629"/>
      <c r="E30" s="629"/>
      <c r="F30" s="629"/>
      <c r="G30" s="630"/>
    </row>
    <row r="31" spans="1:26" ht="18" customHeight="1" thickBot="1">
      <c r="A31" s="710"/>
      <c r="B31" s="711"/>
      <c r="C31" s="712" t="s">
        <v>1839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ADD3484E-58D2-4B0A-87E5-8820DAF13FAF}">
      <formula1>"○"</formula1>
    </dataValidation>
    <dataValidation type="list" allowBlank="1" showInputMessage="1" showErrorMessage="1" sqref="C26 C29" xr:uid="{A2A289EA-3BED-45E0-AE0A-CF9C4BBA3C8B}">
      <formula1>"有,無"</formula1>
    </dataValidation>
    <dataValidation type="list" allowBlank="1" showInputMessage="1" showErrorMessage="1" sqref="C11" xr:uid="{ACD2C773-1794-417E-8C7D-79E849F1E82A}">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80" orientation="portrait" horizontalDpi="300" verticalDpi="300" r:id="rId1"/>
  <headerFooter>
    <oddHeader>&amp;R&amp;16様式３</oddHeader>
  </headerFooter>
  <legacyDrawing r:id="rId2"/>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13966-BE18-4BBB-8610-16793EE88019}">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1849</v>
      </c>
    </row>
    <row r="3" spans="1:18" ht="25" customHeight="1">
      <c r="A3" s="608" t="s">
        <v>14</v>
      </c>
      <c r="B3" s="609"/>
      <c r="C3" s="618" t="s">
        <v>1850</v>
      </c>
      <c r="D3" s="618"/>
      <c r="E3" s="618"/>
      <c r="F3" s="619"/>
      <c r="G3" s="620"/>
    </row>
    <row r="4" spans="1:18" ht="60" customHeight="1">
      <c r="A4" s="608" t="s">
        <v>10</v>
      </c>
      <c r="B4" s="609"/>
      <c r="C4" s="729" t="s">
        <v>1851</v>
      </c>
      <c r="D4" s="730"/>
      <c r="E4" s="730"/>
      <c r="F4" s="730"/>
      <c r="G4" s="731"/>
    </row>
    <row r="5" spans="1:18" ht="20.149999999999999" customHeight="1">
      <c r="A5" s="624" t="s">
        <v>41</v>
      </c>
      <c r="B5" s="625"/>
      <c r="C5" s="1203" t="s">
        <v>1852</v>
      </c>
      <c r="D5" s="720"/>
      <c r="E5" s="720"/>
      <c r="F5" s="720"/>
      <c r="G5" s="721"/>
    </row>
    <row r="6" spans="1:18" ht="20.149999999999999" customHeight="1">
      <c r="A6" s="626"/>
      <c r="B6" s="627"/>
      <c r="C6" s="722" t="s">
        <v>1853</v>
      </c>
      <c r="D6" s="723"/>
      <c r="E6" s="723"/>
      <c r="F6" s="723"/>
      <c r="G6" s="724"/>
    </row>
    <row r="7" spans="1:18" ht="25" customHeight="1">
      <c r="A7" s="608" t="s">
        <v>7</v>
      </c>
      <c r="B7" s="609"/>
      <c r="C7" s="610">
        <v>227040000</v>
      </c>
      <c r="D7" s="611"/>
      <c r="E7" s="72"/>
      <c r="F7" s="73"/>
      <c r="G7" s="74"/>
    </row>
    <row r="8" spans="1:18" ht="25" customHeight="1">
      <c r="A8" s="608" t="s">
        <v>4</v>
      </c>
      <c r="B8" s="609"/>
      <c r="C8" s="634">
        <v>44958</v>
      </c>
      <c r="D8" s="635"/>
      <c r="E8" s="636" t="s">
        <v>17</v>
      </c>
      <c r="F8" s="609"/>
      <c r="G8" s="75">
        <v>45005</v>
      </c>
    </row>
    <row r="9" spans="1:18" ht="25" customHeight="1">
      <c r="A9" s="608" t="s">
        <v>18</v>
      </c>
      <c r="B9" s="609"/>
      <c r="C9" s="634">
        <v>45007</v>
      </c>
      <c r="D9" s="635"/>
      <c r="E9" s="636" t="s">
        <v>0</v>
      </c>
      <c r="F9" s="609"/>
      <c r="G9" s="76">
        <v>47</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30" customHeight="1">
      <c r="A12" s="608" t="s">
        <v>32</v>
      </c>
      <c r="B12" s="609"/>
      <c r="C12" s="729" t="s">
        <v>1854</v>
      </c>
      <c r="D12" s="730"/>
      <c r="E12" s="730"/>
      <c r="F12" s="730"/>
      <c r="G12" s="731"/>
    </row>
    <row r="13" spans="1:18" ht="165.75" customHeight="1" thickBot="1">
      <c r="A13" s="637" t="s">
        <v>34</v>
      </c>
      <c r="B13" s="638"/>
      <c r="C13" s="621" t="s">
        <v>1855</v>
      </c>
      <c r="D13" s="730"/>
      <c r="E13" s="730"/>
      <c r="F13" s="730"/>
      <c r="G13" s="731"/>
      <c r="I13" s="93" t="s">
        <v>101</v>
      </c>
      <c r="J13" s="94"/>
      <c r="K13" s="94"/>
      <c r="L13" s="94"/>
      <c r="M13" s="94"/>
      <c r="N13" s="94"/>
      <c r="O13" s="94"/>
      <c r="P13" s="94"/>
      <c r="Q13" s="94"/>
      <c r="R13" s="94"/>
    </row>
    <row r="14" spans="1:18" ht="20.149999999999999" customHeight="1">
      <c r="A14" s="639" t="s">
        <v>38</v>
      </c>
      <c r="B14" s="640"/>
      <c r="C14" s="1232" t="s">
        <v>1856</v>
      </c>
      <c r="D14" s="1233"/>
      <c r="E14" s="1233"/>
      <c r="F14" s="1233"/>
      <c r="G14" s="1234"/>
      <c r="I14" s="1586" t="s">
        <v>102</v>
      </c>
      <c r="J14" s="1587"/>
      <c r="K14" s="1587"/>
      <c r="L14" s="1587"/>
      <c r="M14" s="1587"/>
      <c r="N14" s="1587"/>
      <c r="O14" s="1587"/>
      <c r="P14" s="1587"/>
      <c r="Q14" s="1588"/>
    </row>
    <row r="15" spans="1:18" ht="38.25" customHeight="1">
      <c r="A15" s="641"/>
      <c r="B15" s="642"/>
      <c r="C15" s="1235"/>
      <c r="D15" s="1236"/>
      <c r="E15" s="1236"/>
      <c r="F15" s="1236"/>
      <c r="G15" s="1237"/>
      <c r="I15" s="365" t="s">
        <v>103</v>
      </c>
      <c r="J15" s="366" t="s">
        <v>104</v>
      </c>
      <c r="K15" s="366" t="s">
        <v>105</v>
      </c>
      <c r="L15" s="366" t="s">
        <v>107</v>
      </c>
      <c r="M15" s="366" t="s">
        <v>108</v>
      </c>
      <c r="N15" s="366" t="s">
        <v>109</v>
      </c>
      <c r="O15" s="223" t="s">
        <v>110</v>
      </c>
      <c r="P15" s="366" t="s">
        <v>111</v>
      </c>
      <c r="Q15" s="367" t="s">
        <v>112</v>
      </c>
    </row>
    <row r="16" spans="1:18" ht="23.25" customHeight="1" thickBot="1">
      <c r="A16" s="643"/>
      <c r="B16" s="644"/>
      <c r="C16" s="1238"/>
      <c r="D16" s="1239"/>
      <c r="E16" s="1239"/>
      <c r="F16" s="1239"/>
      <c r="G16" s="1240"/>
      <c r="I16" s="368" t="s">
        <v>98</v>
      </c>
      <c r="J16" s="369" t="s">
        <v>98</v>
      </c>
      <c r="K16" s="369"/>
      <c r="L16" s="369"/>
      <c r="M16" s="369"/>
      <c r="N16" s="369"/>
      <c r="O16" s="369"/>
      <c r="P16" s="369"/>
      <c r="Q16" s="370"/>
    </row>
    <row r="17" spans="1:26" ht="40" customHeight="1" thickBot="1">
      <c r="A17" s="682" t="s">
        <v>26</v>
      </c>
      <c r="B17" s="683"/>
      <c r="C17" s="1244" t="s">
        <v>1857</v>
      </c>
      <c r="D17" s="1245"/>
      <c r="E17" s="1245"/>
      <c r="F17" s="1245"/>
      <c r="G17" s="1246"/>
      <c r="I17" s="96"/>
      <c r="J17" s="96"/>
      <c r="K17" s="96"/>
      <c r="L17" s="96"/>
      <c r="M17" s="96"/>
      <c r="N17" s="96"/>
      <c r="O17" s="96"/>
      <c r="P17" s="96"/>
      <c r="Q17" s="96"/>
      <c r="R17" s="96"/>
      <c r="S17" s="96"/>
    </row>
    <row r="18" spans="1:26" ht="20.149999999999999" customHeight="1">
      <c r="A18" s="641" t="s">
        <v>113</v>
      </c>
      <c r="B18" s="642"/>
      <c r="C18" s="1241" t="s">
        <v>115</v>
      </c>
      <c r="D18" s="1242"/>
      <c r="E18" s="1242"/>
      <c r="F18" s="1242"/>
      <c r="G18" s="1243"/>
      <c r="I18" s="371" t="s">
        <v>116</v>
      </c>
      <c r="J18" s="372"/>
      <c r="K18" s="372"/>
      <c r="L18" s="372"/>
      <c r="M18" s="372"/>
      <c r="N18" s="372"/>
      <c r="O18" s="372"/>
      <c r="P18" s="372"/>
      <c r="Q18" s="372"/>
      <c r="R18" s="372"/>
      <c r="S18" s="373"/>
      <c r="T18" s="374"/>
      <c r="U18" s="374"/>
      <c r="V18" s="374"/>
      <c r="W18" s="374"/>
      <c r="X18" s="374"/>
      <c r="Y18" s="374"/>
      <c r="Z18" s="375"/>
    </row>
    <row r="19" spans="1:26" ht="20.149999999999999" customHeight="1">
      <c r="A19" s="641"/>
      <c r="B19" s="642"/>
      <c r="C19" s="1212" t="s">
        <v>150</v>
      </c>
      <c r="D19" s="666"/>
      <c r="E19" s="667"/>
      <c r="F19" s="668" t="s">
        <v>152</v>
      </c>
      <c r="G19" s="669"/>
      <c r="I19" s="1589" t="s">
        <v>61</v>
      </c>
      <c r="J19" s="1585"/>
      <c r="K19" s="1585" t="s">
        <v>117</v>
      </c>
      <c r="L19" s="1585"/>
      <c r="M19" s="1585"/>
      <c r="N19" s="1585" t="s">
        <v>118</v>
      </c>
      <c r="O19" s="1585"/>
      <c r="P19" s="1585"/>
      <c r="Q19" s="1585"/>
      <c r="R19" s="1590"/>
      <c r="S19" s="1576" t="s">
        <v>54</v>
      </c>
      <c r="T19" s="1577"/>
      <c r="U19" s="1577"/>
      <c r="V19" s="1577"/>
      <c r="W19" s="1577"/>
      <c r="X19" s="1577"/>
      <c r="Y19" s="1577"/>
      <c r="Z19" s="1578"/>
    </row>
    <row r="20" spans="1:26" ht="38.25" customHeight="1">
      <c r="A20" s="641"/>
      <c r="B20" s="642"/>
      <c r="C20" s="1579" t="s">
        <v>1858</v>
      </c>
      <c r="D20" s="1529"/>
      <c r="E20" s="1530"/>
      <c r="F20" s="1256" t="s">
        <v>1859</v>
      </c>
      <c r="G20" s="1257"/>
      <c r="I20" s="376" t="s">
        <v>55</v>
      </c>
      <c r="J20" s="223" t="s">
        <v>57</v>
      </c>
      <c r="K20" s="366" t="s">
        <v>119</v>
      </c>
      <c r="L20" s="366" t="s">
        <v>114</v>
      </c>
      <c r="M20" s="366" t="s">
        <v>120</v>
      </c>
      <c r="N20" s="366" t="s">
        <v>58</v>
      </c>
      <c r="O20" s="366" t="s">
        <v>30</v>
      </c>
      <c r="P20" s="366" t="s">
        <v>24</v>
      </c>
      <c r="Q20" s="366" t="s">
        <v>59</v>
      </c>
      <c r="R20" s="377" t="s">
        <v>5</v>
      </c>
      <c r="S20" s="378" t="s">
        <v>153</v>
      </c>
      <c r="T20" s="223" t="s">
        <v>154</v>
      </c>
      <c r="U20" s="1580" t="s">
        <v>100</v>
      </c>
      <c r="V20" s="1581"/>
      <c r="W20" s="1581"/>
      <c r="X20" s="1581"/>
      <c r="Y20" s="1581"/>
      <c r="Z20" s="1582"/>
    </row>
    <row r="21" spans="1:26" ht="23.25" customHeight="1" thickBot="1">
      <c r="A21" s="641"/>
      <c r="B21" s="642"/>
      <c r="C21" s="1531"/>
      <c r="D21" s="1532"/>
      <c r="E21" s="1533"/>
      <c r="F21" s="1258"/>
      <c r="G21" s="1259"/>
      <c r="I21" s="368"/>
      <c r="J21" s="369"/>
      <c r="K21" s="369" t="s">
        <v>98</v>
      </c>
      <c r="L21" s="369"/>
      <c r="M21" s="369"/>
      <c r="N21" s="369" t="s">
        <v>98</v>
      </c>
      <c r="O21" s="369"/>
      <c r="P21" s="369"/>
      <c r="Q21" s="369"/>
      <c r="R21" s="379"/>
      <c r="S21" s="368"/>
      <c r="T21" s="369"/>
      <c r="U21" s="369" t="s">
        <v>98</v>
      </c>
      <c r="V21" s="1583" t="s">
        <v>1860</v>
      </c>
      <c r="W21" s="1583"/>
      <c r="X21" s="1583"/>
      <c r="Y21" s="1583"/>
      <c r="Z21" s="1584"/>
    </row>
    <row r="22" spans="1:26" ht="20.149999999999999" customHeight="1" thickBot="1">
      <c r="A22" s="641"/>
      <c r="B22" s="642"/>
      <c r="C22" s="1241" t="s">
        <v>92</v>
      </c>
      <c r="D22" s="1242"/>
      <c r="E22" s="1242"/>
      <c r="F22" s="1242"/>
      <c r="G22" s="1243"/>
    </row>
    <row r="23" spans="1:26" ht="19.5" customHeight="1">
      <c r="A23" s="641"/>
      <c r="B23" s="642"/>
      <c r="C23" s="1212" t="s">
        <v>1861</v>
      </c>
      <c r="D23" s="666"/>
      <c r="E23" s="666"/>
      <c r="F23" s="666"/>
      <c r="G23" s="669"/>
      <c r="I23" s="1586" t="s">
        <v>78</v>
      </c>
      <c r="J23" s="1587"/>
      <c r="K23" s="1587"/>
      <c r="L23" s="1587"/>
      <c r="M23" s="1587"/>
      <c r="N23" s="1587"/>
      <c r="O23" s="1587"/>
      <c r="P23" s="1587"/>
      <c r="Q23" s="1588"/>
    </row>
    <row r="24" spans="1:26" ht="38.25" customHeight="1" thickBot="1">
      <c r="A24" s="660"/>
      <c r="B24" s="661"/>
      <c r="C24" s="1213"/>
      <c r="D24" s="1214"/>
      <c r="E24" s="1214"/>
      <c r="F24" s="1214"/>
      <c r="G24" s="1215"/>
      <c r="I24" s="376" t="s">
        <v>103</v>
      </c>
      <c r="J24" s="366" t="s">
        <v>104</v>
      </c>
      <c r="K24" s="366" t="s">
        <v>105</v>
      </c>
      <c r="L24" s="366" t="s">
        <v>107</v>
      </c>
      <c r="M24" s="366" t="s">
        <v>108</v>
      </c>
      <c r="N24" s="366" t="s">
        <v>109</v>
      </c>
      <c r="O24" s="223" t="s">
        <v>110</v>
      </c>
      <c r="P24" s="366" t="s">
        <v>111</v>
      </c>
      <c r="Q24" s="367" t="s">
        <v>112</v>
      </c>
    </row>
    <row r="25" spans="1:26" ht="23.25" customHeight="1" thickBot="1">
      <c r="A25" s="71" t="s">
        <v>44</v>
      </c>
      <c r="B25" s="71"/>
      <c r="C25" s="216"/>
      <c r="D25" s="216"/>
      <c r="E25" s="216"/>
      <c r="F25" s="216"/>
      <c r="G25" s="216"/>
      <c r="I25" s="368"/>
      <c r="J25" s="369"/>
      <c r="K25" s="369"/>
      <c r="L25" s="369"/>
      <c r="M25" s="369" t="s">
        <v>98</v>
      </c>
      <c r="N25" s="369"/>
      <c r="O25" s="369"/>
      <c r="P25" s="369"/>
      <c r="Q25" s="370"/>
    </row>
    <row r="26" spans="1:26" ht="30" customHeight="1">
      <c r="A26" s="705" t="s">
        <v>50</v>
      </c>
      <c r="B26" s="81" t="s">
        <v>45</v>
      </c>
      <c r="C26" s="217" t="s">
        <v>97</v>
      </c>
      <c r="D26" s="380" t="s">
        <v>49</v>
      </c>
      <c r="E26" s="242">
        <v>1</v>
      </c>
      <c r="F26" s="380" t="s">
        <v>11</v>
      </c>
      <c r="G26" s="381" t="s">
        <v>593</v>
      </c>
      <c r="H26" s="86"/>
    </row>
    <row r="27" spans="1:26" ht="18" customHeight="1">
      <c r="A27" s="706"/>
      <c r="B27" s="708" t="s">
        <v>163</v>
      </c>
      <c r="C27" s="1203" t="s">
        <v>1852</v>
      </c>
      <c r="D27" s="720"/>
      <c r="E27" s="720"/>
      <c r="F27" s="720"/>
      <c r="G27" s="721"/>
    </row>
    <row r="28" spans="1:26" ht="18" customHeight="1" thickBot="1">
      <c r="A28" s="707"/>
      <c r="B28" s="709"/>
      <c r="C28" s="722" t="s">
        <v>1853</v>
      </c>
      <c r="D28" s="723"/>
      <c r="E28" s="723"/>
      <c r="F28" s="723"/>
      <c r="G28" s="724"/>
    </row>
    <row r="29" spans="1:26" ht="30" customHeight="1">
      <c r="A29" s="706" t="s">
        <v>52</v>
      </c>
      <c r="B29" s="87" t="s">
        <v>45</v>
      </c>
      <c r="C29" s="88" t="s">
        <v>97</v>
      </c>
      <c r="D29" s="89" t="s">
        <v>49</v>
      </c>
      <c r="E29" s="84">
        <v>1</v>
      </c>
      <c r="F29" s="89" t="s">
        <v>11</v>
      </c>
      <c r="G29" s="91" t="s">
        <v>170</v>
      </c>
    </row>
    <row r="30" spans="1:26" ht="18" customHeight="1">
      <c r="A30" s="706"/>
      <c r="B30" s="708" t="s">
        <v>163</v>
      </c>
      <c r="C30" s="1203" t="s">
        <v>1852</v>
      </c>
      <c r="D30" s="720"/>
      <c r="E30" s="720"/>
      <c r="F30" s="720"/>
      <c r="G30" s="721"/>
    </row>
    <row r="31" spans="1:26" ht="18" customHeight="1" thickBot="1">
      <c r="A31" s="710"/>
      <c r="B31" s="711"/>
      <c r="C31" s="722" t="s">
        <v>1853</v>
      </c>
      <c r="D31" s="723"/>
      <c r="E31" s="723"/>
      <c r="F31" s="723"/>
      <c r="G31" s="72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16:Q16 I21:U21 I25:Q25" xr:uid="{8DF0AD96-7F91-4B49-A256-802318BC5291}">
      <formula1>"○"</formula1>
    </dataValidation>
    <dataValidation type="list" allowBlank="1" showInputMessage="1" showErrorMessage="1" sqref="C26 C29" xr:uid="{F133CC43-8397-4B15-888D-57650AA7AD0B}">
      <formula1>"有,無"</formula1>
    </dataValidation>
    <dataValidation type="list" allowBlank="1" showInputMessage="1" showErrorMessage="1" sqref="C11" xr:uid="{144B81D1-EB25-4C5E-937F-003D61F76191}">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495F-41A5-4077-ABAB-455279F594F1}">
  <sheetPr>
    <tabColor rgb="FFFFFF00"/>
  </sheetPr>
  <dimension ref="A1:Z31"/>
  <sheetViews>
    <sheetView zoomScale="90" zoomScaleNormal="90" workbookViewId="0">
      <selection activeCell="C3" sqref="C3:G3"/>
    </sheetView>
  </sheetViews>
  <sheetFormatPr defaultColWidth="9" defaultRowHeight="13.5"/>
  <cols>
    <col min="1" max="2" width="15.6328125" style="388" customWidth="1"/>
    <col min="3" max="6" width="10.6328125" style="216" customWidth="1"/>
    <col min="7" max="7" width="20.7265625" style="216" customWidth="1"/>
    <col min="8" max="8" width="1.6328125" style="216" customWidth="1"/>
    <col min="9" max="21" width="18.6328125" style="216" customWidth="1"/>
    <col min="22" max="16384" width="9" style="216"/>
  </cols>
  <sheetData>
    <row r="1" spans="1:17" ht="20.149999999999999" customHeight="1" thickBot="1">
      <c r="A1" s="612" t="s">
        <v>3</v>
      </c>
      <c r="B1" s="612"/>
      <c r="C1" s="612"/>
      <c r="D1" s="612"/>
      <c r="E1" s="612"/>
      <c r="F1" s="612"/>
      <c r="G1" s="612"/>
    </row>
    <row r="2" spans="1:17" ht="25" customHeight="1">
      <c r="A2" s="1610" t="s">
        <v>11</v>
      </c>
      <c r="B2" s="1611"/>
      <c r="C2" s="1196">
        <v>5</v>
      </c>
      <c r="D2" s="1197"/>
      <c r="E2" s="1612" t="s">
        <v>12</v>
      </c>
      <c r="F2" s="1611"/>
      <c r="G2" s="215" t="s">
        <v>1849</v>
      </c>
    </row>
    <row r="3" spans="1:17" ht="25" customHeight="1">
      <c r="A3" s="1603" t="s">
        <v>14</v>
      </c>
      <c r="B3" s="728"/>
      <c r="C3" s="1224" t="s">
        <v>1862</v>
      </c>
      <c r="D3" s="1224"/>
      <c r="E3" s="1224"/>
      <c r="F3" s="1200"/>
      <c r="G3" s="1225"/>
    </row>
    <row r="4" spans="1:17" ht="60" customHeight="1">
      <c r="A4" s="1603" t="s">
        <v>10</v>
      </c>
      <c r="B4" s="728"/>
      <c r="C4" s="729" t="s">
        <v>1863</v>
      </c>
      <c r="D4" s="730"/>
      <c r="E4" s="730"/>
      <c r="F4" s="730"/>
      <c r="G4" s="731"/>
    </row>
    <row r="5" spans="1:17" ht="20.149999999999999" customHeight="1">
      <c r="A5" s="1613" t="s">
        <v>41</v>
      </c>
      <c r="B5" s="1614"/>
      <c r="C5" s="1263" t="s">
        <v>1864</v>
      </c>
      <c r="D5" s="1263"/>
      <c r="E5" s="1263"/>
      <c r="F5" s="1264"/>
      <c r="G5" s="1265"/>
    </row>
    <row r="6" spans="1:17" ht="20.149999999999999" customHeight="1">
      <c r="A6" s="1615"/>
      <c r="B6" s="1616"/>
      <c r="C6" s="1269" t="s">
        <v>1865</v>
      </c>
      <c r="D6" s="1269"/>
      <c r="E6" s="1269"/>
      <c r="F6" s="1270"/>
      <c r="G6" s="1271"/>
    </row>
    <row r="7" spans="1:17" ht="25" customHeight="1">
      <c r="A7" s="1603" t="s">
        <v>7</v>
      </c>
      <c r="B7" s="728"/>
      <c r="C7" s="715">
        <v>303798000</v>
      </c>
      <c r="D7" s="716"/>
      <c r="E7" s="190"/>
      <c r="F7" s="191"/>
      <c r="G7" s="192"/>
    </row>
    <row r="8" spans="1:17" ht="25" customHeight="1">
      <c r="A8" s="1603" t="s">
        <v>4</v>
      </c>
      <c r="B8" s="728"/>
      <c r="C8" s="725">
        <v>44963</v>
      </c>
      <c r="D8" s="726"/>
      <c r="E8" s="727" t="s">
        <v>17</v>
      </c>
      <c r="F8" s="728"/>
      <c r="G8" s="278">
        <v>45008</v>
      </c>
    </row>
    <row r="9" spans="1:17" ht="25" customHeight="1">
      <c r="A9" s="1603" t="s">
        <v>18</v>
      </c>
      <c r="B9" s="728"/>
      <c r="C9" s="1475">
        <v>45009</v>
      </c>
      <c r="D9" s="1476"/>
      <c r="E9" s="727" t="s">
        <v>0</v>
      </c>
      <c r="F9" s="728"/>
      <c r="G9" s="382">
        <f>C9-C8</f>
        <v>46</v>
      </c>
    </row>
    <row r="10" spans="1:17" ht="25" customHeight="1">
      <c r="A10" s="1603" t="s">
        <v>19</v>
      </c>
      <c r="B10" s="728"/>
      <c r="C10" s="725">
        <v>45017</v>
      </c>
      <c r="D10" s="726"/>
      <c r="E10" s="727" t="s">
        <v>20</v>
      </c>
      <c r="F10" s="728"/>
      <c r="G10" s="193">
        <v>45382</v>
      </c>
    </row>
    <row r="11" spans="1:17" ht="25" customHeight="1">
      <c r="A11" s="1603" t="s">
        <v>27</v>
      </c>
      <c r="B11" s="728"/>
      <c r="C11" s="741" t="s">
        <v>48</v>
      </c>
      <c r="D11" s="742"/>
      <c r="E11" s="742"/>
      <c r="F11" s="742"/>
      <c r="G11" s="743"/>
    </row>
    <row r="12" spans="1:17" ht="33.75" customHeight="1">
      <c r="A12" s="1603" t="s">
        <v>32</v>
      </c>
      <c r="B12" s="728"/>
      <c r="C12" s="729" t="s">
        <v>1866</v>
      </c>
      <c r="D12" s="730"/>
      <c r="E12" s="730"/>
      <c r="F12" s="730"/>
      <c r="G12" s="731"/>
    </row>
    <row r="13" spans="1:17" ht="345" customHeight="1" thickBot="1">
      <c r="A13" s="1604" t="s">
        <v>34</v>
      </c>
      <c r="B13" s="1605"/>
      <c r="C13" s="729" t="s">
        <v>1867</v>
      </c>
      <c r="D13" s="730"/>
      <c r="E13" s="730"/>
      <c r="F13" s="730"/>
      <c r="G13" s="731"/>
      <c r="I13" s="383" t="s">
        <v>101</v>
      </c>
    </row>
    <row r="14" spans="1:17" ht="20.149999999999999" customHeight="1">
      <c r="A14" s="1606" t="s">
        <v>38</v>
      </c>
      <c r="B14" s="1607"/>
      <c r="C14" s="1232" t="s">
        <v>1868</v>
      </c>
      <c r="D14" s="1233"/>
      <c r="E14" s="1233"/>
      <c r="F14" s="1233"/>
      <c r="G14" s="1234"/>
      <c r="I14" s="1598" t="s">
        <v>102</v>
      </c>
      <c r="J14" s="1587"/>
      <c r="K14" s="1587"/>
      <c r="L14" s="1587"/>
      <c r="M14" s="1587"/>
      <c r="N14" s="1587"/>
      <c r="O14" s="1587"/>
      <c r="P14" s="1587"/>
      <c r="Q14" s="1588"/>
    </row>
    <row r="15" spans="1:17" ht="45.75" customHeight="1">
      <c r="A15" s="1599"/>
      <c r="B15" s="1600"/>
      <c r="C15" s="1235"/>
      <c r="D15" s="1236"/>
      <c r="E15" s="1236"/>
      <c r="F15" s="1236"/>
      <c r="G15" s="1237"/>
      <c r="I15" s="376" t="s">
        <v>103</v>
      </c>
      <c r="J15" s="366" t="s">
        <v>104</v>
      </c>
      <c r="K15" s="366" t="s">
        <v>105</v>
      </c>
      <c r="L15" s="366" t="s">
        <v>107</v>
      </c>
      <c r="M15" s="366" t="s">
        <v>108</v>
      </c>
      <c r="N15" s="366" t="s">
        <v>109</v>
      </c>
      <c r="O15" s="223" t="s">
        <v>110</v>
      </c>
      <c r="P15" s="366" t="s">
        <v>111</v>
      </c>
      <c r="Q15" s="367" t="s">
        <v>112</v>
      </c>
    </row>
    <row r="16" spans="1:17" ht="30.75" customHeight="1" thickBot="1">
      <c r="A16" s="1608"/>
      <c r="B16" s="1609"/>
      <c r="C16" s="1238"/>
      <c r="D16" s="1239"/>
      <c r="E16" s="1239"/>
      <c r="F16" s="1239"/>
      <c r="G16" s="1240"/>
      <c r="I16" s="368" t="s">
        <v>98</v>
      </c>
      <c r="J16" s="369"/>
      <c r="K16" s="369"/>
      <c r="L16" s="369"/>
      <c r="M16" s="369" t="s">
        <v>98</v>
      </c>
      <c r="N16" s="369"/>
      <c r="O16" s="369" t="s">
        <v>98</v>
      </c>
      <c r="P16" s="369" t="s">
        <v>98</v>
      </c>
      <c r="Q16" s="370"/>
    </row>
    <row r="17" spans="1:26" ht="40" customHeight="1" thickBot="1">
      <c r="A17" s="1603" t="s">
        <v>26</v>
      </c>
      <c r="B17" s="728"/>
      <c r="C17" s="1244" t="s">
        <v>1869</v>
      </c>
      <c r="D17" s="1245"/>
      <c r="E17" s="1245"/>
      <c r="F17" s="1245"/>
      <c r="G17" s="1246"/>
      <c r="I17" s="384"/>
      <c r="J17" s="384"/>
      <c r="K17" s="384"/>
      <c r="L17" s="384"/>
      <c r="M17" s="384"/>
      <c r="N17" s="384"/>
      <c r="O17" s="384"/>
      <c r="P17" s="384"/>
      <c r="Q17" s="384"/>
      <c r="R17" s="384"/>
      <c r="S17" s="384"/>
    </row>
    <row r="18" spans="1:26" ht="20.149999999999999" customHeight="1">
      <c r="A18" s="1599" t="s">
        <v>113</v>
      </c>
      <c r="B18" s="1600"/>
      <c r="C18" s="1241" t="s">
        <v>115</v>
      </c>
      <c r="D18" s="1242"/>
      <c r="E18" s="1242"/>
      <c r="F18" s="1242"/>
      <c r="G18" s="1243"/>
      <c r="I18" s="385" t="s">
        <v>116</v>
      </c>
      <c r="J18" s="372"/>
      <c r="K18" s="372"/>
      <c r="L18" s="372"/>
      <c r="M18" s="372"/>
      <c r="N18" s="372"/>
      <c r="O18" s="372"/>
      <c r="P18" s="372"/>
      <c r="Q18" s="372"/>
      <c r="R18" s="372"/>
      <c r="S18" s="373"/>
      <c r="T18" s="374"/>
      <c r="U18" s="374"/>
      <c r="V18" s="374"/>
      <c r="W18" s="374"/>
      <c r="X18" s="374"/>
      <c r="Y18" s="374"/>
      <c r="Z18" s="375"/>
    </row>
    <row r="19" spans="1:26" ht="20.149999999999999" customHeight="1">
      <c r="A19" s="1599"/>
      <c r="B19" s="1600"/>
      <c r="C19" s="1212" t="s">
        <v>150</v>
      </c>
      <c r="D19" s="666"/>
      <c r="E19" s="667"/>
      <c r="F19" s="668" t="s">
        <v>152</v>
      </c>
      <c r="G19" s="669"/>
      <c r="I19" s="1589" t="s">
        <v>61</v>
      </c>
      <c r="J19" s="1585"/>
      <c r="K19" s="1585" t="s">
        <v>117</v>
      </c>
      <c r="L19" s="1585"/>
      <c r="M19" s="1585"/>
      <c r="N19" s="1585" t="s">
        <v>118</v>
      </c>
      <c r="O19" s="1585"/>
      <c r="P19" s="1585"/>
      <c r="Q19" s="1585"/>
      <c r="R19" s="1590"/>
      <c r="S19" s="1576" t="s">
        <v>54</v>
      </c>
      <c r="T19" s="1577"/>
      <c r="U19" s="1577"/>
      <c r="V19" s="1577"/>
      <c r="W19" s="1577"/>
      <c r="X19" s="1577"/>
      <c r="Y19" s="1577"/>
      <c r="Z19" s="1578"/>
    </row>
    <row r="20" spans="1:26" ht="45" customHeight="1">
      <c r="A20" s="1599"/>
      <c r="B20" s="1600"/>
      <c r="C20" s="1579" t="s">
        <v>1870</v>
      </c>
      <c r="D20" s="1529"/>
      <c r="E20" s="1530"/>
      <c r="F20" s="1256" t="s">
        <v>1871</v>
      </c>
      <c r="G20" s="1257"/>
      <c r="I20" s="376" t="s">
        <v>55</v>
      </c>
      <c r="J20" s="223" t="s">
        <v>57</v>
      </c>
      <c r="K20" s="366" t="s">
        <v>119</v>
      </c>
      <c r="L20" s="366" t="s">
        <v>114</v>
      </c>
      <c r="M20" s="366" t="s">
        <v>120</v>
      </c>
      <c r="N20" s="366" t="s">
        <v>58</v>
      </c>
      <c r="O20" s="366" t="s">
        <v>30</v>
      </c>
      <c r="P20" s="366" t="s">
        <v>24</v>
      </c>
      <c r="Q20" s="366" t="s">
        <v>59</v>
      </c>
      <c r="R20" s="377" t="s">
        <v>5</v>
      </c>
      <c r="S20" s="378" t="s">
        <v>153</v>
      </c>
      <c r="T20" s="223" t="s">
        <v>154</v>
      </c>
      <c r="U20" s="1580" t="s">
        <v>100</v>
      </c>
      <c r="V20" s="1581"/>
      <c r="W20" s="1581"/>
      <c r="X20" s="1581"/>
      <c r="Y20" s="1581"/>
      <c r="Z20" s="1582"/>
    </row>
    <row r="21" spans="1:26" ht="32.25" customHeight="1" thickBot="1">
      <c r="A21" s="1599"/>
      <c r="B21" s="1600"/>
      <c r="C21" s="1531"/>
      <c r="D21" s="1532"/>
      <c r="E21" s="1533"/>
      <c r="F21" s="1258"/>
      <c r="G21" s="1259"/>
      <c r="I21" s="368" t="s">
        <v>98</v>
      </c>
      <c r="J21" s="369" t="s">
        <v>98</v>
      </c>
      <c r="K21" s="369"/>
      <c r="L21" s="369"/>
      <c r="M21" s="369"/>
      <c r="N21" s="369"/>
      <c r="O21" s="369"/>
      <c r="P21" s="369"/>
      <c r="Q21" s="369"/>
      <c r="R21" s="379"/>
      <c r="S21" s="368"/>
      <c r="T21" s="369"/>
      <c r="U21" s="369"/>
      <c r="V21" s="1583"/>
      <c r="W21" s="1583"/>
      <c r="X21" s="1583"/>
      <c r="Y21" s="1583"/>
      <c r="Z21" s="1584"/>
    </row>
    <row r="22" spans="1:26" ht="20.149999999999999" customHeight="1" thickBot="1">
      <c r="A22" s="1599"/>
      <c r="B22" s="1600"/>
      <c r="C22" s="1241" t="s">
        <v>92</v>
      </c>
      <c r="D22" s="1242"/>
      <c r="E22" s="1242"/>
      <c r="F22" s="1242"/>
      <c r="G22" s="1243"/>
    </row>
    <row r="23" spans="1:26" ht="21.75" customHeight="1">
      <c r="A23" s="1599"/>
      <c r="B23" s="1600"/>
      <c r="C23" s="1212" t="s">
        <v>1872</v>
      </c>
      <c r="D23" s="666"/>
      <c r="E23" s="666"/>
      <c r="F23" s="666"/>
      <c r="G23" s="669"/>
      <c r="I23" s="1598" t="s">
        <v>78</v>
      </c>
      <c r="J23" s="1587"/>
      <c r="K23" s="1587"/>
      <c r="L23" s="1587"/>
      <c r="M23" s="1587"/>
      <c r="N23" s="1587"/>
      <c r="O23" s="1587"/>
      <c r="P23" s="1587"/>
      <c r="Q23" s="1588"/>
    </row>
    <row r="24" spans="1:26" ht="53.25" customHeight="1" thickBot="1">
      <c r="A24" s="1601"/>
      <c r="B24" s="1602"/>
      <c r="C24" s="1213"/>
      <c r="D24" s="1214"/>
      <c r="E24" s="1214"/>
      <c r="F24" s="1214"/>
      <c r="G24" s="1215"/>
      <c r="I24" s="376" t="s">
        <v>103</v>
      </c>
      <c r="J24" s="366" t="s">
        <v>104</v>
      </c>
      <c r="K24" s="366" t="s">
        <v>105</v>
      </c>
      <c r="L24" s="366" t="s">
        <v>107</v>
      </c>
      <c r="M24" s="366" t="s">
        <v>108</v>
      </c>
      <c r="N24" s="366" t="s">
        <v>109</v>
      </c>
      <c r="O24" s="223" t="s">
        <v>110</v>
      </c>
      <c r="P24" s="366" t="s">
        <v>111</v>
      </c>
      <c r="Q24" s="367" t="s">
        <v>112</v>
      </c>
    </row>
    <row r="25" spans="1:26" ht="23.25" customHeight="1" thickBot="1">
      <c r="A25" s="216" t="s">
        <v>44</v>
      </c>
      <c r="B25" s="216"/>
      <c r="I25" s="368"/>
      <c r="J25" s="369"/>
      <c r="K25" s="369"/>
      <c r="L25" s="369"/>
      <c r="M25" s="369" t="s">
        <v>98</v>
      </c>
      <c r="N25" s="369"/>
      <c r="O25" s="369" t="s">
        <v>98</v>
      </c>
      <c r="P25" s="369"/>
      <c r="Q25" s="370"/>
    </row>
    <row r="26" spans="1:26" ht="30" customHeight="1">
      <c r="A26" s="1591" t="s">
        <v>50</v>
      </c>
      <c r="B26" s="386" t="s">
        <v>45</v>
      </c>
      <c r="C26" s="217" t="s">
        <v>97</v>
      </c>
      <c r="D26" s="241" t="s">
        <v>49</v>
      </c>
      <c r="E26" s="242">
        <v>1</v>
      </c>
      <c r="F26" s="241" t="s">
        <v>11</v>
      </c>
      <c r="G26" s="381" t="s">
        <v>715</v>
      </c>
      <c r="H26" s="387"/>
    </row>
    <row r="27" spans="1:26" ht="18" customHeight="1">
      <c r="A27" s="1592"/>
      <c r="B27" s="1594" t="s">
        <v>163</v>
      </c>
      <c r="C27" s="1263" t="s">
        <v>1864</v>
      </c>
      <c r="D27" s="1263"/>
      <c r="E27" s="1263"/>
      <c r="F27" s="1264"/>
      <c r="G27" s="1265"/>
    </row>
    <row r="28" spans="1:26" ht="18" customHeight="1">
      <c r="A28" s="1593"/>
      <c r="B28" s="1595"/>
      <c r="C28" s="1269" t="s">
        <v>1865</v>
      </c>
      <c r="D28" s="1269"/>
      <c r="E28" s="1269"/>
      <c r="F28" s="1270"/>
      <c r="G28" s="1271"/>
    </row>
    <row r="29" spans="1:26" ht="30" customHeight="1">
      <c r="A29" s="1592" t="s">
        <v>52</v>
      </c>
      <c r="B29" s="388" t="s">
        <v>45</v>
      </c>
      <c r="C29" s="218" t="s">
        <v>97</v>
      </c>
      <c r="D29" s="389" t="s">
        <v>49</v>
      </c>
      <c r="E29" s="390">
        <v>1</v>
      </c>
      <c r="F29" s="389" t="s">
        <v>11</v>
      </c>
      <c r="G29" s="391" t="s">
        <v>1696</v>
      </c>
    </row>
    <row r="30" spans="1:26" ht="18" customHeight="1">
      <c r="A30" s="1592"/>
      <c r="B30" s="1594" t="s">
        <v>163</v>
      </c>
      <c r="C30" s="1203" t="s">
        <v>1864</v>
      </c>
      <c r="D30" s="720"/>
      <c r="E30" s="720"/>
      <c r="F30" s="720"/>
      <c r="G30" s="721"/>
    </row>
    <row r="31" spans="1:26" ht="18" customHeight="1" thickBot="1">
      <c r="A31" s="1596"/>
      <c r="B31" s="1597"/>
      <c r="C31" s="722" t="s">
        <v>1865</v>
      </c>
      <c r="D31" s="723"/>
      <c r="E31" s="723"/>
      <c r="F31" s="723"/>
      <c r="G31" s="72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B789838A-3EF2-4035-9A95-04433FC0D105}">
      <formula1>"建設工事,測量・コンサル,物品役務等"</formula1>
    </dataValidation>
    <dataValidation type="list" allowBlank="1" showInputMessage="1" showErrorMessage="1" sqref="C26 C29" xr:uid="{264C1600-8682-4A5F-B16E-9B3A2602393C}">
      <formula1>"有,無"</formula1>
    </dataValidation>
    <dataValidation type="list" allowBlank="1" showInputMessage="1" showErrorMessage="1" sqref="I21:U21 I16:Q16 I25:Q25" xr:uid="{A86227F7-6E03-4BF8-A3CE-66FE4ECF23FB}">
      <formula1>"○"</formula1>
    </dataValidation>
  </dataValidations>
  <pageMargins left="0.7" right="0.7" top="0.75" bottom="0.75" header="0.3" footer="0.3"/>
  <legacyDrawing r:id="rId1"/>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7FCB6-D2E6-497E-B385-9664DC97206F}">
  <sheetPr>
    <tabColor theme="5" tint="0.59999389629810485"/>
  </sheetPr>
  <dimension ref="A1:Z31"/>
  <sheetViews>
    <sheetView zoomScale="90" zoomScaleNormal="90" workbookViewId="0">
      <selection activeCell="C3" sqref="C3:G3"/>
    </sheetView>
  </sheetViews>
  <sheetFormatPr defaultColWidth="9" defaultRowHeight="13.5"/>
  <cols>
    <col min="1" max="2" width="15.6328125" style="388" customWidth="1"/>
    <col min="3" max="6" width="10.6328125" style="216" customWidth="1"/>
    <col min="7" max="7" width="20.7265625" style="216" customWidth="1"/>
    <col min="8" max="8" width="1.6328125" style="216" customWidth="1"/>
    <col min="9" max="21" width="18.6328125" style="216" customWidth="1"/>
    <col min="22" max="16384" width="9" style="216"/>
  </cols>
  <sheetData>
    <row r="1" spans="1:17" ht="20.149999999999999" customHeight="1" thickBot="1">
      <c r="A1" s="612" t="s">
        <v>3</v>
      </c>
      <c r="B1" s="612"/>
      <c r="C1" s="612"/>
      <c r="D1" s="612"/>
      <c r="E1" s="612"/>
      <c r="F1" s="612"/>
      <c r="G1" s="612"/>
    </row>
    <row r="2" spans="1:17" ht="25" customHeight="1">
      <c r="A2" s="1610" t="s">
        <v>11</v>
      </c>
      <c r="B2" s="1611"/>
      <c r="C2" s="1196">
        <v>5</v>
      </c>
      <c r="D2" s="1197"/>
      <c r="E2" s="1612" t="s">
        <v>12</v>
      </c>
      <c r="F2" s="1611"/>
      <c r="G2" s="215" t="s">
        <v>1849</v>
      </c>
    </row>
    <row r="3" spans="1:17" ht="25" customHeight="1">
      <c r="A3" s="1603" t="s">
        <v>14</v>
      </c>
      <c r="B3" s="728"/>
      <c r="C3" s="1224" t="s">
        <v>1873</v>
      </c>
      <c r="D3" s="1224"/>
      <c r="E3" s="1224"/>
      <c r="F3" s="1200"/>
      <c r="G3" s="1225"/>
    </row>
    <row r="4" spans="1:17" ht="60" customHeight="1">
      <c r="A4" s="1603" t="s">
        <v>10</v>
      </c>
      <c r="B4" s="728"/>
      <c r="C4" s="729" t="s">
        <v>1874</v>
      </c>
      <c r="D4" s="730"/>
      <c r="E4" s="730"/>
      <c r="F4" s="730"/>
      <c r="G4" s="731"/>
    </row>
    <row r="5" spans="1:17" ht="20.149999999999999" customHeight="1">
      <c r="A5" s="1613" t="s">
        <v>41</v>
      </c>
      <c r="B5" s="1614"/>
      <c r="C5" s="1263" t="s">
        <v>1864</v>
      </c>
      <c r="D5" s="1263"/>
      <c r="E5" s="1263"/>
      <c r="F5" s="1264"/>
      <c r="G5" s="1265"/>
    </row>
    <row r="6" spans="1:17" ht="20.149999999999999" customHeight="1">
      <c r="A6" s="1615"/>
      <c r="B6" s="1616"/>
      <c r="C6" s="1269" t="s">
        <v>1865</v>
      </c>
      <c r="D6" s="1269"/>
      <c r="E6" s="1269"/>
      <c r="F6" s="1270"/>
      <c r="G6" s="1271"/>
    </row>
    <row r="7" spans="1:17" ht="25" customHeight="1">
      <c r="A7" s="1603" t="s">
        <v>7</v>
      </c>
      <c r="B7" s="728"/>
      <c r="C7" s="715">
        <v>339130000</v>
      </c>
      <c r="D7" s="716"/>
      <c r="E7" s="190"/>
      <c r="F7" s="191"/>
      <c r="G7" s="192"/>
    </row>
    <row r="8" spans="1:17" ht="25" customHeight="1">
      <c r="A8" s="1603" t="s">
        <v>4</v>
      </c>
      <c r="B8" s="728"/>
      <c r="C8" s="725">
        <v>44963</v>
      </c>
      <c r="D8" s="726"/>
      <c r="E8" s="727" t="s">
        <v>17</v>
      </c>
      <c r="F8" s="728"/>
      <c r="G8" s="193">
        <v>44985</v>
      </c>
    </row>
    <row r="9" spans="1:17" ht="25" customHeight="1">
      <c r="A9" s="1603" t="s">
        <v>18</v>
      </c>
      <c r="B9" s="728"/>
      <c r="C9" s="725">
        <v>45009</v>
      </c>
      <c r="D9" s="726"/>
      <c r="E9" s="727" t="s">
        <v>0</v>
      </c>
      <c r="F9" s="728"/>
      <c r="G9" s="194">
        <v>45</v>
      </c>
    </row>
    <row r="10" spans="1:17" ht="25" customHeight="1">
      <c r="A10" s="1603" t="s">
        <v>19</v>
      </c>
      <c r="B10" s="728"/>
      <c r="C10" s="725">
        <v>45017</v>
      </c>
      <c r="D10" s="726"/>
      <c r="E10" s="727" t="s">
        <v>20</v>
      </c>
      <c r="F10" s="728"/>
      <c r="G10" s="193">
        <v>45382</v>
      </c>
    </row>
    <row r="11" spans="1:17" ht="25" customHeight="1">
      <c r="A11" s="1603" t="s">
        <v>27</v>
      </c>
      <c r="B11" s="728"/>
      <c r="C11" s="741" t="s">
        <v>48</v>
      </c>
      <c r="D11" s="742"/>
      <c r="E11" s="742"/>
      <c r="F11" s="742"/>
      <c r="G11" s="743"/>
    </row>
    <row r="12" spans="1:17" ht="33.75" customHeight="1">
      <c r="A12" s="1603" t="s">
        <v>32</v>
      </c>
      <c r="B12" s="728"/>
      <c r="C12" s="729" t="s">
        <v>1866</v>
      </c>
      <c r="D12" s="730"/>
      <c r="E12" s="730"/>
      <c r="F12" s="730"/>
      <c r="G12" s="731"/>
    </row>
    <row r="13" spans="1:17" ht="339" customHeight="1" thickBot="1">
      <c r="A13" s="1604" t="s">
        <v>34</v>
      </c>
      <c r="B13" s="1605"/>
      <c r="C13" s="729" t="s">
        <v>1875</v>
      </c>
      <c r="D13" s="730"/>
      <c r="E13" s="730"/>
      <c r="F13" s="730"/>
      <c r="G13" s="731"/>
      <c r="I13" s="383" t="s">
        <v>101</v>
      </c>
    </row>
    <row r="14" spans="1:17" ht="20.149999999999999" customHeight="1">
      <c r="A14" s="1606" t="s">
        <v>38</v>
      </c>
      <c r="B14" s="1607"/>
      <c r="C14" s="1232" t="s">
        <v>1876</v>
      </c>
      <c r="D14" s="1233"/>
      <c r="E14" s="1233"/>
      <c r="F14" s="1233"/>
      <c r="G14" s="1234"/>
      <c r="I14" s="1598" t="s">
        <v>102</v>
      </c>
      <c r="J14" s="1587"/>
      <c r="K14" s="1587"/>
      <c r="L14" s="1587"/>
      <c r="M14" s="1587"/>
      <c r="N14" s="1587"/>
      <c r="O14" s="1587"/>
      <c r="P14" s="1587"/>
      <c r="Q14" s="1588"/>
    </row>
    <row r="15" spans="1:17" ht="38.25" customHeight="1">
      <c r="A15" s="1599"/>
      <c r="B15" s="1600"/>
      <c r="C15" s="1235"/>
      <c r="D15" s="1236"/>
      <c r="E15" s="1236"/>
      <c r="F15" s="1236"/>
      <c r="G15" s="1237"/>
      <c r="I15" s="376" t="s">
        <v>103</v>
      </c>
      <c r="J15" s="366" t="s">
        <v>104</v>
      </c>
      <c r="K15" s="366" t="s">
        <v>105</v>
      </c>
      <c r="L15" s="366" t="s">
        <v>107</v>
      </c>
      <c r="M15" s="366" t="s">
        <v>108</v>
      </c>
      <c r="N15" s="366" t="s">
        <v>109</v>
      </c>
      <c r="O15" s="223" t="s">
        <v>110</v>
      </c>
      <c r="P15" s="366" t="s">
        <v>111</v>
      </c>
      <c r="Q15" s="367" t="s">
        <v>112</v>
      </c>
    </row>
    <row r="16" spans="1:17" ht="36.75" customHeight="1" thickBot="1">
      <c r="A16" s="1608"/>
      <c r="B16" s="1609"/>
      <c r="C16" s="1238"/>
      <c r="D16" s="1239"/>
      <c r="E16" s="1239"/>
      <c r="F16" s="1239"/>
      <c r="G16" s="1240"/>
      <c r="I16" s="368" t="s">
        <v>98</v>
      </c>
      <c r="J16" s="369"/>
      <c r="K16" s="369"/>
      <c r="L16" s="369"/>
      <c r="M16" s="369" t="s">
        <v>98</v>
      </c>
      <c r="N16" s="369"/>
      <c r="O16" s="369" t="s">
        <v>98</v>
      </c>
      <c r="P16" s="369" t="s">
        <v>98</v>
      </c>
      <c r="Q16" s="370"/>
    </row>
    <row r="17" spans="1:26" ht="40" customHeight="1" thickBot="1">
      <c r="A17" s="1603" t="s">
        <v>26</v>
      </c>
      <c r="B17" s="728"/>
      <c r="C17" s="1244" t="s">
        <v>1869</v>
      </c>
      <c r="D17" s="1245"/>
      <c r="E17" s="1245"/>
      <c r="F17" s="1245"/>
      <c r="G17" s="1246"/>
      <c r="I17" s="384"/>
      <c r="J17" s="384"/>
      <c r="K17" s="384"/>
      <c r="L17" s="384"/>
      <c r="M17" s="384"/>
      <c r="N17" s="384"/>
      <c r="O17" s="384"/>
      <c r="P17" s="384"/>
      <c r="Q17" s="384"/>
      <c r="R17" s="384"/>
      <c r="S17" s="384"/>
    </row>
    <row r="18" spans="1:26" ht="20.149999999999999" customHeight="1">
      <c r="A18" s="1599" t="s">
        <v>113</v>
      </c>
      <c r="B18" s="1600"/>
      <c r="C18" s="1241" t="s">
        <v>115</v>
      </c>
      <c r="D18" s="1242"/>
      <c r="E18" s="1242"/>
      <c r="F18" s="1242"/>
      <c r="G18" s="1243"/>
      <c r="I18" s="385" t="s">
        <v>116</v>
      </c>
      <c r="J18" s="372"/>
      <c r="K18" s="372"/>
      <c r="L18" s="372"/>
      <c r="M18" s="372"/>
      <c r="N18" s="372"/>
      <c r="O18" s="372"/>
      <c r="P18" s="372"/>
      <c r="Q18" s="372"/>
      <c r="R18" s="372"/>
      <c r="S18" s="373"/>
      <c r="T18" s="374"/>
      <c r="U18" s="374"/>
      <c r="V18" s="374"/>
      <c r="W18" s="374"/>
      <c r="X18" s="374"/>
      <c r="Y18" s="374"/>
      <c r="Z18" s="375"/>
    </row>
    <row r="19" spans="1:26" ht="20.149999999999999" customHeight="1">
      <c r="A19" s="1599"/>
      <c r="B19" s="1600"/>
      <c r="C19" s="1212" t="s">
        <v>150</v>
      </c>
      <c r="D19" s="666"/>
      <c r="E19" s="667"/>
      <c r="F19" s="668" t="s">
        <v>152</v>
      </c>
      <c r="G19" s="669"/>
      <c r="I19" s="1589" t="s">
        <v>61</v>
      </c>
      <c r="J19" s="1585"/>
      <c r="K19" s="1585" t="s">
        <v>117</v>
      </c>
      <c r="L19" s="1585"/>
      <c r="M19" s="1585"/>
      <c r="N19" s="1585" t="s">
        <v>118</v>
      </c>
      <c r="O19" s="1585"/>
      <c r="P19" s="1585"/>
      <c r="Q19" s="1585"/>
      <c r="R19" s="1590"/>
      <c r="S19" s="1576" t="s">
        <v>54</v>
      </c>
      <c r="T19" s="1577"/>
      <c r="U19" s="1577"/>
      <c r="V19" s="1577"/>
      <c r="W19" s="1577"/>
      <c r="X19" s="1577"/>
      <c r="Y19" s="1577"/>
      <c r="Z19" s="1578"/>
    </row>
    <row r="20" spans="1:26" ht="38.25" customHeight="1">
      <c r="A20" s="1599"/>
      <c r="B20" s="1600"/>
      <c r="C20" s="1579" t="s">
        <v>1870</v>
      </c>
      <c r="D20" s="1529"/>
      <c r="E20" s="1530"/>
      <c r="F20" s="1256" t="s">
        <v>1871</v>
      </c>
      <c r="G20" s="1257"/>
      <c r="I20" s="376" t="s">
        <v>55</v>
      </c>
      <c r="J20" s="223" t="s">
        <v>57</v>
      </c>
      <c r="K20" s="366" t="s">
        <v>119</v>
      </c>
      <c r="L20" s="366" t="s">
        <v>114</v>
      </c>
      <c r="M20" s="366" t="s">
        <v>120</v>
      </c>
      <c r="N20" s="366" t="s">
        <v>58</v>
      </c>
      <c r="O20" s="366" t="s">
        <v>30</v>
      </c>
      <c r="P20" s="366" t="s">
        <v>24</v>
      </c>
      <c r="Q20" s="366" t="s">
        <v>59</v>
      </c>
      <c r="R20" s="377" t="s">
        <v>5</v>
      </c>
      <c r="S20" s="378" t="s">
        <v>153</v>
      </c>
      <c r="T20" s="223" t="s">
        <v>154</v>
      </c>
      <c r="U20" s="1580" t="s">
        <v>100</v>
      </c>
      <c r="V20" s="1581"/>
      <c r="W20" s="1581"/>
      <c r="X20" s="1581"/>
      <c r="Y20" s="1581"/>
      <c r="Z20" s="1582"/>
    </row>
    <row r="21" spans="1:26" ht="39.75" customHeight="1" thickBot="1">
      <c r="A21" s="1599"/>
      <c r="B21" s="1600"/>
      <c r="C21" s="1531"/>
      <c r="D21" s="1532"/>
      <c r="E21" s="1533"/>
      <c r="F21" s="1258"/>
      <c r="G21" s="1259"/>
      <c r="I21" s="368" t="s">
        <v>98</v>
      </c>
      <c r="J21" s="369" t="s">
        <v>98</v>
      </c>
      <c r="K21" s="369"/>
      <c r="L21" s="369"/>
      <c r="M21" s="369"/>
      <c r="N21" s="369"/>
      <c r="O21" s="369"/>
      <c r="P21" s="369"/>
      <c r="Q21" s="369"/>
      <c r="R21" s="379"/>
      <c r="S21" s="368"/>
      <c r="T21" s="369"/>
      <c r="U21" s="369"/>
      <c r="V21" s="1583"/>
      <c r="W21" s="1583"/>
      <c r="X21" s="1583"/>
      <c r="Y21" s="1583"/>
      <c r="Z21" s="1584"/>
    </row>
    <row r="22" spans="1:26" ht="20.149999999999999" customHeight="1" thickBot="1">
      <c r="A22" s="1599"/>
      <c r="B22" s="1600"/>
      <c r="C22" s="1241" t="s">
        <v>92</v>
      </c>
      <c r="D22" s="1242"/>
      <c r="E22" s="1242"/>
      <c r="F22" s="1242"/>
      <c r="G22" s="1243"/>
    </row>
    <row r="23" spans="1:26" ht="19.5" customHeight="1">
      <c r="A23" s="1599"/>
      <c r="B23" s="1600"/>
      <c r="C23" s="1212" t="s">
        <v>1872</v>
      </c>
      <c r="D23" s="666"/>
      <c r="E23" s="666"/>
      <c r="F23" s="666"/>
      <c r="G23" s="669"/>
      <c r="I23" s="1598" t="s">
        <v>78</v>
      </c>
      <c r="J23" s="1587"/>
      <c r="K23" s="1587"/>
      <c r="L23" s="1587"/>
      <c r="M23" s="1587"/>
      <c r="N23" s="1587"/>
      <c r="O23" s="1587"/>
      <c r="P23" s="1587"/>
      <c r="Q23" s="1588"/>
    </row>
    <row r="24" spans="1:26" ht="48" customHeight="1" thickBot="1">
      <c r="A24" s="1601"/>
      <c r="B24" s="1602"/>
      <c r="C24" s="1213"/>
      <c r="D24" s="1214"/>
      <c r="E24" s="1214"/>
      <c r="F24" s="1214"/>
      <c r="G24" s="1215"/>
      <c r="I24" s="376" t="s">
        <v>103</v>
      </c>
      <c r="J24" s="366" t="s">
        <v>104</v>
      </c>
      <c r="K24" s="366" t="s">
        <v>105</v>
      </c>
      <c r="L24" s="366" t="s">
        <v>107</v>
      </c>
      <c r="M24" s="366" t="s">
        <v>108</v>
      </c>
      <c r="N24" s="366" t="s">
        <v>109</v>
      </c>
      <c r="O24" s="223" t="s">
        <v>110</v>
      </c>
      <c r="P24" s="366" t="s">
        <v>111</v>
      </c>
      <c r="Q24" s="367" t="s">
        <v>112</v>
      </c>
    </row>
    <row r="25" spans="1:26" ht="23.25" customHeight="1" thickBot="1">
      <c r="A25" s="216" t="s">
        <v>44</v>
      </c>
      <c r="B25" s="216"/>
      <c r="I25" s="368"/>
      <c r="J25" s="369"/>
      <c r="K25" s="369"/>
      <c r="L25" s="369"/>
      <c r="M25" s="369" t="s">
        <v>98</v>
      </c>
      <c r="N25" s="369"/>
      <c r="O25" s="369" t="s">
        <v>98</v>
      </c>
      <c r="P25" s="369"/>
      <c r="Q25" s="370"/>
    </row>
    <row r="26" spans="1:26" ht="30" customHeight="1">
      <c r="A26" s="1591" t="s">
        <v>50</v>
      </c>
      <c r="B26" s="386" t="s">
        <v>45</v>
      </c>
      <c r="C26" s="217" t="s">
        <v>97</v>
      </c>
      <c r="D26" s="241" t="s">
        <v>49</v>
      </c>
      <c r="E26" s="242">
        <v>1</v>
      </c>
      <c r="F26" s="241" t="s">
        <v>11</v>
      </c>
      <c r="G26" s="381" t="s">
        <v>715</v>
      </c>
      <c r="H26" s="387"/>
    </row>
    <row r="27" spans="1:26" ht="18" customHeight="1">
      <c r="A27" s="1592"/>
      <c r="B27" s="1594" t="s">
        <v>163</v>
      </c>
      <c r="C27" s="1263" t="s">
        <v>1864</v>
      </c>
      <c r="D27" s="1263"/>
      <c r="E27" s="1263"/>
      <c r="F27" s="1264"/>
      <c r="G27" s="1265"/>
    </row>
    <row r="28" spans="1:26" ht="18" customHeight="1">
      <c r="A28" s="1593"/>
      <c r="B28" s="1595"/>
      <c r="C28" s="1269" t="s">
        <v>1865</v>
      </c>
      <c r="D28" s="1269"/>
      <c r="E28" s="1269"/>
      <c r="F28" s="1270"/>
      <c r="G28" s="1271"/>
    </row>
    <row r="29" spans="1:26" ht="30" customHeight="1">
      <c r="A29" s="1592" t="s">
        <v>52</v>
      </c>
      <c r="B29" s="388" t="s">
        <v>45</v>
      </c>
      <c r="C29" s="218" t="s">
        <v>97</v>
      </c>
      <c r="D29" s="389" t="s">
        <v>49</v>
      </c>
      <c r="E29" s="390">
        <v>1</v>
      </c>
      <c r="F29" s="389" t="s">
        <v>11</v>
      </c>
      <c r="G29" s="391" t="s">
        <v>1696</v>
      </c>
    </row>
    <row r="30" spans="1:26" ht="18" customHeight="1">
      <c r="A30" s="1592"/>
      <c r="B30" s="1594" t="s">
        <v>163</v>
      </c>
      <c r="C30" s="1203" t="s">
        <v>1864</v>
      </c>
      <c r="D30" s="720"/>
      <c r="E30" s="720"/>
      <c r="F30" s="720"/>
      <c r="G30" s="721"/>
    </row>
    <row r="31" spans="1:26" ht="18" customHeight="1" thickBot="1">
      <c r="A31" s="1596"/>
      <c r="B31" s="1597"/>
      <c r="C31" s="722" t="s">
        <v>1865</v>
      </c>
      <c r="D31" s="723"/>
      <c r="E31" s="723"/>
      <c r="F31" s="723"/>
      <c r="G31" s="72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A7AC3A23-7AE0-478E-925D-5C74B872F643}">
      <formula1>"建設工事,測量・コンサル,物品役務等"</formula1>
    </dataValidation>
    <dataValidation type="list" allowBlank="1" showInputMessage="1" showErrorMessage="1" sqref="C26 C29" xr:uid="{2ADF9DDB-21A3-491D-A84B-262887616E24}">
      <formula1>"有,無"</formula1>
    </dataValidation>
    <dataValidation type="list" allowBlank="1" showInputMessage="1" showErrorMessage="1" sqref="I21:U21 I16:Q16 I25:Q25" xr:uid="{6356FFA3-046C-42A5-B7BD-39244008A36D}">
      <formula1>"○"</formula1>
    </dataValidation>
  </dataValidations>
  <pageMargins left="0.7" right="0.7" top="0.75" bottom="0.75" header="0.3" footer="0.3"/>
  <legacyDrawing r:id="rId1"/>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E8AB0-02F3-456C-8E9F-312B8058543E}">
  <sheetPr>
    <tabColor theme="5" tint="0.59999389629810485"/>
  </sheetPr>
  <dimension ref="A1:Z31"/>
  <sheetViews>
    <sheetView workbookViewId="0">
      <selection activeCell="C3" sqref="C3:G3"/>
    </sheetView>
  </sheetViews>
  <sheetFormatPr defaultColWidth="9" defaultRowHeight="13.5"/>
  <cols>
    <col min="1" max="2" width="15.6328125" style="388" customWidth="1"/>
    <col min="3" max="6" width="10.6328125" style="216" customWidth="1"/>
    <col min="7" max="7" width="20.7265625" style="216" customWidth="1"/>
    <col min="8" max="8" width="1.6328125" style="216" customWidth="1"/>
    <col min="9" max="21" width="18.6328125" style="216" customWidth="1"/>
    <col min="22" max="16384" width="9" style="216"/>
  </cols>
  <sheetData>
    <row r="1" spans="1:17" ht="20.149999999999999" customHeight="1" thickBot="1">
      <c r="A1" s="612" t="s">
        <v>3</v>
      </c>
      <c r="B1" s="612"/>
      <c r="C1" s="612"/>
      <c r="D1" s="612"/>
      <c r="E1" s="612"/>
      <c r="F1" s="612"/>
      <c r="G1" s="612"/>
    </row>
    <row r="2" spans="1:17" ht="25" customHeight="1">
      <c r="A2" s="1610" t="s">
        <v>11</v>
      </c>
      <c r="B2" s="1611"/>
      <c r="C2" s="1196">
        <v>5</v>
      </c>
      <c r="D2" s="1197"/>
      <c r="E2" s="1612" t="s">
        <v>12</v>
      </c>
      <c r="F2" s="1611"/>
      <c r="G2" s="215" t="s">
        <v>1849</v>
      </c>
    </row>
    <row r="3" spans="1:17" ht="25" customHeight="1">
      <c r="A3" s="1603" t="s">
        <v>14</v>
      </c>
      <c r="B3" s="728"/>
      <c r="C3" s="1224" t="s">
        <v>1877</v>
      </c>
      <c r="D3" s="1224"/>
      <c r="E3" s="1224"/>
      <c r="F3" s="1200"/>
      <c r="G3" s="1225"/>
    </row>
    <row r="4" spans="1:17" ht="60" customHeight="1">
      <c r="A4" s="1603" t="s">
        <v>10</v>
      </c>
      <c r="B4" s="728"/>
      <c r="C4" s="729" t="s">
        <v>1878</v>
      </c>
      <c r="D4" s="730"/>
      <c r="E4" s="730"/>
      <c r="F4" s="730"/>
      <c r="G4" s="731"/>
    </row>
    <row r="5" spans="1:17" ht="20.149999999999999" customHeight="1">
      <c r="A5" s="1613" t="s">
        <v>41</v>
      </c>
      <c r="B5" s="1614"/>
      <c r="C5" s="1263" t="s">
        <v>1864</v>
      </c>
      <c r="D5" s="1263"/>
      <c r="E5" s="1263"/>
      <c r="F5" s="1264"/>
      <c r="G5" s="1265"/>
    </row>
    <row r="6" spans="1:17" ht="20.149999999999999" customHeight="1">
      <c r="A6" s="1615"/>
      <c r="B6" s="1616"/>
      <c r="C6" s="1269" t="s">
        <v>1865</v>
      </c>
      <c r="D6" s="1269"/>
      <c r="E6" s="1269"/>
      <c r="F6" s="1270"/>
      <c r="G6" s="1271"/>
    </row>
    <row r="7" spans="1:17" ht="25" customHeight="1">
      <c r="A7" s="1603" t="s">
        <v>7</v>
      </c>
      <c r="B7" s="728"/>
      <c r="C7" s="715">
        <v>474463000</v>
      </c>
      <c r="D7" s="716"/>
      <c r="E7" s="190"/>
      <c r="F7" s="191"/>
      <c r="G7" s="192"/>
    </row>
    <row r="8" spans="1:17" ht="25" customHeight="1">
      <c r="A8" s="1603" t="s">
        <v>4</v>
      </c>
      <c r="B8" s="728"/>
      <c r="C8" s="725">
        <v>44963</v>
      </c>
      <c r="D8" s="726"/>
      <c r="E8" s="727" t="s">
        <v>17</v>
      </c>
      <c r="F8" s="728"/>
      <c r="G8" s="193">
        <v>44985</v>
      </c>
    </row>
    <row r="9" spans="1:17" ht="25" customHeight="1">
      <c r="A9" s="1603" t="s">
        <v>18</v>
      </c>
      <c r="B9" s="728"/>
      <c r="C9" s="725">
        <v>45009</v>
      </c>
      <c r="D9" s="726"/>
      <c r="E9" s="727" t="s">
        <v>0</v>
      </c>
      <c r="F9" s="728"/>
      <c r="G9" s="194">
        <v>45</v>
      </c>
    </row>
    <row r="10" spans="1:17" ht="25" customHeight="1">
      <c r="A10" s="1603" t="s">
        <v>19</v>
      </c>
      <c r="B10" s="728"/>
      <c r="C10" s="725">
        <v>45017</v>
      </c>
      <c r="D10" s="726"/>
      <c r="E10" s="727" t="s">
        <v>20</v>
      </c>
      <c r="F10" s="728"/>
      <c r="G10" s="193"/>
    </row>
    <row r="11" spans="1:17" ht="25" customHeight="1">
      <c r="A11" s="1603" t="s">
        <v>27</v>
      </c>
      <c r="B11" s="728"/>
      <c r="C11" s="741" t="s">
        <v>48</v>
      </c>
      <c r="D11" s="742"/>
      <c r="E11" s="742"/>
      <c r="F11" s="742"/>
      <c r="G11" s="743"/>
    </row>
    <row r="12" spans="1:17" ht="28.5" customHeight="1">
      <c r="A12" s="1603" t="s">
        <v>32</v>
      </c>
      <c r="B12" s="728"/>
      <c r="C12" s="729" t="s">
        <v>1866</v>
      </c>
      <c r="D12" s="730"/>
      <c r="E12" s="730"/>
      <c r="F12" s="730"/>
      <c r="G12" s="731"/>
    </row>
    <row r="13" spans="1:17" ht="291" customHeight="1" thickBot="1">
      <c r="A13" s="1604" t="s">
        <v>34</v>
      </c>
      <c r="B13" s="1605"/>
      <c r="C13" s="729" t="s">
        <v>1879</v>
      </c>
      <c r="D13" s="730"/>
      <c r="E13" s="730"/>
      <c r="F13" s="730"/>
      <c r="G13" s="731"/>
      <c r="I13" s="383" t="s">
        <v>101</v>
      </c>
    </row>
    <row r="14" spans="1:17" ht="20.149999999999999" customHeight="1">
      <c r="A14" s="1606" t="s">
        <v>38</v>
      </c>
      <c r="B14" s="1607"/>
      <c r="C14" s="1232" t="s">
        <v>1880</v>
      </c>
      <c r="D14" s="1233"/>
      <c r="E14" s="1233"/>
      <c r="F14" s="1233"/>
      <c r="G14" s="1234"/>
      <c r="I14" s="1598" t="s">
        <v>102</v>
      </c>
      <c r="J14" s="1587"/>
      <c r="K14" s="1587"/>
      <c r="L14" s="1587"/>
      <c r="M14" s="1587"/>
      <c r="N14" s="1587"/>
      <c r="O14" s="1587"/>
      <c r="P14" s="1587"/>
      <c r="Q14" s="1588"/>
    </row>
    <row r="15" spans="1:17" ht="38.25" customHeight="1">
      <c r="A15" s="1599"/>
      <c r="B15" s="1600"/>
      <c r="C15" s="1235"/>
      <c r="D15" s="1236"/>
      <c r="E15" s="1236"/>
      <c r="F15" s="1236"/>
      <c r="G15" s="1237"/>
      <c r="I15" s="376" t="s">
        <v>103</v>
      </c>
      <c r="J15" s="366" t="s">
        <v>104</v>
      </c>
      <c r="K15" s="366" t="s">
        <v>105</v>
      </c>
      <c r="L15" s="366" t="s">
        <v>107</v>
      </c>
      <c r="M15" s="366" t="s">
        <v>108</v>
      </c>
      <c r="N15" s="366" t="s">
        <v>109</v>
      </c>
      <c r="O15" s="223" t="s">
        <v>110</v>
      </c>
      <c r="P15" s="366" t="s">
        <v>111</v>
      </c>
      <c r="Q15" s="367" t="s">
        <v>112</v>
      </c>
    </row>
    <row r="16" spans="1:17" ht="31.5" customHeight="1" thickBot="1">
      <c r="A16" s="1608"/>
      <c r="B16" s="1609"/>
      <c r="C16" s="1238"/>
      <c r="D16" s="1239"/>
      <c r="E16" s="1239"/>
      <c r="F16" s="1239"/>
      <c r="G16" s="1240"/>
      <c r="I16" s="368" t="s">
        <v>98</v>
      </c>
      <c r="J16" s="369"/>
      <c r="K16" s="369"/>
      <c r="L16" s="369"/>
      <c r="M16" s="369" t="s">
        <v>98</v>
      </c>
      <c r="N16" s="369"/>
      <c r="O16" s="369" t="s">
        <v>98</v>
      </c>
      <c r="P16" s="369" t="s">
        <v>98</v>
      </c>
      <c r="Q16" s="370"/>
    </row>
    <row r="17" spans="1:26" ht="40" customHeight="1" thickBot="1">
      <c r="A17" s="1603" t="s">
        <v>26</v>
      </c>
      <c r="B17" s="728"/>
      <c r="C17" s="1244" t="s">
        <v>1869</v>
      </c>
      <c r="D17" s="1245"/>
      <c r="E17" s="1245"/>
      <c r="F17" s="1245"/>
      <c r="G17" s="1246"/>
      <c r="I17" s="384"/>
      <c r="J17" s="384"/>
      <c r="K17" s="384"/>
      <c r="L17" s="384"/>
      <c r="M17" s="384"/>
      <c r="N17" s="384"/>
      <c r="O17" s="384"/>
      <c r="P17" s="384"/>
      <c r="Q17" s="384"/>
      <c r="R17" s="384"/>
      <c r="S17" s="384"/>
    </row>
    <row r="18" spans="1:26" ht="20.149999999999999" customHeight="1">
      <c r="A18" s="1599" t="s">
        <v>113</v>
      </c>
      <c r="B18" s="1600"/>
      <c r="C18" s="1241" t="s">
        <v>115</v>
      </c>
      <c r="D18" s="1242"/>
      <c r="E18" s="1242"/>
      <c r="F18" s="1242"/>
      <c r="G18" s="1243"/>
      <c r="I18" s="385" t="s">
        <v>116</v>
      </c>
      <c r="J18" s="372"/>
      <c r="K18" s="372"/>
      <c r="L18" s="372"/>
      <c r="M18" s="372"/>
      <c r="N18" s="372"/>
      <c r="O18" s="372"/>
      <c r="P18" s="372"/>
      <c r="Q18" s="372"/>
      <c r="R18" s="372"/>
      <c r="S18" s="373"/>
      <c r="T18" s="374"/>
      <c r="U18" s="374"/>
      <c r="V18" s="374"/>
      <c r="W18" s="374"/>
      <c r="X18" s="374"/>
      <c r="Y18" s="374"/>
      <c r="Z18" s="375"/>
    </row>
    <row r="19" spans="1:26" ht="20.149999999999999" customHeight="1">
      <c r="A19" s="1599"/>
      <c r="B19" s="1600"/>
      <c r="C19" s="1212" t="s">
        <v>150</v>
      </c>
      <c r="D19" s="666"/>
      <c r="E19" s="667"/>
      <c r="F19" s="668" t="s">
        <v>152</v>
      </c>
      <c r="G19" s="669"/>
      <c r="I19" s="1589" t="s">
        <v>61</v>
      </c>
      <c r="J19" s="1585"/>
      <c r="K19" s="1585" t="s">
        <v>117</v>
      </c>
      <c r="L19" s="1585"/>
      <c r="M19" s="1585"/>
      <c r="N19" s="1585" t="s">
        <v>118</v>
      </c>
      <c r="O19" s="1585"/>
      <c r="P19" s="1585"/>
      <c r="Q19" s="1585"/>
      <c r="R19" s="1590"/>
      <c r="S19" s="1576" t="s">
        <v>54</v>
      </c>
      <c r="T19" s="1577"/>
      <c r="U19" s="1577"/>
      <c r="V19" s="1577"/>
      <c r="W19" s="1577"/>
      <c r="X19" s="1577"/>
      <c r="Y19" s="1577"/>
      <c r="Z19" s="1578"/>
    </row>
    <row r="20" spans="1:26" ht="38.25" customHeight="1">
      <c r="A20" s="1599"/>
      <c r="B20" s="1600"/>
      <c r="C20" s="1579" t="s">
        <v>1870</v>
      </c>
      <c r="D20" s="1529"/>
      <c r="E20" s="1530"/>
      <c r="F20" s="1256" t="s">
        <v>1871</v>
      </c>
      <c r="G20" s="1257"/>
      <c r="I20" s="376" t="s">
        <v>55</v>
      </c>
      <c r="J20" s="223" t="s">
        <v>57</v>
      </c>
      <c r="K20" s="366" t="s">
        <v>119</v>
      </c>
      <c r="L20" s="366" t="s">
        <v>114</v>
      </c>
      <c r="M20" s="366" t="s">
        <v>120</v>
      </c>
      <c r="N20" s="366" t="s">
        <v>58</v>
      </c>
      <c r="O20" s="366" t="s">
        <v>30</v>
      </c>
      <c r="P20" s="366" t="s">
        <v>24</v>
      </c>
      <c r="Q20" s="366" t="s">
        <v>59</v>
      </c>
      <c r="R20" s="377" t="s">
        <v>5</v>
      </c>
      <c r="S20" s="378" t="s">
        <v>153</v>
      </c>
      <c r="T20" s="223" t="s">
        <v>154</v>
      </c>
      <c r="U20" s="1580" t="s">
        <v>100</v>
      </c>
      <c r="V20" s="1581"/>
      <c r="W20" s="1581"/>
      <c r="X20" s="1581"/>
      <c r="Y20" s="1581"/>
      <c r="Z20" s="1582"/>
    </row>
    <row r="21" spans="1:26" ht="23.25" customHeight="1" thickBot="1">
      <c r="A21" s="1599"/>
      <c r="B21" s="1600"/>
      <c r="C21" s="1531"/>
      <c r="D21" s="1532"/>
      <c r="E21" s="1533"/>
      <c r="F21" s="1258"/>
      <c r="G21" s="1259"/>
      <c r="I21" s="368" t="s">
        <v>98</v>
      </c>
      <c r="J21" s="369" t="s">
        <v>98</v>
      </c>
      <c r="K21" s="369"/>
      <c r="L21" s="369"/>
      <c r="M21" s="369"/>
      <c r="N21" s="369"/>
      <c r="O21" s="369"/>
      <c r="P21" s="369"/>
      <c r="Q21" s="369"/>
      <c r="R21" s="379"/>
      <c r="S21" s="368"/>
      <c r="T21" s="369"/>
      <c r="U21" s="369"/>
      <c r="V21" s="1583"/>
      <c r="W21" s="1583"/>
      <c r="X21" s="1583"/>
      <c r="Y21" s="1583"/>
      <c r="Z21" s="1584"/>
    </row>
    <row r="22" spans="1:26" ht="20.149999999999999" customHeight="1" thickBot="1">
      <c r="A22" s="1599"/>
      <c r="B22" s="1600"/>
      <c r="C22" s="1241" t="s">
        <v>92</v>
      </c>
      <c r="D22" s="1242"/>
      <c r="E22" s="1242"/>
      <c r="F22" s="1242"/>
      <c r="G22" s="1243"/>
    </row>
    <row r="23" spans="1:26" ht="19.5" customHeight="1">
      <c r="A23" s="1599"/>
      <c r="B23" s="1600"/>
      <c r="C23" s="1212" t="s">
        <v>1872</v>
      </c>
      <c r="D23" s="666"/>
      <c r="E23" s="666"/>
      <c r="F23" s="666"/>
      <c r="G23" s="669"/>
      <c r="I23" s="1598" t="s">
        <v>78</v>
      </c>
      <c r="J23" s="1587"/>
      <c r="K23" s="1587"/>
      <c r="L23" s="1587"/>
      <c r="M23" s="1587"/>
      <c r="N23" s="1587"/>
      <c r="O23" s="1587"/>
      <c r="P23" s="1587"/>
      <c r="Q23" s="1588"/>
    </row>
    <row r="24" spans="1:26" ht="38.25" customHeight="1" thickBot="1">
      <c r="A24" s="1601"/>
      <c r="B24" s="1602"/>
      <c r="C24" s="1213"/>
      <c r="D24" s="1214"/>
      <c r="E24" s="1214"/>
      <c r="F24" s="1214"/>
      <c r="G24" s="1215"/>
      <c r="I24" s="376" t="s">
        <v>103</v>
      </c>
      <c r="J24" s="366" t="s">
        <v>104</v>
      </c>
      <c r="K24" s="366" t="s">
        <v>105</v>
      </c>
      <c r="L24" s="366" t="s">
        <v>107</v>
      </c>
      <c r="M24" s="366" t="s">
        <v>108</v>
      </c>
      <c r="N24" s="366" t="s">
        <v>109</v>
      </c>
      <c r="O24" s="223" t="s">
        <v>110</v>
      </c>
      <c r="P24" s="366" t="s">
        <v>111</v>
      </c>
      <c r="Q24" s="367" t="s">
        <v>112</v>
      </c>
    </row>
    <row r="25" spans="1:26" ht="23.25" customHeight="1" thickBot="1">
      <c r="A25" s="216" t="s">
        <v>44</v>
      </c>
      <c r="B25" s="216"/>
      <c r="I25" s="368"/>
      <c r="J25" s="369"/>
      <c r="K25" s="369"/>
      <c r="L25" s="369"/>
      <c r="M25" s="369" t="s">
        <v>98</v>
      </c>
      <c r="N25" s="369"/>
      <c r="O25" s="369" t="s">
        <v>98</v>
      </c>
      <c r="P25" s="369"/>
      <c r="Q25" s="370"/>
    </row>
    <row r="26" spans="1:26" ht="30" customHeight="1">
      <c r="A26" s="1591" t="s">
        <v>50</v>
      </c>
      <c r="B26" s="386" t="s">
        <v>45</v>
      </c>
      <c r="C26" s="217" t="s">
        <v>97</v>
      </c>
      <c r="D26" s="241" t="s">
        <v>49</v>
      </c>
      <c r="E26" s="242">
        <v>1</v>
      </c>
      <c r="F26" s="241" t="s">
        <v>11</v>
      </c>
      <c r="G26" s="381" t="s">
        <v>715</v>
      </c>
      <c r="H26" s="387"/>
    </row>
    <row r="27" spans="1:26" ht="18" customHeight="1">
      <c r="A27" s="1592"/>
      <c r="B27" s="1594" t="s">
        <v>163</v>
      </c>
      <c r="C27" s="1263" t="s">
        <v>1864</v>
      </c>
      <c r="D27" s="1263"/>
      <c r="E27" s="1263"/>
      <c r="F27" s="1264"/>
      <c r="G27" s="1265"/>
    </row>
    <row r="28" spans="1:26" ht="18" customHeight="1">
      <c r="A28" s="1593"/>
      <c r="B28" s="1595"/>
      <c r="C28" s="1269" t="s">
        <v>1865</v>
      </c>
      <c r="D28" s="1269"/>
      <c r="E28" s="1269"/>
      <c r="F28" s="1270"/>
      <c r="G28" s="1271"/>
    </row>
    <row r="29" spans="1:26" ht="30" customHeight="1">
      <c r="A29" s="1592" t="s">
        <v>52</v>
      </c>
      <c r="B29" s="388" t="s">
        <v>45</v>
      </c>
      <c r="C29" s="218" t="s">
        <v>97</v>
      </c>
      <c r="D29" s="389" t="s">
        <v>49</v>
      </c>
      <c r="E29" s="390">
        <v>1</v>
      </c>
      <c r="F29" s="389" t="s">
        <v>11</v>
      </c>
      <c r="G29" s="391" t="s">
        <v>1696</v>
      </c>
    </row>
    <row r="30" spans="1:26" ht="18" customHeight="1">
      <c r="A30" s="1592"/>
      <c r="B30" s="1594" t="s">
        <v>163</v>
      </c>
      <c r="C30" s="1203" t="s">
        <v>1864</v>
      </c>
      <c r="D30" s="720"/>
      <c r="E30" s="720"/>
      <c r="F30" s="720"/>
      <c r="G30" s="721"/>
    </row>
    <row r="31" spans="1:26" ht="18" customHeight="1" thickBot="1">
      <c r="A31" s="1596"/>
      <c r="B31" s="1597"/>
      <c r="C31" s="722" t="s">
        <v>1865</v>
      </c>
      <c r="D31" s="723"/>
      <c r="E31" s="723"/>
      <c r="F31" s="723"/>
      <c r="G31" s="72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F912ECC8-2982-484C-918A-26AAC8DC5356}">
      <formula1>"○"</formula1>
    </dataValidation>
    <dataValidation type="list" allowBlank="1" showInputMessage="1" showErrorMessage="1" sqref="C26 C29" xr:uid="{6DF217A0-00AD-4C29-B210-5A28AF92A9A0}">
      <formula1>"有,無"</formula1>
    </dataValidation>
    <dataValidation type="list" allowBlank="1" showInputMessage="1" showErrorMessage="1" sqref="C11" xr:uid="{F547BB23-CAB1-40B4-B9AF-5F44B70032D8}">
      <formula1>"建設工事,測量・コンサル,物品役務等"</formula1>
    </dataValidation>
  </dataValidations>
  <pageMargins left="0.7" right="0.7" top="0.75" bottom="0.75" header="0.3" footer="0.3"/>
  <legacyDrawing r:id="rId1"/>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0883E-9BC8-40B1-B347-584B31AE9C6B}">
  <sheetPr>
    <tabColor theme="5" tint="0.59999389629810485"/>
  </sheetPr>
  <dimension ref="A1:Z31"/>
  <sheetViews>
    <sheetView zoomScale="90" zoomScaleNormal="90" workbookViewId="0">
      <selection activeCell="C3" sqref="C3:G3"/>
    </sheetView>
  </sheetViews>
  <sheetFormatPr defaultColWidth="9" defaultRowHeight="13.5"/>
  <cols>
    <col min="1" max="2" width="15.6328125" style="388" customWidth="1"/>
    <col min="3" max="6" width="10.6328125" style="216" customWidth="1"/>
    <col min="7" max="7" width="20.7265625" style="216" customWidth="1"/>
    <col min="8" max="8" width="1.6328125" style="216" customWidth="1"/>
    <col min="9" max="21" width="18.6328125" style="216" customWidth="1"/>
    <col min="22" max="16384" width="9" style="216"/>
  </cols>
  <sheetData>
    <row r="1" spans="1:17" ht="20.149999999999999" customHeight="1" thickBot="1">
      <c r="A1" s="612" t="s">
        <v>3</v>
      </c>
      <c r="B1" s="612"/>
      <c r="C1" s="612"/>
      <c r="D1" s="612"/>
      <c r="E1" s="612"/>
      <c r="F1" s="612"/>
      <c r="G1" s="612"/>
    </row>
    <row r="2" spans="1:17" ht="25" customHeight="1">
      <c r="A2" s="1610" t="s">
        <v>11</v>
      </c>
      <c r="B2" s="1611"/>
      <c r="C2" s="1196">
        <v>5</v>
      </c>
      <c r="D2" s="1197"/>
      <c r="E2" s="1612" t="s">
        <v>12</v>
      </c>
      <c r="F2" s="1611"/>
      <c r="G2" s="215" t="s">
        <v>1849</v>
      </c>
    </row>
    <row r="3" spans="1:17" ht="25" customHeight="1">
      <c r="A3" s="1603" t="s">
        <v>14</v>
      </c>
      <c r="B3" s="728"/>
      <c r="C3" s="1224" t="s">
        <v>1881</v>
      </c>
      <c r="D3" s="1224"/>
      <c r="E3" s="1224"/>
      <c r="F3" s="1200"/>
      <c r="G3" s="1225"/>
    </row>
    <row r="4" spans="1:17" ht="44.25" customHeight="1">
      <c r="A4" s="1603" t="s">
        <v>10</v>
      </c>
      <c r="B4" s="728"/>
      <c r="C4" s="729" t="s">
        <v>1882</v>
      </c>
      <c r="D4" s="730"/>
      <c r="E4" s="730"/>
      <c r="F4" s="730"/>
      <c r="G4" s="731"/>
    </row>
    <row r="5" spans="1:17" ht="20.149999999999999" customHeight="1">
      <c r="A5" s="1613" t="s">
        <v>41</v>
      </c>
      <c r="B5" s="1614"/>
      <c r="C5" s="1263" t="s">
        <v>1864</v>
      </c>
      <c r="D5" s="1263"/>
      <c r="E5" s="1263"/>
      <c r="F5" s="1264"/>
      <c r="G5" s="1265"/>
    </row>
    <row r="6" spans="1:17" ht="20.149999999999999" customHeight="1">
      <c r="A6" s="1615"/>
      <c r="B6" s="1616"/>
      <c r="C6" s="1269" t="s">
        <v>1865</v>
      </c>
      <c r="D6" s="1269"/>
      <c r="E6" s="1269"/>
      <c r="F6" s="1270"/>
      <c r="G6" s="1271"/>
    </row>
    <row r="7" spans="1:17" ht="25" customHeight="1">
      <c r="A7" s="1603" t="s">
        <v>7</v>
      </c>
      <c r="B7" s="728"/>
      <c r="C7" s="715">
        <v>457457000</v>
      </c>
      <c r="D7" s="716"/>
      <c r="E7" s="190"/>
      <c r="F7" s="191"/>
      <c r="G7" s="192"/>
    </row>
    <row r="8" spans="1:17" ht="25" customHeight="1">
      <c r="A8" s="1603" t="s">
        <v>4</v>
      </c>
      <c r="B8" s="728"/>
      <c r="C8" s="725">
        <v>44963</v>
      </c>
      <c r="D8" s="726"/>
      <c r="E8" s="727" t="s">
        <v>17</v>
      </c>
      <c r="F8" s="728"/>
      <c r="G8" s="193">
        <v>44985</v>
      </c>
    </row>
    <row r="9" spans="1:17" ht="25" customHeight="1">
      <c r="A9" s="1603" t="s">
        <v>18</v>
      </c>
      <c r="B9" s="728"/>
      <c r="C9" s="725">
        <v>45009</v>
      </c>
      <c r="D9" s="726"/>
      <c r="E9" s="727" t="s">
        <v>0</v>
      </c>
      <c r="F9" s="728"/>
      <c r="G9" s="194">
        <v>45</v>
      </c>
    </row>
    <row r="10" spans="1:17" ht="25" customHeight="1">
      <c r="A10" s="1603" t="s">
        <v>19</v>
      </c>
      <c r="B10" s="728"/>
      <c r="C10" s="725">
        <v>45017</v>
      </c>
      <c r="D10" s="726"/>
      <c r="E10" s="727" t="s">
        <v>20</v>
      </c>
      <c r="F10" s="728"/>
      <c r="G10" s="193">
        <v>45382</v>
      </c>
    </row>
    <row r="11" spans="1:17" ht="25" customHeight="1">
      <c r="A11" s="1603" t="s">
        <v>27</v>
      </c>
      <c r="B11" s="728"/>
      <c r="C11" s="741" t="s">
        <v>48</v>
      </c>
      <c r="D11" s="742"/>
      <c r="E11" s="742"/>
      <c r="F11" s="742"/>
      <c r="G11" s="743"/>
    </row>
    <row r="12" spans="1:17" ht="27" customHeight="1">
      <c r="A12" s="1603" t="s">
        <v>32</v>
      </c>
      <c r="B12" s="728"/>
      <c r="C12" s="729" t="s">
        <v>1866</v>
      </c>
      <c r="D12" s="730"/>
      <c r="E12" s="730"/>
      <c r="F12" s="730"/>
      <c r="G12" s="731"/>
    </row>
    <row r="13" spans="1:17" ht="306" customHeight="1" thickBot="1">
      <c r="A13" s="1604" t="s">
        <v>34</v>
      </c>
      <c r="B13" s="1605"/>
      <c r="C13" s="729" t="s">
        <v>1879</v>
      </c>
      <c r="D13" s="730"/>
      <c r="E13" s="730"/>
      <c r="F13" s="730"/>
      <c r="G13" s="731"/>
      <c r="I13" s="383" t="s">
        <v>101</v>
      </c>
    </row>
    <row r="14" spans="1:17" ht="20.149999999999999" customHeight="1">
      <c r="A14" s="1606" t="s">
        <v>38</v>
      </c>
      <c r="B14" s="1607"/>
      <c r="C14" s="1232" t="s">
        <v>1883</v>
      </c>
      <c r="D14" s="1233"/>
      <c r="E14" s="1233"/>
      <c r="F14" s="1233"/>
      <c r="G14" s="1234"/>
      <c r="I14" s="1598" t="s">
        <v>102</v>
      </c>
      <c r="J14" s="1587"/>
      <c r="K14" s="1587"/>
      <c r="L14" s="1587"/>
      <c r="M14" s="1587"/>
      <c r="N14" s="1587"/>
      <c r="O14" s="1587"/>
      <c r="P14" s="1587"/>
      <c r="Q14" s="1588"/>
    </row>
    <row r="15" spans="1:17" ht="38.25" customHeight="1">
      <c r="A15" s="1599"/>
      <c r="B15" s="1600"/>
      <c r="C15" s="1235"/>
      <c r="D15" s="1236"/>
      <c r="E15" s="1236"/>
      <c r="F15" s="1236"/>
      <c r="G15" s="1237"/>
      <c r="I15" s="376" t="s">
        <v>103</v>
      </c>
      <c r="J15" s="366" t="s">
        <v>104</v>
      </c>
      <c r="K15" s="366" t="s">
        <v>105</v>
      </c>
      <c r="L15" s="366" t="s">
        <v>107</v>
      </c>
      <c r="M15" s="366" t="s">
        <v>108</v>
      </c>
      <c r="N15" s="366" t="s">
        <v>109</v>
      </c>
      <c r="O15" s="223" t="s">
        <v>110</v>
      </c>
      <c r="P15" s="366" t="s">
        <v>111</v>
      </c>
      <c r="Q15" s="367" t="s">
        <v>112</v>
      </c>
    </row>
    <row r="16" spans="1:17" ht="45.75" customHeight="1" thickBot="1">
      <c r="A16" s="1608"/>
      <c r="B16" s="1609"/>
      <c r="C16" s="1238"/>
      <c r="D16" s="1239"/>
      <c r="E16" s="1239"/>
      <c r="F16" s="1239"/>
      <c r="G16" s="1240"/>
      <c r="I16" s="368" t="s">
        <v>98</v>
      </c>
      <c r="J16" s="369"/>
      <c r="K16" s="369"/>
      <c r="L16" s="369"/>
      <c r="M16" s="369" t="s">
        <v>98</v>
      </c>
      <c r="N16" s="369"/>
      <c r="O16" s="369" t="s">
        <v>98</v>
      </c>
      <c r="P16" s="369" t="s">
        <v>98</v>
      </c>
      <c r="Q16" s="370"/>
    </row>
    <row r="17" spans="1:26" ht="40" customHeight="1" thickBot="1">
      <c r="A17" s="1603" t="s">
        <v>26</v>
      </c>
      <c r="B17" s="728"/>
      <c r="C17" s="1244" t="s">
        <v>1869</v>
      </c>
      <c r="D17" s="1245"/>
      <c r="E17" s="1245"/>
      <c r="F17" s="1245"/>
      <c r="G17" s="1246"/>
      <c r="I17" s="384"/>
      <c r="J17" s="384"/>
      <c r="K17" s="384"/>
      <c r="L17" s="384"/>
      <c r="M17" s="384"/>
      <c r="N17" s="384"/>
      <c r="O17" s="384"/>
      <c r="P17" s="384"/>
      <c r="Q17" s="384"/>
      <c r="R17" s="384"/>
      <c r="S17" s="384"/>
    </row>
    <row r="18" spans="1:26" ht="20.149999999999999" customHeight="1">
      <c r="A18" s="1599" t="s">
        <v>113</v>
      </c>
      <c r="B18" s="1600"/>
      <c r="C18" s="1241" t="s">
        <v>115</v>
      </c>
      <c r="D18" s="1242"/>
      <c r="E18" s="1242"/>
      <c r="F18" s="1242"/>
      <c r="G18" s="1243"/>
      <c r="I18" s="385" t="s">
        <v>116</v>
      </c>
      <c r="J18" s="372"/>
      <c r="K18" s="372"/>
      <c r="L18" s="372"/>
      <c r="M18" s="372"/>
      <c r="N18" s="372"/>
      <c r="O18" s="372"/>
      <c r="P18" s="372"/>
      <c r="Q18" s="372"/>
      <c r="R18" s="372"/>
      <c r="S18" s="373"/>
      <c r="T18" s="374"/>
      <c r="U18" s="374"/>
      <c r="V18" s="374"/>
      <c r="W18" s="374"/>
      <c r="X18" s="374"/>
      <c r="Y18" s="374"/>
      <c r="Z18" s="375"/>
    </row>
    <row r="19" spans="1:26" ht="20.149999999999999" customHeight="1">
      <c r="A19" s="1599"/>
      <c r="B19" s="1600"/>
      <c r="C19" s="1212" t="s">
        <v>150</v>
      </c>
      <c r="D19" s="666"/>
      <c r="E19" s="667"/>
      <c r="F19" s="668" t="s">
        <v>152</v>
      </c>
      <c r="G19" s="669"/>
      <c r="I19" s="1589" t="s">
        <v>61</v>
      </c>
      <c r="J19" s="1585"/>
      <c r="K19" s="1585" t="s">
        <v>117</v>
      </c>
      <c r="L19" s="1585"/>
      <c r="M19" s="1585"/>
      <c r="N19" s="1585" t="s">
        <v>118</v>
      </c>
      <c r="O19" s="1585"/>
      <c r="P19" s="1585"/>
      <c r="Q19" s="1585"/>
      <c r="R19" s="1590"/>
      <c r="S19" s="1576" t="s">
        <v>54</v>
      </c>
      <c r="T19" s="1577"/>
      <c r="U19" s="1577"/>
      <c r="V19" s="1577"/>
      <c r="W19" s="1577"/>
      <c r="X19" s="1577"/>
      <c r="Y19" s="1577"/>
      <c r="Z19" s="1578"/>
    </row>
    <row r="20" spans="1:26" ht="30" customHeight="1">
      <c r="A20" s="1599"/>
      <c r="B20" s="1600"/>
      <c r="C20" s="1579" t="s">
        <v>1870</v>
      </c>
      <c r="D20" s="1529"/>
      <c r="E20" s="1530"/>
      <c r="F20" s="1256" t="s">
        <v>1871</v>
      </c>
      <c r="G20" s="1257"/>
      <c r="I20" s="376" t="s">
        <v>55</v>
      </c>
      <c r="J20" s="223" t="s">
        <v>57</v>
      </c>
      <c r="K20" s="366" t="s">
        <v>119</v>
      </c>
      <c r="L20" s="366" t="s">
        <v>114</v>
      </c>
      <c r="M20" s="366" t="s">
        <v>120</v>
      </c>
      <c r="N20" s="366" t="s">
        <v>58</v>
      </c>
      <c r="O20" s="366" t="s">
        <v>30</v>
      </c>
      <c r="P20" s="366" t="s">
        <v>24</v>
      </c>
      <c r="Q20" s="366" t="s">
        <v>59</v>
      </c>
      <c r="R20" s="377" t="s">
        <v>5</v>
      </c>
      <c r="S20" s="378" t="s">
        <v>153</v>
      </c>
      <c r="T20" s="223" t="s">
        <v>154</v>
      </c>
      <c r="U20" s="1580" t="s">
        <v>100</v>
      </c>
      <c r="V20" s="1581"/>
      <c r="W20" s="1581"/>
      <c r="X20" s="1581"/>
      <c r="Y20" s="1581"/>
      <c r="Z20" s="1582"/>
    </row>
    <row r="21" spans="1:26" ht="45.75" customHeight="1" thickBot="1">
      <c r="A21" s="1599"/>
      <c r="B21" s="1600"/>
      <c r="C21" s="1531"/>
      <c r="D21" s="1532"/>
      <c r="E21" s="1533"/>
      <c r="F21" s="1258"/>
      <c r="G21" s="1259"/>
      <c r="I21" s="368" t="s">
        <v>98</v>
      </c>
      <c r="J21" s="369" t="s">
        <v>98</v>
      </c>
      <c r="K21" s="369"/>
      <c r="L21" s="369"/>
      <c r="M21" s="369"/>
      <c r="N21" s="369"/>
      <c r="O21" s="369"/>
      <c r="P21" s="369"/>
      <c r="Q21" s="369"/>
      <c r="R21" s="379"/>
      <c r="S21" s="368"/>
      <c r="T21" s="369"/>
      <c r="U21" s="369"/>
      <c r="V21" s="1583"/>
      <c r="W21" s="1583"/>
      <c r="X21" s="1583"/>
      <c r="Y21" s="1583"/>
      <c r="Z21" s="1584"/>
    </row>
    <row r="22" spans="1:26" ht="20.149999999999999" customHeight="1" thickBot="1">
      <c r="A22" s="1599"/>
      <c r="B22" s="1600"/>
      <c r="C22" s="1241" t="s">
        <v>92</v>
      </c>
      <c r="D22" s="1242"/>
      <c r="E22" s="1242"/>
      <c r="F22" s="1242"/>
      <c r="G22" s="1243"/>
    </row>
    <row r="23" spans="1:26" ht="19.5" customHeight="1">
      <c r="A23" s="1599"/>
      <c r="B23" s="1600"/>
      <c r="C23" s="1212" t="s">
        <v>1872</v>
      </c>
      <c r="D23" s="666"/>
      <c r="E23" s="666"/>
      <c r="F23" s="666"/>
      <c r="G23" s="669"/>
      <c r="I23" s="1598" t="s">
        <v>78</v>
      </c>
      <c r="J23" s="1587"/>
      <c r="K23" s="1587"/>
      <c r="L23" s="1587"/>
      <c r="M23" s="1587"/>
      <c r="N23" s="1587"/>
      <c r="O23" s="1587"/>
      <c r="P23" s="1587"/>
      <c r="Q23" s="1588"/>
    </row>
    <row r="24" spans="1:26" ht="45.75" customHeight="1" thickBot="1">
      <c r="A24" s="1601"/>
      <c r="B24" s="1602"/>
      <c r="C24" s="1213"/>
      <c r="D24" s="1214"/>
      <c r="E24" s="1214"/>
      <c r="F24" s="1214"/>
      <c r="G24" s="1215"/>
      <c r="I24" s="376" t="s">
        <v>103</v>
      </c>
      <c r="J24" s="366" t="s">
        <v>104</v>
      </c>
      <c r="K24" s="366" t="s">
        <v>105</v>
      </c>
      <c r="L24" s="366" t="s">
        <v>107</v>
      </c>
      <c r="M24" s="366" t="s">
        <v>108</v>
      </c>
      <c r="N24" s="366" t="s">
        <v>109</v>
      </c>
      <c r="O24" s="223" t="s">
        <v>110</v>
      </c>
      <c r="P24" s="366" t="s">
        <v>111</v>
      </c>
      <c r="Q24" s="367" t="s">
        <v>112</v>
      </c>
    </row>
    <row r="25" spans="1:26" ht="23.25" customHeight="1" thickBot="1">
      <c r="A25" s="216" t="s">
        <v>44</v>
      </c>
      <c r="B25" s="216"/>
      <c r="I25" s="368"/>
      <c r="J25" s="369"/>
      <c r="K25" s="369"/>
      <c r="L25" s="369"/>
      <c r="M25" s="369" t="s">
        <v>98</v>
      </c>
      <c r="N25" s="369"/>
      <c r="O25" s="369" t="s">
        <v>98</v>
      </c>
      <c r="P25" s="369"/>
      <c r="Q25" s="370"/>
    </row>
    <row r="26" spans="1:26" ht="30" customHeight="1">
      <c r="A26" s="1591" t="s">
        <v>50</v>
      </c>
      <c r="B26" s="386" t="s">
        <v>45</v>
      </c>
      <c r="C26" s="217" t="s">
        <v>97</v>
      </c>
      <c r="D26" s="241" t="s">
        <v>49</v>
      </c>
      <c r="E26" s="242">
        <v>1</v>
      </c>
      <c r="F26" s="241" t="s">
        <v>11</v>
      </c>
      <c r="G26" s="381" t="s">
        <v>715</v>
      </c>
      <c r="H26" s="387"/>
    </row>
    <row r="27" spans="1:26" ht="18" customHeight="1">
      <c r="A27" s="1592"/>
      <c r="B27" s="1594" t="s">
        <v>163</v>
      </c>
      <c r="C27" s="1263" t="s">
        <v>1864</v>
      </c>
      <c r="D27" s="1263"/>
      <c r="E27" s="1263"/>
      <c r="F27" s="1264"/>
      <c r="G27" s="1265"/>
    </row>
    <row r="28" spans="1:26" ht="18" customHeight="1">
      <c r="A28" s="1593"/>
      <c r="B28" s="1595"/>
      <c r="C28" s="1269" t="s">
        <v>1865</v>
      </c>
      <c r="D28" s="1269"/>
      <c r="E28" s="1269"/>
      <c r="F28" s="1270"/>
      <c r="G28" s="1271"/>
    </row>
    <row r="29" spans="1:26" ht="30" customHeight="1">
      <c r="A29" s="1592" t="s">
        <v>52</v>
      </c>
      <c r="B29" s="388" t="s">
        <v>45</v>
      </c>
      <c r="C29" s="218" t="s">
        <v>97</v>
      </c>
      <c r="D29" s="389" t="s">
        <v>49</v>
      </c>
      <c r="E29" s="390">
        <v>1</v>
      </c>
      <c r="F29" s="389" t="s">
        <v>11</v>
      </c>
      <c r="G29" s="391" t="s">
        <v>1696</v>
      </c>
    </row>
    <row r="30" spans="1:26" ht="18" customHeight="1">
      <c r="A30" s="1592"/>
      <c r="B30" s="1594" t="s">
        <v>163</v>
      </c>
      <c r="C30" s="1203" t="s">
        <v>1864</v>
      </c>
      <c r="D30" s="720"/>
      <c r="E30" s="720"/>
      <c r="F30" s="720"/>
      <c r="G30" s="721"/>
    </row>
    <row r="31" spans="1:26" ht="18" customHeight="1" thickBot="1">
      <c r="A31" s="1596"/>
      <c r="B31" s="1597"/>
      <c r="C31" s="1221" t="s">
        <v>1865</v>
      </c>
      <c r="D31" s="1222"/>
      <c r="E31" s="1222"/>
      <c r="F31" s="1222"/>
      <c r="G31" s="122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6BB98069-EB85-4A5F-AAFF-18F048DF4BBA}">
      <formula1>"○"</formula1>
    </dataValidation>
    <dataValidation type="list" allowBlank="1" showInputMessage="1" showErrorMessage="1" sqref="C26 C29" xr:uid="{8851C35E-F181-46CF-9A29-58306628CD53}">
      <formula1>"有,無"</formula1>
    </dataValidation>
    <dataValidation type="list" allowBlank="1" showInputMessage="1" showErrorMessage="1" sqref="C11" xr:uid="{EC2697AD-B0F7-4CE2-9BE1-B673B8885575}">
      <formula1>"建設工事,測量・コンサル,物品役務等"</formula1>
    </dataValidation>
  </dataValidations>
  <pageMargins left="0.7" right="0.7" top="0.75" bottom="0.75" header="0.3" footer="0.3"/>
  <legacyDrawing r:id="rId1"/>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022F9-95C7-4224-9D9F-7CC442EE2312}">
  <sheetPr>
    <tabColor rgb="FFFFFF00"/>
  </sheetPr>
  <dimension ref="A1:Z31"/>
  <sheetViews>
    <sheetView zoomScale="90" zoomScaleNormal="90" workbookViewId="0">
      <selection activeCell="C3" sqref="C3:G3"/>
    </sheetView>
  </sheetViews>
  <sheetFormatPr defaultColWidth="9" defaultRowHeight="13.5"/>
  <cols>
    <col min="1" max="2" width="15.6328125" style="92" customWidth="1"/>
    <col min="3" max="6" width="14.6328125" style="71" customWidth="1"/>
    <col min="7" max="7" width="3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810">
        <v>5</v>
      </c>
      <c r="D2" s="811"/>
      <c r="E2" s="617" t="s">
        <v>12</v>
      </c>
      <c r="F2" s="614"/>
      <c r="G2" s="392" t="s">
        <v>1849</v>
      </c>
    </row>
    <row r="3" spans="1:18" ht="25" customHeight="1">
      <c r="A3" s="608" t="s">
        <v>14</v>
      </c>
      <c r="B3" s="609"/>
      <c r="C3" s="812" t="s">
        <v>1884</v>
      </c>
      <c r="D3" s="812"/>
      <c r="E3" s="812"/>
      <c r="F3" s="813"/>
      <c r="G3" s="814"/>
    </row>
    <row r="4" spans="1:18" ht="60" customHeight="1">
      <c r="A4" s="608" t="s">
        <v>10</v>
      </c>
      <c r="B4" s="609"/>
      <c r="C4" s="815" t="s">
        <v>1885</v>
      </c>
      <c r="D4" s="816"/>
      <c r="E4" s="816"/>
      <c r="F4" s="816"/>
      <c r="G4" s="817"/>
    </row>
    <row r="5" spans="1:18" ht="20.149999999999999" customHeight="1">
      <c r="A5" s="624" t="s">
        <v>41</v>
      </c>
      <c r="B5" s="625"/>
      <c r="C5" s="818" t="s">
        <v>1886</v>
      </c>
      <c r="D5" s="819"/>
      <c r="E5" s="819"/>
      <c r="F5" s="819"/>
      <c r="G5" s="820"/>
    </row>
    <row r="6" spans="1:18" ht="20.149999999999999" customHeight="1">
      <c r="A6" s="626"/>
      <c r="B6" s="627"/>
      <c r="C6" s="821" t="s">
        <v>1887</v>
      </c>
      <c r="D6" s="822"/>
      <c r="E6" s="822"/>
      <c r="F6" s="822"/>
      <c r="G6" s="823"/>
    </row>
    <row r="7" spans="1:18" ht="25" customHeight="1">
      <c r="A7" s="608" t="s">
        <v>7</v>
      </c>
      <c r="B7" s="609"/>
      <c r="C7" s="770">
        <v>429000000</v>
      </c>
      <c r="D7" s="771"/>
      <c r="E7" s="72"/>
      <c r="F7" s="73"/>
      <c r="G7" s="74"/>
    </row>
    <row r="8" spans="1:18" ht="25" customHeight="1">
      <c r="A8" s="608" t="s">
        <v>4</v>
      </c>
      <c r="B8" s="609"/>
      <c r="C8" s="824">
        <v>45240</v>
      </c>
      <c r="D8" s="825"/>
      <c r="E8" s="636" t="s">
        <v>17</v>
      </c>
      <c r="F8" s="609"/>
      <c r="G8" s="169">
        <v>45280</v>
      </c>
    </row>
    <row r="9" spans="1:18" ht="25" customHeight="1">
      <c r="A9" s="608" t="s">
        <v>18</v>
      </c>
      <c r="B9" s="609"/>
      <c r="C9" s="824">
        <v>45281</v>
      </c>
      <c r="D9" s="825"/>
      <c r="E9" s="636" t="s">
        <v>0</v>
      </c>
      <c r="F9" s="609"/>
      <c r="G9" s="170">
        <v>40</v>
      </c>
    </row>
    <row r="10" spans="1:18" ht="25" customHeight="1">
      <c r="A10" s="608" t="s">
        <v>19</v>
      </c>
      <c r="B10" s="609"/>
      <c r="C10" s="824">
        <v>45303</v>
      </c>
      <c r="D10" s="825"/>
      <c r="E10" s="636" t="s">
        <v>20</v>
      </c>
      <c r="F10" s="609"/>
      <c r="G10" s="169">
        <v>45667</v>
      </c>
    </row>
    <row r="11" spans="1:18" ht="25" customHeight="1">
      <c r="A11" s="608" t="s">
        <v>27</v>
      </c>
      <c r="B11" s="609"/>
      <c r="C11" s="838" t="s">
        <v>21</v>
      </c>
      <c r="D11" s="839"/>
      <c r="E11" s="839"/>
      <c r="F11" s="839"/>
      <c r="G11" s="840"/>
    </row>
    <row r="12" spans="1:18" ht="48" customHeight="1">
      <c r="A12" s="608" t="s">
        <v>32</v>
      </c>
      <c r="B12" s="609"/>
      <c r="C12" s="815" t="s">
        <v>1888</v>
      </c>
      <c r="D12" s="816"/>
      <c r="E12" s="816"/>
      <c r="F12" s="816"/>
      <c r="G12" s="817"/>
    </row>
    <row r="13" spans="1:18" ht="409.5" customHeight="1" thickBot="1">
      <c r="A13" s="637" t="s">
        <v>34</v>
      </c>
      <c r="B13" s="638"/>
      <c r="C13" s="815" t="s">
        <v>1889</v>
      </c>
      <c r="D13" s="816"/>
      <c r="E13" s="816"/>
      <c r="F13" s="816"/>
      <c r="G13" s="817"/>
      <c r="I13" s="93" t="s">
        <v>101</v>
      </c>
      <c r="J13" s="94"/>
      <c r="K13" s="94"/>
      <c r="L13" s="94"/>
      <c r="M13" s="94"/>
      <c r="N13" s="94"/>
      <c r="O13" s="94"/>
      <c r="P13" s="94"/>
      <c r="Q13" s="94"/>
      <c r="R13" s="94"/>
    </row>
    <row r="14" spans="1:18" ht="20.149999999999999" customHeight="1">
      <c r="A14" s="639" t="s">
        <v>38</v>
      </c>
      <c r="B14" s="640"/>
      <c r="C14" s="829" t="s">
        <v>1890</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t="s">
        <v>98</v>
      </c>
      <c r="K16" s="59"/>
      <c r="L16" s="59"/>
      <c r="M16" s="59"/>
      <c r="N16" s="59"/>
      <c r="O16" s="59"/>
      <c r="P16" s="59"/>
      <c r="Q16" s="60"/>
    </row>
    <row r="17" spans="1:26" ht="40" customHeight="1" thickBot="1">
      <c r="A17" s="682" t="s">
        <v>26</v>
      </c>
      <c r="B17" s="683"/>
      <c r="C17" s="847" t="s">
        <v>1779</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850" t="s">
        <v>1891</v>
      </c>
      <c r="D20" s="851"/>
      <c r="E20" s="852"/>
      <c r="F20" s="856" t="s">
        <v>1892</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56.25" customHeight="1" thickBot="1">
      <c r="A21" s="641"/>
      <c r="B21" s="642"/>
      <c r="C21" s="853"/>
      <c r="D21" s="854"/>
      <c r="E21" s="855"/>
      <c r="F21" s="858"/>
      <c r="G21" s="859"/>
      <c r="I21" s="58"/>
      <c r="J21" s="59" t="s">
        <v>98</v>
      </c>
      <c r="K21" s="59"/>
      <c r="L21" s="59"/>
      <c r="M21" s="59"/>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41" t="s">
        <v>1893</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t="s">
        <v>98</v>
      </c>
      <c r="Q25" s="60"/>
    </row>
    <row r="26" spans="1:26" ht="30" customHeight="1">
      <c r="A26" s="705" t="s">
        <v>50</v>
      </c>
      <c r="B26" s="81" t="s">
        <v>45</v>
      </c>
      <c r="C26" s="175" t="s">
        <v>80</v>
      </c>
      <c r="D26" s="83" t="s">
        <v>49</v>
      </c>
      <c r="E26" s="84"/>
      <c r="F26" s="83" t="s">
        <v>11</v>
      </c>
      <c r="G26" s="85"/>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706" t="s">
        <v>52</v>
      </c>
      <c r="B29" s="87" t="s">
        <v>45</v>
      </c>
      <c r="C29" s="88"/>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665A2180-F126-406D-A8D2-6908DEA716D0}">
      <formula1>"建設工事,測量・コンサル,物品役務等"</formula1>
    </dataValidation>
    <dataValidation type="list" allowBlank="1" showInputMessage="1" showErrorMessage="1" sqref="C26 C29" xr:uid="{34CC68BE-FA91-4FFD-9F1D-F74E84CFB6A0}">
      <formula1>"有,無"</formula1>
    </dataValidation>
    <dataValidation type="list" allowBlank="1" showInputMessage="1" showErrorMessage="1" sqref="I21:U21 I16:Q16 I25:Q25" xr:uid="{AECE4D3B-C02D-481E-B730-AF17CA616C9C}">
      <formula1>"○"</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731</v>
      </c>
    </row>
    <row r="3" spans="1:18" ht="25" customHeight="1">
      <c r="A3" s="608" t="s">
        <v>14</v>
      </c>
      <c r="B3" s="609"/>
      <c r="C3" s="618" t="s">
        <v>732</v>
      </c>
      <c r="D3" s="618"/>
      <c r="E3" s="618"/>
      <c r="F3" s="619"/>
      <c r="G3" s="620"/>
    </row>
    <row r="4" spans="1:18" ht="60" customHeight="1">
      <c r="A4" s="608" t="s">
        <v>10</v>
      </c>
      <c r="B4" s="609"/>
      <c r="C4" s="906" t="s">
        <v>733</v>
      </c>
      <c r="D4" s="907"/>
      <c r="E4" s="907"/>
      <c r="F4" s="907"/>
      <c r="G4" s="908"/>
    </row>
    <row r="5" spans="1:18" ht="20.149999999999999" customHeight="1">
      <c r="A5" s="624" t="s">
        <v>41</v>
      </c>
      <c r="B5" s="625"/>
      <c r="C5" s="628" t="s">
        <v>734</v>
      </c>
      <c r="D5" s="629"/>
      <c r="E5" s="629"/>
      <c r="F5" s="629"/>
      <c r="G5" s="630"/>
    </row>
    <row r="6" spans="1:18" ht="20.149999999999999" customHeight="1">
      <c r="A6" s="626"/>
      <c r="B6" s="627"/>
      <c r="C6" s="631" t="s">
        <v>735</v>
      </c>
      <c r="D6" s="632"/>
      <c r="E6" s="632"/>
      <c r="F6" s="632"/>
      <c r="G6" s="633"/>
    </row>
    <row r="7" spans="1:18" ht="25" customHeight="1">
      <c r="A7" s="608" t="s">
        <v>7</v>
      </c>
      <c r="B7" s="609"/>
      <c r="C7" s="610">
        <v>388300000</v>
      </c>
      <c r="D7" s="611"/>
      <c r="E7" s="72"/>
      <c r="F7" s="73"/>
      <c r="G7" s="74"/>
    </row>
    <row r="8" spans="1:18" ht="25" customHeight="1">
      <c r="A8" s="608" t="s">
        <v>4</v>
      </c>
      <c r="B8" s="609"/>
      <c r="C8" s="634">
        <v>44953</v>
      </c>
      <c r="D8" s="635"/>
      <c r="E8" s="636" t="s">
        <v>17</v>
      </c>
      <c r="F8" s="609"/>
      <c r="G8" s="75">
        <v>44991</v>
      </c>
    </row>
    <row r="9" spans="1:18" ht="25" customHeight="1">
      <c r="A9" s="608" t="s">
        <v>18</v>
      </c>
      <c r="B9" s="609"/>
      <c r="C9" s="634">
        <v>44994</v>
      </c>
      <c r="D9" s="635"/>
      <c r="E9" s="636" t="s">
        <v>0</v>
      </c>
      <c r="F9" s="609"/>
      <c r="G9" s="76">
        <v>42</v>
      </c>
    </row>
    <row r="10" spans="1:18" ht="25" customHeight="1">
      <c r="A10" s="608" t="s">
        <v>19</v>
      </c>
      <c r="B10" s="609"/>
      <c r="C10" s="634">
        <v>45017</v>
      </c>
      <c r="D10" s="635"/>
      <c r="E10" s="636" t="s">
        <v>20</v>
      </c>
      <c r="F10" s="609"/>
      <c r="G10" s="75">
        <v>45747</v>
      </c>
    </row>
    <row r="11" spans="1:18" ht="25" customHeight="1">
      <c r="A11" s="608" t="s">
        <v>27</v>
      </c>
      <c r="B11" s="609"/>
      <c r="C11" s="911" t="s">
        <v>21</v>
      </c>
      <c r="D11" s="912"/>
      <c r="E11" s="912"/>
      <c r="F11" s="912"/>
      <c r="G11" s="913"/>
    </row>
    <row r="12" spans="1:18" ht="48" customHeight="1">
      <c r="A12" s="608" t="s">
        <v>32</v>
      </c>
      <c r="B12" s="609"/>
      <c r="C12" s="909" t="s">
        <v>736</v>
      </c>
      <c r="D12" s="907"/>
      <c r="E12" s="907"/>
      <c r="F12" s="907"/>
      <c r="G12" s="908"/>
    </row>
    <row r="13" spans="1:18" ht="88.5" customHeight="1" thickBot="1">
      <c r="A13" s="637" t="s">
        <v>34</v>
      </c>
      <c r="B13" s="638"/>
      <c r="C13" s="909" t="s">
        <v>737</v>
      </c>
      <c r="D13" s="907"/>
      <c r="E13" s="907"/>
      <c r="F13" s="907"/>
      <c r="G13" s="908"/>
      <c r="I13" s="93" t="s">
        <v>101</v>
      </c>
      <c r="J13" s="94"/>
      <c r="K13" s="94"/>
      <c r="L13" s="94"/>
      <c r="M13" s="94"/>
      <c r="N13" s="94"/>
      <c r="O13" s="94"/>
      <c r="P13" s="94"/>
      <c r="Q13" s="94"/>
      <c r="R13" s="94"/>
    </row>
    <row r="14" spans="1:18" ht="20.149999999999999" customHeight="1">
      <c r="A14" s="639" t="s">
        <v>38</v>
      </c>
      <c r="B14" s="640"/>
      <c r="C14" s="910" t="s">
        <v>738</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c r="K16" s="59"/>
      <c r="L16" s="59"/>
      <c r="M16" s="59"/>
      <c r="N16" s="59"/>
      <c r="O16" s="59"/>
      <c r="P16" s="59"/>
      <c r="Q16" s="60"/>
    </row>
    <row r="17" spans="1:26" ht="40" customHeight="1" thickBot="1">
      <c r="A17" s="682" t="s">
        <v>26</v>
      </c>
      <c r="B17" s="683"/>
      <c r="C17" s="684" t="s">
        <v>738</v>
      </c>
      <c r="D17" s="878"/>
      <c r="E17" s="878"/>
      <c r="F17" s="878"/>
      <c r="G17" s="87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739</v>
      </c>
      <c r="D20" s="880"/>
      <c r="E20" s="881"/>
      <c r="F20" s="696" t="s">
        <v>740</v>
      </c>
      <c r="G20" s="88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40" customHeight="1" thickBot="1">
      <c r="A21" s="641"/>
      <c r="B21" s="642"/>
      <c r="C21" s="882"/>
      <c r="D21" s="883"/>
      <c r="E21" s="884"/>
      <c r="F21" s="887"/>
      <c r="G21" s="888"/>
      <c r="I21" s="58" t="s">
        <v>98</v>
      </c>
      <c r="J21" s="59" t="s">
        <v>98</v>
      </c>
      <c r="K21" s="59" t="s">
        <v>98</v>
      </c>
      <c r="L21" s="59"/>
      <c r="M21" s="59"/>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741</v>
      </c>
      <c r="D23" s="872"/>
      <c r="E23" s="872"/>
      <c r="F23" s="872"/>
      <c r="G23" s="873"/>
      <c r="I23" s="678" t="s">
        <v>78</v>
      </c>
      <c r="J23" s="679"/>
      <c r="K23" s="679"/>
      <c r="L23" s="679"/>
      <c r="M23" s="679"/>
      <c r="N23" s="679"/>
      <c r="O23" s="679"/>
      <c r="P23" s="679"/>
      <c r="Q23" s="680"/>
    </row>
    <row r="24" spans="1:26" ht="38.25" customHeight="1"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83" t="s">
        <v>49</v>
      </c>
      <c r="E26" s="84" t="s">
        <v>167</v>
      </c>
      <c r="F26" s="83" t="s">
        <v>11</v>
      </c>
      <c r="G26" s="85" t="s">
        <v>165</v>
      </c>
      <c r="H26" s="86"/>
    </row>
    <row r="27" spans="1:26" ht="18" customHeight="1">
      <c r="A27" s="706"/>
      <c r="B27" s="708" t="s">
        <v>163</v>
      </c>
      <c r="C27" s="628" t="s">
        <v>742</v>
      </c>
      <c r="D27" s="629"/>
      <c r="E27" s="629"/>
      <c r="F27" s="629"/>
      <c r="G27" s="630"/>
    </row>
    <row r="28" spans="1:26" ht="18" customHeight="1">
      <c r="A28" s="707"/>
      <c r="B28" s="709"/>
      <c r="C28" s="631" t="s">
        <v>743</v>
      </c>
      <c r="D28" s="632"/>
      <c r="E28" s="632"/>
      <c r="F28" s="632"/>
      <c r="G28" s="633"/>
    </row>
    <row r="29" spans="1:26" ht="30" customHeight="1">
      <c r="A29" s="706" t="s">
        <v>52</v>
      </c>
      <c r="B29" s="87" t="s">
        <v>45</v>
      </c>
      <c r="C29" s="88" t="s">
        <v>97</v>
      </c>
      <c r="D29" s="89" t="s">
        <v>49</v>
      </c>
      <c r="E29" s="90" t="s">
        <v>167</v>
      </c>
      <c r="F29" s="89" t="s">
        <v>11</v>
      </c>
      <c r="G29" s="91" t="s">
        <v>583</v>
      </c>
    </row>
    <row r="30" spans="1:26" ht="18" customHeight="1">
      <c r="A30" s="706"/>
      <c r="B30" s="708" t="s">
        <v>163</v>
      </c>
      <c r="C30" s="628" t="s">
        <v>744</v>
      </c>
      <c r="D30" s="629"/>
      <c r="E30" s="629"/>
      <c r="F30" s="629"/>
      <c r="G30" s="630"/>
    </row>
    <row r="31" spans="1:26" ht="18" customHeight="1" thickBot="1">
      <c r="A31" s="710"/>
      <c r="B31" s="711"/>
      <c r="C31" s="712" t="s">
        <v>743</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4A0C9D2F-37A7-4925-B024-5AD2E10E9725}">
      <formula1>"建設工事,測量・コンサル,物品役務等"</formula1>
    </dataValidation>
    <dataValidation type="list" allowBlank="1" showInputMessage="1" showErrorMessage="1" sqref="C26 C29" xr:uid="{B736109E-906B-47CB-BDFD-00F59A58D134}">
      <formula1>"有,無"</formula1>
    </dataValidation>
    <dataValidation type="list" allowBlank="1" showInputMessage="1" showErrorMessage="1" sqref="I21:U21 I16:Q16 I25:Q25" xr:uid="{FC35D544-EF35-4712-89A8-75C08FE20476}">
      <formula1>"○"</formula1>
    </dataValidation>
  </dataValidations>
  <pageMargins left="0.7" right="0.7" top="0.75" bottom="0.75" header="0.3" footer="0.3"/>
  <legacyDrawing r:id="rId1"/>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B9414-A805-4585-9D69-1208BBCCDFE4}">
  <sheetPr>
    <tabColor rgb="FFFFFF00"/>
  </sheetPr>
  <dimension ref="A1:Z31"/>
  <sheetViews>
    <sheetView zoomScale="90" zoomScaleNormal="90" workbookViewId="0">
      <selection activeCell="C3" sqref="C3:G3"/>
    </sheetView>
  </sheetViews>
  <sheetFormatPr defaultColWidth="9" defaultRowHeight="13.5"/>
  <cols>
    <col min="1" max="2" width="15.6328125" style="92" customWidth="1"/>
    <col min="3" max="6" width="12.81640625" style="71" customWidth="1"/>
    <col min="7" max="7" width="21.0898437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810">
        <v>5</v>
      </c>
      <c r="D2" s="811"/>
      <c r="E2" s="617" t="s">
        <v>12</v>
      </c>
      <c r="F2" s="614"/>
      <c r="G2" s="392" t="s">
        <v>1771</v>
      </c>
    </row>
    <row r="3" spans="1:18" ht="25" customHeight="1">
      <c r="A3" s="608" t="s">
        <v>14</v>
      </c>
      <c r="B3" s="609"/>
      <c r="C3" s="812" t="s">
        <v>1894</v>
      </c>
      <c r="D3" s="812"/>
      <c r="E3" s="812"/>
      <c r="F3" s="813"/>
      <c r="G3" s="814"/>
    </row>
    <row r="4" spans="1:18" ht="60" customHeight="1">
      <c r="A4" s="608" t="s">
        <v>10</v>
      </c>
      <c r="B4" s="609"/>
      <c r="C4" s="815" t="s">
        <v>1895</v>
      </c>
      <c r="D4" s="816"/>
      <c r="E4" s="816"/>
      <c r="F4" s="816"/>
      <c r="G4" s="817"/>
    </row>
    <row r="5" spans="1:18" ht="20.149999999999999" customHeight="1">
      <c r="A5" s="624" t="s">
        <v>41</v>
      </c>
      <c r="B5" s="625"/>
      <c r="C5" s="818" t="s">
        <v>1896</v>
      </c>
      <c r="D5" s="819"/>
      <c r="E5" s="819"/>
      <c r="F5" s="819"/>
      <c r="G5" s="820"/>
    </row>
    <row r="6" spans="1:18" ht="20.149999999999999" customHeight="1">
      <c r="A6" s="626"/>
      <c r="B6" s="627"/>
      <c r="C6" s="821" t="s">
        <v>1897</v>
      </c>
      <c r="D6" s="822"/>
      <c r="E6" s="822"/>
      <c r="F6" s="822"/>
      <c r="G6" s="823"/>
    </row>
    <row r="7" spans="1:18" ht="25" customHeight="1">
      <c r="A7" s="608" t="s">
        <v>7</v>
      </c>
      <c r="B7" s="609"/>
      <c r="C7" s="770">
        <v>495000000</v>
      </c>
      <c r="D7" s="771"/>
      <c r="E7" s="72"/>
      <c r="F7" s="73"/>
      <c r="G7" s="74"/>
    </row>
    <row r="8" spans="1:18" ht="25" customHeight="1">
      <c r="A8" s="608" t="s">
        <v>4</v>
      </c>
      <c r="B8" s="609"/>
      <c r="C8" s="824">
        <v>45057</v>
      </c>
      <c r="D8" s="825"/>
      <c r="E8" s="636" t="s">
        <v>17</v>
      </c>
      <c r="F8" s="609"/>
      <c r="G8" s="169">
        <v>45099</v>
      </c>
    </row>
    <row r="9" spans="1:18" ht="25" customHeight="1">
      <c r="A9" s="608" t="s">
        <v>18</v>
      </c>
      <c r="B9" s="609"/>
      <c r="C9" s="824">
        <v>45100</v>
      </c>
      <c r="D9" s="825"/>
      <c r="E9" s="636" t="s">
        <v>0</v>
      </c>
      <c r="F9" s="609"/>
      <c r="G9" s="170">
        <f>G8-C8+1</f>
        <v>43</v>
      </c>
    </row>
    <row r="10" spans="1:18" ht="25" customHeight="1">
      <c r="A10" s="608" t="s">
        <v>19</v>
      </c>
      <c r="B10" s="609"/>
      <c r="C10" s="824">
        <v>45480</v>
      </c>
      <c r="D10" s="825"/>
      <c r="E10" s="636" t="s">
        <v>20</v>
      </c>
      <c r="F10" s="609"/>
      <c r="G10" s="169">
        <v>45366</v>
      </c>
    </row>
    <row r="11" spans="1:18" ht="25" customHeight="1">
      <c r="A11" s="608" t="s">
        <v>27</v>
      </c>
      <c r="B11" s="609"/>
      <c r="C11" s="838" t="s">
        <v>21</v>
      </c>
      <c r="D11" s="839"/>
      <c r="E11" s="839"/>
      <c r="F11" s="839"/>
      <c r="G11" s="840"/>
    </row>
    <row r="12" spans="1:18" ht="36" customHeight="1">
      <c r="A12" s="608" t="s">
        <v>32</v>
      </c>
      <c r="B12" s="609"/>
      <c r="C12" s="815" t="s">
        <v>1898</v>
      </c>
      <c r="D12" s="816"/>
      <c r="E12" s="816"/>
      <c r="F12" s="816"/>
      <c r="G12" s="817"/>
    </row>
    <row r="13" spans="1:18" ht="409.5" customHeight="1" thickBot="1">
      <c r="A13" s="637" t="s">
        <v>34</v>
      </c>
      <c r="B13" s="638"/>
      <c r="C13" s="1617" t="s">
        <v>1899</v>
      </c>
      <c r="D13" s="1618"/>
      <c r="E13" s="1618"/>
      <c r="F13" s="1618"/>
      <c r="G13" s="1619"/>
      <c r="I13" s="93" t="s">
        <v>101</v>
      </c>
      <c r="J13" s="94"/>
      <c r="K13" s="94"/>
      <c r="L13" s="94"/>
      <c r="M13" s="94"/>
      <c r="N13" s="94"/>
      <c r="O13" s="94"/>
      <c r="P13" s="94"/>
      <c r="Q13" s="94"/>
      <c r="R13" s="94"/>
    </row>
    <row r="14" spans="1:18" ht="20.149999999999999" customHeight="1">
      <c r="A14" s="639" t="s">
        <v>38</v>
      </c>
      <c r="B14" s="640"/>
      <c r="C14" s="1416" t="s">
        <v>1823</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t="s">
        <v>98</v>
      </c>
      <c r="K16" s="59"/>
      <c r="L16" s="59"/>
      <c r="M16" s="59"/>
      <c r="N16" s="59"/>
      <c r="O16" s="59"/>
      <c r="P16" s="59"/>
      <c r="Q16" s="60"/>
    </row>
    <row r="17" spans="1:26" ht="40" customHeight="1" thickBot="1">
      <c r="A17" s="682" t="s">
        <v>26</v>
      </c>
      <c r="B17" s="683"/>
      <c r="C17" s="847" t="s">
        <v>1900</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850" t="s">
        <v>1901</v>
      </c>
      <c r="D20" s="851"/>
      <c r="E20" s="852"/>
      <c r="F20" s="856" t="s">
        <v>1902</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53"/>
      <c r="D21" s="854"/>
      <c r="E21" s="855"/>
      <c r="F21" s="858"/>
      <c r="G21" s="859"/>
      <c r="I21" s="58"/>
      <c r="J21" s="59"/>
      <c r="K21" s="59"/>
      <c r="L21" s="59"/>
      <c r="M21" s="59"/>
      <c r="N21" s="59" t="s">
        <v>98</v>
      </c>
      <c r="O21" s="59"/>
      <c r="P21" s="59"/>
      <c r="Q21" s="59"/>
      <c r="R21" s="107"/>
      <c r="S21" s="58"/>
      <c r="T21" s="59" t="s">
        <v>98</v>
      </c>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41" t="s">
        <v>1903</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175" t="s">
        <v>80</v>
      </c>
      <c r="D26" s="83" t="s">
        <v>49</v>
      </c>
      <c r="E26" s="84"/>
      <c r="F26" s="83" t="s">
        <v>11</v>
      </c>
      <c r="G26" s="85"/>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706" t="s">
        <v>52</v>
      </c>
      <c r="B29" s="87" t="s">
        <v>45</v>
      </c>
      <c r="C29" s="178" t="s">
        <v>80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75098E60-478C-4519-A29B-4399CB11591E}">
      <formula1>"○"</formula1>
    </dataValidation>
    <dataValidation type="list" allowBlank="1" showInputMessage="1" showErrorMessage="1" sqref="C26 C29" xr:uid="{139E3482-0FBB-4CA5-AD2E-20D6530BD6A2}">
      <formula1>"有,無"</formula1>
    </dataValidation>
    <dataValidation type="list" allowBlank="1" showInputMessage="1" showErrorMessage="1" sqref="C11" xr:uid="{9C05DDC4-C80A-49E8-81D7-C9C57C829035}">
      <formula1>"建設工事,測量・コンサル,物品役務等"</formula1>
    </dataValidation>
  </dataValidations>
  <pageMargins left="0.7" right="0.7" top="0.75" bottom="0.75" header="0.3" footer="0.3"/>
  <legacyDrawing r:id="rId1"/>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F9446-9C7E-45DF-9813-58E5FA2F0F71}">
  <sheetPr>
    <tabColor rgb="FFFFFF00"/>
  </sheetPr>
  <dimension ref="A1:Z31"/>
  <sheetViews>
    <sheetView zoomScale="90" zoomScaleNormal="90" workbookViewId="0">
      <selection activeCell="C3" sqref="C3:G3"/>
    </sheetView>
  </sheetViews>
  <sheetFormatPr defaultColWidth="9" defaultRowHeight="13.5"/>
  <cols>
    <col min="1" max="2" width="15.6328125" style="92" customWidth="1"/>
    <col min="3" max="6" width="12.81640625" style="71" customWidth="1"/>
    <col min="7" max="7" width="4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810">
        <v>5</v>
      </c>
      <c r="D2" s="811"/>
      <c r="E2" s="617" t="s">
        <v>12</v>
      </c>
      <c r="F2" s="614"/>
      <c r="G2" s="392" t="s">
        <v>1805</v>
      </c>
    </row>
    <row r="3" spans="1:18" ht="25" customHeight="1">
      <c r="A3" s="608" t="s">
        <v>14</v>
      </c>
      <c r="B3" s="609"/>
      <c r="C3" s="812" t="s">
        <v>1904</v>
      </c>
      <c r="D3" s="812"/>
      <c r="E3" s="812"/>
      <c r="F3" s="813"/>
      <c r="G3" s="814"/>
    </row>
    <row r="4" spans="1:18" ht="96.75" customHeight="1">
      <c r="A4" s="608" t="s">
        <v>10</v>
      </c>
      <c r="B4" s="609"/>
      <c r="C4" s="815" t="s">
        <v>1905</v>
      </c>
      <c r="D4" s="816"/>
      <c r="E4" s="816"/>
      <c r="F4" s="816"/>
      <c r="G4" s="817"/>
    </row>
    <row r="5" spans="1:18" ht="20.149999999999999" customHeight="1">
      <c r="A5" s="624" t="s">
        <v>41</v>
      </c>
      <c r="B5" s="625"/>
      <c r="C5" s="1626" t="s">
        <v>1906</v>
      </c>
      <c r="D5" s="1627"/>
      <c r="E5" s="1627"/>
      <c r="F5" s="1627"/>
      <c r="G5" s="1628"/>
    </row>
    <row r="6" spans="1:18" ht="20.149999999999999" customHeight="1">
      <c r="A6" s="626"/>
      <c r="B6" s="627"/>
      <c r="C6" s="1629" t="s">
        <v>1907</v>
      </c>
      <c r="D6" s="1630"/>
      <c r="E6" s="1630"/>
      <c r="F6" s="1630"/>
      <c r="G6" s="1631"/>
    </row>
    <row r="7" spans="1:18" ht="25" customHeight="1">
      <c r="A7" s="608" t="s">
        <v>7</v>
      </c>
      <c r="B7" s="609"/>
      <c r="C7" s="770">
        <v>429000000</v>
      </c>
      <c r="D7" s="771"/>
      <c r="E7" s="72"/>
      <c r="F7" s="73"/>
      <c r="G7" s="74"/>
    </row>
    <row r="8" spans="1:18" ht="25" customHeight="1">
      <c r="A8" s="608" t="s">
        <v>4</v>
      </c>
      <c r="B8" s="609"/>
      <c r="C8" s="824">
        <v>45100</v>
      </c>
      <c r="D8" s="825"/>
      <c r="E8" s="636" t="s">
        <v>17</v>
      </c>
      <c r="F8" s="609"/>
      <c r="G8" s="272">
        <v>45146</v>
      </c>
    </row>
    <row r="9" spans="1:18" ht="25" customHeight="1">
      <c r="A9" s="608" t="s">
        <v>18</v>
      </c>
      <c r="B9" s="609"/>
      <c r="C9" s="824">
        <v>45147</v>
      </c>
      <c r="D9" s="825"/>
      <c r="E9" s="636" t="s">
        <v>0</v>
      </c>
      <c r="F9" s="609"/>
      <c r="G9" s="170">
        <f>C9-C8</f>
        <v>47</v>
      </c>
    </row>
    <row r="10" spans="1:18" ht="25" customHeight="1">
      <c r="A10" s="608" t="s">
        <v>19</v>
      </c>
      <c r="B10" s="609"/>
      <c r="C10" s="824">
        <v>45167</v>
      </c>
      <c r="D10" s="825"/>
      <c r="E10" s="636" t="s">
        <v>20</v>
      </c>
      <c r="F10" s="609"/>
      <c r="G10" s="272">
        <v>45366</v>
      </c>
    </row>
    <row r="11" spans="1:18" ht="25" customHeight="1">
      <c r="A11" s="608" t="s">
        <v>27</v>
      </c>
      <c r="B11" s="609"/>
      <c r="C11" s="838" t="s">
        <v>21</v>
      </c>
      <c r="D11" s="839"/>
      <c r="E11" s="839"/>
      <c r="F11" s="839"/>
      <c r="G11" s="840"/>
    </row>
    <row r="12" spans="1:18" ht="36" customHeight="1">
      <c r="A12" s="608" t="s">
        <v>32</v>
      </c>
      <c r="B12" s="609"/>
      <c r="C12" s="815" t="s">
        <v>1810</v>
      </c>
      <c r="D12" s="816"/>
      <c r="E12" s="816"/>
      <c r="F12" s="816"/>
      <c r="G12" s="817"/>
    </row>
    <row r="13" spans="1:18" ht="409.5" customHeight="1" thickBot="1">
      <c r="A13" s="637" t="s">
        <v>34</v>
      </c>
      <c r="B13" s="638"/>
      <c r="C13" s="815" t="s">
        <v>1908</v>
      </c>
      <c r="D13" s="816"/>
      <c r="E13" s="816"/>
      <c r="F13" s="816"/>
      <c r="G13" s="817"/>
      <c r="I13" s="93" t="s">
        <v>101</v>
      </c>
      <c r="J13" s="94"/>
      <c r="K13" s="94"/>
      <c r="L13" s="94"/>
      <c r="M13" s="94"/>
      <c r="N13" s="94"/>
      <c r="O13" s="94"/>
      <c r="P13" s="94"/>
      <c r="Q13" s="94"/>
      <c r="R13" s="94"/>
    </row>
    <row r="14" spans="1:18" ht="20.149999999999999" customHeight="1">
      <c r="A14" s="639" t="s">
        <v>38</v>
      </c>
      <c r="B14" s="640"/>
      <c r="C14" s="829" t="s">
        <v>1812</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c r="K16" s="59"/>
      <c r="L16" s="59"/>
      <c r="M16" s="59"/>
      <c r="N16" s="59"/>
      <c r="O16" s="59" t="s">
        <v>98</v>
      </c>
      <c r="P16" s="59"/>
      <c r="Q16" s="60"/>
    </row>
    <row r="17" spans="1:26" ht="40" customHeight="1" thickBot="1">
      <c r="A17" s="682" t="s">
        <v>26</v>
      </c>
      <c r="B17" s="683"/>
      <c r="C17" s="847" t="s">
        <v>1813</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850" t="s">
        <v>1814</v>
      </c>
      <c r="D20" s="851"/>
      <c r="E20" s="852"/>
      <c r="F20" s="856" t="s">
        <v>1815</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53"/>
      <c r="D21" s="854"/>
      <c r="E21" s="855"/>
      <c r="F21" s="858"/>
      <c r="G21" s="859"/>
      <c r="I21" s="58" t="s">
        <v>98</v>
      </c>
      <c r="J21" s="59"/>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41" t="s">
        <v>1909</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c r="Q25" s="60"/>
    </row>
    <row r="26" spans="1:26" ht="30" customHeight="1">
      <c r="A26" s="705" t="s">
        <v>50</v>
      </c>
      <c r="B26" s="81" t="s">
        <v>45</v>
      </c>
      <c r="C26" s="393" t="s">
        <v>80</v>
      </c>
      <c r="D26" s="83" t="s">
        <v>49</v>
      </c>
      <c r="E26" s="266"/>
      <c r="F26" s="83" t="s">
        <v>11</v>
      </c>
      <c r="G26" s="267"/>
      <c r="H26" s="86"/>
    </row>
    <row r="27" spans="1:26" ht="18" customHeight="1">
      <c r="A27" s="706"/>
      <c r="B27" s="708" t="s">
        <v>163</v>
      </c>
      <c r="C27" s="764" t="s">
        <v>42</v>
      </c>
      <c r="D27" s="1570"/>
      <c r="E27" s="1570"/>
      <c r="F27" s="1570"/>
      <c r="G27" s="1571"/>
    </row>
    <row r="28" spans="1:26" ht="18" customHeight="1">
      <c r="A28" s="707"/>
      <c r="B28" s="709"/>
      <c r="C28" s="802" t="s">
        <v>2</v>
      </c>
      <c r="D28" s="1572"/>
      <c r="E28" s="1572"/>
      <c r="F28" s="1572"/>
      <c r="G28" s="1573"/>
    </row>
    <row r="29" spans="1:26" ht="30" customHeight="1">
      <c r="A29" s="706" t="s">
        <v>52</v>
      </c>
      <c r="B29" s="87" t="s">
        <v>45</v>
      </c>
      <c r="C29" s="178" t="s">
        <v>80</v>
      </c>
      <c r="D29" s="89" t="s">
        <v>49</v>
      </c>
      <c r="E29" s="184"/>
      <c r="F29" s="89" t="s">
        <v>11</v>
      </c>
      <c r="G29" s="185"/>
    </row>
    <row r="30" spans="1:26" ht="18" customHeight="1">
      <c r="A30" s="706"/>
      <c r="B30" s="708" t="s">
        <v>163</v>
      </c>
      <c r="C30" s="1620" t="s">
        <v>42</v>
      </c>
      <c r="D30" s="1621"/>
      <c r="E30" s="1621"/>
      <c r="F30" s="1621"/>
      <c r="G30" s="1622"/>
    </row>
    <row r="31" spans="1:26" ht="18" customHeight="1" thickBot="1">
      <c r="A31" s="710"/>
      <c r="B31" s="711"/>
      <c r="C31" s="1623" t="s">
        <v>2</v>
      </c>
      <c r="D31" s="1624"/>
      <c r="E31" s="1624"/>
      <c r="F31" s="1624"/>
      <c r="G31" s="1625"/>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9AC4849F-925D-4352-9D36-00402E2611CE}">
      <formula1>"建設工事,測量・コンサル,物品役務等"</formula1>
    </dataValidation>
    <dataValidation type="list" allowBlank="1" showInputMessage="1" showErrorMessage="1" sqref="C29 C26" xr:uid="{CA87F779-CD56-476B-8561-0FC32E8FB63A}">
      <formula1>"有,無"</formula1>
    </dataValidation>
    <dataValidation type="list" allowBlank="1" showInputMessage="1" showErrorMessage="1" sqref="I21:U21 I16:Q16 I25:Q25" xr:uid="{B1358D88-B0EB-431F-B226-13CDE808CC82}">
      <formula1>"○"</formula1>
    </dataValidation>
  </dataValidations>
  <pageMargins left="0.7" right="0.7" top="0.75" bottom="0.75" header="0.3" footer="0.3"/>
  <legacyDrawing r:id="rId1"/>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CB427-D98C-40BE-AC1C-530D5426D7E2}">
  <sheetPr>
    <tabColor rgb="FFFFFF00"/>
  </sheetPr>
  <dimension ref="A1:Z31"/>
  <sheetViews>
    <sheetView zoomScale="90" zoomScaleNormal="90" workbookViewId="0">
      <selection activeCell="C3" sqref="C3:G3"/>
    </sheetView>
  </sheetViews>
  <sheetFormatPr defaultColWidth="9" defaultRowHeight="13.5"/>
  <cols>
    <col min="1" max="2" width="15.6328125" style="92" customWidth="1"/>
    <col min="3" max="6" width="13" style="71" customWidth="1"/>
    <col min="7" max="7" width="25.5429687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810">
        <v>5</v>
      </c>
      <c r="D2" s="811"/>
      <c r="E2" s="617" t="s">
        <v>12</v>
      </c>
      <c r="F2" s="614"/>
      <c r="G2" s="392" t="s">
        <v>1805</v>
      </c>
    </row>
    <row r="3" spans="1:18" ht="25" customHeight="1">
      <c r="A3" s="608" t="s">
        <v>14</v>
      </c>
      <c r="B3" s="609"/>
      <c r="C3" s="812" t="s">
        <v>1910</v>
      </c>
      <c r="D3" s="812"/>
      <c r="E3" s="812"/>
      <c r="F3" s="813"/>
      <c r="G3" s="814"/>
    </row>
    <row r="4" spans="1:18" ht="96.75" customHeight="1">
      <c r="A4" s="608" t="s">
        <v>10</v>
      </c>
      <c r="B4" s="609"/>
      <c r="C4" s="815" t="s">
        <v>1911</v>
      </c>
      <c r="D4" s="816"/>
      <c r="E4" s="816"/>
      <c r="F4" s="816"/>
      <c r="G4" s="817"/>
    </row>
    <row r="5" spans="1:18" ht="20.149999999999999" customHeight="1">
      <c r="A5" s="624" t="s">
        <v>41</v>
      </c>
      <c r="B5" s="625"/>
      <c r="C5" s="1626" t="s">
        <v>1912</v>
      </c>
      <c r="D5" s="1627"/>
      <c r="E5" s="1627"/>
      <c r="F5" s="1627"/>
      <c r="G5" s="1628"/>
    </row>
    <row r="6" spans="1:18" ht="20.149999999999999" customHeight="1">
      <c r="A6" s="626"/>
      <c r="B6" s="627"/>
      <c r="C6" s="1629" t="s">
        <v>1913</v>
      </c>
      <c r="D6" s="1630"/>
      <c r="E6" s="1630"/>
      <c r="F6" s="1630"/>
      <c r="G6" s="1631"/>
    </row>
    <row r="7" spans="1:18" ht="25" customHeight="1">
      <c r="A7" s="608" t="s">
        <v>7</v>
      </c>
      <c r="B7" s="609"/>
      <c r="C7" s="770">
        <v>500500000</v>
      </c>
      <c r="D7" s="771"/>
      <c r="E7" s="72"/>
      <c r="F7" s="73"/>
      <c r="G7" s="74"/>
    </row>
    <row r="8" spans="1:18" ht="25" customHeight="1">
      <c r="A8" s="608" t="s">
        <v>4</v>
      </c>
      <c r="B8" s="609"/>
      <c r="C8" s="824">
        <v>45302</v>
      </c>
      <c r="D8" s="825"/>
      <c r="E8" s="636" t="s">
        <v>17</v>
      </c>
      <c r="F8" s="609"/>
      <c r="G8" s="272">
        <v>45317</v>
      </c>
    </row>
    <row r="9" spans="1:18" ht="25" customHeight="1">
      <c r="A9" s="608" t="s">
        <v>18</v>
      </c>
      <c r="B9" s="609"/>
      <c r="C9" s="824">
        <v>45349</v>
      </c>
      <c r="D9" s="825"/>
      <c r="E9" s="636" t="s">
        <v>0</v>
      </c>
      <c r="F9" s="609"/>
      <c r="G9" s="170">
        <f>C9-C8</f>
        <v>47</v>
      </c>
    </row>
    <row r="10" spans="1:18" ht="25" customHeight="1">
      <c r="A10" s="608" t="s">
        <v>19</v>
      </c>
      <c r="B10" s="609"/>
      <c r="C10" s="824">
        <v>45359</v>
      </c>
      <c r="D10" s="825"/>
      <c r="E10" s="636" t="s">
        <v>20</v>
      </c>
      <c r="F10" s="609"/>
      <c r="G10" s="272">
        <v>45716</v>
      </c>
    </row>
    <row r="11" spans="1:18" ht="25" customHeight="1">
      <c r="A11" s="608" t="s">
        <v>27</v>
      </c>
      <c r="B11" s="609"/>
      <c r="C11" s="838" t="s">
        <v>21</v>
      </c>
      <c r="D11" s="839"/>
      <c r="E11" s="839"/>
      <c r="F11" s="839"/>
      <c r="G11" s="840"/>
    </row>
    <row r="12" spans="1:18" ht="36" customHeight="1">
      <c r="A12" s="608" t="s">
        <v>32</v>
      </c>
      <c r="B12" s="609"/>
      <c r="C12" s="815" t="s">
        <v>1810</v>
      </c>
      <c r="D12" s="816"/>
      <c r="E12" s="816"/>
      <c r="F12" s="816"/>
      <c r="G12" s="817"/>
    </row>
    <row r="13" spans="1:18" ht="409.5" customHeight="1" thickBot="1">
      <c r="A13" s="637" t="s">
        <v>34</v>
      </c>
      <c r="B13" s="638"/>
      <c r="C13" s="815" t="s">
        <v>1914</v>
      </c>
      <c r="D13" s="816"/>
      <c r="E13" s="816"/>
      <c r="F13" s="816"/>
      <c r="G13" s="817"/>
      <c r="I13" s="93" t="s">
        <v>101</v>
      </c>
      <c r="J13" s="94"/>
      <c r="K13" s="94"/>
      <c r="L13" s="94"/>
      <c r="M13" s="94"/>
      <c r="N13" s="94"/>
      <c r="O13" s="94"/>
      <c r="P13" s="94"/>
      <c r="Q13" s="94"/>
      <c r="R13" s="94"/>
    </row>
    <row r="14" spans="1:18" ht="20.149999999999999" customHeight="1">
      <c r="A14" s="639" t="s">
        <v>38</v>
      </c>
      <c r="B14" s="640"/>
      <c r="C14" s="829" t="s">
        <v>1915</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c r="K16" s="59"/>
      <c r="L16" s="59"/>
      <c r="M16" s="59"/>
      <c r="N16" s="59"/>
      <c r="O16" s="59" t="s">
        <v>98</v>
      </c>
      <c r="P16" s="59"/>
      <c r="Q16" s="60"/>
    </row>
    <row r="17" spans="1:26" ht="40" customHeight="1" thickBot="1">
      <c r="A17" s="682" t="s">
        <v>26</v>
      </c>
      <c r="B17" s="683"/>
      <c r="C17" s="847" t="s">
        <v>1813</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850" t="s">
        <v>1916</v>
      </c>
      <c r="D20" s="851"/>
      <c r="E20" s="852"/>
      <c r="F20" s="856" t="s">
        <v>1815</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53"/>
      <c r="D21" s="854"/>
      <c r="E21" s="855"/>
      <c r="F21" s="858"/>
      <c r="G21" s="859"/>
      <c r="I21" s="58" t="s">
        <v>98</v>
      </c>
      <c r="J21" s="59"/>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41" t="s">
        <v>1909</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c r="Q25" s="60"/>
    </row>
    <row r="26" spans="1:26" ht="30" customHeight="1">
      <c r="A26" s="705" t="s">
        <v>50</v>
      </c>
      <c r="B26" s="81" t="s">
        <v>45</v>
      </c>
      <c r="C26" s="175" t="s">
        <v>80</v>
      </c>
      <c r="D26" s="83" t="s">
        <v>49</v>
      </c>
      <c r="E26" s="176"/>
      <c r="F26" s="83" t="s">
        <v>11</v>
      </c>
      <c r="G26" s="177"/>
      <c r="H26" s="86"/>
    </row>
    <row r="27" spans="1:26" ht="18" customHeight="1">
      <c r="A27" s="706"/>
      <c r="B27" s="708" t="s">
        <v>163</v>
      </c>
      <c r="C27" s="764" t="s">
        <v>42</v>
      </c>
      <c r="D27" s="1570"/>
      <c r="E27" s="1570"/>
      <c r="F27" s="1570"/>
      <c r="G27" s="1571"/>
    </row>
    <row r="28" spans="1:26" ht="18" customHeight="1">
      <c r="A28" s="707"/>
      <c r="B28" s="709"/>
      <c r="C28" s="802" t="s">
        <v>2</v>
      </c>
      <c r="D28" s="1572"/>
      <c r="E28" s="1572"/>
      <c r="F28" s="1572"/>
      <c r="G28" s="1573"/>
    </row>
    <row r="29" spans="1:26" ht="30" customHeight="1">
      <c r="A29" s="706" t="s">
        <v>52</v>
      </c>
      <c r="B29" s="87" t="s">
        <v>45</v>
      </c>
      <c r="C29" s="178" t="s">
        <v>80</v>
      </c>
      <c r="D29" s="89" t="s">
        <v>49</v>
      </c>
      <c r="E29" s="179"/>
      <c r="F29" s="89" t="s">
        <v>11</v>
      </c>
      <c r="G29" s="180"/>
    </row>
    <row r="30" spans="1:26" ht="18" customHeight="1">
      <c r="A30" s="706"/>
      <c r="B30" s="708" t="s">
        <v>163</v>
      </c>
      <c r="C30" s="1620" t="s">
        <v>42</v>
      </c>
      <c r="D30" s="1621"/>
      <c r="E30" s="1621"/>
      <c r="F30" s="1621"/>
      <c r="G30" s="1622"/>
    </row>
    <row r="31" spans="1:26" ht="18" customHeight="1" thickBot="1">
      <c r="A31" s="710"/>
      <c r="B31" s="711"/>
      <c r="C31" s="1623" t="s">
        <v>2</v>
      </c>
      <c r="D31" s="1624"/>
      <c r="E31" s="1624"/>
      <c r="F31" s="1624"/>
      <c r="G31" s="1625"/>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6690D3A7-1589-4C8C-954E-F1FFB2FB8E34}">
      <formula1>"○"</formula1>
    </dataValidation>
    <dataValidation type="list" allowBlank="1" showInputMessage="1" showErrorMessage="1" sqref="C29 C26" xr:uid="{39C26244-D423-4A27-8CFD-E28DF4FB0CFE}">
      <formula1>"有,無"</formula1>
    </dataValidation>
    <dataValidation type="list" allowBlank="1" showInputMessage="1" showErrorMessage="1" sqref="C11" xr:uid="{52A3FC64-3734-48CA-89A2-B718BE01BD04}">
      <formula1>"建設工事,測量・コンサル,物品役務等"</formula1>
    </dataValidation>
  </dataValidations>
  <pageMargins left="0.7" right="0.7" top="0.75" bottom="0.75" header="0.3" footer="0.3"/>
  <legacyDrawing r:id="rId1"/>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8D17D-A75F-46A6-9376-3107DB501385}">
  <sheetPr>
    <tabColor rgb="FFFFFF00"/>
  </sheetPr>
  <dimension ref="A1:Z31"/>
  <sheetViews>
    <sheetView zoomScale="90" zoomScaleNormal="90" workbookViewId="0">
      <selection activeCell="C3" sqref="C3:G3"/>
    </sheetView>
  </sheetViews>
  <sheetFormatPr defaultColWidth="9" defaultRowHeight="13.5"/>
  <cols>
    <col min="1" max="2" width="15.6328125" style="92" customWidth="1"/>
    <col min="3" max="6" width="12.81640625" style="71" customWidth="1"/>
    <col min="7" max="7" width="26.363281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810">
        <v>5</v>
      </c>
      <c r="D2" s="811"/>
      <c r="E2" s="617" t="s">
        <v>12</v>
      </c>
      <c r="F2" s="614"/>
      <c r="G2" s="392" t="s">
        <v>1805</v>
      </c>
    </row>
    <row r="3" spans="1:18" ht="25" customHeight="1">
      <c r="A3" s="608" t="s">
        <v>14</v>
      </c>
      <c r="B3" s="609"/>
      <c r="C3" s="812" t="s">
        <v>1917</v>
      </c>
      <c r="D3" s="812"/>
      <c r="E3" s="812"/>
      <c r="F3" s="813"/>
      <c r="G3" s="814"/>
    </row>
    <row r="4" spans="1:18" ht="96.75" customHeight="1">
      <c r="A4" s="608" t="s">
        <v>10</v>
      </c>
      <c r="B4" s="609"/>
      <c r="C4" s="815" t="s">
        <v>1918</v>
      </c>
      <c r="D4" s="816"/>
      <c r="E4" s="816"/>
      <c r="F4" s="816"/>
      <c r="G4" s="817"/>
    </row>
    <row r="5" spans="1:18" ht="20.149999999999999" customHeight="1">
      <c r="A5" s="624" t="s">
        <v>41</v>
      </c>
      <c r="B5" s="625"/>
      <c r="C5" s="1626" t="s">
        <v>1919</v>
      </c>
      <c r="D5" s="1627"/>
      <c r="E5" s="1627"/>
      <c r="F5" s="1627"/>
      <c r="G5" s="1628"/>
    </row>
    <row r="6" spans="1:18" ht="20.149999999999999" customHeight="1">
      <c r="A6" s="626"/>
      <c r="B6" s="627"/>
      <c r="C6" s="1629" t="s">
        <v>1920</v>
      </c>
      <c r="D6" s="1630"/>
      <c r="E6" s="1630"/>
      <c r="F6" s="1630"/>
      <c r="G6" s="1631"/>
    </row>
    <row r="7" spans="1:18" ht="25" customHeight="1">
      <c r="A7" s="608" t="s">
        <v>7</v>
      </c>
      <c r="B7" s="609"/>
      <c r="C7" s="770">
        <v>627000000</v>
      </c>
      <c r="D7" s="771"/>
      <c r="E7" s="72"/>
      <c r="F7" s="73"/>
      <c r="G7" s="74"/>
    </row>
    <row r="8" spans="1:18" ht="25" customHeight="1">
      <c r="A8" s="608" t="s">
        <v>4</v>
      </c>
      <c r="B8" s="609"/>
      <c r="C8" s="824">
        <v>45170</v>
      </c>
      <c r="D8" s="825"/>
      <c r="E8" s="636" t="s">
        <v>17</v>
      </c>
      <c r="F8" s="609"/>
      <c r="G8" s="272">
        <v>45216</v>
      </c>
    </row>
    <row r="9" spans="1:18" ht="25" customHeight="1">
      <c r="A9" s="608" t="s">
        <v>18</v>
      </c>
      <c r="B9" s="609"/>
      <c r="C9" s="824">
        <v>45217</v>
      </c>
      <c r="D9" s="825"/>
      <c r="E9" s="636" t="s">
        <v>0</v>
      </c>
      <c r="F9" s="609"/>
      <c r="G9" s="170">
        <f>C9-C8</f>
        <v>47</v>
      </c>
    </row>
    <row r="10" spans="1:18" ht="25" customHeight="1">
      <c r="A10" s="608" t="s">
        <v>19</v>
      </c>
      <c r="B10" s="609"/>
      <c r="C10" s="824">
        <v>45229</v>
      </c>
      <c r="D10" s="825"/>
      <c r="E10" s="636" t="s">
        <v>20</v>
      </c>
      <c r="F10" s="609"/>
      <c r="G10" s="272">
        <v>45524</v>
      </c>
    </row>
    <row r="11" spans="1:18" ht="25" customHeight="1">
      <c r="A11" s="608" t="s">
        <v>27</v>
      </c>
      <c r="B11" s="609"/>
      <c r="C11" s="838" t="s">
        <v>21</v>
      </c>
      <c r="D11" s="839"/>
      <c r="E11" s="839"/>
      <c r="F11" s="839"/>
      <c r="G11" s="840"/>
    </row>
    <row r="12" spans="1:18" ht="36" customHeight="1">
      <c r="A12" s="608" t="s">
        <v>32</v>
      </c>
      <c r="B12" s="609"/>
      <c r="C12" s="815" t="s">
        <v>1810</v>
      </c>
      <c r="D12" s="816"/>
      <c r="E12" s="816"/>
      <c r="F12" s="816"/>
      <c r="G12" s="817"/>
    </row>
    <row r="13" spans="1:18" ht="409.5" customHeight="1" thickBot="1">
      <c r="A13" s="637" t="s">
        <v>34</v>
      </c>
      <c r="B13" s="638"/>
      <c r="C13" s="815" t="s">
        <v>1921</v>
      </c>
      <c r="D13" s="816"/>
      <c r="E13" s="816"/>
      <c r="F13" s="816"/>
      <c r="G13" s="817"/>
      <c r="I13" s="93" t="s">
        <v>101</v>
      </c>
      <c r="J13" s="94"/>
      <c r="K13" s="94"/>
      <c r="L13" s="94"/>
      <c r="M13" s="94"/>
      <c r="N13" s="94"/>
      <c r="O13" s="94"/>
      <c r="P13" s="94"/>
      <c r="Q13" s="94"/>
      <c r="R13" s="94"/>
    </row>
    <row r="14" spans="1:18" ht="20.149999999999999" customHeight="1">
      <c r="A14" s="639" t="s">
        <v>38</v>
      </c>
      <c r="B14" s="640"/>
      <c r="C14" s="829" t="s">
        <v>1812</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c r="K16" s="59"/>
      <c r="L16" s="59"/>
      <c r="M16" s="59"/>
      <c r="N16" s="59"/>
      <c r="O16" s="59" t="s">
        <v>98</v>
      </c>
      <c r="P16" s="59"/>
      <c r="Q16" s="60"/>
    </row>
    <row r="17" spans="1:26" ht="40" customHeight="1" thickBot="1">
      <c r="A17" s="682" t="s">
        <v>26</v>
      </c>
      <c r="B17" s="683"/>
      <c r="C17" s="847" t="s">
        <v>1813</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850" t="s">
        <v>1814</v>
      </c>
      <c r="D20" s="851"/>
      <c r="E20" s="852"/>
      <c r="F20" s="856" t="s">
        <v>1815</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53"/>
      <c r="D21" s="854"/>
      <c r="E21" s="855"/>
      <c r="F21" s="858"/>
      <c r="G21" s="859"/>
      <c r="I21" s="58" t="s">
        <v>98</v>
      </c>
      <c r="J21" s="59"/>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41" t="s">
        <v>1909</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c r="Q25" s="60"/>
    </row>
    <row r="26" spans="1:26" ht="30" customHeight="1">
      <c r="A26" s="705" t="s">
        <v>50</v>
      </c>
      <c r="B26" s="81" t="s">
        <v>45</v>
      </c>
      <c r="C26" s="175" t="s">
        <v>80</v>
      </c>
      <c r="D26" s="83" t="s">
        <v>49</v>
      </c>
      <c r="E26" s="176"/>
      <c r="F26" s="83" t="s">
        <v>11</v>
      </c>
      <c r="G26" s="177"/>
      <c r="H26" s="86"/>
    </row>
    <row r="27" spans="1:26" ht="18" customHeight="1">
      <c r="A27" s="706"/>
      <c r="B27" s="708" t="s">
        <v>163</v>
      </c>
      <c r="C27" s="764" t="s">
        <v>42</v>
      </c>
      <c r="D27" s="1570"/>
      <c r="E27" s="1570"/>
      <c r="F27" s="1570"/>
      <c r="G27" s="1571"/>
    </row>
    <row r="28" spans="1:26" ht="18" customHeight="1">
      <c r="A28" s="707"/>
      <c r="B28" s="709"/>
      <c r="C28" s="802" t="s">
        <v>2</v>
      </c>
      <c r="D28" s="1572"/>
      <c r="E28" s="1572"/>
      <c r="F28" s="1572"/>
      <c r="G28" s="1573"/>
    </row>
    <row r="29" spans="1:26" ht="30" customHeight="1">
      <c r="A29" s="706" t="s">
        <v>52</v>
      </c>
      <c r="B29" s="87" t="s">
        <v>45</v>
      </c>
      <c r="C29" s="178" t="s">
        <v>80</v>
      </c>
      <c r="D29" s="89" t="s">
        <v>49</v>
      </c>
      <c r="E29" s="179"/>
      <c r="F29" s="89" t="s">
        <v>11</v>
      </c>
      <c r="G29" s="180"/>
    </row>
    <row r="30" spans="1:26" ht="18" customHeight="1">
      <c r="A30" s="706"/>
      <c r="B30" s="708" t="s">
        <v>163</v>
      </c>
      <c r="C30" s="1620" t="s">
        <v>42</v>
      </c>
      <c r="D30" s="1621"/>
      <c r="E30" s="1621"/>
      <c r="F30" s="1621"/>
      <c r="G30" s="1622"/>
    </row>
    <row r="31" spans="1:26" ht="18" customHeight="1" thickBot="1">
      <c r="A31" s="710"/>
      <c r="B31" s="711"/>
      <c r="C31" s="1623" t="s">
        <v>2</v>
      </c>
      <c r="D31" s="1624"/>
      <c r="E31" s="1624"/>
      <c r="F31" s="1624"/>
      <c r="G31" s="1625"/>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5367F224-087D-439D-A963-56BCC751AF58}">
      <formula1>"建設工事,測量・コンサル,物品役務等"</formula1>
    </dataValidation>
    <dataValidation type="list" allowBlank="1" showInputMessage="1" showErrorMessage="1" sqref="C29 C26" xr:uid="{FCA12157-346F-4D12-98F5-CFC4BB187827}">
      <formula1>"有,無"</formula1>
    </dataValidation>
    <dataValidation type="list" allowBlank="1" showInputMessage="1" showErrorMessage="1" sqref="I21:U21 I16:Q16 I25:Q25" xr:uid="{15D05AA8-99A5-4FEC-B7B7-466FC2342818}">
      <formula1>"○"</formula1>
    </dataValidation>
  </dataValidations>
  <pageMargins left="0.7" right="0.7" top="0.75" bottom="0.75" header="0.3" footer="0.3"/>
  <legacyDrawing r:id="rId1"/>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37708-286C-4D96-8AEA-89B0F8778AD0}">
  <sheetPr>
    <tabColor rgb="FFFFFF00"/>
  </sheetPr>
  <dimension ref="A1:Z31"/>
  <sheetViews>
    <sheetView zoomScale="90" zoomScaleNormal="90"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810">
        <v>5</v>
      </c>
      <c r="D2" s="811"/>
      <c r="E2" s="617" t="s">
        <v>12</v>
      </c>
      <c r="F2" s="614"/>
      <c r="G2" s="392" t="s">
        <v>1805</v>
      </c>
    </row>
    <row r="3" spans="1:18" ht="25" customHeight="1">
      <c r="A3" s="608" t="s">
        <v>14</v>
      </c>
      <c r="B3" s="609"/>
      <c r="C3" s="812" t="s">
        <v>1922</v>
      </c>
      <c r="D3" s="812"/>
      <c r="E3" s="812"/>
      <c r="F3" s="813"/>
      <c r="G3" s="814"/>
    </row>
    <row r="4" spans="1:18" ht="60" customHeight="1">
      <c r="A4" s="608" t="s">
        <v>10</v>
      </c>
      <c r="B4" s="609"/>
      <c r="C4" s="815" t="s">
        <v>1923</v>
      </c>
      <c r="D4" s="816"/>
      <c r="E4" s="816"/>
      <c r="F4" s="816"/>
      <c r="G4" s="817"/>
    </row>
    <row r="5" spans="1:18" ht="20.149999999999999" customHeight="1">
      <c r="A5" s="624" t="s">
        <v>41</v>
      </c>
      <c r="B5" s="625"/>
      <c r="C5" s="1626" t="s">
        <v>1819</v>
      </c>
      <c r="D5" s="1627"/>
      <c r="E5" s="1627"/>
      <c r="F5" s="1627"/>
      <c r="G5" s="1628"/>
    </row>
    <row r="6" spans="1:18" ht="20.149999999999999" customHeight="1">
      <c r="A6" s="626"/>
      <c r="B6" s="627"/>
      <c r="C6" s="1629" t="s">
        <v>1820</v>
      </c>
      <c r="D6" s="1630"/>
      <c r="E6" s="1630"/>
      <c r="F6" s="1630"/>
      <c r="G6" s="1631"/>
    </row>
    <row r="7" spans="1:18" ht="25" customHeight="1">
      <c r="A7" s="608" t="s">
        <v>7</v>
      </c>
      <c r="B7" s="609"/>
      <c r="C7" s="770">
        <v>162800000</v>
      </c>
      <c r="D7" s="771"/>
      <c r="E7" s="72"/>
      <c r="F7" s="73"/>
      <c r="G7" s="74"/>
    </row>
    <row r="8" spans="1:18" ht="25" customHeight="1">
      <c r="A8" s="608" t="s">
        <v>4</v>
      </c>
      <c r="B8" s="609"/>
      <c r="C8" s="824">
        <v>45128</v>
      </c>
      <c r="D8" s="825"/>
      <c r="E8" s="636" t="s">
        <v>17</v>
      </c>
      <c r="F8" s="609"/>
      <c r="G8" s="169">
        <v>45183</v>
      </c>
    </row>
    <row r="9" spans="1:18" ht="25" customHeight="1">
      <c r="A9" s="608" t="s">
        <v>18</v>
      </c>
      <c r="B9" s="609"/>
      <c r="C9" s="824">
        <v>45184</v>
      </c>
      <c r="D9" s="825"/>
      <c r="E9" s="636" t="s">
        <v>0</v>
      </c>
      <c r="F9" s="609"/>
      <c r="G9" s="170">
        <f>C9-C8</f>
        <v>56</v>
      </c>
    </row>
    <row r="10" spans="1:18" ht="25" customHeight="1">
      <c r="A10" s="608" t="s">
        <v>19</v>
      </c>
      <c r="B10" s="609"/>
      <c r="C10" s="824">
        <v>45188</v>
      </c>
      <c r="D10" s="825"/>
      <c r="E10" s="636" t="s">
        <v>20</v>
      </c>
      <c r="F10" s="609"/>
      <c r="G10" s="169">
        <v>45524</v>
      </c>
    </row>
    <row r="11" spans="1:18" ht="25" customHeight="1">
      <c r="A11" s="608" t="s">
        <v>27</v>
      </c>
      <c r="B11" s="609"/>
      <c r="C11" s="838" t="s">
        <v>48</v>
      </c>
      <c r="D11" s="839"/>
      <c r="E11" s="839"/>
      <c r="F11" s="839"/>
      <c r="G11" s="840"/>
    </row>
    <row r="12" spans="1:18" ht="36" customHeight="1">
      <c r="A12" s="608" t="s">
        <v>32</v>
      </c>
      <c r="B12" s="609"/>
      <c r="C12" s="815" t="s">
        <v>1821</v>
      </c>
      <c r="D12" s="816"/>
      <c r="E12" s="816"/>
      <c r="F12" s="816"/>
      <c r="G12" s="817"/>
    </row>
    <row r="13" spans="1:18" ht="173.25" customHeight="1" thickBot="1">
      <c r="A13" s="637" t="s">
        <v>34</v>
      </c>
      <c r="B13" s="638"/>
      <c r="C13" s="815" t="s">
        <v>1924</v>
      </c>
      <c r="D13" s="816"/>
      <c r="E13" s="816"/>
      <c r="F13" s="816"/>
      <c r="G13" s="817"/>
      <c r="I13" s="93" t="s">
        <v>101</v>
      </c>
      <c r="J13" s="94"/>
      <c r="K13" s="94"/>
      <c r="L13" s="94"/>
      <c r="M13" s="94"/>
      <c r="N13" s="94"/>
      <c r="O13" s="94"/>
      <c r="P13" s="94"/>
      <c r="Q13" s="94"/>
      <c r="R13" s="94"/>
    </row>
    <row r="14" spans="1:18" ht="20.149999999999999" customHeight="1">
      <c r="A14" s="639" t="s">
        <v>38</v>
      </c>
      <c r="B14" s="640"/>
      <c r="C14" s="829" t="s">
        <v>1823</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t="s">
        <v>98</v>
      </c>
      <c r="K16" s="59"/>
      <c r="L16" s="59"/>
      <c r="M16" s="59"/>
      <c r="N16" s="59"/>
      <c r="O16" s="59"/>
      <c r="P16" s="59"/>
      <c r="Q16" s="60"/>
    </row>
    <row r="17" spans="1:26" ht="40" customHeight="1" thickBot="1">
      <c r="A17" s="682" t="s">
        <v>26</v>
      </c>
      <c r="B17" s="683"/>
      <c r="C17" s="847" t="s">
        <v>1824</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850" t="s">
        <v>1825</v>
      </c>
      <c r="D20" s="851"/>
      <c r="E20" s="852"/>
      <c r="F20" s="856" t="s">
        <v>1826</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53"/>
      <c r="D21" s="854"/>
      <c r="E21" s="855"/>
      <c r="F21" s="858"/>
      <c r="G21" s="859"/>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41" t="s">
        <v>1909</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c r="P25" s="59" t="s">
        <v>98</v>
      </c>
      <c r="Q25" s="60"/>
    </row>
    <row r="26" spans="1:26" ht="30" customHeight="1">
      <c r="A26" s="705" t="s">
        <v>50</v>
      </c>
      <c r="B26" s="81" t="s">
        <v>45</v>
      </c>
      <c r="C26" s="175" t="s">
        <v>80</v>
      </c>
      <c r="D26" s="83" t="s">
        <v>49</v>
      </c>
      <c r="E26" s="176"/>
      <c r="F26" s="83" t="s">
        <v>11</v>
      </c>
      <c r="G26" s="177"/>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706" t="s">
        <v>52</v>
      </c>
      <c r="B29" s="87" t="s">
        <v>45</v>
      </c>
      <c r="C29" s="178" t="s">
        <v>80</v>
      </c>
      <c r="D29" s="89" t="s">
        <v>49</v>
      </c>
      <c r="E29" s="179"/>
      <c r="F29" s="89" t="s">
        <v>11</v>
      </c>
      <c r="G29" s="180"/>
    </row>
    <row r="30" spans="1:26" ht="18" customHeight="1">
      <c r="A30" s="706"/>
      <c r="B30" s="708" t="s">
        <v>163</v>
      </c>
      <c r="C30" s="1632" t="s">
        <v>42</v>
      </c>
      <c r="D30" s="1633"/>
      <c r="E30" s="1633"/>
      <c r="F30" s="1633"/>
      <c r="G30" s="1634"/>
    </row>
    <row r="31" spans="1:26" ht="18" customHeight="1" thickBot="1">
      <c r="A31" s="710"/>
      <c r="B31" s="711"/>
      <c r="C31" s="1635" t="s">
        <v>2</v>
      </c>
      <c r="D31" s="1636"/>
      <c r="E31" s="1636"/>
      <c r="F31" s="1636"/>
      <c r="G31" s="1637"/>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EDDF714D-153F-490A-B174-DA77DBE95A77}">
      <formula1>"○"</formula1>
    </dataValidation>
    <dataValidation type="list" allowBlank="1" showInputMessage="1" showErrorMessage="1" sqref="C29 C26" xr:uid="{F6270DDE-3D98-4B8A-8F48-3027B8FF0A5E}">
      <formula1>"有,無"</formula1>
    </dataValidation>
    <dataValidation type="list" allowBlank="1" showInputMessage="1" showErrorMessage="1" sqref="C11" xr:uid="{28F7FA80-B204-4834-91DC-3628607BA921}">
      <formula1>"建設工事,測量・コンサル,物品役務等"</formula1>
    </dataValidation>
  </dataValidations>
  <pageMargins left="0.7" right="0.7" top="0.75" bottom="0.75" header="0.3" footer="0.3"/>
  <legacyDrawing r:id="rId1"/>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EF773-2E36-43E5-93E3-3EB444BF70A8}">
  <sheetPr>
    <tabColor rgb="FFFFFF00"/>
  </sheetPr>
  <dimension ref="A1:Z31"/>
  <sheetViews>
    <sheetView zoomScale="90" zoomScaleNormal="90" workbookViewId="0">
      <selection activeCell="C3" sqref="C3:G3"/>
    </sheetView>
  </sheetViews>
  <sheetFormatPr defaultColWidth="9" defaultRowHeight="13.5"/>
  <cols>
    <col min="1" max="2" width="15.6328125" style="92" customWidth="1"/>
    <col min="3" max="6" width="10.6328125" style="71" customWidth="1"/>
    <col min="7" max="7" width="22"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810">
        <v>5</v>
      </c>
      <c r="D2" s="811"/>
      <c r="E2" s="617" t="s">
        <v>12</v>
      </c>
      <c r="F2" s="614"/>
      <c r="G2" s="392" t="s">
        <v>1805</v>
      </c>
    </row>
    <row r="3" spans="1:18" ht="25" customHeight="1">
      <c r="A3" s="608" t="s">
        <v>14</v>
      </c>
      <c r="B3" s="609"/>
      <c r="C3" s="812" t="s">
        <v>1925</v>
      </c>
      <c r="D3" s="812"/>
      <c r="E3" s="812"/>
      <c r="F3" s="813"/>
      <c r="G3" s="814"/>
    </row>
    <row r="4" spans="1:18" ht="60" customHeight="1">
      <c r="A4" s="608" t="s">
        <v>10</v>
      </c>
      <c r="B4" s="609"/>
      <c r="C4" s="815" t="s">
        <v>1926</v>
      </c>
      <c r="D4" s="816"/>
      <c r="E4" s="816"/>
      <c r="F4" s="816"/>
      <c r="G4" s="817"/>
    </row>
    <row r="5" spans="1:18" ht="20.149999999999999" customHeight="1">
      <c r="A5" s="624" t="s">
        <v>41</v>
      </c>
      <c r="B5" s="625"/>
      <c r="C5" s="1626" t="s">
        <v>1927</v>
      </c>
      <c r="D5" s="1627"/>
      <c r="E5" s="1627"/>
      <c r="F5" s="1627"/>
      <c r="G5" s="1628"/>
    </row>
    <row r="6" spans="1:18" ht="20.149999999999999" customHeight="1">
      <c r="A6" s="626"/>
      <c r="B6" s="627"/>
      <c r="C6" s="1629" t="s">
        <v>1928</v>
      </c>
      <c r="D6" s="1630"/>
      <c r="E6" s="1630"/>
      <c r="F6" s="1630"/>
      <c r="G6" s="1631"/>
    </row>
    <row r="7" spans="1:18" ht="25" customHeight="1">
      <c r="A7" s="608" t="s">
        <v>7</v>
      </c>
      <c r="B7" s="609"/>
      <c r="C7" s="770">
        <v>176000000</v>
      </c>
      <c r="D7" s="771"/>
      <c r="E7" s="72"/>
      <c r="F7" s="73"/>
      <c r="G7" s="74"/>
    </row>
    <row r="8" spans="1:18" ht="25" customHeight="1">
      <c r="A8" s="608" t="s">
        <v>4</v>
      </c>
      <c r="B8" s="609"/>
      <c r="C8" s="824">
        <v>45219</v>
      </c>
      <c r="D8" s="825"/>
      <c r="E8" s="636" t="s">
        <v>17</v>
      </c>
      <c r="F8" s="609"/>
      <c r="G8" s="169">
        <v>45272</v>
      </c>
    </row>
    <row r="9" spans="1:18" ht="25" customHeight="1">
      <c r="A9" s="608" t="s">
        <v>18</v>
      </c>
      <c r="B9" s="609"/>
      <c r="C9" s="824">
        <v>45273</v>
      </c>
      <c r="D9" s="825"/>
      <c r="E9" s="636" t="s">
        <v>0</v>
      </c>
      <c r="F9" s="609"/>
      <c r="G9" s="170">
        <f>C9-C8</f>
        <v>54</v>
      </c>
    </row>
    <row r="10" spans="1:18" ht="25" customHeight="1">
      <c r="A10" s="608" t="s">
        <v>19</v>
      </c>
      <c r="B10" s="609"/>
      <c r="C10" s="824">
        <v>45274</v>
      </c>
      <c r="D10" s="825"/>
      <c r="E10" s="636" t="s">
        <v>20</v>
      </c>
      <c r="F10" s="609"/>
      <c r="G10" s="169">
        <v>45369</v>
      </c>
    </row>
    <row r="11" spans="1:18" ht="25" customHeight="1">
      <c r="A11" s="608" t="s">
        <v>27</v>
      </c>
      <c r="B11" s="609"/>
      <c r="C11" s="838" t="s">
        <v>48</v>
      </c>
      <c r="D11" s="839"/>
      <c r="E11" s="839"/>
      <c r="F11" s="839"/>
      <c r="G11" s="840"/>
    </row>
    <row r="12" spans="1:18" ht="36" customHeight="1">
      <c r="A12" s="608" t="s">
        <v>32</v>
      </c>
      <c r="B12" s="609"/>
      <c r="C12" s="815" t="s">
        <v>1821</v>
      </c>
      <c r="D12" s="816"/>
      <c r="E12" s="816"/>
      <c r="F12" s="816"/>
      <c r="G12" s="817"/>
    </row>
    <row r="13" spans="1:18" ht="173.25" customHeight="1" thickBot="1">
      <c r="A13" s="637" t="s">
        <v>34</v>
      </c>
      <c r="B13" s="638"/>
      <c r="C13" s="815" t="s">
        <v>1924</v>
      </c>
      <c r="D13" s="816"/>
      <c r="E13" s="816"/>
      <c r="F13" s="816"/>
      <c r="G13" s="817"/>
      <c r="I13" s="93" t="s">
        <v>101</v>
      </c>
      <c r="J13" s="94"/>
      <c r="K13" s="94"/>
      <c r="L13" s="94"/>
      <c r="M13" s="94"/>
      <c r="N13" s="94"/>
      <c r="O13" s="94"/>
      <c r="P13" s="94"/>
      <c r="Q13" s="94"/>
      <c r="R13" s="94"/>
    </row>
    <row r="14" spans="1:18" ht="20.149999999999999" customHeight="1">
      <c r="A14" s="639" t="s">
        <v>38</v>
      </c>
      <c r="B14" s="640"/>
      <c r="C14" s="829" t="s">
        <v>1823</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t="s">
        <v>98</v>
      </c>
      <c r="K16" s="59"/>
      <c r="L16" s="59"/>
      <c r="M16" s="59"/>
      <c r="N16" s="59"/>
      <c r="O16" s="59"/>
      <c r="P16" s="59"/>
      <c r="Q16" s="60"/>
    </row>
    <row r="17" spans="1:26" ht="40" customHeight="1" thickBot="1">
      <c r="A17" s="682" t="s">
        <v>26</v>
      </c>
      <c r="B17" s="683"/>
      <c r="C17" s="847" t="s">
        <v>1824</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850" t="s">
        <v>1825</v>
      </c>
      <c r="D20" s="851"/>
      <c r="E20" s="852"/>
      <c r="F20" s="856" t="s">
        <v>1826</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53"/>
      <c r="D21" s="854"/>
      <c r="E21" s="855"/>
      <c r="F21" s="858"/>
      <c r="G21" s="859"/>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41" t="s">
        <v>1909</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c r="P25" s="59" t="s">
        <v>98</v>
      </c>
      <c r="Q25" s="60"/>
    </row>
    <row r="26" spans="1:26" ht="30" customHeight="1">
      <c r="A26" s="705" t="s">
        <v>50</v>
      </c>
      <c r="B26" s="81" t="s">
        <v>45</v>
      </c>
      <c r="C26" s="175" t="s">
        <v>80</v>
      </c>
      <c r="D26" s="83" t="s">
        <v>49</v>
      </c>
      <c r="E26" s="176"/>
      <c r="F26" s="83" t="s">
        <v>11</v>
      </c>
      <c r="G26" s="177"/>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706" t="s">
        <v>52</v>
      </c>
      <c r="B29" s="87" t="s">
        <v>45</v>
      </c>
      <c r="C29" s="178" t="s">
        <v>80</v>
      </c>
      <c r="D29" s="89" t="s">
        <v>49</v>
      </c>
      <c r="E29" s="179"/>
      <c r="F29" s="89" t="s">
        <v>11</v>
      </c>
      <c r="G29" s="180"/>
    </row>
    <row r="30" spans="1:26" ht="18" customHeight="1">
      <c r="A30" s="706"/>
      <c r="B30" s="708" t="s">
        <v>163</v>
      </c>
      <c r="C30" s="1638" t="s">
        <v>42</v>
      </c>
      <c r="D30" s="1633"/>
      <c r="E30" s="1633"/>
      <c r="F30" s="1633"/>
      <c r="G30" s="1634"/>
    </row>
    <row r="31" spans="1:26" ht="18" customHeight="1" thickBot="1">
      <c r="A31" s="710"/>
      <c r="B31" s="711"/>
      <c r="C31" s="1635" t="s">
        <v>2</v>
      </c>
      <c r="D31" s="1636"/>
      <c r="E31" s="1636"/>
      <c r="F31" s="1636"/>
      <c r="G31" s="1637"/>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92C6D421-9525-488E-ADDF-CDF293E0920F}">
      <formula1>"建設工事,測量・コンサル,物品役務等"</formula1>
    </dataValidation>
    <dataValidation type="list" allowBlank="1" showInputMessage="1" showErrorMessage="1" sqref="C29 C26" xr:uid="{B2B79B1E-6E78-4B5A-A516-B27D260A7590}">
      <formula1>"有,無"</formula1>
    </dataValidation>
    <dataValidation type="list" allowBlank="1" showInputMessage="1" showErrorMessage="1" sqref="I21:U21 I16:Q16 I25:Q25" xr:uid="{B4AFDB0E-732B-4BEF-AE67-C1D39FE6B68A}">
      <formula1>"○"</formula1>
    </dataValidation>
  </dataValidations>
  <pageMargins left="0.7" right="0.7" top="0.75" bottom="0.75" header="0.3" footer="0.3"/>
  <legacyDrawing r:id="rId1"/>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246BC-CDAB-45F3-968B-4B90FA2E6065}">
  <sheetPr>
    <tabColor rgb="FFFFFF00"/>
  </sheetPr>
  <dimension ref="A1:Z31"/>
  <sheetViews>
    <sheetView zoomScale="90" zoomScaleNormal="90" workbookViewId="0">
      <selection activeCell="C3" sqref="C3:G3"/>
    </sheetView>
  </sheetViews>
  <sheetFormatPr defaultColWidth="9" defaultRowHeight="13.5"/>
  <cols>
    <col min="1" max="2" width="15.6328125" style="92" customWidth="1"/>
    <col min="3" max="6" width="10.6328125" style="71" customWidth="1"/>
    <col min="7" max="7" width="19"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810">
        <v>5</v>
      </c>
      <c r="D2" s="811"/>
      <c r="E2" s="617" t="s">
        <v>12</v>
      </c>
      <c r="F2" s="614"/>
      <c r="G2" s="392" t="s">
        <v>1929</v>
      </c>
    </row>
    <row r="3" spans="1:18" ht="25" customHeight="1">
      <c r="A3" s="608" t="s">
        <v>14</v>
      </c>
      <c r="B3" s="609"/>
      <c r="C3" s="812" t="s">
        <v>1930</v>
      </c>
      <c r="D3" s="812"/>
      <c r="E3" s="812"/>
      <c r="F3" s="813"/>
      <c r="G3" s="814"/>
    </row>
    <row r="4" spans="1:18" ht="60" customHeight="1">
      <c r="A4" s="608" t="s">
        <v>10</v>
      </c>
      <c r="B4" s="609"/>
      <c r="C4" s="815" t="s">
        <v>1931</v>
      </c>
      <c r="D4" s="816"/>
      <c r="E4" s="816"/>
      <c r="F4" s="816"/>
      <c r="G4" s="817"/>
    </row>
    <row r="5" spans="1:18" ht="20.149999999999999" customHeight="1">
      <c r="A5" s="624" t="s">
        <v>41</v>
      </c>
      <c r="B5" s="625"/>
      <c r="C5" s="1647" t="s">
        <v>1932</v>
      </c>
      <c r="D5" s="1647"/>
      <c r="E5" s="1647"/>
      <c r="F5" s="1626"/>
      <c r="G5" s="1648"/>
    </row>
    <row r="6" spans="1:18" ht="20.149999999999999" customHeight="1">
      <c r="A6" s="626"/>
      <c r="B6" s="627"/>
      <c r="C6" s="1649" t="s">
        <v>1933</v>
      </c>
      <c r="D6" s="1649"/>
      <c r="E6" s="1649"/>
      <c r="F6" s="1629"/>
      <c r="G6" s="1650"/>
    </row>
    <row r="7" spans="1:18" ht="25" customHeight="1">
      <c r="A7" s="608" t="s">
        <v>7</v>
      </c>
      <c r="B7" s="609"/>
      <c r="C7" s="770">
        <v>209000000</v>
      </c>
      <c r="D7" s="771"/>
      <c r="E7" s="72"/>
      <c r="F7" s="73"/>
      <c r="G7" s="74"/>
    </row>
    <row r="8" spans="1:18" ht="25" customHeight="1">
      <c r="A8" s="608" t="s">
        <v>4</v>
      </c>
      <c r="B8" s="609"/>
      <c r="C8" s="824">
        <v>45244</v>
      </c>
      <c r="D8" s="825"/>
      <c r="E8" s="636" t="s">
        <v>17</v>
      </c>
      <c r="F8" s="609"/>
      <c r="G8" s="272">
        <v>45301</v>
      </c>
    </row>
    <row r="9" spans="1:18" ht="25" customHeight="1">
      <c r="A9" s="608" t="s">
        <v>18</v>
      </c>
      <c r="B9" s="609"/>
      <c r="C9" s="824">
        <v>45302</v>
      </c>
      <c r="D9" s="825"/>
      <c r="E9" s="636" t="s">
        <v>0</v>
      </c>
      <c r="F9" s="609"/>
      <c r="G9" s="170">
        <f>C9-C8</f>
        <v>58</v>
      </c>
    </row>
    <row r="10" spans="1:18" ht="25" customHeight="1">
      <c r="A10" s="608" t="s">
        <v>19</v>
      </c>
      <c r="B10" s="609"/>
      <c r="C10" s="824">
        <v>45303</v>
      </c>
      <c r="D10" s="825"/>
      <c r="E10" s="636" t="s">
        <v>20</v>
      </c>
      <c r="F10" s="609"/>
      <c r="G10" s="169">
        <v>46477</v>
      </c>
    </row>
    <row r="11" spans="1:18" ht="25" customHeight="1">
      <c r="A11" s="608" t="s">
        <v>27</v>
      </c>
      <c r="B11" s="609"/>
      <c r="C11" s="838" t="s">
        <v>48</v>
      </c>
      <c r="D11" s="839"/>
      <c r="E11" s="839"/>
      <c r="F11" s="839"/>
      <c r="G11" s="840"/>
    </row>
    <row r="12" spans="1:18" ht="47.25" customHeight="1">
      <c r="A12" s="608" t="s">
        <v>32</v>
      </c>
      <c r="B12" s="609"/>
      <c r="C12" s="815" t="s">
        <v>1934</v>
      </c>
      <c r="D12" s="816"/>
      <c r="E12" s="816"/>
      <c r="F12" s="816"/>
      <c r="G12" s="817"/>
    </row>
    <row r="13" spans="1:18" ht="409.5" customHeight="1" thickBot="1">
      <c r="A13" s="637" t="s">
        <v>34</v>
      </c>
      <c r="B13" s="638"/>
      <c r="C13" s="1644" t="s">
        <v>1935</v>
      </c>
      <c r="D13" s="1645"/>
      <c r="E13" s="1645"/>
      <c r="F13" s="1645"/>
      <c r="G13" s="1646"/>
      <c r="I13" s="93" t="s">
        <v>101</v>
      </c>
      <c r="J13" s="94"/>
      <c r="K13" s="94"/>
      <c r="L13" s="94"/>
      <c r="M13" s="94"/>
      <c r="N13" s="94"/>
      <c r="O13" s="94"/>
      <c r="P13" s="94"/>
      <c r="Q13" s="94"/>
      <c r="R13" s="94"/>
    </row>
    <row r="14" spans="1:18" ht="20.149999999999999" customHeight="1">
      <c r="A14" s="639" t="s">
        <v>38</v>
      </c>
      <c r="B14" s="640"/>
      <c r="C14" s="829" t="s">
        <v>1936</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c r="K16" s="59"/>
      <c r="L16" s="59" t="s">
        <v>98</v>
      </c>
      <c r="M16" s="59"/>
      <c r="N16" s="59"/>
      <c r="O16" s="59"/>
      <c r="P16" s="59" t="s">
        <v>98</v>
      </c>
      <c r="Q16" s="60"/>
    </row>
    <row r="17" spans="1:26" ht="40" customHeight="1" thickBot="1">
      <c r="A17" s="682" t="s">
        <v>26</v>
      </c>
      <c r="B17" s="683"/>
      <c r="C17" s="847" t="s">
        <v>1813</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72" t="s">
        <v>1937</v>
      </c>
      <c r="D19" s="872"/>
      <c r="E19" s="985"/>
      <c r="F19" s="986" t="s">
        <v>152</v>
      </c>
      <c r="G19" s="873"/>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850" t="s">
        <v>1938</v>
      </c>
      <c r="D20" s="851"/>
      <c r="E20" s="852"/>
      <c r="F20" s="856" t="s">
        <v>1939</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53"/>
      <c r="D21" s="854"/>
      <c r="E21" s="855"/>
      <c r="F21" s="858"/>
      <c r="G21" s="859"/>
      <c r="I21" s="58"/>
      <c r="J21" s="59"/>
      <c r="K21" s="59" t="s">
        <v>98</v>
      </c>
      <c r="L21" s="59"/>
      <c r="M21" s="59"/>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841" t="s">
        <v>1940</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t="s">
        <v>98</v>
      </c>
      <c r="Q25" s="60"/>
    </row>
    <row r="26" spans="1:26" ht="30" customHeight="1">
      <c r="A26" s="705" t="s">
        <v>50</v>
      </c>
      <c r="B26" s="81" t="s">
        <v>45</v>
      </c>
      <c r="C26" s="175" t="s">
        <v>97</v>
      </c>
      <c r="D26" s="83" t="s">
        <v>49</v>
      </c>
      <c r="E26" s="176">
        <v>1</v>
      </c>
      <c r="F26" s="83" t="s">
        <v>11</v>
      </c>
      <c r="G26" s="177" t="s">
        <v>1827</v>
      </c>
      <c r="H26" s="86"/>
    </row>
    <row r="27" spans="1:26" ht="18" customHeight="1">
      <c r="A27" s="706"/>
      <c r="B27" s="708" t="s">
        <v>13</v>
      </c>
      <c r="C27" s="764" t="s">
        <v>1932</v>
      </c>
      <c r="D27" s="1570"/>
      <c r="E27" s="1570"/>
      <c r="F27" s="1570"/>
      <c r="G27" s="1571"/>
    </row>
    <row r="28" spans="1:26" ht="18" customHeight="1">
      <c r="A28" s="707"/>
      <c r="B28" s="709"/>
      <c r="C28" s="802" t="s">
        <v>1933</v>
      </c>
      <c r="D28" s="1572"/>
      <c r="E28" s="1639"/>
      <c r="F28" s="1639"/>
      <c r="G28" s="1640"/>
    </row>
    <row r="29" spans="1:26" ht="30" customHeight="1">
      <c r="A29" s="706" t="s">
        <v>52</v>
      </c>
      <c r="B29" s="87" t="s">
        <v>45</v>
      </c>
      <c r="C29" s="178" t="s">
        <v>97</v>
      </c>
      <c r="D29" s="195" t="s">
        <v>49</v>
      </c>
      <c r="E29" s="394">
        <v>1</v>
      </c>
      <c r="F29" s="269" t="s">
        <v>11</v>
      </c>
      <c r="G29" s="395" t="s">
        <v>583</v>
      </c>
    </row>
    <row r="30" spans="1:26" ht="18" customHeight="1">
      <c r="A30" s="706"/>
      <c r="B30" s="708" t="s">
        <v>13</v>
      </c>
      <c r="C30" s="1626" t="s">
        <v>1932</v>
      </c>
      <c r="D30" s="1627"/>
      <c r="E30" s="1627"/>
      <c r="F30" s="1627"/>
      <c r="G30" s="1628"/>
    </row>
    <row r="31" spans="1:26" ht="18" customHeight="1" thickBot="1">
      <c r="A31" s="710"/>
      <c r="B31" s="711"/>
      <c r="C31" s="1641" t="s">
        <v>1933</v>
      </c>
      <c r="D31" s="1642"/>
      <c r="E31" s="1642"/>
      <c r="F31" s="1642"/>
      <c r="G31" s="164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C3955549-F730-4DCE-97B0-194B3E2309AA}">
      <formula1>"○"</formula1>
    </dataValidation>
    <dataValidation type="list" allowBlank="1" showInputMessage="1" showErrorMessage="1" sqref="C26 C29" xr:uid="{9CAC2C1F-418F-4426-9F70-9264C0FA93E9}">
      <formula1>"有,無"</formula1>
    </dataValidation>
    <dataValidation type="list" allowBlank="1" showInputMessage="1" showErrorMessage="1" sqref="C11" xr:uid="{899EA2E1-E0BB-4C15-8FCA-DE7F1BBA2541}">
      <formula1>"建設工事,測量・コンサル,物品役務等"</formula1>
    </dataValidation>
  </dataValidations>
  <pageMargins left="0.7" right="0.7" top="0.75" bottom="0.75" header="0.3" footer="0.3"/>
  <legacyDrawing r:id="rId1"/>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55AE7-0DFE-4A27-B822-C24B48723EF4}">
  <sheetPr>
    <tabColor rgb="FFFFFF00"/>
  </sheetPr>
  <dimension ref="A1:Z31"/>
  <sheetViews>
    <sheetView zoomScale="90" zoomScaleNormal="90"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810">
        <v>5</v>
      </c>
      <c r="D2" s="811"/>
      <c r="E2" s="617" t="s">
        <v>12</v>
      </c>
      <c r="F2" s="614"/>
      <c r="G2" s="186" t="s">
        <v>1929</v>
      </c>
    </row>
    <row r="3" spans="1:18" ht="25" customHeight="1">
      <c r="A3" s="608" t="s">
        <v>14</v>
      </c>
      <c r="B3" s="609"/>
      <c r="C3" s="1411" t="s">
        <v>1941</v>
      </c>
      <c r="D3" s="1411"/>
      <c r="E3" s="1411"/>
      <c r="F3" s="813"/>
      <c r="G3" s="814"/>
    </row>
    <row r="4" spans="1:18" ht="60" customHeight="1">
      <c r="A4" s="608" t="s">
        <v>10</v>
      </c>
      <c r="B4" s="609"/>
      <c r="C4" s="815" t="s">
        <v>1942</v>
      </c>
      <c r="D4" s="816"/>
      <c r="E4" s="816"/>
      <c r="F4" s="816"/>
      <c r="G4" s="817"/>
    </row>
    <row r="5" spans="1:18" ht="20.149999999999999" customHeight="1">
      <c r="A5" s="624" t="s">
        <v>41</v>
      </c>
      <c r="B5" s="625"/>
      <c r="C5" s="818" t="s">
        <v>1943</v>
      </c>
      <c r="D5" s="819"/>
      <c r="E5" s="819"/>
      <c r="F5" s="819"/>
      <c r="G5" s="820"/>
    </row>
    <row r="6" spans="1:18" ht="20.149999999999999" customHeight="1">
      <c r="A6" s="626"/>
      <c r="B6" s="627"/>
      <c r="C6" s="821" t="s">
        <v>1944</v>
      </c>
      <c r="D6" s="822"/>
      <c r="E6" s="822"/>
      <c r="F6" s="822"/>
      <c r="G6" s="823"/>
    </row>
    <row r="7" spans="1:18" ht="25" customHeight="1">
      <c r="A7" s="608" t="s">
        <v>7</v>
      </c>
      <c r="B7" s="609"/>
      <c r="C7" s="770">
        <v>137500000</v>
      </c>
      <c r="D7" s="771"/>
      <c r="E7" s="72"/>
      <c r="F7" s="73"/>
      <c r="G7" s="74"/>
    </row>
    <row r="8" spans="1:18" ht="25" customHeight="1">
      <c r="A8" s="608" t="s">
        <v>4</v>
      </c>
      <c r="B8" s="609"/>
      <c r="C8" s="824">
        <v>45219</v>
      </c>
      <c r="D8" s="825"/>
      <c r="E8" s="636" t="s">
        <v>17</v>
      </c>
      <c r="F8" s="609"/>
      <c r="G8" s="396">
        <v>45279</v>
      </c>
    </row>
    <row r="9" spans="1:18" ht="25" customHeight="1">
      <c r="A9" s="608" t="s">
        <v>18</v>
      </c>
      <c r="B9" s="609"/>
      <c r="C9" s="824">
        <v>45280</v>
      </c>
      <c r="D9" s="825"/>
      <c r="E9" s="636" t="s">
        <v>0</v>
      </c>
      <c r="F9" s="609"/>
      <c r="G9" s="170">
        <f>C9-C8</f>
        <v>61</v>
      </c>
    </row>
    <row r="10" spans="1:18" ht="25" customHeight="1">
      <c r="A10" s="608" t="s">
        <v>19</v>
      </c>
      <c r="B10" s="609"/>
      <c r="C10" s="824">
        <v>45281</v>
      </c>
      <c r="D10" s="825"/>
      <c r="E10" s="636" t="s">
        <v>20</v>
      </c>
      <c r="F10" s="609"/>
      <c r="G10" s="396">
        <v>45730</v>
      </c>
    </row>
    <row r="11" spans="1:18" ht="25" customHeight="1">
      <c r="A11" s="608" t="s">
        <v>27</v>
      </c>
      <c r="B11" s="609"/>
      <c r="C11" s="838" t="s">
        <v>48</v>
      </c>
      <c r="D11" s="839"/>
      <c r="E11" s="839"/>
      <c r="F11" s="839"/>
      <c r="G11" s="840"/>
    </row>
    <row r="12" spans="1:18" ht="45.75" customHeight="1">
      <c r="A12" s="608" t="s">
        <v>32</v>
      </c>
      <c r="B12" s="609"/>
      <c r="C12" s="815" t="s">
        <v>1945</v>
      </c>
      <c r="D12" s="816"/>
      <c r="E12" s="816"/>
      <c r="F12" s="816"/>
      <c r="G12" s="817"/>
    </row>
    <row r="13" spans="1:18" ht="297" customHeight="1" thickBot="1">
      <c r="A13" s="637" t="s">
        <v>34</v>
      </c>
      <c r="B13" s="638"/>
      <c r="C13" s="1644" t="s">
        <v>1946</v>
      </c>
      <c r="D13" s="1645"/>
      <c r="E13" s="1645"/>
      <c r="F13" s="1645"/>
      <c r="G13" s="1646"/>
      <c r="I13" s="93" t="s">
        <v>101</v>
      </c>
      <c r="J13" s="94"/>
      <c r="K13" s="94"/>
      <c r="L13" s="94"/>
      <c r="M13" s="94"/>
      <c r="N13" s="94"/>
      <c r="O13" s="94"/>
      <c r="P13" s="94"/>
      <c r="Q13" s="94"/>
      <c r="R13" s="94"/>
    </row>
    <row r="14" spans="1:18" ht="75" customHeight="1">
      <c r="A14" s="639" t="s">
        <v>38</v>
      </c>
      <c r="B14" s="640"/>
      <c r="C14" s="1652" t="s">
        <v>1947</v>
      </c>
      <c r="D14" s="1653"/>
      <c r="E14" s="1653"/>
      <c r="F14" s="1653"/>
      <c r="G14" s="1654"/>
      <c r="I14" s="657" t="s">
        <v>102</v>
      </c>
      <c r="J14" s="658"/>
      <c r="K14" s="658"/>
      <c r="L14" s="658"/>
      <c r="M14" s="658"/>
      <c r="N14" s="658"/>
      <c r="O14" s="658"/>
      <c r="P14" s="658"/>
      <c r="Q14" s="659"/>
    </row>
    <row r="15" spans="1:18" ht="69" customHeight="1">
      <c r="A15" s="641"/>
      <c r="B15" s="642"/>
      <c r="C15" s="1655"/>
      <c r="D15" s="1656"/>
      <c r="E15" s="1656"/>
      <c r="F15" s="1656"/>
      <c r="G15" s="1657"/>
      <c r="I15" s="55" t="s">
        <v>103</v>
      </c>
      <c r="J15" s="56" t="s">
        <v>104</v>
      </c>
      <c r="K15" s="56" t="s">
        <v>105</v>
      </c>
      <c r="L15" s="56" t="s">
        <v>107</v>
      </c>
      <c r="M15" s="56" t="s">
        <v>108</v>
      </c>
      <c r="N15" s="56" t="s">
        <v>109</v>
      </c>
      <c r="O15" s="95" t="s">
        <v>110</v>
      </c>
      <c r="P15" s="56" t="s">
        <v>111</v>
      </c>
      <c r="Q15" s="57" t="s">
        <v>112</v>
      </c>
    </row>
    <row r="16" spans="1:18" ht="75" customHeight="1" thickBot="1">
      <c r="A16" s="643"/>
      <c r="B16" s="644"/>
      <c r="C16" s="1658"/>
      <c r="D16" s="1659"/>
      <c r="E16" s="1659"/>
      <c r="F16" s="1659"/>
      <c r="G16" s="1660"/>
      <c r="I16" s="58"/>
      <c r="J16" s="59"/>
      <c r="K16" s="59"/>
      <c r="L16" s="59"/>
      <c r="M16" s="59"/>
      <c r="N16" s="59"/>
      <c r="O16" s="59"/>
      <c r="P16" s="397" t="s">
        <v>98</v>
      </c>
      <c r="Q16" s="60"/>
    </row>
    <row r="17" spans="1:26" ht="40" customHeight="1" thickBot="1">
      <c r="A17" s="682" t="s">
        <v>26</v>
      </c>
      <c r="B17" s="683"/>
      <c r="C17" s="847" t="s">
        <v>1948</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1651" t="s">
        <v>152</v>
      </c>
      <c r="G19" s="873"/>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76.5" customHeight="1">
      <c r="A20" s="641"/>
      <c r="B20" s="642"/>
      <c r="C20" s="850" t="s">
        <v>1949</v>
      </c>
      <c r="D20" s="851"/>
      <c r="E20" s="852"/>
      <c r="F20" s="856" t="s">
        <v>1950</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76.5" customHeight="1" thickBot="1">
      <c r="A21" s="641"/>
      <c r="B21" s="642"/>
      <c r="C21" s="853"/>
      <c r="D21" s="854"/>
      <c r="E21" s="855"/>
      <c r="F21" s="858"/>
      <c r="G21" s="859"/>
      <c r="I21" s="398" t="s">
        <v>98</v>
      </c>
      <c r="J21" s="59"/>
      <c r="K21" s="59"/>
      <c r="L21" s="59"/>
      <c r="M21" s="59"/>
      <c r="N21" s="59"/>
      <c r="O21" s="59"/>
      <c r="P21" s="399" t="s">
        <v>98</v>
      </c>
      <c r="Q21" s="59"/>
      <c r="R21" s="400" t="s">
        <v>98</v>
      </c>
      <c r="S21" s="58"/>
      <c r="T21" s="59"/>
      <c r="U21" s="59"/>
      <c r="V21" s="703"/>
      <c r="W21" s="703"/>
      <c r="X21" s="703"/>
      <c r="Y21" s="703"/>
      <c r="Z21" s="704"/>
    </row>
    <row r="22" spans="1:26" ht="20.149999999999999" customHeight="1" thickBot="1">
      <c r="A22" s="641"/>
      <c r="B22" s="642"/>
      <c r="C22" s="662" t="s">
        <v>92</v>
      </c>
      <c r="D22" s="663"/>
      <c r="E22" s="663"/>
      <c r="F22" s="663"/>
      <c r="G22" s="664"/>
    </row>
    <row r="23" spans="1:26" ht="53.25" customHeight="1">
      <c r="A23" s="641"/>
      <c r="B23" s="642"/>
      <c r="C23" s="841" t="s">
        <v>1951</v>
      </c>
      <c r="D23" s="842"/>
      <c r="E23" s="842"/>
      <c r="F23" s="842"/>
      <c r="G23" s="843"/>
      <c r="I23" s="678" t="s">
        <v>78</v>
      </c>
      <c r="J23" s="679"/>
      <c r="K23" s="679"/>
      <c r="L23" s="679"/>
      <c r="M23" s="679"/>
      <c r="N23" s="679"/>
      <c r="O23" s="679"/>
      <c r="P23" s="679"/>
      <c r="Q23" s="680"/>
    </row>
    <row r="24" spans="1:26" ht="53.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399" t="s">
        <v>98</v>
      </c>
      <c r="Q25" s="60"/>
    </row>
    <row r="26" spans="1:26" ht="30" customHeight="1">
      <c r="A26" s="705" t="s">
        <v>50</v>
      </c>
      <c r="B26" s="81" t="s">
        <v>45</v>
      </c>
      <c r="C26" s="175" t="s">
        <v>97</v>
      </c>
      <c r="D26" s="83" t="s">
        <v>49</v>
      </c>
      <c r="E26" s="176">
        <v>1</v>
      </c>
      <c r="F26" s="83" t="s">
        <v>11</v>
      </c>
      <c r="G26" s="177" t="s">
        <v>1952</v>
      </c>
      <c r="H26" s="86"/>
    </row>
    <row r="27" spans="1:26" ht="18" customHeight="1">
      <c r="A27" s="706"/>
      <c r="B27" s="708" t="s">
        <v>163</v>
      </c>
      <c r="C27" s="818" t="s">
        <v>1953</v>
      </c>
      <c r="D27" s="819"/>
      <c r="E27" s="819"/>
      <c r="F27" s="819"/>
      <c r="G27" s="820"/>
    </row>
    <row r="28" spans="1:26" ht="18" customHeight="1">
      <c r="A28" s="707"/>
      <c r="B28" s="709"/>
      <c r="C28" s="821" t="s">
        <v>1954</v>
      </c>
      <c r="D28" s="822"/>
      <c r="E28" s="822"/>
      <c r="F28" s="822"/>
      <c r="G28" s="823"/>
    </row>
    <row r="29" spans="1:26" ht="30" customHeight="1">
      <c r="A29" s="706" t="s">
        <v>52</v>
      </c>
      <c r="B29" s="87" t="s">
        <v>45</v>
      </c>
      <c r="C29" s="178" t="s">
        <v>97</v>
      </c>
      <c r="D29" s="89" t="s">
        <v>49</v>
      </c>
      <c r="E29" s="179">
        <v>1</v>
      </c>
      <c r="F29" s="89" t="s">
        <v>11</v>
      </c>
      <c r="G29" s="180" t="s">
        <v>1847</v>
      </c>
    </row>
    <row r="30" spans="1:26" ht="18" customHeight="1">
      <c r="A30" s="706"/>
      <c r="B30" s="708" t="s">
        <v>163</v>
      </c>
      <c r="C30" s="818" t="s">
        <v>1955</v>
      </c>
      <c r="D30" s="819"/>
      <c r="E30" s="819"/>
      <c r="F30" s="819"/>
      <c r="G30" s="820"/>
    </row>
    <row r="31" spans="1:26" ht="18" customHeight="1" thickBot="1">
      <c r="A31" s="710"/>
      <c r="B31" s="711"/>
      <c r="C31" s="821" t="s">
        <v>1956</v>
      </c>
      <c r="D31" s="822"/>
      <c r="E31" s="822"/>
      <c r="F31" s="822"/>
      <c r="G31" s="82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E85D9F88-A6F6-4EA0-B1FF-A743EFD79915}">
      <formula1>"建設工事,測量・コンサル,物品役務等"</formula1>
    </dataValidation>
    <dataValidation type="list" allowBlank="1" showInputMessage="1" showErrorMessage="1" sqref="C26 C29" xr:uid="{51C3323A-7850-41CF-8377-3EAA9FBCD014}">
      <formula1>"有,無"</formula1>
    </dataValidation>
    <dataValidation type="list" allowBlank="1" showInputMessage="1" showErrorMessage="1" sqref="I21:U21 I16:Q16 I25:Q25" xr:uid="{02F6F8C1-031C-4A9E-A910-51CAF29CFBBC}">
      <formula1>"○"</formula1>
    </dataValidation>
  </dataValidations>
  <pageMargins left="0.7" right="0.7" top="0.75" bottom="0.75" header="0.3" footer="0.3"/>
  <legacyDrawing r:id="rId1"/>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303C0-06F3-4269-806B-7A767011669F}">
  <sheetPr>
    <tabColor theme="5" tint="0.59999389629810485"/>
    <pageSetUpPr fitToPage="1"/>
  </sheetPr>
  <dimension ref="A1:Z31"/>
  <sheetViews>
    <sheetView zoomScaleNormal="10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1957</v>
      </c>
    </row>
    <row r="3" spans="1:18" ht="25" customHeight="1">
      <c r="A3" s="608" t="s">
        <v>14</v>
      </c>
      <c r="B3" s="609"/>
      <c r="C3" s="618" t="s">
        <v>1958</v>
      </c>
      <c r="D3" s="618"/>
      <c r="E3" s="618"/>
      <c r="F3" s="619"/>
      <c r="G3" s="620"/>
    </row>
    <row r="4" spans="1:18" ht="60" customHeight="1">
      <c r="A4" s="608" t="s">
        <v>10</v>
      </c>
      <c r="B4" s="609"/>
      <c r="C4" s="621" t="s">
        <v>1959</v>
      </c>
      <c r="D4" s="622"/>
      <c r="E4" s="622"/>
      <c r="F4" s="622"/>
      <c r="G4" s="623"/>
    </row>
    <row r="5" spans="1:18" ht="20.149999999999999" customHeight="1">
      <c r="A5" s="624" t="s">
        <v>41</v>
      </c>
      <c r="B5" s="625"/>
      <c r="C5" s="628" t="s">
        <v>1466</v>
      </c>
      <c r="D5" s="629"/>
      <c r="E5" s="629"/>
      <c r="F5" s="629"/>
      <c r="G5" s="630"/>
    </row>
    <row r="6" spans="1:18" ht="20.149999999999999" customHeight="1">
      <c r="A6" s="626"/>
      <c r="B6" s="627"/>
      <c r="C6" s="631" t="s">
        <v>1710</v>
      </c>
      <c r="D6" s="632"/>
      <c r="E6" s="632"/>
      <c r="F6" s="632"/>
      <c r="G6" s="633"/>
    </row>
    <row r="7" spans="1:18" ht="25" customHeight="1">
      <c r="A7" s="608" t="s">
        <v>7</v>
      </c>
      <c r="B7" s="609"/>
      <c r="C7" s="610">
        <v>406450000</v>
      </c>
      <c r="D7" s="611"/>
      <c r="E7" s="72"/>
      <c r="F7" s="73"/>
      <c r="G7" s="74"/>
    </row>
    <row r="8" spans="1:18" ht="25" customHeight="1">
      <c r="A8" s="608" t="s">
        <v>4</v>
      </c>
      <c r="B8" s="609"/>
      <c r="C8" s="634">
        <v>44916</v>
      </c>
      <c r="D8" s="635"/>
      <c r="E8" s="636" t="s">
        <v>17</v>
      </c>
      <c r="F8" s="609"/>
      <c r="G8" s="75">
        <v>44984</v>
      </c>
    </row>
    <row r="9" spans="1:18" ht="25" customHeight="1">
      <c r="A9" s="608" t="s">
        <v>18</v>
      </c>
      <c r="B9" s="609"/>
      <c r="C9" s="634">
        <v>44984</v>
      </c>
      <c r="D9" s="635"/>
      <c r="E9" s="636" t="s">
        <v>0</v>
      </c>
      <c r="F9" s="609"/>
      <c r="G9" s="76">
        <v>69</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1960</v>
      </c>
      <c r="D12" s="766"/>
      <c r="E12" s="766"/>
      <c r="F12" s="766"/>
      <c r="G12" s="767"/>
    </row>
    <row r="13" spans="1:18" ht="60" customHeight="1" thickBot="1">
      <c r="A13" s="637" t="s">
        <v>34</v>
      </c>
      <c r="B13" s="638"/>
      <c r="C13" s="621" t="s">
        <v>1961</v>
      </c>
      <c r="D13" s="622"/>
      <c r="E13" s="622"/>
      <c r="F13" s="622"/>
      <c r="G13" s="623"/>
      <c r="I13" s="93" t="s">
        <v>101</v>
      </c>
      <c r="J13" s="94"/>
      <c r="K13" s="94"/>
      <c r="L13" s="94"/>
      <c r="M13" s="94"/>
      <c r="N13" s="94"/>
      <c r="O13" s="94"/>
      <c r="P13" s="94"/>
      <c r="Q13" s="94"/>
      <c r="R13" s="94"/>
    </row>
    <row r="14" spans="1:18" ht="20.149999999999999" customHeight="1">
      <c r="A14" s="639" t="s">
        <v>38</v>
      </c>
      <c r="B14" s="640"/>
      <c r="C14" s="645" t="s">
        <v>1962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t="s">
        <v>98</v>
      </c>
      <c r="N16" s="59"/>
      <c r="O16" s="59"/>
      <c r="P16" s="59"/>
      <c r="Q16" s="60"/>
    </row>
    <row r="17" spans="1:26" ht="40" customHeight="1" thickBot="1">
      <c r="A17" s="682" t="s">
        <v>26</v>
      </c>
      <c r="B17" s="683"/>
      <c r="C17" s="684" t="s">
        <v>1963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1964</v>
      </c>
      <c r="D20" s="691"/>
      <c r="E20" s="692"/>
      <c r="F20" s="696" t="s">
        <v>1965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1966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t="s">
        <v>98</v>
      </c>
      <c r="M25" s="59" t="s">
        <v>98</v>
      </c>
      <c r="N25" s="59"/>
      <c r="O25" s="59"/>
      <c r="P25" s="59"/>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
        <v>1967</v>
      </c>
      <c r="D27" s="629"/>
      <c r="E27" s="629"/>
      <c r="F27" s="629"/>
      <c r="G27" s="630"/>
    </row>
    <row r="28" spans="1:26" ht="18" customHeight="1">
      <c r="A28" s="707"/>
      <c r="B28" s="709"/>
      <c r="C28" s="631" t="s">
        <v>1968</v>
      </c>
      <c r="D28" s="632"/>
      <c r="E28" s="632"/>
      <c r="F28" s="632"/>
      <c r="G28" s="633"/>
    </row>
    <row r="29" spans="1:26" ht="30" customHeight="1">
      <c r="A29" s="706" t="s">
        <v>52</v>
      </c>
      <c r="B29" s="87" t="s">
        <v>45</v>
      </c>
      <c r="C29" s="88" t="s">
        <v>97</v>
      </c>
      <c r="D29" s="89" t="s">
        <v>49</v>
      </c>
      <c r="E29" s="90">
        <v>1</v>
      </c>
      <c r="F29" s="89" t="s">
        <v>11</v>
      </c>
      <c r="G29" s="91" t="s">
        <v>171</v>
      </c>
    </row>
    <row r="30" spans="1:26" ht="18" customHeight="1">
      <c r="A30" s="706"/>
      <c r="B30" s="708" t="s">
        <v>163</v>
      </c>
      <c r="C30" s="628" t="s">
        <v>1967</v>
      </c>
      <c r="D30" s="629"/>
      <c r="E30" s="629"/>
      <c r="F30" s="629"/>
      <c r="G30" s="630"/>
    </row>
    <row r="31" spans="1:26" ht="18" customHeight="1" thickBot="1">
      <c r="A31" s="710"/>
      <c r="B31" s="711"/>
      <c r="C31" s="712" t="s">
        <v>1968</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525F4AF0-14E6-4E91-8D18-96E26FFEA008}">
      <formula1>"○"</formula1>
    </dataValidation>
    <dataValidation type="list" allowBlank="1" showInputMessage="1" showErrorMessage="1" sqref="C26 C29" xr:uid="{90B2C950-915E-4593-AA09-9611E05C5C21}">
      <formula1>"有,無"</formula1>
    </dataValidation>
    <dataValidation type="list" allowBlank="1" showInputMessage="1" showErrorMessage="1" sqref="C11" xr:uid="{4DB47AEA-5155-4AB3-831F-560E31CDF088}">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B4D3-2403-4AB5-A6B3-DDF4FEB4737F}">
  <sheetPr>
    <tabColor theme="5" tint="0.59999389629810485"/>
    <pageSetUpPr fitToPage="1"/>
  </sheetPr>
  <dimension ref="A1:Z31"/>
  <sheetViews>
    <sheetView zoomScaleNormal="10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1957</v>
      </c>
    </row>
    <row r="3" spans="1:18" ht="25" customHeight="1">
      <c r="A3" s="608" t="s">
        <v>14</v>
      </c>
      <c r="B3" s="609"/>
      <c r="C3" s="618" t="s">
        <v>1969</v>
      </c>
      <c r="D3" s="618"/>
      <c r="E3" s="618"/>
      <c r="F3" s="619"/>
      <c r="G3" s="620"/>
    </row>
    <row r="4" spans="1:18" ht="60" customHeight="1">
      <c r="A4" s="608" t="s">
        <v>10</v>
      </c>
      <c r="B4" s="609"/>
      <c r="C4" s="621" t="s">
        <v>1970</v>
      </c>
      <c r="D4" s="622"/>
      <c r="E4" s="622"/>
      <c r="F4" s="622"/>
      <c r="G4" s="623"/>
    </row>
    <row r="5" spans="1:18" ht="20.149999999999999" customHeight="1">
      <c r="A5" s="624" t="s">
        <v>41</v>
      </c>
      <c r="B5" s="625"/>
      <c r="C5" s="628" t="s">
        <v>1971</v>
      </c>
      <c r="D5" s="629"/>
      <c r="E5" s="629"/>
      <c r="F5" s="629"/>
      <c r="G5" s="630"/>
    </row>
    <row r="6" spans="1:18" ht="20.149999999999999" customHeight="1">
      <c r="A6" s="626"/>
      <c r="B6" s="627"/>
      <c r="C6" s="631" t="s">
        <v>1972</v>
      </c>
      <c r="D6" s="632"/>
      <c r="E6" s="632"/>
      <c r="F6" s="632"/>
      <c r="G6" s="633"/>
    </row>
    <row r="7" spans="1:18" ht="25" customHeight="1">
      <c r="A7" s="608" t="s">
        <v>7</v>
      </c>
      <c r="B7" s="609"/>
      <c r="C7" s="610">
        <v>327800000</v>
      </c>
      <c r="D7" s="611"/>
      <c r="E7" s="72"/>
      <c r="F7" s="73"/>
      <c r="G7" s="74"/>
    </row>
    <row r="8" spans="1:18" ht="25" customHeight="1">
      <c r="A8" s="608" t="s">
        <v>4</v>
      </c>
      <c r="B8" s="609"/>
      <c r="C8" s="634">
        <v>44930</v>
      </c>
      <c r="D8" s="635"/>
      <c r="E8" s="636" t="s">
        <v>17</v>
      </c>
      <c r="F8" s="609"/>
      <c r="G8" s="75">
        <v>44991</v>
      </c>
    </row>
    <row r="9" spans="1:18" ht="25" customHeight="1">
      <c r="A9" s="608" t="s">
        <v>18</v>
      </c>
      <c r="B9" s="609"/>
      <c r="C9" s="634">
        <v>44991</v>
      </c>
      <c r="D9" s="635"/>
      <c r="E9" s="636" t="s">
        <v>0</v>
      </c>
      <c r="F9" s="609"/>
      <c r="G9" s="76">
        <v>63</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1973</v>
      </c>
      <c r="D12" s="766"/>
      <c r="E12" s="766"/>
      <c r="F12" s="766"/>
      <c r="G12" s="767"/>
    </row>
    <row r="13" spans="1:18" ht="60" customHeight="1" thickBot="1">
      <c r="A13" s="637" t="s">
        <v>34</v>
      </c>
      <c r="B13" s="638"/>
      <c r="C13" s="621" t="s">
        <v>1974</v>
      </c>
      <c r="D13" s="622"/>
      <c r="E13" s="622"/>
      <c r="F13" s="622"/>
      <c r="G13" s="623"/>
      <c r="I13" s="93" t="s">
        <v>101</v>
      </c>
      <c r="J13" s="94"/>
      <c r="K13" s="94"/>
      <c r="L13" s="94"/>
      <c r="M13" s="94"/>
      <c r="N13" s="94"/>
      <c r="O13" s="94"/>
      <c r="P13" s="94"/>
      <c r="Q13" s="94"/>
      <c r="R13" s="94"/>
    </row>
    <row r="14" spans="1:18" ht="20.149999999999999" customHeight="1">
      <c r="A14" s="639" t="s">
        <v>38</v>
      </c>
      <c r="B14" s="640"/>
      <c r="C14" s="645" t="s">
        <v>1962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t="s">
        <v>98</v>
      </c>
      <c r="N16" s="59"/>
      <c r="O16" s="59"/>
      <c r="P16" s="59"/>
      <c r="Q16" s="60"/>
    </row>
    <row r="17" spans="1:26" ht="40" customHeight="1" thickBot="1">
      <c r="A17" s="682" t="s">
        <v>26</v>
      </c>
      <c r="B17" s="683"/>
      <c r="C17" s="684" t="s">
        <v>1963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1975</v>
      </c>
      <c r="D20" s="691"/>
      <c r="E20" s="692"/>
      <c r="F20" s="696" t="s">
        <v>1976</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c r="L21" s="59"/>
      <c r="M21" s="59"/>
      <c r="N21" s="59"/>
      <c r="O21" s="59" t="s">
        <v>98</v>
      </c>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1977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t="s">
        <v>98</v>
      </c>
      <c r="M25" s="59" t="s">
        <v>98</v>
      </c>
      <c r="N25" s="59"/>
      <c r="O25" s="59"/>
      <c r="P25" s="59"/>
      <c r="Q25" s="60"/>
    </row>
    <row r="26" spans="1:26" ht="30" customHeight="1">
      <c r="A26" s="705" t="s">
        <v>50</v>
      </c>
      <c r="B26" s="81" t="s">
        <v>45</v>
      </c>
      <c r="C26" s="82" t="s">
        <v>97</v>
      </c>
      <c r="D26" s="83" t="s">
        <v>49</v>
      </c>
      <c r="E26" s="84">
        <v>1</v>
      </c>
      <c r="F26" s="83" t="s">
        <v>11</v>
      </c>
      <c r="G26" s="85" t="s">
        <v>489</v>
      </c>
      <c r="H26" s="86"/>
    </row>
    <row r="27" spans="1:26" ht="18" customHeight="1">
      <c r="A27" s="706"/>
      <c r="B27" s="708" t="s">
        <v>163</v>
      </c>
      <c r="C27" s="628" t="s">
        <v>1971</v>
      </c>
      <c r="D27" s="629"/>
      <c r="E27" s="629"/>
      <c r="F27" s="629"/>
      <c r="G27" s="630"/>
    </row>
    <row r="28" spans="1:26" ht="18" customHeight="1">
      <c r="A28" s="707"/>
      <c r="B28" s="709"/>
      <c r="C28" s="631" t="s">
        <v>1972</v>
      </c>
      <c r="D28" s="632"/>
      <c r="E28" s="632"/>
      <c r="F28" s="632"/>
      <c r="G28" s="633"/>
    </row>
    <row r="29" spans="1:26" ht="30" customHeight="1">
      <c r="A29" s="706" t="s">
        <v>52</v>
      </c>
      <c r="B29" s="87" t="s">
        <v>45</v>
      </c>
      <c r="C29" s="88" t="s">
        <v>97</v>
      </c>
      <c r="D29" s="89" t="s">
        <v>49</v>
      </c>
      <c r="E29" s="90">
        <v>1</v>
      </c>
      <c r="F29" s="89" t="s">
        <v>11</v>
      </c>
      <c r="G29" s="91" t="s">
        <v>171</v>
      </c>
    </row>
    <row r="30" spans="1:26" ht="18" customHeight="1">
      <c r="A30" s="706"/>
      <c r="B30" s="708" t="s">
        <v>163</v>
      </c>
      <c r="C30" s="628" t="s">
        <v>1971</v>
      </c>
      <c r="D30" s="629"/>
      <c r="E30" s="629"/>
      <c r="F30" s="629"/>
      <c r="G30" s="630"/>
    </row>
    <row r="31" spans="1:26" ht="18" customHeight="1" thickBot="1">
      <c r="A31" s="710"/>
      <c r="B31" s="711"/>
      <c r="C31" s="712" t="s">
        <v>1972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47CCBE8B-E83B-4A33-BFA0-9BBD45C1172F}">
      <formula1>"○"</formula1>
    </dataValidation>
    <dataValidation type="list" allowBlank="1" showInputMessage="1" showErrorMessage="1" sqref="C26 C29" xr:uid="{26EB8FC3-31E1-4077-974A-3E73D6420A1A}">
      <formula1>"有,無"</formula1>
    </dataValidation>
    <dataValidation type="list" allowBlank="1" showInputMessage="1" showErrorMessage="1" sqref="C11" xr:uid="{A5D423A1-2E02-41B3-B14A-476175B166E9}">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c r="A2" s="613" t="s">
        <v>11</v>
      </c>
      <c r="B2" s="614"/>
      <c r="C2" s="615">
        <v>5</v>
      </c>
      <c r="D2" s="616"/>
      <c r="E2" s="617" t="s">
        <v>12</v>
      </c>
      <c r="F2" s="614"/>
      <c r="G2" s="108" t="s">
        <v>731</v>
      </c>
    </row>
    <row r="3" spans="1:18">
      <c r="A3" s="608" t="s">
        <v>14</v>
      </c>
      <c r="B3" s="609"/>
      <c r="C3" s="618" t="s">
        <v>745</v>
      </c>
      <c r="D3" s="618"/>
      <c r="E3" s="618"/>
      <c r="F3" s="619"/>
      <c r="G3" s="620"/>
    </row>
    <row r="4" spans="1:18" ht="18.75" customHeight="1">
      <c r="A4" s="608" t="s">
        <v>10</v>
      </c>
      <c r="B4" s="609"/>
      <c r="C4" s="906" t="s">
        <v>746</v>
      </c>
      <c r="D4" s="907"/>
      <c r="E4" s="907"/>
      <c r="F4" s="907"/>
      <c r="G4" s="908"/>
    </row>
    <row r="5" spans="1:18">
      <c r="A5" s="624" t="s">
        <v>41</v>
      </c>
      <c r="B5" s="625"/>
      <c r="C5" s="628" t="s">
        <v>747</v>
      </c>
      <c r="D5" s="629"/>
      <c r="E5" s="629"/>
      <c r="F5" s="629"/>
      <c r="G5" s="630"/>
    </row>
    <row r="6" spans="1:18">
      <c r="A6" s="626"/>
      <c r="B6" s="627"/>
      <c r="C6" s="631" t="s">
        <v>748</v>
      </c>
      <c r="D6" s="632"/>
      <c r="E6" s="632"/>
      <c r="F6" s="632"/>
      <c r="G6" s="633"/>
    </row>
    <row r="7" spans="1:18">
      <c r="A7" s="608" t="s">
        <v>7</v>
      </c>
      <c r="B7" s="609"/>
      <c r="C7" s="610">
        <v>365200000</v>
      </c>
      <c r="D7" s="611"/>
      <c r="E7" s="72"/>
      <c r="F7" s="73"/>
      <c r="G7" s="74"/>
    </row>
    <row r="8" spans="1:18">
      <c r="A8" s="608" t="s">
        <v>4</v>
      </c>
      <c r="B8" s="609"/>
      <c r="C8" s="634">
        <v>44953</v>
      </c>
      <c r="D8" s="635"/>
      <c r="E8" s="636" t="s">
        <v>17</v>
      </c>
      <c r="F8" s="609"/>
      <c r="G8" s="75">
        <v>44991</v>
      </c>
    </row>
    <row r="9" spans="1:18">
      <c r="A9" s="608" t="s">
        <v>18</v>
      </c>
      <c r="B9" s="609"/>
      <c r="C9" s="634">
        <v>44994</v>
      </c>
      <c r="D9" s="635"/>
      <c r="E9" s="636" t="s">
        <v>0</v>
      </c>
      <c r="F9" s="609"/>
      <c r="G9" s="76">
        <v>42</v>
      </c>
    </row>
    <row r="10" spans="1:18">
      <c r="A10" s="608" t="s">
        <v>19</v>
      </c>
      <c r="B10" s="609"/>
      <c r="C10" s="634">
        <v>45017</v>
      </c>
      <c r="D10" s="635"/>
      <c r="E10" s="636" t="s">
        <v>20</v>
      </c>
      <c r="F10" s="609"/>
      <c r="G10" s="75">
        <v>45747</v>
      </c>
    </row>
    <row r="11" spans="1:18">
      <c r="A11" s="608" t="s">
        <v>27</v>
      </c>
      <c r="B11" s="609"/>
      <c r="C11" s="654" t="s">
        <v>21</v>
      </c>
      <c r="D11" s="655"/>
      <c r="E11" s="655"/>
      <c r="F11" s="655"/>
      <c r="G11" s="656"/>
    </row>
    <row r="12" spans="1:18" ht="35.25" customHeight="1">
      <c r="A12" s="608" t="s">
        <v>32</v>
      </c>
      <c r="B12" s="609"/>
      <c r="C12" s="906" t="s">
        <v>736</v>
      </c>
      <c r="D12" s="907"/>
      <c r="E12" s="907"/>
      <c r="F12" s="907"/>
      <c r="G12" s="908"/>
    </row>
    <row r="13" spans="1:18" ht="72.75" customHeight="1" thickBot="1">
      <c r="A13" s="637" t="s">
        <v>34</v>
      </c>
      <c r="B13" s="638"/>
      <c r="C13" s="909" t="s">
        <v>749</v>
      </c>
      <c r="D13" s="907"/>
      <c r="E13" s="907"/>
      <c r="F13" s="907"/>
      <c r="G13" s="908"/>
      <c r="I13" s="93" t="s">
        <v>101</v>
      </c>
      <c r="J13" s="94"/>
      <c r="K13" s="94"/>
      <c r="L13" s="94"/>
      <c r="M13" s="94"/>
      <c r="N13" s="94"/>
      <c r="O13" s="94"/>
      <c r="P13" s="94"/>
      <c r="Q13" s="94"/>
      <c r="R13" s="94"/>
    </row>
    <row r="14" spans="1:18" ht="16" customHeight="1">
      <c r="A14" s="639" t="s">
        <v>38</v>
      </c>
      <c r="B14" s="640"/>
      <c r="C14" s="645" t="s">
        <v>738</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8.5" customHeight="1" thickBot="1">
      <c r="A16" s="643"/>
      <c r="B16" s="644"/>
      <c r="C16" s="651"/>
      <c r="D16" s="652"/>
      <c r="E16" s="652"/>
      <c r="F16" s="652"/>
      <c r="G16" s="653"/>
      <c r="I16" s="58" t="s">
        <v>98</v>
      </c>
      <c r="J16" s="59"/>
      <c r="K16" s="59"/>
      <c r="L16" s="59"/>
      <c r="M16" s="59"/>
      <c r="N16" s="59"/>
      <c r="O16" s="59"/>
      <c r="P16" s="59"/>
      <c r="Q16" s="60"/>
    </row>
    <row r="17" spans="1:26" ht="30.75" customHeight="1" thickBot="1">
      <c r="A17" s="682" t="s">
        <v>26</v>
      </c>
      <c r="B17" s="683"/>
      <c r="C17" s="684" t="s">
        <v>738</v>
      </c>
      <c r="D17" s="685"/>
      <c r="E17" s="685"/>
      <c r="F17" s="685"/>
      <c r="G17" s="686"/>
      <c r="I17" s="96"/>
      <c r="J17" s="96"/>
      <c r="K17" s="96"/>
      <c r="L17" s="96"/>
      <c r="M17" s="96"/>
      <c r="N17" s="96"/>
      <c r="O17" s="96"/>
      <c r="P17" s="96"/>
      <c r="Q17" s="96"/>
      <c r="R17" s="96"/>
      <c r="S17" s="96"/>
    </row>
    <row r="18" spans="1:26" ht="16"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16" customHeight="1">
      <c r="A20" s="641"/>
      <c r="B20" s="642"/>
      <c r="C20" s="900" t="s">
        <v>750</v>
      </c>
      <c r="D20" s="914"/>
      <c r="E20" s="915"/>
      <c r="F20" s="696" t="s">
        <v>751</v>
      </c>
      <c r="G20" s="88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4.75" customHeight="1" thickBot="1">
      <c r="A21" s="641"/>
      <c r="B21" s="642"/>
      <c r="C21" s="916"/>
      <c r="D21" s="917"/>
      <c r="E21" s="918"/>
      <c r="F21" s="887"/>
      <c r="G21" s="888"/>
      <c r="I21" s="58" t="s">
        <v>98</v>
      </c>
      <c r="J21" s="59" t="s">
        <v>98</v>
      </c>
      <c r="K21" s="59" t="s">
        <v>98</v>
      </c>
      <c r="L21" s="59"/>
      <c r="M21" s="59"/>
      <c r="N21" s="59"/>
      <c r="O21" s="59"/>
      <c r="P21" s="59"/>
      <c r="Q21" s="59"/>
      <c r="R21" s="107"/>
      <c r="S21" s="58" t="s">
        <v>98</v>
      </c>
      <c r="T21" s="59"/>
      <c r="U21" s="59"/>
      <c r="V21" s="703"/>
      <c r="W21" s="703"/>
      <c r="X21" s="703"/>
      <c r="Y21" s="703"/>
      <c r="Z21" s="704"/>
    </row>
    <row r="22" spans="1:26" ht="14" customHeight="1" thickBot="1">
      <c r="A22" s="641"/>
      <c r="B22" s="642"/>
      <c r="C22" s="662" t="s">
        <v>92</v>
      </c>
      <c r="D22" s="663"/>
      <c r="E22" s="663"/>
      <c r="F22" s="663"/>
      <c r="G22" s="664"/>
    </row>
    <row r="23" spans="1:26" ht="16" customHeight="1">
      <c r="A23" s="641"/>
      <c r="B23" s="642"/>
      <c r="C23" s="672" t="s">
        <v>752</v>
      </c>
      <c r="D23" s="872"/>
      <c r="E23" s="872"/>
      <c r="F23" s="872"/>
      <c r="G23" s="873"/>
      <c r="I23" s="678" t="s">
        <v>78</v>
      </c>
      <c r="J23" s="679"/>
      <c r="K23" s="679"/>
      <c r="L23" s="679"/>
      <c r="M23" s="679"/>
      <c r="N23" s="679"/>
      <c r="O23" s="679"/>
      <c r="P23" s="679"/>
      <c r="Q23" s="680"/>
    </row>
    <row r="24" spans="1:26" ht="25.5" customHeight="1"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16.5" thickBot="1">
      <c r="A25" s="71" t="s">
        <v>44</v>
      </c>
      <c r="B25" s="71"/>
      <c r="I25" s="58" t="s">
        <v>98</v>
      </c>
      <c r="J25" s="59"/>
      <c r="K25" s="59"/>
      <c r="L25" s="59"/>
      <c r="M25" s="59"/>
      <c r="N25" s="59"/>
      <c r="O25" s="59"/>
      <c r="P25" s="59"/>
      <c r="Q25" s="60"/>
    </row>
    <row r="26" spans="1:26">
      <c r="A26" s="705" t="s">
        <v>50</v>
      </c>
      <c r="B26" s="81" t="s">
        <v>45</v>
      </c>
      <c r="C26" s="82" t="s">
        <v>97</v>
      </c>
      <c r="D26" s="83" t="s">
        <v>49</v>
      </c>
      <c r="E26" s="84" t="s">
        <v>167</v>
      </c>
      <c r="F26" s="83" t="s">
        <v>11</v>
      </c>
      <c r="G26" s="85" t="s">
        <v>165</v>
      </c>
      <c r="H26" s="86"/>
    </row>
    <row r="27" spans="1:26">
      <c r="A27" s="706"/>
      <c r="B27" s="708" t="s">
        <v>163</v>
      </c>
      <c r="C27" s="628" t="s">
        <v>753</v>
      </c>
      <c r="D27" s="629"/>
      <c r="E27" s="629"/>
      <c r="F27" s="629"/>
      <c r="G27" s="630"/>
    </row>
    <row r="28" spans="1:26">
      <c r="A28" s="707"/>
      <c r="B28" s="709"/>
      <c r="C28" s="631" t="s">
        <v>754</v>
      </c>
      <c r="D28" s="632"/>
      <c r="E28" s="632"/>
      <c r="F28" s="632"/>
      <c r="G28" s="633"/>
    </row>
    <row r="29" spans="1:26">
      <c r="A29" s="706" t="s">
        <v>52</v>
      </c>
      <c r="B29" s="87" t="s">
        <v>45</v>
      </c>
      <c r="C29" s="88" t="s">
        <v>97</v>
      </c>
      <c r="D29" s="89" t="s">
        <v>49</v>
      </c>
      <c r="E29" s="90" t="s">
        <v>167</v>
      </c>
      <c r="F29" s="89" t="s">
        <v>11</v>
      </c>
      <c r="G29" s="91" t="s">
        <v>755</v>
      </c>
    </row>
    <row r="30" spans="1:26">
      <c r="A30" s="706"/>
      <c r="B30" s="708" t="s">
        <v>163</v>
      </c>
      <c r="C30" s="628" t="s">
        <v>753</v>
      </c>
      <c r="D30" s="629"/>
      <c r="E30" s="629"/>
      <c r="F30" s="629"/>
      <c r="G30" s="630"/>
    </row>
    <row r="31" spans="1:26" ht="14" thickBot="1">
      <c r="A31" s="710"/>
      <c r="B31" s="711"/>
      <c r="C31" s="712" t="s">
        <v>754</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7FD28C3F-9BE4-46BD-B366-A3D07E764C4E}">
      <formula1>"○"</formula1>
    </dataValidation>
    <dataValidation type="list" allowBlank="1" showInputMessage="1" showErrorMessage="1" sqref="C26 C29" xr:uid="{10F5A332-42D2-4630-B43B-ACCCD8E87D88}">
      <formula1>"有,無"</formula1>
    </dataValidation>
    <dataValidation type="list" allowBlank="1" showInputMessage="1" showErrorMessage="1" sqref="C11" xr:uid="{608A07CD-996D-47E2-BCE4-7D9F9D9E72E7}">
      <formula1>"建設工事,測量・コンサル,物品役務等"</formula1>
    </dataValidation>
  </dataValidations>
  <pageMargins left="0.7" right="0.7" top="0.75" bottom="0.75" header="0.3" footer="0.3"/>
  <legacyDrawing r:id="rId1"/>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AC4A-D34B-48DD-AA58-33EF08EDA8F7}">
  <sheetPr>
    <tabColor rgb="FFFFFF00"/>
    <pageSetUpPr fitToPage="1"/>
  </sheetPr>
  <dimension ref="A1:Z31"/>
  <sheetViews>
    <sheetView zoomScaleNormal="10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1957</v>
      </c>
    </row>
    <row r="3" spans="1:18" ht="25" customHeight="1">
      <c r="A3" s="608" t="s">
        <v>14</v>
      </c>
      <c r="B3" s="609"/>
      <c r="C3" s="618" t="s">
        <v>1978</v>
      </c>
      <c r="D3" s="618"/>
      <c r="E3" s="618"/>
      <c r="F3" s="619"/>
      <c r="G3" s="620"/>
    </row>
    <row r="4" spans="1:18" ht="60" customHeight="1">
      <c r="A4" s="608" t="s">
        <v>10</v>
      </c>
      <c r="B4" s="609"/>
      <c r="C4" s="621" t="s">
        <v>1979</v>
      </c>
      <c r="D4" s="622"/>
      <c r="E4" s="622"/>
      <c r="F4" s="622"/>
      <c r="G4" s="623"/>
    </row>
    <row r="5" spans="1:18" ht="20.149999999999999" customHeight="1">
      <c r="A5" s="624" t="s">
        <v>41</v>
      </c>
      <c r="B5" s="625"/>
      <c r="C5" s="628" t="s">
        <v>1980</v>
      </c>
      <c r="D5" s="629"/>
      <c r="E5" s="629"/>
      <c r="F5" s="629"/>
      <c r="G5" s="630"/>
    </row>
    <row r="6" spans="1:18" ht="20.149999999999999" customHeight="1">
      <c r="A6" s="626"/>
      <c r="B6" s="627"/>
      <c r="C6" s="631" t="s">
        <v>1981</v>
      </c>
      <c r="D6" s="632"/>
      <c r="E6" s="632"/>
      <c r="F6" s="632"/>
      <c r="G6" s="633"/>
    </row>
    <row r="7" spans="1:18" ht="25" customHeight="1">
      <c r="A7" s="608" t="s">
        <v>7</v>
      </c>
      <c r="B7" s="609"/>
      <c r="C7" s="610">
        <v>365200000</v>
      </c>
      <c r="D7" s="611"/>
      <c r="E7" s="72"/>
      <c r="F7" s="73"/>
      <c r="G7" s="74"/>
    </row>
    <row r="8" spans="1:18" ht="25" customHeight="1">
      <c r="A8" s="608" t="s">
        <v>4</v>
      </c>
      <c r="B8" s="609"/>
      <c r="C8" s="634">
        <v>44931</v>
      </c>
      <c r="D8" s="635"/>
      <c r="E8" s="636" t="s">
        <v>17</v>
      </c>
      <c r="F8" s="609"/>
      <c r="G8" s="75">
        <v>44993</v>
      </c>
    </row>
    <row r="9" spans="1:18" ht="25" customHeight="1">
      <c r="A9" s="608" t="s">
        <v>18</v>
      </c>
      <c r="B9" s="609"/>
      <c r="C9" s="634">
        <v>44993</v>
      </c>
      <c r="D9" s="635"/>
      <c r="E9" s="636" t="s">
        <v>0</v>
      </c>
      <c r="F9" s="609"/>
      <c r="G9" s="76">
        <v>64</v>
      </c>
    </row>
    <row r="10" spans="1:18" ht="25" customHeight="1">
      <c r="A10" s="608" t="s">
        <v>19</v>
      </c>
      <c r="B10" s="609"/>
      <c r="C10" s="634">
        <v>45017</v>
      </c>
      <c r="D10" s="635"/>
      <c r="E10" s="636" t="s">
        <v>20</v>
      </c>
      <c r="F10" s="609"/>
      <c r="G10" s="75">
        <v>45382</v>
      </c>
    </row>
    <row r="11" spans="1:18" ht="25" customHeight="1">
      <c r="A11" s="608" t="s">
        <v>27</v>
      </c>
      <c r="B11" s="609"/>
      <c r="C11" s="654" t="s">
        <v>1982</v>
      </c>
      <c r="D11" s="655"/>
      <c r="E11" s="655"/>
      <c r="F11" s="655"/>
      <c r="G11" s="656"/>
    </row>
    <row r="12" spans="1:18" ht="25" customHeight="1">
      <c r="A12" s="608" t="s">
        <v>32</v>
      </c>
      <c r="B12" s="609"/>
      <c r="C12" s="897" t="s">
        <v>1960</v>
      </c>
      <c r="D12" s="766"/>
      <c r="E12" s="766"/>
      <c r="F12" s="766"/>
      <c r="G12" s="767"/>
    </row>
    <row r="13" spans="1:18" ht="60" customHeight="1" thickBot="1">
      <c r="A13" s="637" t="s">
        <v>34</v>
      </c>
      <c r="B13" s="638"/>
      <c r="C13" s="621" t="s">
        <v>1961</v>
      </c>
      <c r="D13" s="622"/>
      <c r="E13" s="622"/>
      <c r="F13" s="622"/>
      <c r="G13" s="623"/>
      <c r="I13" s="401" t="s">
        <v>101</v>
      </c>
      <c r="J13" s="402"/>
      <c r="K13" s="402"/>
      <c r="L13" s="402"/>
      <c r="M13" s="402"/>
      <c r="N13" s="402"/>
      <c r="O13" s="402"/>
      <c r="P13" s="402"/>
      <c r="Q13" s="402"/>
      <c r="R13" s="402"/>
    </row>
    <row r="14" spans="1:18" ht="20.149999999999999" customHeight="1">
      <c r="A14" s="639" t="s">
        <v>38</v>
      </c>
      <c r="B14" s="640"/>
      <c r="C14" s="645" t="s">
        <v>1962</v>
      </c>
      <c r="D14" s="646"/>
      <c r="E14" s="646"/>
      <c r="F14" s="646"/>
      <c r="G14" s="647"/>
      <c r="I14" s="1672" t="s">
        <v>102</v>
      </c>
      <c r="J14" s="1673"/>
      <c r="K14" s="1673"/>
      <c r="L14" s="1673"/>
      <c r="M14" s="1673"/>
      <c r="N14" s="1673"/>
      <c r="O14" s="1673"/>
      <c r="P14" s="1673"/>
      <c r="Q14" s="1674"/>
      <c r="R14" s="258"/>
    </row>
    <row r="15" spans="1:18" ht="38.25" customHeight="1">
      <c r="A15" s="641"/>
      <c r="B15" s="642"/>
      <c r="C15" s="648"/>
      <c r="D15" s="649"/>
      <c r="E15" s="649"/>
      <c r="F15" s="649"/>
      <c r="G15" s="650"/>
      <c r="I15" s="403" t="s">
        <v>103</v>
      </c>
      <c r="J15" s="404" t="s">
        <v>104</v>
      </c>
      <c r="K15" s="404" t="s">
        <v>105</v>
      </c>
      <c r="L15" s="404" t="s">
        <v>107</v>
      </c>
      <c r="M15" s="404" t="s">
        <v>108</v>
      </c>
      <c r="N15" s="404" t="s">
        <v>109</v>
      </c>
      <c r="O15" s="405" t="s">
        <v>110</v>
      </c>
      <c r="P15" s="404" t="s">
        <v>111</v>
      </c>
      <c r="Q15" s="406" t="s">
        <v>112</v>
      </c>
      <c r="R15" s="258"/>
    </row>
    <row r="16" spans="1:18" ht="23.25" customHeight="1" thickBot="1">
      <c r="A16" s="643"/>
      <c r="B16" s="644"/>
      <c r="C16" s="651"/>
      <c r="D16" s="652"/>
      <c r="E16" s="652"/>
      <c r="F16" s="652"/>
      <c r="G16" s="653"/>
      <c r="I16" s="200" t="s">
        <v>98</v>
      </c>
      <c r="J16" s="201"/>
      <c r="K16" s="201"/>
      <c r="L16" s="201" t="s">
        <v>98</v>
      </c>
      <c r="M16" s="201" t="s">
        <v>98</v>
      </c>
      <c r="N16" s="201"/>
      <c r="O16" s="201"/>
      <c r="P16" s="201"/>
      <c r="Q16" s="202"/>
      <c r="R16" s="258"/>
    </row>
    <row r="17" spans="1:26" ht="40" customHeight="1" thickBot="1">
      <c r="A17" s="682" t="s">
        <v>26</v>
      </c>
      <c r="B17" s="683"/>
      <c r="C17" s="684" t="s">
        <v>1963</v>
      </c>
      <c r="D17" s="685"/>
      <c r="E17" s="685"/>
      <c r="F17" s="685"/>
      <c r="G17" s="686"/>
      <c r="I17" s="407"/>
      <c r="J17" s="407"/>
      <c r="K17" s="407"/>
      <c r="L17" s="407"/>
      <c r="M17" s="407"/>
      <c r="N17" s="407"/>
      <c r="O17" s="407"/>
      <c r="P17" s="407"/>
      <c r="Q17" s="407"/>
      <c r="R17" s="407"/>
      <c r="S17" s="96"/>
    </row>
    <row r="18" spans="1:26" ht="20.149999999999999" customHeight="1">
      <c r="A18" s="641" t="s">
        <v>113</v>
      </c>
      <c r="B18" s="642"/>
      <c r="C18" s="662" t="s">
        <v>115</v>
      </c>
      <c r="D18" s="663"/>
      <c r="E18" s="663"/>
      <c r="F18" s="663"/>
      <c r="G18" s="664"/>
      <c r="I18" s="408" t="s">
        <v>116</v>
      </c>
      <c r="J18" s="409"/>
      <c r="K18" s="409"/>
      <c r="L18" s="409"/>
      <c r="M18" s="409"/>
      <c r="N18" s="409"/>
      <c r="O18" s="409"/>
      <c r="P18" s="409"/>
      <c r="Q18" s="409"/>
      <c r="R18" s="409"/>
      <c r="S18" s="99"/>
      <c r="T18" s="100"/>
      <c r="U18" s="100"/>
      <c r="V18" s="100"/>
      <c r="W18" s="100"/>
      <c r="X18" s="100"/>
      <c r="Y18" s="100"/>
      <c r="Z18" s="101"/>
    </row>
    <row r="19" spans="1:26" ht="20.149999999999999" customHeight="1">
      <c r="A19" s="641"/>
      <c r="B19" s="642"/>
      <c r="C19" s="665" t="s">
        <v>150</v>
      </c>
      <c r="D19" s="666"/>
      <c r="E19" s="667"/>
      <c r="F19" s="668" t="s">
        <v>152</v>
      </c>
      <c r="G19" s="669"/>
      <c r="I19" s="1675" t="s">
        <v>61</v>
      </c>
      <c r="J19" s="1671"/>
      <c r="K19" s="1671" t="s">
        <v>117</v>
      </c>
      <c r="L19" s="1671"/>
      <c r="M19" s="1671"/>
      <c r="N19" s="1671" t="s">
        <v>118</v>
      </c>
      <c r="O19" s="1671"/>
      <c r="P19" s="1671"/>
      <c r="Q19" s="1671"/>
      <c r="R19" s="1685"/>
      <c r="S19" s="687" t="s">
        <v>54</v>
      </c>
      <c r="T19" s="688"/>
      <c r="U19" s="688"/>
      <c r="V19" s="688"/>
      <c r="W19" s="688"/>
      <c r="X19" s="688"/>
      <c r="Y19" s="688"/>
      <c r="Z19" s="689"/>
    </row>
    <row r="20" spans="1:26" ht="38.25" customHeight="1">
      <c r="A20" s="641"/>
      <c r="B20" s="642"/>
      <c r="C20" s="1661" t="s">
        <v>1983</v>
      </c>
      <c r="D20" s="1662"/>
      <c r="E20" s="1663"/>
      <c r="F20" s="1667" t="s">
        <v>1984</v>
      </c>
      <c r="G20" s="1668"/>
      <c r="I20" s="410" t="s">
        <v>55</v>
      </c>
      <c r="J20" s="221" t="s">
        <v>57</v>
      </c>
      <c r="K20" s="411" t="s">
        <v>119</v>
      </c>
      <c r="L20" s="411" t="s">
        <v>114</v>
      </c>
      <c r="M20" s="411" t="s">
        <v>120</v>
      </c>
      <c r="N20" s="411" t="s">
        <v>58</v>
      </c>
      <c r="O20" s="411" t="s">
        <v>30</v>
      </c>
      <c r="P20" s="411" t="s">
        <v>24</v>
      </c>
      <c r="Q20" s="411" t="s">
        <v>59</v>
      </c>
      <c r="R20" s="412" t="s">
        <v>5</v>
      </c>
      <c r="S20" s="106" t="s">
        <v>153</v>
      </c>
      <c r="T20" s="103" t="s">
        <v>154</v>
      </c>
      <c r="U20" s="700" t="s">
        <v>100</v>
      </c>
      <c r="V20" s="701"/>
      <c r="W20" s="701"/>
      <c r="X20" s="701"/>
      <c r="Y20" s="701"/>
      <c r="Z20" s="702"/>
    </row>
    <row r="21" spans="1:26" ht="23.25" customHeight="1" thickBot="1">
      <c r="A21" s="641"/>
      <c r="B21" s="642"/>
      <c r="C21" s="1664"/>
      <c r="D21" s="1665"/>
      <c r="E21" s="1666"/>
      <c r="F21" s="1669"/>
      <c r="G21" s="1670"/>
      <c r="I21" s="200"/>
      <c r="J21" s="201" t="s">
        <v>98</v>
      </c>
      <c r="K21" s="201"/>
      <c r="L21" s="201"/>
      <c r="M21" s="201"/>
      <c r="N21" s="201"/>
      <c r="O21" s="201" t="s">
        <v>98</v>
      </c>
      <c r="P21" s="201"/>
      <c r="Q21" s="201"/>
      <c r="R21" s="203"/>
      <c r="S21" s="58"/>
      <c r="T21" s="59"/>
      <c r="U21" s="59"/>
      <c r="V21" s="703"/>
      <c r="W21" s="703"/>
      <c r="X21" s="703"/>
      <c r="Y21" s="703"/>
      <c r="Z21" s="704"/>
    </row>
    <row r="22" spans="1:26" ht="20.149999999999999" customHeight="1" thickBot="1">
      <c r="A22" s="641"/>
      <c r="B22" s="642"/>
      <c r="C22" s="662" t="s">
        <v>92</v>
      </c>
      <c r="D22" s="663"/>
      <c r="E22" s="663"/>
      <c r="F22" s="663"/>
      <c r="G22" s="664"/>
      <c r="I22" s="258"/>
      <c r="J22" s="258"/>
      <c r="K22" s="258"/>
      <c r="L22" s="258"/>
      <c r="M22" s="258"/>
      <c r="N22" s="258"/>
      <c r="O22" s="258"/>
      <c r="P22" s="258"/>
      <c r="Q22" s="258"/>
      <c r="R22" s="258"/>
    </row>
    <row r="23" spans="1:26" ht="19.5" customHeight="1">
      <c r="A23" s="641"/>
      <c r="B23" s="642"/>
      <c r="C23" s="1676" t="s">
        <v>1977</v>
      </c>
      <c r="D23" s="1677"/>
      <c r="E23" s="1677"/>
      <c r="F23" s="1677"/>
      <c r="G23" s="1678"/>
      <c r="I23" s="1682" t="s">
        <v>78</v>
      </c>
      <c r="J23" s="1683"/>
      <c r="K23" s="1683"/>
      <c r="L23" s="1683"/>
      <c r="M23" s="1683"/>
      <c r="N23" s="1683"/>
      <c r="O23" s="1683"/>
      <c r="P23" s="1683"/>
      <c r="Q23" s="1684"/>
      <c r="R23" s="258"/>
    </row>
    <row r="24" spans="1:26" ht="38.25" customHeight="1" thickBot="1">
      <c r="A24" s="660"/>
      <c r="B24" s="661"/>
      <c r="C24" s="1679"/>
      <c r="D24" s="1680"/>
      <c r="E24" s="1680"/>
      <c r="F24" s="1680"/>
      <c r="G24" s="1681"/>
      <c r="I24" s="403" t="s">
        <v>103</v>
      </c>
      <c r="J24" s="404" t="s">
        <v>104</v>
      </c>
      <c r="K24" s="404" t="s">
        <v>105</v>
      </c>
      <c r="L24" s="404" t="s">
        <v>107</v>
      </c>
      <c r="M24" s="404" t="s">
        <v>108</v>
      </c>
      <c r="N24" s="404" t="s">
        <v>109</v>
      </c>
      <c r="O24" s="405" t="s">
        <v>110</v>
      </c>
      <c r="P24" s="404" t="s">
        <v>111</v>
      </c>
      <c r="Q24" s="406" t="s">
        <v>112</v>
      </c>
      <c r="R24" s="258"/>
    </row>
    <row r="25" spans="1:26" ht="23.25" customHeight="1" thickBot="1">
      <c r="A25" s="71" t="s">
        <v>44</v>
      </c>
      <c r="B25" s="71"/>
      <c r="I25" s="200"/>
      <c r="J25" s="201" t="s">
        <v>98</v>
      </c>
      <c r="K25" s="413"/>
      <c r="L25" s="413" t="s">
        <v>98</v>
      </c>
      <c r="M25" s="413" t="s">
        <v>98</v>
      </c>
      <c r="N25" s="201"/>
      <c r="O25" s="201"/>
      <c r="P25" s="201"/>
      <c r="Q25" s="202"/>
      <c r="R25" s="258"/>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
        <v>1980</v>
      </c>
      <c r="D27" s="629"/>
      <c r="E27" s="629"/>
      <c r="F27" s="629"/>
      <c r="G27" s="630"/>
    </row>
    <row r="28" spans="1:26" ht="18" customHeight="1">
      <c r="A28" s="707"/>
      <c r="B28" s="709"/>
      <c r="C28" s="631" t="s">
        <v>1981</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
        <v>1980</v>
      </c>
      <c r="D30" s="629"/>
      <c r="E30" s="629"/>
      <c r="F30" s="629"/>
      <c r="G30" s="630"/>
    </row>
    <row r="31" spans="1:26" ht="18" customHeight="1" thickBot="1">
      <c r="A31" s="710"/>
      <c r="B31" s="711"/>
      <c r="C31" s="712" t="s">
        <v>1981</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25:Q25 I16:Q16" xr:uid="{BEE09F64-77E8-47F1-B83C-06B174044DB6}">
      <formula1>"○"</formula1>
    </dataValidation>
    <dataValidation type="list" allowBlank="1" showInputMessage="1" showErrorMessage="1" sqref="C26 C29" xr:uid="{73B2FD4E-E2D0-435E-89C6-342D633C172F}">
      <formula1>"有,無"</formula1>
    </dataValidation>
    <dataValidation type="list" allowBlank="1" showInputMessage="1" showErrorMessage="1" sqref="C11" xr:uid="{691CE5DA-3A16-487E-9C67-DA1F745C824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A38F4-17DF-41C6-8261-075E20C036A9}">
  <sheetPr>
    <tabColor theme="5" tint="0.59999389629810485"/>
    <pageSetUpPr fitToPage="1"/>
  </sheetPr>
  <dimension ref="A1:Z31"/>
  <sheetViews>
    <sheetView zoomScaleNormal="10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26" ht="20.149999999999999" customHeight="1" thickBot="1">
      <c r="A1" s="612" t="s">
        <v>3</v>
      </c>
      <c r="B1" s="612"/>
      <c r="C1" s="612"/>
      <c r="D1" s="612"/>
      <c r="E1" s="612"/>
      <c r="F1" s="612"/>
      <c r="G1" s="612"/>
    </row>
    <row r="2" spans="1:26" ht="25" customHeight="1">
      <c r="A2" s="613" t="s">
        <v>11</v>
      </c>
      <c r="B2" s="614"/>
      <c r="C2" s="615">
        <v>5</v>
      </c>
      <c r="D2" s="616"/>
      <c r="E2" s="617" t="s">
        <v>12</v>
      </c>
      <c r="F2" s="614"/>
      <c r="G2" s="108" t="s">
        <v>1957</v>
      </c>
    </row>
    <row r="3" spans="1:26" ht="25" customHeight="1">
      <c r="A3" s="608" t="s">
        <v>14</v>
      </c>
      <c r="B3" s="609"/>
      <c r="C3" s="618" t="s">
        <v>1985</v>
      </c>
      <c r="D3" s="618"/>
      <c r="E3" s="618"/>
      <c r="F3" s="619"/>
      <c r="G3" s="620"/>
    </row>
    <row r="4" spans="1:26" ht="60" customHeight="1">
      <c r="A4" s="608" t="s">
        <v>10</v>
      </c>
      <c r="B4" s="609"/>
      <c r="C4" s="621" t="s">
        <v>1986</v>
      </c>
      <c r="D4" s="622"/>
      <c r="E4" s="622"/>
      <c r="F4" s="622"/>
      <c r="G4" s="623"/>
    </row>
    <row r="5" spans="1:26" ht="20.149999999999999" customHeight="1">
      <c r="A5" s="624" t="s">
        <v>41</v>
      </c>
      <c r="B5" s="625"/>
      <c r="C5" s="628" t="s">
        <v>1980</v>
      </c>
      <c r="D5" s="629"/>
      <c r="E5" s="629"/>
      <c r="F5" s="629"/>
      <c r="G5" s="630"/>
    </row>
    <row r="6" spans="1:26" ht="20.149999999999999" customHeight="1">
      <c r="A6" s="626"/>
      <c r="B6" s="627"/>
      <c r="C6" s="631" t="s">
        <v>1981</v>
      </c>
      <c r="D6" s="632"/>
      <c r="E6" s="632"/>
      <c r="F6" s="632"/>
      <c r="G6" s="633"/>
    </row>
    <row r="7" spans="1:26" ht="25" customHeight="1">
      <c r="A7" s="608" t="s">
        <v>7</v>
      </c>
      <c r="B7" s="609"/>
      <c r="C7" s="610">
        <v>412500000</v>
      </c>
      <c r="D7" s="611"/>
      <c r="E7" s="72"/>
      <c r="F7" s="73"/>
      <c r="G7" s="74"/>
    </row>
    <row r="8" spans="1:26" ht="25" customHeight="1">
      <c r="A8" s="608" t="s">
        <v>4</v>
      </c>
      <c r="B8" s="609"/>
      <c r="C8" s="634">
        <v>45008</v>
      </c>
      <c r="D8" s="635"/>
      <c r="E8" s="636" t="s">
        <v>17</v>
      </c>
      <c r="F8" s="1205"/>
      <c r="G8" s="414">
        <v>45070</v>
      </c>
    </row>
    <row r="9" spans="1:26" ht="25" customHeight="1">
      <c r="A9" s="608" t="s">
        <v>18</v>
      </c>
      <c r="B9" s="609"/>
      <c r="C9" s="725">
        <v>45071</v>
      </c>
      <c r="D9" s="726"/>
      <c r="E9" s="636" t="s">
        <v>0</v>
      </c>
      <c r="F9" s="1205"/>
      <c r="G9" s="194">
        <v>64</v>
      </c>
    </row>
    <row r="10" spans="1:26" ht="25" customHeight="1">
      <c r="A10" s="608" t="s">
        <v>19</v>
      </c>
      <c r="B10" s="609"/>
      <c r="C10" s="725">
        <v>45072</v>
      </c>
      <c r="D10" s="726"/>
      <c r="E10" s="636" t="s">
        <v>20</v>
      </c>
      <c r="F10" s="1205"/>
      <c r="G10" s="414">
        <v>45373</v>
      </c>
    </row>
    <row r="11" spans="1:26" ht="25" customHeight="1">
      <c r="A11" s="608" t="s">
        <v>27</v>
      </c>
      <c r="B11" s="609"/>
      <c r="C11" s="654" t="s">
        <v>1982</v>
      </c>
      <c r="D11" s="655"/>
      <c r="E11" s="655"/>
      <c r="F11" s="655"/>
      <c r="G11" s="656"/>
    </row>
    <row r="12" spans="1:26" ht="25" customHeight="1">
      <c r="A12" s="608" t="s">
        <v>32</v>
      </c>
      <c r="B12" s="609"/>
      <c r="C12" s="897" t="s">
        <v>1960</v>
      </c>
      <c r="D12" s="766"/>
      <c r="E12" s="766"/>
      <c r="F12" s="766"/>
      <c r="G12" s="767"/>
    </row>
    <row r="13" spans="1:26" ht="60" customHeight="1" thickBot="1">
      <c r="A13" s="637" t="s">
        <v>34</v>
      </c>
      <c r="B13" s="638"/>
      <c r="C13" s="621" t="s">
        <v>1961</v>
      </c>
      <c r="D13" s="622"/>
      <c r="E13" s="622"/>
      <c r="F13" s="622"/>
      <c r="G13" s="623"/>
      <c r="I13" s="93" t="s">
        <v>101</v>
      </c>
      <c r="J13" s="94"/>
      <c r="K13" s="94"/>
      <c r="L13" s="94"/>
      <c r="M13" s="94"/>
      <c r="N13" s="94"/>
      <c r="O13" s="94"/>
      <c r="P13" s="94"/>
      <c r="Q13" s="94"/>
      <c r="R13" s="94"/>
    </row>
    <row r="14" spans="1:26" ht="20.149999999999999" customHeight="1">
      <c r="A14" s="639" t="s">
        <v>38</v>
      </c>
      <c r="B14" s="640"/>
      <c r="C14" s="645" t="s">
        <v>1962</v>
      </c>
      <c r="D14" s="646"/>
      <c r="E14" s="646"/>
      <c r="F14" s="646"/>
      <c r="G14" s="647"/>
      <c r="I14" s="1586" t="s">
        <v>102</v>
      </c>
      <c r="J14" s="1587"/>
      <c r="K14" s="1587"/>
      <c r="L14" s="1587"/>
      <c r="M14" s="1587"/>
      <c r="N14" s="1587"/>
      <c r="O14" s="1587"/>
      <c r="P14" s="1587"/>
      <c r="Q14" s="1588"/>
      <c r="R14" s="216"/>
      <c r="S14" s="216"/>
      <c r="T14" s="216"/>
      <c r="U14" s="216"/>
      <c r="V14" s="216"/>
      <c r="W14" s="216"/>
      <c r="X14" s="216"/>
      <c r="Y14" s="216"/>
      <c r="Z14" s="216"/>
    </row>
    <row r="15" spans="1:26" ht="38.25" customHeight="1">
      <c r="A15" s="641"/>
      <c r="B15" s="642"/>
      <c r="C15" s="648"/>
      <c r="D15" s="649"/>
      <c r="E15" s="649"/>
      <c r="F15" s="649"/>
      <c r="G15" s="650"/>
      <c r="I15" s="376" t="s">
        <v>103</v>
      </c>
      <c r="J15" s="366" t="s">
        <v>104</v>
      </c>
      <c r="K15" s="366" t="s">
        <v>105</v>
      </c>
      <c r="L15" s="366" t="s">
        <v>107</v>
      </c>
      <c r="M15" s="366" t="s">
        <v>108</v>
      </c>
      <c r="N15" s="366" t="s">
        <v>109</v>
      </c>
      <c r="O15" s="223" t="s">
        <v>110</v>
      </c>
      <c r="P15" s="366" t="s">
        <v>111</v>
      </c>
      <c r="Q15" s="367" t="s">
        <v>112</v>
      </c>
      <c r="R15" s="216"/>
      <c r="S15" s="216"/>
      <c r="T15" s="216"/>
      <c r="U15" s="216"/>
      <c r="V15" s="216"/>
      <c r="W15" s="216"/>
      <c r="X15" s="216"/>
      <c r="Y15" s="216"/>
      <c r="Z15" s="216"/>
    </row>
    <row r="16" spans="1:26" ht="23.25" customHeight="1" thickBot="1">
      <c r="A16" s="643"/>
      <c r="B16" s="644"/>
      <c r="C16" s="651"/>
      <c r="D16" s="652"/>
      <c r="E16" s="652"/>
      <c r="F16" s="652"/>
      <c r="G16" s="653"/>
      <c r="I16" s="368" t="s">
        <v>98</v>
      </c>
      <c r="J16" s="369"/>
      <c r="K16" s="369"/>
      <c r="L16" s="369" t="s">
        <v>98</v>
      </c>
      <c r="M16" s="369" t="s">
        <v>98</v>
      </c>
      <c r="N16" s="369"/>
      <c r="O16" s="369"/>
      <c r="P16" s="369"/>
      <c r="Q16" s="370"/>
      <c r="R16" s="216"/>
      <c r="S16" s="216"/>
      <c r="T16" s="216"/>
      <c r="U16" s="216"/>
      <c r="V16" s="216"/>
      <c r="W16" s="216"/>
      <c r="X16" s="216"/>
      <c r="Y16" s="216"/>
      <c r="Z16" s="216"/>
    </row>
    <row r="17" spans="1:26" ht="40" customHeight="1" thickBot="1">
      <c r="A17" s="682" t="s">
        <v>26</v>
      </c>
      <c r="B17" s="683"/>
      <c r="C17" s="684" t="s">
        <v>1963</v>
      </c>
      <c r="D17" s="685"/>
      <c r="E17" s="685"/>
      <c r="F17" s="685"/>
      <c r="G17" s="686"/>
      <c r="I17" s="384"/>
      <c r="J17" s="384"/>
      <c r="K17" s="384"/>
      <c r="L17" s="384"/>
      <c r="M17" s="384"/>
      <c r="N17" s="384"/>
      <c r="O17" s="384"/>
      <c r="P17" s="384"/>
      <c r="Q17" s="384"/>
      <c r="R17" s="384"/>
      <c r="S17" s="384"/>
      <c r="T17" s="216"/>
      <c r="U17" s="216"/>
      <c r="V17" s="216"/>
      <c r="W17" s="216"/>
      <c r="X17" s="216"/>
      <c r="Y17" s="216"/>
      <c r="Z17" s="216"/>
    </row>
    <row r="18" spans="1:26" ht="20.149999999999999" customHeight="1">
      <c r="A18" s="641" t="s">
        <v>113</v>
      </c>
      <c r="B18" s="642"/>
      <c r="C18" s="662" t="s">
        <v>115</v>
      </c>
      <c r="D18" s="663"/>
      <c r="E18" s="663"/>
      <c r="F18" s="663"/>
      <c r="G18" s="664"/>
      <c r="I18" s="385" t="s">
        <v>116</v>
      </c>
      <c r="J18" s="372"/>
      <c r="K18" s="372"/>
      <c r="L18" s="372"/>
      <c r="M18" s="372"/>
      <c r="N18" s="372"/>
      <c r="O18" s="372"/>
      <c r="P18" s="372"/>
      <c r="Q18" s="372"/>
      <c r="R18" s="372"/>
      <c r="S18" s="373"/>
      <c r="T18" s="374"/>
      <c r="U18" s="374"/>
      <c r="V18" s="374"/>
      <c r="W18" s="374"/>
      <c r="X18" s="374"/>
      <c r="Y18" s="374"/>
      <c r="Z18" s="375"/>
    </row>
    <row r="19" spans="1:26" ht="20.149999999999999" customHeight="1">
      <c r="A19" s="641"/>
      <c r="B19" s="642"/>
      <c r="C19" s="665" t="s">
        <v>150</v>
      </c>
      <c r="D19" s="666"/>
      <c r="E19" s="667"/>
      <c r="F19" s="668" t="s">
        <v>152</v>
      </c>
      <c r="G19" s="669"/>
      <c r="I19" s="1589" t="s">
        <v>61</v>
      </c>
      <c r="J19" s="1585"/>
      <c r="K19" s="1585" t="s">
        <v>117</v>
      </c>
      <c r="L19" s="1585"/>
      <c r="M19" s="1585"/>
      <c r="N19" s="1585" t="s">
        <v>118</v>
      </c>
      <c r="O19" s="1585"/>
      <c r="P19" s="1585"/>
      <c r="Q19" s="1585"/>
      <c r="R19" s="1590"/>
      <c r="S19" s="1576" t="s">
        <v>54</v>
      </c>
      <c r="T19" s="1577"/>
      <c r="U19" s="1577"/>
      <c r="V19" s="1577"/>
      <c r="W19" s="1577"/>
      <c r="X19" s="1577"/>
      <c r="Y19" s="1577"/>
      <c r="Z19" s="1578"/>
    </row>
    <row r="20" spans="1:26" ht="38.25" customHeight="1">
      <c r="A20" s="641"/>
      <c r="B20" s="642"/>
      <c r="C20" s="1546" t="s">
        <v>1987</v>
      </c>
      <c r="D20" s="1547"/>
      <c r="E20" s="1548"/>
      <c r="F20" s="1552" t="s">
        <v>1988</v>
      </c>
      <c r="G20" s="1553"/>
      <c r="I20" s="376" t="s">
        <v>55</v>
      </c>
      <c r="J20" s="223" t="s">
        <v>57</v>
      </c>
      <c r="K20" s="366" t="s">
        <v>119</v>
      </c>
      <c r="L20" s="366" t="s">
        <v>114</v>
      </c>
      <c r="M20" s="366" t="s">
        <v>120</v>
      </c>
      <c r="N20" s="366" t="s">
        <v>58</v>
      </c>
      <c r="O20" s="366" t="s">
        <v>30</v>
      </c>
      <c r="P20" s="366" t="s">
        <v>24</v>
      </c>
      <c r="Q20" s="366" t="s">
        <v>59</v>
      </c>
      <c r="R20" s="377" t="s">
        <v>5</v>
      </c>
      <c r="S20" s="378" t="s">
        <v>153</v>
      </c>
      <c r="T20" s="223" t="s">
        <v>154</v>
      </c>
      <c r="U20" s="1580" t="s">
        <v>100</v>
      </c>
      <c r="V20" s="1581"/>
      <c r="W20" s="1581"/>
      <c r="X20" s="1581"/>
      <c r="Y20" s="1581"/>
      <c r="Z20" s="1582"/>
    </row>
    <row r="21" spans="1:26" ht="23.25" customHeight="1" thickBot="1">
      <c r="A21" s="641"/>
      <c r="B21" s="642"/>
      <c r="C21" s="1549"/>
      <c r="D21" s="1550"/>
      <c r="E21" s="1551"/>
      <c r="F21" s="1554"/>
      <c r="G21" s="1555"/>
      <c r="I21" s="368"/>
      <c r="J21" s="369" t="s">
        <v>98</v>
      </c>
      <c r="K21" s="369"/>
      <c r="L21" s="369"/>
      <c r="M21" s="369"/>
      <c r="N21" s="369"/>
      <c r="O21" s="369" t="s">
        <v>98</v>
      </c>
      <c r="P21" s="369"/>
      <c r="Q21" s="369"/>
      <c r="R21" s="379"/>
      <c r="S21" s="368"/>
      <c r="T21" s="369"/>
      <c r="U21" s="369"/>
      <c r="V21" s="1583"/>
      <c r="W21" s="1583"/>
      <c r="X21" s="1583"/>
      <c r="Y21" s="1583"/>
      <c r="Z21" s="1584"/>
    </row>
    <row r="22" spans="1:26" ht="20.149999999999999" customHeight="1" thickBot="1">
      <c r="A22" s="641"/>
      <c r="B22" s="642"/>
      <c r="C22" s="1241" t="s">
        <v>92</v>
      </c>
      <c r="D22" s="1242"/>
      <c r="E22" s="1242"/>
      <c r="F22" s="1242"/>
      <c r="G22" s="1243"/>
      <c r="I22" s="216"/>
      <c r="J22" s="216"/>
      <c r="K22" s="216"/>
      <c r="L22" s="216"/>
      <c r="M22" s="216"/>
      <c r="N22" s="216"/>
      <c r="O22" s="216"/>
      <c r="P22" s="216"/>
      <c r="Q22" s="216"/>
      <c r="R22" s="216"/>
      <c r="S22" s="216"/>
      <c r="T22" s="216"/>
      <c r="U22" s="216"/>
      <c r="V22" s="216"/>
      <c r="W22" s="216"/>
      <c r="X22" s="216"/>
      <c r="Y22" s="216"/>
      <c r="Z22" s="216"/>
    </row>
    <row r="23" spans="1:26" ht="19.5" customHeight="1">
      <c r="A23" s="641"/>
      <c r="B23" s="642"/>
      <c r="C23" s="1686" t="s">
        <v>1977</v>
      </c>
      <c r="D23" s="1687"/>
      <c r="E23" s="1687"/>
      <c r="F23" s="1687"/>
      <c r="G23" s="1688"/>
      <c r="I23" s="1598" t="s">
        <v>78</v>
      </c>
      <c r="J23" s="1587"/>
      <c r="K23" s="1587"/>
      <c r="L23" s="1587"/>
      <c r="M23" s="1587"/>
      <c r="N23" s="1587"/>
      <c r="O23" s="1587"/>
      <c r="P23" s="1587"/>
      <c r="Q23" s="1588"/>
      <c r="R23" s="216"/>
      <c r="S23" s="216"/>
      <c r="T23" s="216"/>
      <c r="U23" s="216"/>
      <c r="V23" s="216"/>
      <c r="W23" s="216"/>
      <c r="X23" s="216"/>
      <c r="Y23" s="216"/>
      <c r="Z23" s="216"/>
    </row>
    <row r="24" spans="1:26" ht="38.25" customHeight="1" thickBot="1">
      <c r="A24" s="660"/>
      <c r="B24" s="661"/>
      <c r="C24" s="1689"/>
      <c r="D24" s="1690"/>
      <c r="E24" s="1690"/>
      <c r="F24" s="1690"/>
      <c r="G24" s="1691"/>
      <c r="I24" s="376" t="s">
        <v>103</v>
      </c>
      <c r="J24" s="366" t="s">
        <v>104</v>
      </c>
      <c r="K24" s="366" t="s">
        <v>105</v>
      </c>
      <c r="L24" s="366" t="s">
        <v>107</v>
      </c>
      <c r="M24" s="366" t="s">
        <v>108</v>
      </c>
      <c r="N24" s="366" t="s">
        <v>109</v>
      </c>
      <c r="O24" s="223" t="s">
        <v>110</v>
      </c>
      <c r="P24" s="366" t="s">
        <v>111</v>
      </c>
      <c r="Q24" s="367" t="s">
        <v>112</v>
      </c>
      <c r="R24" s="216"/>
      <c r="S24" s="216"/>
      <c r="T24" s="216"/>
      <c r="U24" s="216"/>
      <c r="V24" s="216"/>
      <c r="W24" s="216"/>
      <c r="X24" s="216"/>
      <c r="Y24" s="216"/>
      <c r="Z24" s="216"/>
    </row>
    <row r="25" spans="1:26" ht="23.25" customHeight="1" thickBot="1">
      <c r="A25" s="71" t="s">
        <v>44</v>
      </c>
      <c r="B25" s="71"/>
      <c r="I25" s="368"/>
      <c r="J25" s="369" t="s">
        <v>98</v>
      </c>
      <c r="K25" s="369"/>
      <c r="L25" s="369" t="s">
        <v>98</v>
      </c>
      <c r="M25" s="369" t="s">
        <v>98</v>
      </c>
      <c r="N25" s="369"/>
      <c r="O25" s="369"/>
      <c r="P25" s="369"/>
      <c r="Q25" s="370"/>
      <c r="R25" s="216"/>
      <c r="S25" s="216"/>
      <c r="T25" s="216"/>
      <c r="U25" s="216"/>
      <c r="V25" s="216"/>
      <c r="W25" s="216"/>
      <c r="X25" s="216"/>
      <c r="Y25" s="216"/>
      <c r="Z25" s="216"/>
    </row>
    <row r="26" spans="1:26" ht="30" customHeight="1">
      <c r="A26" s="705" t="s">
        <v>50</v>
      </c>
      <c r="B26" s="81" t="s">
        <v>45</v>
      </c>
      <c r="C26" s="82" t="s">
        <v>97</v>
      </c>
      <c r="D26" s="83" t="s">
        <v>49</v>
      </c>
      <c r="E26" s="84">
        <v>1</v>
      </c>
      <c r="F26" s="83" t="s">
        <v>11</v>
      </c>
      <c r="G26" s="85" t="s">
        <v>433</v>
      </c>
      <c r="H26" s="86"/>
      <c r="I26" s="216"/>
      <c r="J26" s="216"/>
      <c r="K26" s="216"/>
      <c r="L26" s="216"/>
      <c r="M26" s="216"/>
      <c r="N26" s="216"/>
      <c r="O26" s="216"/>
      <c r="P26" s="216"/>
      <c r="Q26" s="216"/>
      <c r="R26" s="216"/>
      <c r="S26" s="216"/>
      <c r="T26" s="216"/>
      <c r="U26" s="216"/>
      <c r="V26" s="216"/>
      <c r="W26" s="216"/>
      <c r="X26" s="216"/>
      <c r="Y26" s="216"/>
      <c r="Z26" s="216"/>
    </row>
    <row r="27" spans="1:26" ht="18" customHeight="1">
      <c r="A27" s="706"/>
      <c r="B27" s="708" t="s">
        <v>163</v>
      </c>
      <c r="C27" s="628" t="s">
        <v>1980</v>
      </c>
      <c r="D27" s="629"/>
      <c r="E27" s="629"/>
      <c r="F27" s="629"/>
      <c r="G27" s="630"/>
    </row>
    <row r="28" spans="1:26" ht="18" customHeight="1">
      <c r="A28" s="707"/>
      <c r="B28" s="709"/>
      <c r="C28" s="631" t="s">
        <v>1981</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
        <v>1980</v>
      </c>
      <c r="D30" s="629"/>
      <c r="E30" s="629"/>
      <c r="F30" s="629"/>
      <c r="G30" s="630"/>
    </row>
    <row r="31" spans="1:26" ht="18" customHeight="1" thickBot="1">
      <c r="A31" s="710"/>
      <c r="B31" s="711"/>
      <c r="C31" s="712" t="s">
        <v>1981</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32C968B8-811F-4809-B1DB-476843F1E7EA}">
      <formula1>"建設工事,測量・コンサル,物品役務等"</formula1>
    </dataValidation>
    <dataValidation type="list" allowBlank="1" showInputMessage="1" showErrorMessage="1" sqref="C26 C29" xr:uid="{464A3E6C-0180-415A-87D0-D75094D04B28}">
      <formula1>"有,無"</formula1>
    </dataValidation>
    <dataValidation type="list" allowBlank="1" showInputMessage="1" showErrorMessage="1" sqref="I16:Q16 I21:U21 I25:Q25" xr:uid="{DDFF3EA3-43B7-4399-A066-71B3A32740E7}">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736A-3BB7-4F9B-B5FE-B124E04D76D1}">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10" t="s">
        <v>1989</v>
      </c>
    </row>
    <row r="3" spans="1:18" ht="25" customHeight="1">
      <c r="A3" s="608" t="s">
        <v>14</v>
      </c>
      <c r="B3" s="609"/>
      <c r="C3" s="618" t="s">
        <v>1990</v>
      </c>
      <c r="D3" s="618"/>
      <c r="E3" s="618"/>
      <c r="F3" s="619"/>
      <c r="G3" s="620"/>
    </row>
    <row r="4" spans="1:18" ht="60" customHeight="1">
      <c r="A4" s="608" t="s">
        <v>10</v>
      </c>
      <c r="B4" s="609"/>
      <c r="C4" s="621" t="s">
        <v>1991</v>
      </c>
      <c r="D4" s="622"/>
      <c r="E4" s="622"/>
      <c r="F4" s="622"/>
      <c r="G4" s="623"/>
    </row>
    <row r="5" spans="1:18" ht="20.149999999999999" customHeight="1">
      <c r="A5" s="624" t="s">
        <v>41</v>
      </c>
      <c r="B5" s="625"/>
      <c r="C5" s="628" t="s">
        <v>1992</v>
      </c>
      <c r="D5" s="629"/>
      <c r="E5" s="629"/>
      <c r="F5" s="629"/>
      <c r="G5" s="630"/>
    </row>
    <row r="6" spans="1:18" ht="20.149999999999999" customHeight="1">
      <c r="A6" s="626"/>
      <c r="B6" s="627"/>
      <c r="C6" s="631" t="s">
        <v>1993</v>
      </c>
      <c r="D6" s="632"/>
      <c r="E6" s="632"/>
      <c r="F6" s="632"/>
      <c r="G6" s="633"/>
    </row>
    <row r="7" spans="1:18" ht="25" customHeight="1">
      <c r="A7" s="608" t="s">
        <v>7</v>
      </c>
      <c r="B7" s="609"/>
      <c r="C7" s="610">
        <v>473000000</v>
      </c>
      <c r="D7" s="611"/>
      <c r="E7" s="72"/>
      <c r="F7" s="73"/>
      <c r="G7" s="74"/>
    </row>
    <row r="8" spans="1:18" ht="25" customHeight="1">
      <c r="A8" s="608" t="s">
        <v>4</v>
      </c>
      <c r="B8" s="609"/>
      <c r="C8" s="634">
        <v>45138</v>
      </c>
      <c r="D8" s="635"/>
      <c r="E8" s="636" t="s">
        <v>17</v>
      </c>
      <c r="F8" s="609"/>
      <c r="G8" s="75">
        <v>45190</v>
      </c>
    </row>
    <row r="9" spans="1:18" ht="25" customHeight="1">
      <c r="A9" s="608" t="s">
        <v>18</v>
      </c>
      <c r="B9" s="609"/>
      <c r="C9" s="634">
        <v>45194</v>
      </c>
      <c r="D9" s="635"/>
      <c r="E9" s="636" t="s">
        <v>0</v>
      </c>
      <c r="F9" s="609"/>
      <c r="G9" s="76">
        <v>56</v>
      </c>
    </row>
    <row r="10" spans="1:18" ht="25" customHeight="1">
      <c r="A10" s="608" t="s">
        <v>19</v>
      </c>
      <c r="B10" s="609"/>
      <c r="C10" s="634">
        <v>45195</v>
      </c>
      <c r="D10" s="635"/>
      <c r="E10" s="636" t="s">
        <v>20</v>
      </c>
      <c r="F10" s="609"/>
      <c r="G10" s="75">
        <v>45362</v>
      </c>
    </row>
    <row r="11" spans="1:18" ht="25" customHeight="1">
      <c r="A11" s="608" t="s">
        <v>27</v>
      </c>
      <c r="B11" s="609"/>
      <c r="C11" s="654" t="s">
        <v>48</v>
      </c>
      <c r="D11" s="655"/>
      <c r="E11" s="655"/>
      <c r="F11" s="655"/>
      <c r="G11" s="656"/>
    </row>
    <row r="12" spans="1:18" ht="47.25" customHeight="1">
      <c r="A12" s="608" t="s">
        <v>32</v>
      </c>
      <c r="B12" s="609"/>
      <c r="C12" s="621" t="s">
        <v>1994</v>
      </c>
      <c r="D12" s="622"/>
      <c r="E12" s="622"/>
      <c r="F12" s="622"/>
      <c r="G12" s="623"/>
    </row>
    <row r="13" spans="1:18" ht="60" customHeight="1" thickBot="1">
      <c r="A13" s="637" t="s">
        <v>34</v>
      </c>
      <c r="B13" s="638"/>
      <c r="C13" s="621" t="s">
        <v>1995</v>
      </c>
      <c r="D13" s="622"/>
      <c r="E13" s="622"/>
      <c r="F13" s="622"/>
      <c r="G13" s="623"/>
      <c r="I13" s="93" t="s">
        <v>101</v>
      </c>
      <c r="J13" s="94"/>
      <c r="K13" s="94"/>
      <c r="L13" s="94"/>
      <c r="M13" s="94"/>
      <c r="N13" s="94"/>
      <c r="O13" s="94"/>
      <c r="P13" s="94"/>
      <c r="Q13" s="94"/>
      <c r="R13" s="94"/>
    </row>
    <row r="14" spans="1:18" ht="20.149999999999999" customHeight="1">
      <c r="A14" s="639" t="s">
        <v>38</v>
      </c>
      <c r="B14" s="640"/>
      <c r="C14" s="645" t="s">
        <v>1996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t="s">
        <v>98</v>
      </c>
      <c r="O16" s="59" t="s">
        <v>98</v>
      </c>
      <c r="P16" s="59"/>
      <c r="Q16" s="60"/>
    </row>
    <row r="17" spans="1:26" ht="40" customHeight="1" thickBot="1">
      <c r="A17" s="682" t="s">
        <v>26</v>
      </c>
      <c r="B17" s="683"/>
      <c r="C17" s="684" t="s">
        <v>1997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1998</v>
      </c>
      <c r="D20" s="691"/>
      <c r="E20" s="692"/>
      <c r="F20" s="696" t="s">
        <v>1999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c r="N21" s="59"/>
      <c r="O21" s="59"/>
      <c r="P21" s="59" t="s">
        <v>98</v>
      </c>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2000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c r="P25" s="59"/>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
        <v>1992</v>
      </c>
      <c r="D27" s="629"/>
      <c r="E27" s="629"/>
      <c r="F27" s="629"/>
      <c r="G27" s="630"/>
    </row>
    <row r="28" spans="1:26" ht="18" customHeight="1">
      <c r="A28" s="707"/>
      <c r="B28" s="709"/>
      <c r="C28" s="631" t="s">
        <v>1993</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
        <v>1992</v>
      </c>
      <c r="D30" s="629"/>
      <c r="E30" s="629"/>
      <c r="F30" s="629"/>
      <c r="G30" s="630"/>
    </row>
    <row r="31" spans="1:26" ht="18" customHeight="1" thickBot="1">
      <c r="A31" s="710"/>
      <c r="B31" s="711"/>
      <c r="C31" s="712" t="s">
        <v>1993</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16:Q16 I25:Q25 I21:U21" xr:uid="{4EBB5A41-F3DC-4B10-8472-18F04EB3D9C7}">
      <formula1>"○"</formula1>
    </dataValidation>
    <dataValidation type="list" allowBlank="1" showInputMessage="1" showErrorMessage="1" sqref="C26 C29" xr:uid="{D13075EB-94C0-4D54-A2A8-ADC7EF28ACA4}">
      <formula1>"有,無"</formula1>
    </dataValidation>
    <dataValidation type="list" allowBlank="1" showInputMessage="1" showErrorMessage="1" sqref="C11" xr:uid="{2A145666-455C-4976-BECE-7EE05E1250E4}">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DCF94-EA20-4B71-8A86-C0A35BC59D9F}">
  <sheetPr>
    <tabColor rgb="FFFFFF00"/>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415" t="s">
        <v>2001</v>
      </c>
    </row>
    <row r="3" spans="1:18" ht="24.9" customHeight="1">
      <c r="A3" s="608" t="s">
        <v>14</v>
      </c>
      <c r="B3" s="609"/>
      <c r="C3" s="618" t="s">
        <v>2002</v>
      </c>
      <c r="D3" s="618"/>
      <c r="E3" s="618"/>
      <c r="F3" s="619"/>
      <c r="G3" s="620"/>
    </row>
    <row r="4" spans="1:18" ht="60" customHeight="1">
      <c r="A4" s="608" t="s">
        <v>10</v>
      </c>
      <c r="B4" s="609"/>
      <c r="C4" s="621" t="s">
        <v>2003</v>
      </c>
      <c r="D4" s="622"/>
      <c r="E4" s="622"/>
      <c r="F4" s="622"/>
      <c r="G4" s="623"/>
    </row>
    <row r="5" spans="1:18" ht="20.149999999999999" customHeight="1">
      <c r="A5" s="624" t="s">
        <v>41</v>
      </c>
      <c r="B5" s="625"/>
      <c r="C5" s="628" t="s">
        <v>2004</v>
      </c>
      <c r="D5" s="629"/>
      <c r="E5" s="629"/>
      <c r="F5" s="629"/>
      <c r="G5" s="630"/>
    </row>
    <row r="6" spans="1:18" ht="20.149999999999999" customHeight="1">
      <c r="A6" s="626"/>
      <c r="B6" s="627"/>
      <c r="C6" s="631" t="s">
        <v>2005</v>
      </c>
      <c r="D6" s="632"/>
      <c r="E6" s="632"/>
      <c r="F6" s="632"/>
      <c r="G6" s="633"/>
    </row>
    <row r="7" spans="1:18" ht="24.9" customHeight="1">
      <c r="A7" s="608" t="s">
        <v>7</v>
      </c>
      <c r="B7" s="609"/>
      <c r="C7" s="610">
        <v>1435500000</v>
      </c>
      <c r="D7" s="611"/>
      <c r="E7" s="72"/>
      <c r="F7" s="73"/>
      <c r="G7" s="74"/>
    </row>
    <row r="8" spans="1:18" ht="24.9" customHeight="1">
      <c r="A8" s="608" t="s">
        <v>4</v>
      </c>
      <c r="B8" s="609"/>
      <c r="C8" s="634">
        <v>45008</v>
      </c>
      <c r="D8" s="635"/>
      <c r="E8" s="636" t="s">
        <v>17</v>
      </c>
      <c r="F8" s="609"/>
      <c r="G8" s="75">
        <v>45072</v>
      </c>
    </row>
    <row r="9" spans="1:18" ht="24.9" customHeight="1">
      <c r="A9" s="608" t="s">
        <v>18</v>
      </c>
      <c r="B9" s="609"/>
      <c r="C9" s="634">
        <v>45075</v>
      </c>
      <c r="D9" s="635"/>
      <c r="E9" s="636" t="s">
        <v>0</v>
      </c>
      <c r="F9" s="609"/>
      <c r="G9" s="182">
        <v>64</v>
      </c>
    </row>
    <row r="10" spans="1:18" ht="24.9" customHeight="1">
      <c r="A10" s="608" t="s">
        <v>19</v>
      </c>
      <c r="B10" s="609"/>
      <c r="C10" s="634">
        <v>45091</v>
      </c>
      <c r="D10" s="635"/>
      <c r="E10" s="636" t="s">
        <v>20</v>
      </c>
      <c r="F10" s="609"/>
      <c r="G10" s="75">
        <v>45380</v>
      </c>
    </row>
    <row r="11" spans="1:18" ht="24.9" customHeight="1">
      <c r="A11" s="608" t="s">
        <v>27</v>
      </c>
      <c r="B11" s="609"/>
      <c r="C11" s="654" t="s">
        <v>48</v>
      </c>
      <c r="D11" s="655"/>
      <c r="E11" s="655"/>
      <c r="F11" s="655"/>
      <c r="G11" s="656"/>
    </row>
    <row r="12" spans="1:18" ht="36" customHeight="1">
      <c r="A12" s="608" t="s">
        <v>32</v>
      </c>
      <c r="B12" s="609"/>
      <c r="C12" s="621" t="s">
        <v>2006</v>
      </c>
      <c r="D12" s="622"/>
      <c r="E12" s="622"/>
      <c r="F12" s="622"/>
      <c r="G12" s="623"/>
    </row>
    <row r="13" spans="1:18" ht="60" customHeight="1" thickBot="1">
      <c r="A13" s="637" t="s">
        <v>34</v>
      </c>
      <c r="B13" s="638"/>
      <c r="C13" s="621" t="s">
        <v>2007</v>
      </c>
      <c r="D13" s="622"/>
      <c r="E13" s="622"/>
      <c r="F13" s="622"/>
      <c r="G13" s="623"/>
      <c r="I13" s="93" t="s">
        <v>101</v>
      </c>
      <c r="J13" s="94"/>
      <c r="K13" s="94"/>
      <c r="L13" s="94"/>
      <c r="M13" s="94"/>
      <c r="N13" s="94"/>
      <c r="O13" s="94"/>
      <c r="P13" s="94"/>
      <c r="Q13" s="94"/>
      <c r="R13" s="94"/>
    </row>
    <row r="14" spans="1:18" ht="20.149999999999999" customHeight="1">
      <c r="A14" s="639" t="s">
        <v>38</v>
      </c>
      <c r="B14" s="640"/>
      <c r="C14" s="829" t="s">
        <v>2008</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200"/>
      <c r="J16" s="201"/>
      <c r="K16" s="201"/>
      <c r="L16" s="201"/>
      <c r="M16" s="201"/>
      <c r="N16" s="201" t="s">
        <v>98</v>
      </c>
      <c r="O16" s="201"/>
      <c r="P16" s="201"/>
      <c r="Q16" s="202"/>
    </row>
    <row r="17" spans="1:26" ht="39.9" customHeight="1" thickBot="1">
      <c r="A17" s="682" t="s">
        <v>26</v>
      </c>
      <c r="B17" s="683"/>
      <c r="C17" s="877" t="s">
        <v>2009</v>
      </c>
      <c r="D17" s="878"/>
      <c r="E17" s="878"/>
      <c r="F17" s="878"/>
      <c r="G17" s="87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9.65" customHeight="1">
      <c r="A20" s="641"/>
      <c r="B20" s="642"/>
      <c r="C20" s="1419" t="s">
        <v>2010</v>
      </c>
      <c r="D20" s="851"/>
      <c r="E20" s="852"/>
      <c r="F20" s="1704" t="s">
        <v>2011</v>
      </c>
      <c r="G20" s="1705"/>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53"/>
      <c r="D21" s="854"/>
      <c r="E21" s="855"/>
      <c r="F21" s="1706"/>
      <c r="G21" s="1707"/>
      <c r="I21" s="200"/>
      <c r="J21" s="201" t="s">
        <v>98</v>
      </c>
      <c r="K21" s="201" t="s">
        <v>98</v>
      </c>
      <c r="L21" s="201"/>
      <c r="M21" s="201"/>
      <c r="N21" s="201"/>
      <c r="O21" s="201"/>
      <c r="P21" s="201"/>
      <c r="Q21" s="201"/>
      <c r="R21" s="203"/>
      <c r="S21" s="200"/>
      <c r="T21" s="201"/>
      <c r="U21" s="201"/>
      <c r="V21" s="895"/>
      <c r="W21" s="895"/>
      <c r="X21" s="895"/>
      <c r="Y21" s="895"/>
      <c r="Z21" s="896"/>
    </row>
    <row r="22" spans="1:26" ht="20.149999999999999" customHeight="1" thickBot="1">
      <c r="A22" s="641"/>
      <c r="B22" s="642"/>
      <c r="C22" s="662" t="s">
        <v>92</v>
      </c>
      <c r="D22" s="663"/>
      <c r="E22" s="663"/>
      <c r="F22" s="663"/>
      <c r="G22" s="664"/>
    </row>
    <row r="23" spans="1:26" ht="19.5" customHeight="1">
      <c r="A23" s="641"/>
      <c r="B23" s="642"/>
      <c r="C23" s="672" t="s">
        <v>2012</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200"/>
      <c r="J25" s="201"/>
      <c r="K25" s="201"/>
      <c r="L25" s="201"/>
      <c r="M25" s="201"/>
      <c r="N25" s="201"/>
      <c r="O25" s="201" t="s">
        <v>98</v>
      </c>
      <c r="P25" s="201"/>
      <c r="Q25" s="202"/>
    </row>
    <row r="26" spans="1:26" ht="30" customHeight="1">
      <c r="A26" s="705" t="s">
        <v>50</v>
      </c>
      <c r="B26" s="416" t="s">
        <v>2013</v>
      </c>
      <c r="C26" s="417" t="s">
        <v>97</v>
      </c>
      <c r="D26" s="418" t="s">
        <v>173</v>
      </c>
      <c r="E26" s="125">
        <v>1</v>
      </c>
      <c r="F26" s="418" t="s">
        <v>172</v>
      </c>
      <c r="G26" s="419" t="s">
        <v>1432</v>
      </c>
      <c r="H26" s="86"/>
    </row>
    <row r="27" spans="1:26" ht="18" customHeight="1">
      <c r="A27" s="706"/>
      <c r="B27" s="1692" t="s">
        <v>2014</v>
      </c>
      <c r="C27" s="1694" t="s">
        <v>2015</v>
      </c>
      <c r="D27" s="1695"/>
      <c r="E27" s="1695"/>
      <c r="F27" s="1695"/>
      <c r="G27" s="1696"/>
    </row>
    <row r="28" spans="1:26" ht="18" customHeight="1">
      <c r="A28" s="707"/>
      <c r="B28" s="1693"/>
      <c r="C28" s="1697" t="s">
        <v>2016</v>
      </c>
      <c r="D28" s="1698"/>
      <c r="E28" s="1698"/>
      <c r="F28" s="1698"/>
      <c r="G28" s="1699"/>
    </row>
    <row r="29" spans="1:26" ht="30" customHeight="1">
      <c r="A29" s="706" t="s">
        <v>52</v>
      </c>
      <c r="B29" s="420" t="s">
        <v>2013</v>
      </c>
      <c r="C29" s="421" t="s">
        <v>97</v>
      </c>
      <c r="D29" s="422" t="s">
        <v>173</v>
      </c>
      <c r="E29" s="423" t="s">
        <v>1486</v>
      </c>
      <c r="F29" s="422" t="s">
        <v>172</v>
      </c>
      <c r="G29" s="424" t="s">
        <v>1435</v>
      </c>
    </row>
    <row r="30" spans="1:26" ht="18" customHeight="1">
      <c r="A30" s="706"/>
      <c r="B30" s="1692" t="s">
        <v>2014</v>
      </c>
      <c r="C30" s="1694" t="s">
        <v>2015</v>
      </c>
      <c r="D30" s="1695"/>
      <c r="E30" s="1695"/>
      <c r="F30" s="1695"/>
      <c r="G30" s="1696"/>
    </row>
    <row r="31" spans="1:26" ht="18" customHeight="1" thickBot="1">
      <c r="A31" s="710"/>
      <c r="B31" s="1700"/>
      <c r="C31" s="1701" t="s">
        <v>2016</v>
      </c>
      <c r="D31" s="1702"/>
      <c r="E31" s="1702"/>
      <c r="F31" s="1702"/>
      <c r="G31" s="170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0119C6E5-A294-46BE-980C-6072FFBB78E0}">
      <formula1>"建設工事,測量・コンサル,物品役務等"</formula1>
    </dataValidation>
    <dataValidation type="list" allowBlank="1" showInputMessage="1" showErrorMessage="1" sqref="C26 C29" xr:uid="{B92CB7FC-3F02-49DF-89B4-77D79156AFF7}">
      <formula1>"有,無"</formula1>
    </dataValidation>
    <dataValidation type="list" allowBlank="1" showInputMessage="1" showErrorMessage="1" sqref="I21:U21 I16:Q16 I25:Q25" xr:uid="{D0D21916-BC79-4EAB-9346-5D0066B617FA}">
      <formula1>"○"</formula1>
    </dataValidation>
  </dataValidations>
  <printOptions horizontalCentered="1"/>
  <pageMargins left="0.55118110236220474" right="0.23622047244094488" top="0.55118110236220474" bottom="0.23622047244094488" header="0.31496062992125984" footer="0.11811023622047244"/>
  <pageSetup paperSize="9" scale="98" orientation="portrait" horizontalDpi="300" verticalDpi="300" r:id="rId1"/>
  <headerFooter>
    <oddHeader>&amp;R&amp;16様式３</oddHeader>
  </headerFooter>
  <legacyDrawing r:id="rId2"/>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5EAF3-C6B8-42D9-A383-E753361DBAC7}">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2017</v>
      </c>
    </row>
    <row r="3" spans="1:18" ht="25" customHeight="1">
      <c r="A3" s="608" t="s">
        <v>14</v>
      </c>
      <c r="B3" s="609"/>
      <c r="C3" s="618" t="s">
        <v>2018</v>
      </c>
      <c r="D3" s="618"/>
      <c r="E3" s="618"/>
      <c r="F3" s="619"/>
      <c r="G3" s="620"/>
    </row>
    <row r="4" spans="1:18" ht="60" customHeight="1">
      <c r="A4" s="608" t="s">
        <v>10</v>
      </c>
      <c r="B4" s="609"/>
      <c r="C4" s="621" t="s">
        <v>2019</v>
      </c>
      <c r="D4" s="622"/>
      <c r="E4" s="622"/>
      <c r="F4" s="622"/>
      <c r="G4" s="623"/>
    </row>
    <row r="5" spans="1:18" ht="20.149999999999999" customHeight="1">
      <c r="A5" s="624" t="s">
        <v>41</v>
      </c>
      <c r="B5" s="625"/>
      <c r="C5" s="628" t="s">
        <v>2020</v>
      </c>
      <c r="D5" s="629"/>
      <c r="E5" s="629"/>
      <c r="F5" s="629"/>
      <c r="G5" s="630"/>
    </row>
    <row r="6" spans="1:18" ht="20.149999999999999" customHeight="1">
      <c r="A6" s="626"/>
      <c r="B6" s="627"/>
      <c r="C6" s="631" t="s">
        <v>2021</v>
      </c>
      <c r="D6" s="632"/>
      <c r="E6" s="632"/>
      <c r="F6" s="632"/>
      <c r="G6" s="633"/>
    </row>
    <row r="7" spans="1:18" ht="25" customHeight="1">
      <c r="A7" s="608" t="s">
        <v>7</v>
      </c>
      <c r="B7" s="609"/>
      <c r="C7" s="610">
        <v>136400000</v>
      </c>
      <c r="D7" s="611"/>
      <c r="E7" s="72"/>
      <c r="F7" s="73"/>
      <c r="G7" s="74"/>
    </row>
    <row r="8" spans="1:18" ht="25" customHeight="1">
      <c r="A8" s="608" t="s">
        <v>4</v>
      </c>
      <c r="B8" s="609"/>
      <c r="C8" s="634">
        <v>45118</v>
      </c>
      <c r="D8" s="635"/>
      <c r="E8" s="636" t="s">
        <v>17</v>
      </c>
      <c r="F8" s="609"/>
      <c r="G8" s="75">
        <v>45183</v>
      </c>
    </row>
    <row r="9" spans="1:18" ht="25" customHeight="1">
      <c r="A9" s="608" t="s">
        <v>18</v>
      </c>
      <c r="B9" s="609"/>
      <c r="C9" s="634">
        <v>45184</v>
      </c>
      <c r="D9" s="635"/>
      <c r="E9" s="636" t="s">
        <v>0</v>
      </c>
      <c r="F9" s="609"/>
      <c r="G9" s="76">
        <v>66</v>
      </c>
    </row>
    <row r="10" spans="1:18" ht="25" customHeight="1">
      <c r="A10" s="608" t="s">
        <v>19</v>
      </c>
      <c r="B10" s="609"/>
      <c r="C10" s="634">
        <v>45184</v>
      </c>
      <c r="D10" s="635"/>
      <c r="E10" s="636" t="s">
        <v>20</v>
      </c>
      <c r="F10" s="609"/>
      <c r="G10" s="75">
        <v>45378</v>
      </c>
    </row>
    <row r="11" spans="1:18" ht="25" customHeight="1">
      <c r="A11" s="608" t="s">
        <v>27</v>
      </c>
      <c r="B11" s="609"/>
      <c r="C11" s="654" t="s">
        <v>48</v>
      </c>
      <c r="D11" s="655"/>
      <c r="E11" s="655"/>
      <c r="F11" s="655"/>
      <c r="G11" s="656"/>
    </row>
    <row r="12" spans="1:18" ht="33" customHeight="1">
      <c r="A12" s="608" t="s">
        <v>32</v>
      </c>
      <c r="B12" s="609"/>
      <c r="C12" s="621" t="s">
        <v>2022</v>
      </c>
      <c r="D12" s="766"/>
      <c r="E12" s="766"/>
      <c r="F12" s="766"/>
      <c r="G12" s="767"/>
    </row>
    <row r="13" spans="1:18" ht="147" customHeight="1" thickBot="1">
      <c r="A13" s="637" t="s">
        <v>34</v>
      </c>
      <c r="B13" s="638"/>
      <c r="C13" s="621" t="s">
        <v>2023</v>
      </c>
      <c r="D13" s="622"/>
      <c r="E13" s="622"/>
      <c r="F13" s="622"/>
      <c r="G13" s="623"/>
      <c r="I13" s="93" t="s">
        <v>101</v>
      </c>
      <c r="J13" s="94"/>
      <c r="K13" s="94"/>
      <c r="L13" s="94"/>
      <c r="M13" s="94"/>
      <c r="N13" s="94"/>
      <c r="O13" s="94"/>
      <c r="P13" s="94"/>
      <c r="Q13" s="94"/>
      <c r="R13" s="94"/>
    </row>
    <row r="14" spans="1:18" ht="20.149999999999999" customHeight="1">
      <c r="A14" s="639" t="s">
        <v>38</v>
      </c>
      <c r="B14" s="640"/>
      <c r="C14" s="910" t="s">
        <v>2024</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c r="K16" s="59" t="s">
        <v>98</v>
      </c>
      <c r="L16" s="59"/>
      <c r="M16" s="59"/>
      <c r="N16" s="59"/>
      <c r="O16" s="59"/>
      <c r="P16" s="59"/>
      <c r="Q16" s="60"/>
    </row>
    <row r="17" spans="1:26" ht="40" customHeight="1" thickBot="1">
      <c r="A17" s="682" t="s">
        <v>26</v>
      </c>
      <c r="B17" s="683"/>
      <c r="C17" s="684" t="s">
        <v>2025</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108" customHeight="1">
      <c r="A20" s="641"/>
      <c r="B20" s="642"/>
      <c r="C20" s="690" t="s">
        <v>2026</v>
      </c>
      <c r="D20" s="880"/>
      <c r="E20" s="881"/>
      <c r="F20" s="696" t="s">
        <v>2027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82"/>
      <c r="D21" s="883"/>
      <c r="E21" s="884"/>
      <c r="F21" s="698"/>
      <c r="G21" s="699"/>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2028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t="s">
        <v>98</v>
      </c>
      <c r="O25" s="59"/>
      <c r="P25" s="59"/>
      <c r="Q25" s="60"/>
    </row>
    <row r="26" spans="1:26" ht="30" customHeight="1">
      <c r="A26" s="705" t="s">
        <v>50</v>
      </c>
      <c r="B26" s="81" t="s">
        <v>45</v>
      </c>
      <c r="C26" s="82" t="s">
        <v>97</v>
      </c>
      <c r="D26" s="83" t="s">
        <v>49</v>
      </c>
      <c r="E26" s="84">
        <v>1</v>
      </c>
      <c r="F26" s="83" t="s">
        <v>11</v>
      </c>
      <c r="G26" s="85" t="s">
        <v>2029</v>
      </c>
      <c r="H26" s="86"/>
    </row>
    <row r="27" spans="1:26" ht="18" customHeight="1">
      <c r="A27" s="706"/>
      <c r="B27" s="708" t="s">
        <v>163</v>
      </c>
      <c r="C27" s="628" t="s">
        <v>2020</v>
      </c>
      <c r="D27" s="629"/>
      <c r="E27" s="629"/>
      <c r="F27" s="629"/>
      <c r="G27" s="630"/>
    </row>
    <row r="28" spans="1:26" ht="18" customHeight="1">
      <c r="A28" s="707"/>
      <c r="B28" s="709"/>
      <c r="C28" s="631" t="s">
        <v>2021</v>
      </c>
      <c r="D28" s="632"/>
      <c r="E28" s="632"/>
      <c r="F28" s="632"/>
      <c r="G28" s="633"/>
    </row>
    <row r="29" spans="1:26" ht="30" customHeight="1">
      <c r="A29" s="706" t="s">
        <v>52</v>
      </c>
      <c r="B29" s="87" t="s">
        <v>45</v>
      </c>
      <c r="C29" s="88" t="s">
        <v>97</v>
      </c>
      <c r="D29" s="89" t="s">
        <v>49</v>
      </c>
      <c r="E29" s="90">
        <v>1</v>
      </c>
      <c r="F29" s="89" t="s">
        <v>11</v>
      </c>
      <c r="G29" s="91" t="s">
        <v>2030</v>
      </c>
    </row>
    <row r="30" spans="1:26" ht="18" customHeight="1">
      <c r="A30" s="706"/>
      <c r="B30" s="708" t="s">
        <v>163</v>
      </c>
      <c r="C30" s="628" t="s">
        <v>2031</v>
      </c>
      <c r="D30" s="629"/>
      <c r="E30" s="629"/>
      <c r="F30" s="629"/>
      <c r="G30" s="630"/>
    </row>
    <row r="31" spans="1:26" ht="18" customHeight="1" thickBot="1">
      <c r="A31" s="710"/>
      <c r="B31" s="711"/>
      <c r="C31" s="712" t="s">
        <v>2032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6BFCE8E4-0DAB-44B6-A6BF-DC1516073466}">
      <formula1>"建設工事,測量・コンサル,物品役務等"</formula1>
    </dataValidation>
    <dataValidation type="list" allowBlank="1" showInputMessage="1" showErrorMessage="1" sqref="C26 C29" xr:uid="{7C086DEC-C744-4C5E-BEC4-1B1DC6F73EAE}">
      <formula1>"有,無"</formula1>
    </dataValidation>
    <dataValidation type="list" allowBlank="1" showInputMessage="1" showErrorMessage="1" sqref="I21:U21 I16:Q16 I25:Q25" xr:uid="{0575DF07-19FB-453B-80CD-35ECE9E4E2ED}">
      <formula1>"○"</formula1>
    </dataValidation>
  </dataValidations>
  <printOptions horizontalCentered="1"/>
  <pageMargins left="0.55118110236220474" right="0.23622047244094488" top="0.55118110236220474" bottom="0.23622047244094488" header="0.31496062992125984" footer="0.11811023622047244"/>
  <pageSetup paperSize="9" scale="85" orientation="portrait" horizontalDpi="300" verticalDpi="300" r:id="rId1"/>
  <headerFooter>
    <oddHeader>&amp;R&amp;16様式３</oddHeader>
  </headerFooter>
  <legacyDrawing r:id="rId2"/>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ADF31-6DE2-4861-A1F8-67760FE603FC}">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2033</v>
      </c>
    </row>
    <row r="3" spans="1:18" ht="25" customHeight="1">
      <c r="A3" s="608" t="s">
        <v>14</v>
      </c>
      <c r="B3" s="609"/>
      <c r="C3" s="618" t="s">
        <v>2034</v>
      </c>
      <c r="D3" s="618"/>
      <c r="E3" s="618"/>
      <c r="F3" s="619"/>
      <c r="G3" s="620"/>
    </row>
    <row r="4" spans="1:18" ht="60" customHeight="1">
      <c r="A4" s="608" t="s">
        <v>10</v>
      </c>
      <c r="B4" s="609"/>
      <c r="C4" s="621" t="s">
        <v>2035</v>
      </c>
      <c r="D4" s="622"/>
      <c r="E4" s="622"/>
      <c r="F4" s="622"/>
      <c r="G4" s="623"/>
    </row>
    <row r="5" spans="1:18" ht="20.149999999999999" customHeight="1">
      <c r="A5" s="624" t="s">
        <v>41</v>
      </c>
      <c r="B5" s="625"/>
      <c r="C5" s="628" t="s">
        <v>2036</v>
      </c>
      <c r="D5" s="629"/>
      <c r="E5" s="629"/>
      <c r="F5" s="629"/>
      <c r="G5" s="630"/>
    </row>
    <row r="6" spans="1:18" ht="20.149999999999999" customHeight="1">
      <c r="A6" s="626"/>
      <c r="B6" s="627"/>
      <c r="C6" s="631" t="s">
        <v>2037</v>
      </c>
      <c r="D6" s="632"/>
      <c r="E6" s="632"/>
      <c r="F6" s="632"/>
      <c r="G6" s="633"/>
    </row>
    <row r="7" spans="1:18" ht="25" customHeight="1">
      <c r="A7" s="608" t="s">
        <v>7</v>
      </c>
      <c r="B7" s="609"/>
      <c r="C7" s="610">
        <v>161150000</v>
      </c>
      <c r="D7" s="611"/>
      <c r="E7" s="72"/>
      <c r="F7" s="73"/>
      <c r="G7" s="74"/>
    </row>
    <row r="8" spans="1:18" ht="25" customHeight="1">
      <c r="A8" s="608" t="s">
        <v>4</v>
      </c>
      <c r="B8" s="609"/>
      <c r="C8" s="634">
        <v>44939</v>
      </c>
      <c r="D8" s="635"/>
      <c r="E8" s="636" t="s">
        <v>17</v>
      </c>
      <c r="F8" s="609"/>
      <c r="G8" s="75">
        <v>44992</v>
      </c>
    </row>
    <row r="9" spans="1:18" ht="25" customHeight="1">
      <c r="A9" s="608" t="s">
        <v>18</v>
      </c>
      <c r="B9" s="609"/>
      <c r="C9" s="634">
        <v>44993</v>
      </c>
      <c r="D9" s="635"/>
      <c r="E9" s="636" t="s">
        <v>0</v>
      </c>
      <c r="F9" s="609"/>
      <c r="G9" s="76">
        <v>54</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977" t="s">
        <v>2038</v>
      </c>
      <c r="D12" s="776"/>
      <c r="E12" s="776"/>
      <c r="F12" s="776"/>
      <c r="G12" s="777"/>
    </row>
    <row r="13" spans="1:18" ht="60" customHeight="1" thickBot="1">
      <c r="A13" s="637" t="s">
        <v>34</v>
      </c>
      <c r="B13" s="638"/>
      <c r="C13" s="778" t="s">
        <v>2039</v>
      </c>
      <c r="D13" s="779"/>
      <c r="E13" s="779"/>
      <c r="F13" s="779"/>
      <c r="G13" s="780"/>
      <c r="I13" s="93" t="s">
        <v>101</v>
      </c>
      <c r="J13" s="94"/>
      <c r="K13" s="94"/>
      <c r="L13" s="94"/>
      <c r="M13" s="94"/>
      <c r="N13" s="94"/>
      <c r="O13" s="94"/>
      <c r="P13" s="94"/>
      <c r="Q13" s="94"/>
      <c r="R13" s="94"/>
    </row>
    <row r="14" spans="1:18" ht="20.149999999999999" customHeight="1">
      <c r="A14" s="639" t="s">
        <v>38</v>
      </c>
      <c r="B14" s="640"/>
      <c r="C14" s="645" t="s">
        <v>2040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t="s">
        <v>98</v>
      </c>
      <c r="O16" s="59"/>
      <c r="P16" s="59"/>
      <c r="Q16" s="60"/>
    </row>
    <row r="17" spans="1:26" ht="40" customHeight="1" thickBot="1">
      <c r="A17" s="682" t="s">
        <v>26</v>
      </c>
      <c r="B17" s="683"/>
      <c r="C17" s="684" t="s">
        <v>2041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2042</v>
      </c>
      <c r="D20" s="691"/>
      <c r="E20" s="692"/>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2043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t="s">
        <v>98</v>
      </c>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2036</v>
      </c>
      <c r="D27" s="629"/>
      <c r="E27" s="629"/>
      <c r="F27" s="629"/>
      <c r="G27" s="630"/>
    </row>
    <row r="28" spans="1:26" ht="18" customHeight="1">
      <c r="A28" s="707"/>
      <c r="B28" s="709"/>
      <c r="C28" s="631" t="s">
        <v>2037</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2036</v>
      </c>
      <c r="D30" s="629"/>
      <c r="E30" s="629"/>
      <c r="F30" s="629"/>
      <c r="G30" s="630"/>
    </row>
    <row r="31" spans="1:26" ht="18" customHeight="1" thickBot="1">
      <c r="A31" s="710"/>
      <c r="B31" s="711"/>
      <c r="C31" s="712" t="s">
        <v>2037</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D43EC32F-7D29-45E0-937F-E189F6E5C613}">
      <formula1>"建設工事,測量・コンサル,物品役務等"</formula1>
    </dataValidation>
    <dataValidation type="list" allowBlank="1" showInputMessage="1" showErrorMessage="1" sqref="C26 C29" xr:uid="{0E9C8B3F-544E-44BD-951B-45AF3F6620A4}">
      <formula1>"有,無"</formula1>
    </dataValidation>
    <dataValidation type="list" allowBlank="1" showInputMessage="1" showErrorMessage="1" sqref="I21:U21 I16:Q16 I25:Q25" xr:uid="{090E247F-325F-401F-9794-3983521E879C}">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9CA21-C468-4072-B284-F41D819103C7}">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2033</v>
      </c>
    </row>
    <row r="3" spans="1:18" ht="25" customHeight="1">
      <c r="A3" s="608" t="s">
        <v>14</v>
      </c>
      <c r="B3" s="609"/>
      <c r="C3" s="618" t="s">
        <v>2044</v>
      </c>
      <c r="D3" s="618"/>
      <c r="E3" s="618"/>
      <c r="F3" s="619"/>
      <c r="G3" s="620"/>
    </row>
    <row r="4" spans="1:18" ht="60" customHeight="1">
      <c r="A4" s="608" t="s">
        <v>10</v>
      </c>
      <c r="B4" s="609"/>
      <c r="C4" s="621" t="s">
        <v>2045</v>
      </c>
      <c r="D4" s="622"/>
      <c r="E4" s="622"/>
      <c r="F4" s="622"/>
      <c r="G4" s="623"/>
    </row>
    <row r="5" spans="1:18" ht="20.149999999999999" customHeight="1">
      <c r="A5" s="624" t="s">
        <v>41</v>
      </c>
      <c r="B5" s="625"/>
      <c r="C5" s="628" t="s">
        <v>2046</v>
      </c>
      <c r="D5" s="629"/>
      <c r="E5" s="629"/>
      <c r="F5" s="629"/>
      <c r="G5" s="630"/>
    </row>
    <row r="6" spans="1:18" ht="20.149999999999999" customHeight="1">
      <c r="A6" s="626"/>
      <c r="B6" s="627"/>
      <c r="C6" s="631" t="s">
        <v>2047</v>
      </c>
      <c r="D6" s="632"/>
      <c r="E6" s="632"/>
      <c r="F6" s="632"/>
      <c r="G6" s="633"/>
    </row>
    <row r="7" spans="1:18" ht="25" customHeight="1">
      <c r="A7" s="608" t="s">
        <v>7</v>
      </c>
      <c r="B7" s="609"/>
      <c r="C7" s="610">
        <v>121000000</v>
      </c>
      <c r="D7" s="611"/>
      <c r="E7" s="72"/>
      <c r="F7" s="73"/>
      <c r="G7" s="74"/>
    </row>
    <row r="8" spans="1:18" ht="25" customHeight="1">
      <c r="A8" s="608" t="s">
        <v>4</v>
      </c>
      <c r="B8" s="609"/>
      <c r="C8" s="634">
        <v>44939</v>
      </c>
      <c r="D8" s="635"/>
      <c r="E8" s="636" t="s">
        <v>17</v>
      </c>
      <c r="F8" s="609"/>
      <c r="G8" s="75">
        <v>44992</v>
      </c>
    </row>
    <row r="9" spans="1:18" ht="25" customHeight="1">
      <c r="A9" s="608" t="s">
        <v>18</v>
      </c>
      <c r="B9" s="609"/>
      <c r="C9" s="634">
        <v>44993</v>
      </c>
      <c r="D9" s="635"/>
      <c r="E9" s="636" t="s">
        <v>0</v>
      </c>
      <c r="F9" s="609"/>
      <c r="G9" s="76">
        <v>54</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977" t="s">
        <v>2038</v>
      </c>
      <c r="D12" s="776"/>
      <c r="E12" s="776"/>
      <c r="F12" s="776"/>
      <c r="G12" s="777"/>
    </row>
    <row r="13" spans="1:18" ht="60" customHeight="1" thickBot="1">
      <c r="A13" s="637" t="s">
        <v>34</v>
      </c>
      <c r="B13" s="638"/>
      <c r="C13" s="778" t="s">
        <v>2048</v>
      </c>
      <c r="D13" s="779"/>
      <c r="E13" s="779"/>
      <c r="F13" s="779"/>
      <c r="G13" s="780"/>
      <c r="I13" s="93" t="s">
        <v>101</v>
      </c>
      <c r="J13" s="94"/>
      <c r="K13" s="94"/>
      <c r="L13" s="94"/>
      <c r="M13" s="94"/>
      <c r="N13" s="94"/>
      <c r="O13" s="94"/>
      <c r="P13" s="94"/>
      <c r="Q13" s="94"/>
      <c r="R13" s="94"/>
    </row>
    <row r="14" spans="1:18" ht="20.149999999999999" customHeight="1">
      <c r="A14" s="639" t="s">
        <v>38</v>
      </c>
      <c r="B14" s="640"/>
      <c r="C14" s="645" t="s">
        <v>2049</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t="s">
        <v>98</v>
      </c>
      <c r="O16" s="59"/>
      <c r="P16" s="59"/>
      <c r="Q16" s="60"/>
    </row>
    <row r="17" spans="1:26" ht="40" customHeight="1" thickBot="1">
      <c r="A17" s="682" t="s">
        <v>26</v>
      </c>
      <c r="B17" s="683"/>
      <c r="C17" s="684" t="s">
        <v>2041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2042</v>
      </c>
      <c r="D20" s="691"/>
      <c r="E20" s="692"/>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2043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t="s">
        <v>98</v>
      </c>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
        <v>2046</v>
      </c>
      <c r="D27" s="629"/>
      <c r="E27" s="629"/>
      <c r="F27" s="629"/>
      <c r="G27" s="630"/>
    </row>
    <row r="28" spans="1:26" ht="18" customHeight="1">
      <c r="A28" s="707"/>
      <c r="B28" s="709"/>
      <c r="C28" s="631" t="s">
        <v>2047</v>
      </c>
      <c r="D28" s="632"/>
      <c r="E28" s="632"/>
      <c r="F28" s="632"/>
      <c r="G28" s="633"/>
    </row>
    <row r="29" spans="1:26" ht="30" customHeight="1">
      <c r="A29" s="706" t="s">
        <v>52</v>
      </c>
      <c r="B29" s="87" t="s">
        <v>45</v>
      </c>
      <c r="C29" s="88" t="s">
        <v>97</v>
      </c>
      <c r="D29" s="89" t="s">
        <v>49</v>
      </c>
      <c r="E29" s="90">
        <v>1</v>
      </c>
      <c r="F29" s="89" t="s">
        <v>11</v>
      </c>
      <c r="G29" s="91" t="s">
        <v>169</v>
      </c>
    </row>
    <row r="30" spans="1:26" ht="18" customHeight="1">
      <c r="A30" s="706"/>
      <c r="B30" s="708" t="s">
        <v>163</v>
      </c>
      <c r="C30" s="628" t="s">
        <v>2046</v>
      </c>
      <c r="D30" s="629"/>
      <c r="E30" s="629"/>
      <c r="F30" s="629"/>
      <c r="G30" s="630"/>
    </row>
    <row r="31" spans="1:26" ht="18" customHeight="1" thickBot="1">
      <c r="A31" s="710"/>
      <c r="B31" s="711"/>
      <c r="C31" s="712" t="s">
        <v>2047</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65CAD916-8D84-4C96-A19D-8ED499AE33CD}">
      <formula1>"○"</formula1>
    </dataValidation>
    <dataValidation type="list" allowBlank="1" showInputMessage="1" showErrorMessage="1" sqref="C26 C29" xr:uid="{605DEF8C-7895-46CF-883A-0826C8C9D274}">
      <formula1>"有,無"</formula1>
    </dataValidation>
    <dataValidation type="list" allowBlank="1" showInputMessage="1" showErrorMessage="1" sqref="C11" xr:uid="{1C2F3ACD-64E1-41B9-B54C-BCA83266BAE4}">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77C47-5DD0-417D-81A2-896C1FC9C521}">
  <sheetPr>
    <tabColor theme="5" tint="0.59999389629810485"/>
    <pageSetUpPr fitToPage="1"/>
  </sheetPr>
  <dimension ref="A1:Z31"/>
  <sheetViews>
    <sheetView topLeftCell="A2"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2033</v>
      </c>
    </row>
    <row r="3" spans="1:18" ht="25" customHeight="1">
      <c r="A3" s="608" t="s">
        <v>14</v>
      </c>
      <c r="B3" s="609"/>
      <c r="C3" s="618" t="s">
        <v>2050</v>
      </c>
      <c r="D3" s="618"/>
      <c r="E3" s="618"/>
      <c r="F3" s="619"/>
      <c r="G3" s="620"/>
    </row>
    <row r="4" spans="1:18" ht="60" customHeight="1">
      <c r="A4" s="608" t="s">
        <v>10</v>
      </c>
      <c r="B4" s="609"/>
      <c r="C4" s="621" t="s">
        <v>2051</v>
      </c>
      <c r="D4" s="622"/>
      <c r="E4" s="622"/>
      <c r="F4" s="622"/>
      <c r="G4" s="623"/>
    </row>
    <row r="5" spans="1:18" ht="20.149999999999999" customHeight="1">
      <c r="A5" s="624" t="s">
        <v>41</v>
      </c>
      <c r="B5" s="625"/>
      <c r="C5" s="628" t="s">
        <v>2052</v>
      </c>
      <c r="D5" s="629"/>
      <c r="E5" s="629"/>
      <c r="F5" s="629"/>
      <c r="G5" s="630"/>
    </row>
    <row r="6" spans="1:18" ht="20.149999999999999" customHeight="1">
      <c r="A6" s="626"/>
      <c r="B6" s="627"/>
      <c r="C6" s="631" t="s">
        <v>2053</v>
      </c>
      <c r="D6" s="632"/>
      <c r="E6" s="632"/>
      <c r="F6" s="632"/>
      <c r="G6" s="633"/>
    </row>
    <row r="7" spans="1:18" ht="25" customHeight="1">
      <c r="A7" s="608" t="s">
        <v>7</v>
      </c>
      <c r="B7" s="609"/>
      <c r="C7" s="610">
        <v>671000000</v>
      </c>
      <c r="D7" s="611"/>
      <c r="E7" s="72"/>
      <c r="F7" s="73"/>
      <c r="G7" s="74"/>
    </row>
    <row r="8" spans="1:18" ht="25" customHeight="1">
      <c r="A8" s="608" t="s">
        <v>4</v>
      </c>
      <c r="B8" s="609"/>
      <c r="C8" s="634">
        <v>45013</v>
      </c>
      <c r="D8" s="635"/>
      <c r="E8" s="636" t="s">
        <v>17</v>
      </c>
      <c r="F8" s="609"/>
      <c r="G8" s="75">
        <v>45065</v>
      </c>
    </row>
    <row r="9" spans="1:18" ht="25" customHeight="1">
      <c r="A9" s="608" t="s">
        <v>18</v>
      </c>
      <c r="B9" s="609"/>
      <c r="C9" s="634">
        <v>45068</v>
      </c>
      <c r="D9" s="635"/>
      <c r="E9" s="636" t="s">
        <v>0</v>
      </c>
      <c r="F9" s="609"/>
      <c r="G9" s="76">
        <v>53</v>
      </c>
    </row>
    <row r="10" spans="1:18" ht="25" customHeight="1">
      <c r="A10" s="608" t="s">
        <v>19</v>
      </c>
      <c r="B10" s="609"/>
      <c r="C10" s="634">
        <v>45068</v>
      </c>
      <c r="D10" s="635"/>
      <c r="E10" s="636" t="s">
        <v>20</v>
      </c>
      <c r="F10" s="609"/>
      <c r="G10" s="109">
        <v>45217</v>
      </c>
    </row>
    <row r="11" spans="1:18" ht="25" customHeight="1">
      <c r="A11" s="608" t="s">
        <v>27</v>
      </c>
      <c r="B11" s="609"/>
      <c r="C11" s="654" t="s">
        <v>48</v>
      </c>
      <c r="D11" s="655"/>
      <c r="E11" s="655"/>
      <c r="F11" s="655"/>
      <c r="G11" s="656"/>
    </row>
    <row r="12" spans="1:18" ht="25" customHeight="1">
      <c r="A12" s="608" t="s">
        <v>32</v>
      </c>
      <c r="B12" s="609"/>
      <c r="C12" s="977" t="s">
        <v>2054</v>
      </c>
      <c r="D12" s="776"/>
      <c r="E12" s="776"/>
      <c r="F12" s="776"/>
      <c r="G12" s="777"/>
    </row>
    <row r="13" spans="1:18" ht="60" customHeight="1" thickBot="1">
      <c r="A13" s="637" t="s">
        <v>34</v>
      </c>
      <c r="B13" s="638"/>
      <c r="C13" s="621" t="s">
        <v>2055</v>
      </c>
      <c r="D13" s="730"/>
      <c r="E13" s="730"/>
      <c r="F13" s="730"/>
      <c r="G13" s="731"/>
      <c r="I13" s="93" t="s">
        <v>101</v>
      </c>
      <c r="J13" s="94"/>
      <c r="K13" s="94"/>
      <c r="L13" s="94"/>
      <c r="M13" s="94"/>
      <c r="N13" s="94"/>
      <c r="O13" s="94"/>
      <c r="P13" s="94"/>
      <c r="Q13" s="94"/>
      <c r="R13" s="94"/>
    </row>
    <row r="14" spans="1:18" ht="20.149999999999999" customHeight="1">
      <c r="A14" s="639" t="s">
        <v>38</v>
      </c>
      <c r="B14" s="640"/>
      <c r="C14" s="645" t="s">
        <v>2056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c r="L16" s="59"/>
      <c r="M16" s="59"/>
      <c r="N16" s="59" t="s">
        <v>98</v>
      </c>
      <c r="O16" s="59"/>
      <c r="P16" s="59"/>
      <c r="Q16" s="60"/>
    </row>
    <row r="17" spans="1:26" ht="40" customHeight="1" thickBot="1">
      <c r="A17" s="682" t="s">
        <v>26</v>
      </c>
      <c r="B17" s="683"/>
      <c r="C17" s="684" t="s">
        <v>2041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2057</v>
      </c>
      <c r="D20" s="691"/>
      <c r="E20" s="692"/>
      <c r="F20" s="1708" t="s">
        <v>2058</v>
      </c>
      <c r="G20" s="1709"/>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1710"/>
      <c r="G21" s="1711"/>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2059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t="s">
        <v>98</v>
      </c>
      <c r="P25" s="59"/>
      <c r="Q25" s="60"/>
    </row>
    <row r="26" spans="1:26" ht="30" customHeight="1">
      <c r="A26" s="705" t="s">
        <v>50</v>
      </c>
      <c r="B26" s="81" t="s">
        <v>45</v>
      </c>
      <c r="C26" s="82" t="s">
        <v>97</v>
      </c>
      <c r="D26" s="83" t="s">
        <v>49</v>
      </c>
      <c r="E26" s="84">
        <v>1</v>
      </c>
      <c r="F26" s="83" t="s">
        <v>11</v>
      </c>
      <c r="G26" s="85" t="s">
        <v>169</v>
      </c>
      <c r="H26" s="86"/>
    </row>
    <row r="27" spans="1:26" ht="18" customHeight="1">
      <c r="A27" s="706"/>
      <c r="B27" s="708" t="s">
        <v>163</v>
      </c>
      <c r="C27" s="628" t="s">
        <v>2052</v>
      </c>
      <c r="D27" s="629"/>
      <c r="E27" s="629"/>
      <c r="F27" s="629"/>
      <c r="G27" s="630"/>
    </row>
    <row r="28" spans="1:26" ht="18" customHeight="1">
      <c r="A28" s="707"/>
      <c r="B28" s="709"/>
      <c r="C28" s="631" t="s">
        <v>2060</v>
      </c>
      <c r="D28" s="632"/>
      <c r="E28" s="632"/>
      <c r="F28" s="632"/>
      <c r="G28" s="633"/>
    </row>
    <row r="29" spans="1:26" ht="30" customHeight="1">
      <c r="A29" s="706" t="s">
        <v>52</v>
      </c>
      <c r="B29" s="87" t="s">
        <v>45</v>
      </c>
      <c r="C29" s="88" t="s">
        <v>97</v>
      </c>
      <c r="D29" s="89" t="s">
        <v>49</v>
      </c>
      <c r="E29" s="90">
        <v>1</v>
      </c>
      <c r="F29" s="89" t="s">
        <v>11</v>
      </c>
      <c r="G29" s="91" t="s">
        <v>169</v>
      </c>
    </row>
    <row r="30" spans="1:26" ht="18" customHeight="1">
      <c r="A30" s="706"/>
      <c r="B30" s="708" t="s">
        <v>163</v>
      </c>
      <c r="C30" s="628" t="s">
        <v>2052</v>
      </c>
      <c r="D30" s="629"/>
      <c r="E30" s="629"/>
      <c r="F30" s="629"/>
      <c r="G30" s="630"/>
    </row>
    <row r="31" spans="1:26" ht="18" customHeight="1" thickBot="1">
      <c r="A31" s="710"/>
      <c r="B31" s="711"/>
      <c r="C31" s="712" t="s">
        <v>2060</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30BFA62B-FD4B-4F85-A0FB-3F8451588BE4}">
      <formula1>"建設工事,測量・コンサル,物品役務等"</formula1>
    </dataValidation>
    <dataValidation type="list" allowBlank="1" showInputMessage="1" showErrorMessage="1" sqref="C26 C29" xr:uid="{5A1A1C47-8F71-4EEA-818A-5D1A97D7D1F0}">
      <formula1>"有,無"</formula1>
    </dataValidation>
    <dataValidation type="list" allowBlank="1" showInputMessage="1" showErrorMessage="1" sqref="I21:U21 I16:Q16 I25:Q25" xr:uid="{3E4025B3-662B-49AB-91EE-2BA2CAE74916}">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AF7C0-8046-4B2F-B669-F379F30AB1A9}">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2033</v>
      </c>
    </row>
    <row r="3" spans="1:18" ht="25" customHeight="1">
      <c r="A3" s="608" t="s">
        <v>14</v>
      </c>
      <c r="B3" s="609"/>
      <c r="C3" s="618" t="s">
        <v>2061</v>
      </c>
      <c r="D3" s="618"/>
      <c r="E3" s="618"/>
      <c r="F3" s="619"/>
      <c r="G3" s="620"/>
    </row>
    <row r="4" spans="1:18" ht="60" customHeight="1">
      <c r="A4" s="608" t="s">
        <v>10</v>
      </c>
      <c r="B4" s="609"/>
      <c r="C4" s="807" t="s">
        <v>2062</v>
      </c>
      <c r="D4" s="808"/>
      <c r="E4" s="808"/>
      <c r="F4" s="808"/>
      <c r="G4" s="809"/>
    </row>
    <row r="5" spans="1:18" ht="20.149999999999999" customHeight="1">
      <c r="A5" s="624" t="s">
        <v>41</v>
      </c>
      <c r="B5" s="625"/>
      <c r="C5" s="628" t="s">
        <v>2063</v>
      </c>
      <c r="D5" s="629"/>
      <c r="E5" s="629"/>
      <c r="F5" s="629"/>
      <c r="G5" s="630"/>
    </row>
    <row r="6" spans="1:18" ht="20.149999999999999" customHeight="1">
      <c r="A6" s="626"/>
      <c r="B6" s="627"/>
      <c r="C6" s="631" t="s">
        <v>2064</v>
      </c>
      <c r="D6" s="632"/>
      <c r="E6" s="632"/>
      <c r="F6" s="632"/>
      <c r="G6" s="633"/>
    </row>
    <row r="7" spans="1:18" ht="25" customHeight="1">
      <c r="A7" s="608" t="s">
        <v>7</v>
      </c>
      <c r="B7" s="609"/>
      <c r="C7" s="610">
        <v>148816800</v>
      </c>
      <c r="D7" s="611"/>
      <c r="E7" s="72"/>
      <c r="F7" s="73"/>
      <c r="G7" s="74"/>
    </row>
    <row r="8" spans="1:18" ht="25" customHeight="1">
      <c r="A8" s="608" t="s">
        <v>4</v>
      </c>
      <c r="B8" s="609"/>
      <c r="C8" s="634">
        <v>45076</v>
      </c>
      <c r="D8" s="635"/>
      <c r="E8" s="636" t="s">
        <v>17</v>
      </c>
      <c r="F8" s="609"/>
      <c r="G8" s="75">
        <v>45131</v>
      </c>
    </row>
    <row r="9" spans="1:18" ht="25" customHeight="1">
      <c r="A9" s="608" t="s">
        <v>18</v>
      </c>
      <c r="B9" s="609"/>
      <c r="C9" s="634">
        <v>45132</v>
      </c>
      <c r="D9" s="635"/>
      <c r="E9" s="636" t="s">
        <v>0</v>
      </c>
      <c r="F9" s="609"/>
      <c r="G9" s="76">
        <v>56</v>
      </c>
    </row>
    <row r="10" spans="1:18" ht="25" customHeight="1">
      <c r="A10" s="608" t="s">
        <v>19</v>
      </c>
      <c r="B10" s="609"/>
      <c r="C10" s="634">
        <v>45132</v>
      </c>
      <c r="D10" s="635"/>
      <c r="E10" s="636" t="s">
        <v>20</v>
      </c>
      <c r="F10" s="609"/>
      <c r="G10" s="109">
        <v>46721</v>
      </c>
    </row>
    <row r="11" spans="1:18" ht="25" customHeight="1">
      <c r="A11" s="608" t="s">
        <v>27</v>
      </c>
      <c r="B11" s="609"/>
      <c r="C11" s="654" t="s">
        <v>48</v>
      </c>
      <c r="D11" s="655"/>
      <c r="E11" s="655"/>
      <c r="F11" s="655"/>
      <c r="G11" s="656"/>
    </row>
    <row r="12" spans="1:18" ht="25" customHeight="1">
      <c r="A12" s="608" t="s">
        <v>32</v>
      </c>
      <c r="B12" s="609"/>
      <c r="C12" s="977" t="s">
        <v>2054</v>
      </c>
      <c r="D12" s="776"/>
      <c r="E12" s="776"/>
      <c r="F12" s="776"/>
      <c r="G12" s="777"/>
    </row>
    <row r="13" spans="1:18" ht="60" customHeight="1" thickBot="1">
      <c r="A13" s="637" t="s">
        <v>34</v>
      </c>
      <c r="B13" s="638"/>
      <c r="C13" s="807" t="s">
        <v>2065</v>
      </c>
      <c r="D13" s="808"/>
      <c r="E13" s="808"/>
      <c r="F13" s="808"/>
      <c r="G13" s="809"/>
      <c r="I13" s="93" t="s">
        <v>101</v>
      </c>
      <c r="J13" s="94"/>
      <c r="K13" s="94"/>
      <c r="L13" s="94"/>
      <c r="M13" s="94"/>
      <c r="N13" s="94"/>
      <c r="O13" s="94"/>
      <c r="P13" s="94"/>
      <c r="Q13" s="94"/>
      <c r="R13" s="94"/>
    </row>
    <row r="14" spans="1:18" ht="20.149999999999999" customHeight="1">
      <c r="A14" s="639" t="s">
        <v>38</v>
      </c>
      <c r="B14" s="640"/>
      <c r="C14" s="645" t="s">
        <v>2066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c r="L16" s="59"/>
      <c r="M16" s="59"/>
      <c r="N16" s="59" t="s">
        <v>98</v>
      </c>
      <c r="O16" s="59"/>
      <c r="P16" s="59"/>
      <c r="Q16" s="60"/>
    </row>
    <row r="17" spans="1:26" ht="40" customHeight="1" thickBot="1">
      <c r="A17" s="682" t="s">
        <v>26</v>
      </c>
      <c r="B17" s="683"/>
      <c r="C17" s="684" t="s">
        <v>2041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2067</v>
      </c>
      <c r="D20" s="691"/>
      <c r="E20" s="692"/>
      <c r="F20" s="1712" t="s">
        <v>2068</v>
      </c>
      <c r="G20" s="12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1298"/>
      <c r="G21" s="1299"/>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2069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t="s">
        <v>98</v>
      </c>
      <c r="P25" s="59"/>
      <c r="Q25" s="60"/>
    </row>
    <row r="26" spans="1:26" ht="30" customHeight="1">
      <c r="A26" s="705" t="s">
        <v>50</v>
      </c>
      <c r="B26" s="81" t="s">
        <v>45</v>
      </c>
      <c r="C26" s="82" t="s">
        <v>97</v>
      </c>
      <c r="D26" s="83" t="s">
        <v>49</v>
      </c>
      <c r="E26" s="84">
        <v>2</v>
      </c>
      <c r="F26" s="83" t="s">
        <v>11</v>
      </c>
      <c r="G26" s="85" t="s">
        <v>2070</v>
      </c>
      <c r="H26" s="86"/>
    </row>
    <row r="27" spans="1:26" ht="18" customHeight="1">
      <c r="A27" s="706"/>
      <c r="B27" s="708" t="s">
        <v>163</v>
      </c>
      <c r="C27" s="628" t="s">
        <v>2071</v>
      </c>
      <c r="D27" s="629"/>
      <c r="E27" s="629"/>
      <c r="F27" s="629"/>
      <c r="G27" s="630"/>
    </row>
    <row r="28" spans="1:26" ht="18" customHeight="1">
      <c r="A28" s="707"/>
      <c r="B28" s="709"/>
      <c r="C28" s="631" t="s">
        <v>2072</v>
      </c>
      <c r="D28" s="632"/>
      <c r="E28" s="632"/>
      <c r="F28" s="632"/>
      <c r="G28" s="633"/>
    </row>
    <row r="29" spans="1:26" ht="30" customHeight="1">
      <c r="A29" s="706" t="s">
        <v>52</v>
      </c>
      <c r="B29" s="87" t="s">
        <v>45</v>
      </c>
      <c r="C29" s="88"/>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AB97BAB1-6CD4-432F-9C99-8ECB9BD07D77}">
      <formula1>"○"</formula1>
    </dataValidation>
    <dataValidation type="list" allowBlank="1" showInputMessage="1" showErrorMessage="1" sqref="C26 C29" xr:uid="{2604B3C2-2812-4CD9-A3FC-6C4F4B7DF58E}">
      <formula1>"有,無"</formula1>
    </dataValidation>
    <dataValidation type="list" allowBlank="1" showInputMessage="1" showErrorMessage="1" sqref="C11" xr:uid="{33A341BB-54AB-4DBF-9ABF-48A2EC517478}">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5D8AC-3016-4416-B5A6-78EE39F737E6}">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2073</v>
      </c>
    </row>
    <row r="3" spans="1:18" ht="25" customHeight="1">
      <c r="A3" s="608" t="s">
        <v>14</v>
      </c>
      <c r="B3" s="609"/>
      <c r="C3" s="618" t="s">
        <v>2074</v>
      </c>
      <c r="D3" s="618"/>
      <c r="E3" s="618"/>
      <c r="F3" s="619"/>
      <c r="G3" s="620"/>
    </row>
    <row r="4" spans="1:18" ht="60" customHeight="1">
      <c r="A4" s="608" t="s">
        <v>10</v>
      </c>
      <c r="B4" s="609"/>
      <c r="C4" s="621" t="s">
        <v>2075</v>
      </c>
      <c r="D4" s="622"/>
      <c r="E4" s="622"/>
      <c r="F4" s="622"/>
      <c r="G4" s="623"/>
    </row>
    <row r="5" spans="1:18" ht="20.149999999999999" customHeight="1">
      <c r="A5" s="624" t="s">
        <v>41</v>
      </c>
      <c r="B5" s="625"/>
      <c r="C5" s="628" t="s">
        <v>2076</v>
      </c>
      <c r="D5" s="629"/>
      <c r="E5" s="629"/>
      <c r="F5" s="629"/>
      <c r="G5" s="630"/>
    </row>
    <row r="6" spans="1:18" ht="20.149999999999999" customHeight="1">
      <c r="A6" s="626"/>
      <c r="B6" s="627"/>
      <c r="C6" s="631" t="s">
        <v>2077</v>
      </c>
      <c r="D6" s="632"/>
      <c r="E6" s="632"/>
      <c r="F6" s="632"/>
      <c r="G6" s="633"/>
    </row>
    <row r="7" spans="1:18" ht="25" customHeight="1">
      <c r="A7" s="608" t="s">
        <v>7</v>
      </c>
      <c r="B7" s="609"/>
      <c r="C7" s="610">
        <v>279400000</v>
      </c>
      <c r="D7" s="611"/>
      <c r="E7" s="72"/>
      <c r="F7" s="73"/>
      <c r="G7" s="74"/>
    </row>
    <row r="8" spans="1:18" ht="25" customHeight="1">
      <c r="A8" s="608" t="s">
        <v>4</v>
      </c>
      <c r="B8" s="609"/>
      <c r="C8" s="634">
        <v>44964</v>
      </c>
      <c r="D8" s="635"/>
      <c r="E8" s="636" t="s">
        <v>17</v>
      </c>
      <c r="F8" s="609"/>
      <c r="G8" s="75">
        <v>44995</v>
      </c>
    </row>
    <row r="9" spans="1:18" ht="25" customHeight="1">
      <c r="A9" s="608" t="s">
        <v>18</v>
      </c>
      <c r="B9" s="609"/>
      <c r="C9" s="634">
        <v>44998</v>
      </c>
      <c r="D9" s="635"/>
      <c r="E9" s="636" t="s">
        <v>0</v>
      </c>
      <c r="F9" s="609"/>
      <c r="G9" s="76">
        <f>C9-C8</f>
        <v>34</v>
      </c>
    </row>
    <row r="10" spans="1:18" ht="25" customHeight="1">
      <c r="A10" s="608" t="s">
        <v>19</v>
      </c>
      <c r="B10" s="609"/>
      <c r="C10" s="634">
        <v>45019</v>
      </c>
      <c r="D10" s="635"/>
      <c r="E10" s="636" t="s">
        <v>20</v>
      </c>
      <c r="F10" s="609"/>
      <c r="G10" s="75">
        <v>45380</v>
      </c>
    </row>
    <row r="11" spans="1:18" ht="25" customHeight="1">
      <c r="A11" s="608" t="s">
        <v>27</v>
      </c>
      <c r="B11" s="609"/>
      <c r="C11" s="654" t="s">
        <v>48</v>
      </c>
      <c r="D11" s="655"/>
      <c r="E11" s="655"/>
      <c r="F11" s="655"/>
      <c r="G11" s="656"/>
    </row>
    <row r="12" spans="1:18" ht="25" customHeight="1">
      <c r="A12" s="608" t="s">
        <v>32</v>
      </c>
      <c r="B12" s="609"/>
      <c r="C12" s="621" t="s">
        <v>2078</v>
      </c>
      <c r="D12" s="622"/>
      <c r="E12" s="622"/>
      <c r="F12" s="622"/>
      <c r="G12" s="623"/>
    </row>
    <row r="13" spans="1:18" ht="60" customHeight="1" thickBot="1">
      <c r="A13" s="637" t="s">
        <v>34</v>
      </c>
      <c r="B13" s="638"/>
      <c r="C13" s="621" t="s">
        <v>2079</v>
      </c>
      <c r="D13" s="622"/>
      <c r="E13" s="622"/>
      <c r="F13" s="622"/>
      <c r="G13" s="623"/>
      <c r="I13" s="93" t="s">
        <v>101</v>
      </c>
      <c r="J13" s="94"/>
      <c r="K13" s="94"/>
      <c r="L13" s="94"/>
      <c r="M13" s="94"/>
      <c r="N13" s="94"/>
      <c r="O13" s="94"/>
      <c r="P13" s="94"/>
      <c r="Q13" s="94"/>
      <c r="R13" s="94"/>
    </row>
    <row r="14" spans="1:18" ht="20.149999999999999" customHeight="1">
      <c r="A14" s="639" t="s">
        <v>38</v>
      </c>
      <c r="B14" s="640"/>
      <c r="C14" s="645" t="s">
        <v>2080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t="s">
        <v>98</v>
      </c>
      <c r="P16" s="59"/>
      <c r="Q16" s="60"/>
    </row>
    <row r="17" spans="1:26" ht="40" customHeight="1" thickBot="1">
      <c r="A17" s="682" t="s">
        <v>26</v>
      </c>
      <c r="B17" s="683"/>
      <c r="C17" s="684" t="s">
        <v>2081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2082</v>
      </c>
      <c r="D20" s="691"/>
      <c r="E20" s="692"/>
      <c r="F20" s="696" t="s">
        <v>2083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2084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2076</v>
      </c>
      <c r="D27" s="629"/>
      <c r="E27" s="629"/>
      <c r="F27" s="629"/>
      <c r="G27" s="630"/>
    </row>
    <row r="28" spans="1:26" ht="18" customHeight="1">
      <c r="A28" s="707"/>
      <c r="B28" s="709"/>
      <c r="C28" s="631" t="s">
        <v>2077</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2076</v>
      </c>
      <c r="D30" s="629"/>
      <c r="E30" s="629"/>
      <c r="F30" s="629"/>
      <c r="G30" s="630"/>
    </row>
    <row r="31" spans="1:26" ht="18" customHeight="1" thickBot="1">
      <c r="A31" s="710"/>
      <c r="B31" s="711"/>
      <c r="C31" s="712" t="s">
        <v>2077</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04B20938-4E55-4B86-A5C5-477CD42F6866}">
      <formula1>"建設工事,測量・コンサル,物品役務等"</formula1>
    </dataValidation>
    <dataValidation type="list" allowBlank="1" showInputMessage="1" showErrorMessage="1" sqref="C26 C29" xr:uid="{96BE553F-B030-45C9-9290-28B109809FC9}">
      <formula1>"有,無"</formula1>
    </dataValidation>
    <dataValidation type="list" allowBlank="1" showInputMessage="1" showErrorMessage="1" sqref="I21:U21 I16:Q16 I25:Q25" xr:uid="{34BF6B66-03DF-4C8E-A58E-E1489EE59A58}">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c r="A2" s="613" t="s">
        <v>11</v>
      </c>
      <c r="B2" s="614"/>
      <c r="C2" s="615">
        <v>5</v>
      </c>
      <c r="D2" s="616"/>
      <c r="E2" s="617" t="s">
        <v>12</v>
      </c>
      <c r="F2" s="614"/>
      <c r="G2" s="110" t="s">
        <v>756</v>
      </c>
    </row>
    <row r="3" spans="1:18">
      <c r="A3" s="608" t="s">
        <v>14</v>
      </c>
      <c r="B3" s="609"/>
      <c r="C3" s="618" t="s">
        <v>757</v>
      </c>
      <c r="D3" s="618"/>
      <c r="E3" s="618"/>
      <c r="F3" s="619"/>
      <c r="G3" s="620"/>
    </row>
    <row r="4" spans="1:18" ht="27" customHeight="1">
      <c r="A4" s="608" t="s">
        <v>10</v>
      </c>
      <c r="B4" s="609"/>
      <c r="C4" s="621" t="s">
        <v>758</v>
      </c>
      <c r="D4" s="622"/>
      <c r="E4" s="622"/>
      <c r="F4" s="622"/>
      <c r="G4" s="623"/>
    </row>
    <row r="5" spans="1:18">
      <c r="A5" s="624" t="s">
        <v>41</v>
      </c>
      <c r="B5" s="625"/>
      <c r="C5" s="628" t="s">
        <v>759</v>
      </c>
      <c r="D5" s="629"/>
      <c r="E5" s="629"/>
      <c r="F5" s="629"/>
      <c r="G5" s="630"/>
    </row>
    <row r="6" spans="1:18">
      <c r="A6" s="626"/>
      <c r="B6" s="627"/>
      <c r="C6" s="631" t="s">
        <v>760</v>
      </c>
      <c r="D6" s="632"/>
      <c r="E6" s="632"/>
      <c r="F6" s="632"/>
      <c r="G6" s="633"/>
    </row>
    <row r="7" spans="1:18">
      <c r="A7" s="608" t="s">
        <v>7</v>
      </c>
      <c r="B7" s="609"/>
      <c r="C7" s="610">
        <v>118800000</v>
      </c>
      <c r="D7" s="611"/>
      <c r="E7" s="72"/>
      <c r="F7" s="73"/>
      <c r="G7" s="74"/>
    </row>
    <row r="8" spans="1:18">
      <c r="A8" s="608" t="s">
        <v>4</v>
      </c>
      <c r="B8" s="609"/>
      <c r="C8" s="634">
        <v>44963</v>
      </c>
      <c r="D8" s="635"/>
      <c r="E8" s="636" t="s">
        <v>17</v>
      </c>
      <c r="F8" s="609"/>
      <c r="G8" s="75">
        <v>44995</v>
      </c>
    </row>
    <row r="9" spans="1:18">
      <c r="A9" s="608" t="s">
        <v>18</v>
      </c>
      <c r="B9" s="609"/>
      <c r="C9" s="634">
        <v>44998</v>
      </c>
      <c r="D9" s="635"/>
      <c r="E9" s="636" t="s">
        <v>0</v>
      </c>
      <c r="F9" s="609"/>
      <c r="G9" s="76">
        <v>36</v>
      </c>
    </row>
    <row r="10" spans="1:18">
      <c r="A10" s="608" t="s">
        <v>19</v>
      </c>
      <c r="B10" s="609"/>
      <c r="C10" s="634">
        <v>45019</v>
      </c>
      <c r="D10" s="635"/>
      <c r="E10" s="636" t="s">
        <v>20</v>
      </c>
      <c r="F10" s="609"/>
      <c r="G10" s="75">
        <v>45747</v>
      </c>
    </row>
    <row r="11" spans="1:18">
      <c r="A11" s="608" t="s">
        <v>27</v>
      </c>
      <c r="B11" s="609"/>
      <c r="C11" s="654" t="s">
        <v>48</v>
      </c>
      <c r="D11" s="655"/>
      <c r="E11" s="655"/>
      <c r="F11" s="655"/>
      <c r="G11" s="656"/>
    </row>
    <row r="12" spans="1:18">
      <c r="A12" s="608" t="s">
        <v>32</v>
      </c>
      <c r="B12" s="609"/>
      <c r="C12" s="621" t="s">
        <v>257</v>
      </c>
      <c r="D12" s="622"/>
      <c r="E12" s="622"/>
      <c r="F12" s="622"/>
      <c r="G12" s="623"/>
    </row>
    <row r="13" spans="1:18" ht="63.75" customHeight="1" thickBot="1">
      <c r="A13" s="637" t="s">
        <v>34</v>
      </c>
      <c r="B13" s="638"/>
      <c r="C13" s="778" t="s">
        <v>761</v>
      </c>
      <c r="D13" s="779"/>
      <c r="E13" s="779"/>
      <c r="F13" s="779"/>
      <c r="G13" s="780"/>
      <c r="I13" s="93" t="s">
        <v>101</v>
      </c>
      <c r="J13" s="94"/>
      <c r="K13" s="94"/>
      <c r="L13" s="94"/>
      <c r="M13" s="94"/>
      <c r="N13" s="94"/>
      <c r="O13" s="94"/>
      <c r="P13" s="94"/>
      <c r="Q13" s="94"/>
      <c r="R13" s="94"/>
    </row>
    <row r="14" spans="1:18" ht="16" customHeight="1">
      <c r="A14" s="639" t="s">
        <v>38</v>
      </c>
      <c r="B14" s="640"/>
      <c r="C14" s="645" t="s">
        <v>762</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16.5" thickBot="1">
      <c r="A16" s="643"/>
      <c r="B16" s="644"/>
      <c r="C16" s="651"/>
      <c r="D16" s="652"/>
      <c r="E16" s="652"/>
      <c r="F16" s="652"/>
      <c r="G16" s="653"/>
      <c r="I16" s="58" t="s">
        <v>98</v>
      </c>
      <c r="J16" s="59"/>
      <c r="K16" s="59"/>
      <c r="L16" s="59" t="s">
        <v>98</v>
      </c>
      <c r="M16" s="59"/>
      <c r="N16" s="59"/>
      <c r="O16" s="59"/>
      <c r="P16" s="59"/>
      <c r="Q16" s="60"/>
    </row>
    <row r="17" spans="1:26" ht="16.5" customHeight="1" thickBot="1">
      <c r="A17" s="682" t="s">
        <v>26</v>
      </c>
      <c r="B17" s="683"/>
      <c r="C17" s="684" t="s">
        <v>763</v>
      </c>
      <c r="D17" s="685"/>
      <c r="E17" s="685"/>
      <c r="F17" s="685"/>
      <c r="G17" s="686"/>
      <c r="I17" s="96"/>
      <c r="J17" s="96"/>
      <c r="K17" s="96"/>
      <c r="L17" s="96"/>
      <c r="M17" s="96"/>
      <c r="N17" s="96"/>
      <c r="O17" s="96"/>
      <c r="P17" s="96"/>
      <c r="Q17" s="96"/>
      <c r="R17" s="96"/>
      <c r="S17" s="96"/>
    </row>
    <row r="18" spans="1:26" ht="16"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16" customHeight="1">
      <c r="A20" s="641"/>
      <c r="B20" s="642"/>
      <c r="C20" s="690" t="s">
        <v>764</v>
      </c>
      <c r="D20" s="691"/>
      <c r="E20" s="692"/>
      <c r="F20" s="696" t="s">
        <v>765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16.5" thickBot="1">
      <c r="A21" s="641"/>
      <c r="B21" s="642"/>
      <c r="C21" s="693"/>
      <c r="D21" s="694"/>
      <c r="E21" s="695"/>
      <c r="F21" s="698"/>
      <c r="G21" s="699"/>
      <c r="I21" s="58"/>
      <c r="J21" s="59"/>
      <c r="K21" s="59" t="s">
        <v>98</v>
      </c>
      <c r="L21" s="59" t="s">
        <v>98</v>
      </c>
      <c r="M21" s="59"/>
      <c r="N21" s="59"/>
      <c r="O21" s="59"/>
      <c r="P21" s="59"/>
      <c r="Q21" s="59"/>
      <c r="R21" s="107"/>
      <c r="S21" s="58" t="s">
        <v>98</v>
      </c>
      <c r="T21" s="59"/>
      <c r="U21" s="59"/>
      <c r="V21" s="703"/>
      <c r="W21" s="703"/>
      <c r="X21" s="703"/>
      <c r="Y21" s="703"/>
      <c r="Z21" s="704"/>
    </row>
    <row r="22" spans="1:26" ht="14" customHeight="1" thickBot="1">
      <c r="A22" s="641"/>
      <c r="B22" s="642"/>
      <c r="C22" s="662" t="s">
        <v>92</v>
      </c>
      <c r="D22" s="663"/>
      <c r="E22" s="663"/>
      <c r="F22" s="663"/>
      <c r="G22" s="664"/>
    </row>
    <row r="23" spans="1:26" ht="16" customHeight="1">
      <c r="A23" s="641"/>
      <c r="B23" s="642"/>
      <c r="C23" s="672" t="s">
        <v>766</v>
      </c>
      <c r="D23" s="673"/>
      <c r="E23" s="673"/>
      <c r="F23" s="673"/>
      <c r="G23" s="674"/>
      <c r="I23" s="678" t="s">
        <v>78</v>
      </c>
      <c r="J23" s="679"/>
      <c r="K23" s="679"/>
      <c r="L23" s="679"/>
      <c r="M23" s="679"/>
      <c r="N23" s="679"/>
      <c r="O23" s="679"/>
      <c r="P23" s="679"/>
      <c r="Q23" s="680"/>
    </row>
    <row r="24" spans="1:26" ht="16.5"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16.5" thickBot="1">
      <c r="A25" s="71" t="s">
        <v>44</v>
      </c>
      <c r="B25" s="71"/>
      <c r="I25" s="58" t="s">
        <v>98</v>
      </c>
      <c r="J25" s="59" t="s">
        <v>98</v>
      </c>
      <c r="K25" s="59"/>
      <c r="L25" s="59" t="s">
        <v>98</v>
      </c>
      <c r="M25" s="59"/>
      <c r="N25" s="59"/>
      <c r="O25" s="59"/>
      <c r="P25" s="59"/>
      <c r="Q25" s="60"/>
    </row>
    <row r="26" spans="1:26">
      <c r="A26" s="705" t="s">
        <v>50</v>
      </c>
      <c r="B26" s="81" t="s">
        <v>45</v>
      </c>
      <c r="C26" s="82" t="s">
        <v>97</v>
      </c>
      <c r="D26" s="83" t="s">
        <v>49</v>
      </c>
      <c r="E26" s="84" t="s">
        <v>159</v>
      </c>
      <c r="F26" s="83" t="s">
        <v>11</v>
      </c>
      <c r="G26" s="85" t="s">
        <v>166</v>
      </c>
      <c r="H26" s="86"/>
    </row>
    <row r="27" spans="1:26">
      <c r="A27" s="706"/>
      <c r="B27" s="708" t="s">
        <v>163</v>
      </c>
      <c r="C27" s="628" t="s">
        <v>767</v>
      </c>
      <c r="D27" s="629"/>
      <c r="E27" s="629"/>
      <c r="F27" s="629"/>
      <c r="G27" s="630"/>
    </row>
    <row r="28" spans="1:26">
      <c r="A28" s="707"/>
      <c r="B28" s="709"/>
      <c r="C28" s="631" t="s">
        <v>768</v>
      </c>
      <c r="D28" s="632"/>
      <c r="E28" s="632"/>
      <c r="F28" s="632"/>
      <c r="G28" s="633"/>
    </row>
    <row r="29" spans="1:26">
      <c r="A29" s="706" t="s">
        <v>52</v>
      </c>
      <c r="B29" s="87" t="s">
        <v>45</v>
      </c>
      <c r="C29" s="88" t="s">
        <v>97</v>
      </c>
      <c r="D29" s="89" t="s">
        <v>49</v>
      </c>
      <c r="E29" s="90" t="s">
        <v>769</v>
      </c>
      <c r="F29" s="89" t="s">
        <v>11</v>
      </c>
      <c r="G29" s="91" t="s">
        <v>770</v>
      </c>
    </row>
    <row r="30" spans="1:26">
      <c r="A30" s="706"/>
      <c r="B30" s="708" t="s">
        <v>163</v>
      </c>
      <c r="C30" s="628" t="s">
        <v>767</v>
      </c>
      <c r="D30" s="629"/>
      <c r="E30" s="629"/>
      <c r="F30" s="629"/>
      <c r="G30" s="630"/>
    </row>
    <row r="31" spans="1:26" ht="14" thickBot="1">
      <c r="A31" s="710"/>
      <c r="B31" s="711"/>
      <c r="C31" s="712" t="s">
        <v>768</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77B9F3A7-416B-4D18-93A8-395AF413DD99}">
      <formula1>"建設工事,測量・コンサル,物品役務等"</formula1>
    </dataValidation>
    <dataValidation type="list" allowBlank="1" showInputMessage="1" showErrorMessage="1" sqref="C29 C26" xr:uid="{9579276E-9A45-407C-BBBC-52E50F3D67A3}">
      <formula1>"有,無"</formula1>
    </dataValidation>
    <dataValidation type="list" allowBlank="1" showInputMessage="1" showErrorMessage="1" sqref="I21:U21 I16:Q16 I25:Q25" xr:uid="{FCD63BF2-2C73-4CB4-8326-44494E450E03}">
      <formula1>"○"</formula1>
    </dataValidation>
  </dataValidations>
  <pageMargins left="0.7" right="0.7" top="0.75" bottom="0.75" header="0.3" footer="0.3"/>
  <legacyDrawing r:id="rId1"/>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0C08-5FBB-4311-A000-AD2F06DC132A}">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2073</v>
      </c>
    </row>
    <row r="3" spans="1:18" ht="25" customHeight="1">
      <c r="A3" s="608" t="s">
        <v>14</v>
      </c>
      <c r="B3" s="609"/>
      <c r="C3" s="618" t="s">
        <v>2085</v>
      </c>
      <c r="D3" s="618"/>
      <c r="E3" s="618"/>
      <c r="F3" s="619"/>
      <c r="G3" s="620"/>
    </row>
    <row r="4" spans="1:18" ht="60" customHeight="1">
      <c r="A4" s="608" t="s">
        <v>10</v>
      </c>
      <c r="B4" s="609"/>
      <c r="C4" s="621" t="s">
        <v>2086</v>
      </c>
      <c r="D4" s="622"/>
      <c r="E4" s="622"/>
      <c r="F4" s="622"/>
      <c r="G4" s="623"/>
    </row>
    <row r="5" spans="1:18" ht="20.149999999999999" customHeight="1">
      <c r="A5" s="624" t="s">
        <v>41</v>
      </c>
      <c r="B5" s="625"/>
      <c r="C5" s="628" t="s">
        <v>2087</v>
      </c>
      <c r="D5" s="629"/>
      <c r="E5" s="629"/>
      <c r="F5" s="629"/>
      <c r="G5" s="630"/>
    </row>
    <row r="6" spans="1:18" ht="20.149999999999999" customHeight="1">
      <c r="A6" s="626"/>
      <c r="B6" s="627"/>
      <c r="C6" s="631" t="s">
        <v>2088</v>
      </c>
      <c r="D6" s="632"/>
      <c r="E6" s="632"/>
      <c r="F6" s="632"/>
      <c r="G6" s="633"/>
    </row>
    <row r="7" spans="1:18" ht="25" customHeight="1">
      <c r="A7" s="608" t="s">
        <v>7</v>
      </c>
      <c r="B7" s="609"/>
      <c r="C7" s="610">
        <v>186959859</v>
      </c>
      <c r="D7" s="611"/>
      <c r="E7" s="72"/>
      <c r="F7" s="73"/>
      <c r="G7" s="74"/>
    </row>
    <row r="8" spans="1:18" ht="25" customHeight="1">
      <c r="A8" s="608" t="s">
        <v>4</v>
      </c>
      <c r="B8" s="609"/>
      <c r="C8" s="634">
        <v>44979</v>
      </c>
      <c r="D8" s="635"/>
      <c r="E8" s="636" t="s">
        <v>17</v>
      </c>
      <c r="F8" s="609"/>
      <c r="G8" s="75">
        <v>45021</v>
      </c>
    </row>
    <row r="9" spans="1:18" ht="25" customHeight="1">
      <c r="A9" s="608" t="s">
        <v>18</v>
      </c>
      <c r="B9" s="609"/>
      <c r="C9" s="634">
        <v>44979</v>
      </c>
      <c r="D9" s="635"/>
      <c r="E9" s="636" t="s">
        <v>0</v>
      </c>
      <c r="F9" s="609"/>
      <c r="G9" s="76">
        <v>43</v>
      </c>
    </row>
    <row r="10" spans="1:18" ht="25" customHeight="1">
      <c r="A10" s="608" t="s">
        <v>19</v>
      </c>
      <c r="B10" s="609"/>
      <c r="C10" s="634">
        <v>45033</v>
      </c>
      <c r="D10" s="635"/>
      <c r="E10" s="636" t="s">
        <v>20</v>
      </c>
      <c r="F10" s="609"/>
      <c r="G10" s="75">
        <v>45007</v>
      </c>
    </row>
    <row r="11" spans="1:18" ht="25" customHeight="1">
      <c r="A11" s="608" t="s">
        <v>27</v>
      </c>
      <c r="B11" s="609"/>
      <c r="C11" s="654" t="s">
        <v>48</v>
      </c>
      <c r="D11" s="655"/>
      <c r="E11" s="655"/>
      <c r="F11" s="655"/>
      <c r="G11" s="656"/>
    </row>
    <row r="12" spans="1:18" ht="25" customHeight="1">
      <c r="A12" s="608" t="s">
        <v>32</v>
      </c>
      <c r="B12" s="609"/>
      <c r="C12" s="1713" t="s">
        <v>2089</v>
      </c>
      <c r="D12" s="1714"/>
      <c r="E12" s="1714"/>
      <c r="F12" s="1714"/>
      <c r="G12" s="1715"/>
    </row>
    <row r="13" spans="1:18" ht="57.75" customHeight="1" thickBot="1">
      <c r="A13" s="637" t="s">
        <v>34</v>
      </c>
      <c r="B13" s="638"/>
      <c r="C13" s="621" t="s">
        <v>2090</v>
      </c>
      <c r="D13" s="622"/>
      <c r="E13" s="622"/>
      <c r="F13" s="622"/>
      <c r="G13" s="623"/>
      <c r="I13" s="93" t="s">
        <v>101</v>
      </c>
      <c r="J13" s="94"/>
      <c r="K13" s="94"/>
      <c r="L13" s="94"/>
      <c r="M13" s="94"/>
      <c r="N13" s="94"/>
      <c r="O13" s="94"/>
      <c r="P13" s="94"/>
      <c r="Q13" s="94"/>
      <c r="R13" s="94"/>
    </row>
    <row r="14" spans="1:18" ht="20.149999999999999" customHeight="1">
      <c r="A14" s="639" t="s">
        <v>38</v>
      </c>
      <c r="B14" s="640"/>
      <c r="C14" s="645" t="s">
        <v>2091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c r="L16" s="59"/>
      <c r="M16" s="59"/>
      <c r="N16" s="59"/>
      <c r="O16" s="59"/>
      <c r="P16" s="59"/>
      <c r="Q16" s="60"/>
    </row>
    <row r="17" spans="1:26" ht="40" customHeight="1" thickBot="1">
      <c r="A17" s="682" t="s">
        <v>26</v>
      </c>
      <c r="B17" s="683"/>
      <c r="C17" s="684" t="s">
        <v>2092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2093</v>
      </c>
      <c r="D20" s="691"/>
      <c r="E20" s="692"/>
      <c r="F20" s="696" t="s">
        <v>2094</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c r="N21" s="59" t="s">
        <v>98</v>
      </c>
      <c r="O21" s="59"/>
      <c r="P21" s="59"/>
      <c r="Q21" s="59" t="s">
        <v>98</v>
      </c>
      <c r="R21" s="107"/>
      <c r="S21" s="58"/>
      <c r="T21" s="59"/>
      <c r="U21" s="59" t="s">
        <v>98</v>
      </c>
      <c r="V21" s="703" t="s">
        <v>2095</v>
      </c>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2096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t="s">
        <v>98</v>
      </c>
      <c r="O25" s="59"/>
      <c r="P25" s="59" t="s">
        <v>98</v>
      </c>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
        <v>2087</v>
      </c>
      <c r="D27" s="629"/>
      <c r="E27" s="629"/>
      <c r="F27" s="629"/>
      <c r="G27" s="630"/>
    </row>
    <row r="28" spans="1:26" ht="18" customHeight="1">
      <c r="A28" s="707"/>
      <c r="B28" s="709"/>
      <c r="C28" s="631" t="s">
        <v>2088</v>
      </c>
      <c r="D28" s="632"/>
      <c r="E28" s="632"/>
      <c r="F28" s="632"/>
      <c r="G28" s="633"/>
    </row>
    <row r="29" spans="1:26" ht="30" customHeight="1">
      <c r="A29" s="706" t="s">
        <v>52</v>
      </c>
      <c r="B29" s="87" t="s">
        <v>45</v>
      </c>
      <c r="C29" s="88" t="s">
        <v>97</v>
      </c>
      <c r="D29" s="89" t="s">
        <v>49</v>
      </c>
      <c r="E29" s="90">
        <v>5</v>
      </c>
      <c r="F29" s="89" t="s">
        <v>11</v>
      </c>
      <c r="G29" s="91" t="s">
        <v>162</v>
      </c>
    </row>
    <row r="30" spans="1:26" ht="18" customHeight="1">
      <c r="A30" s="706"/>
      <c r="B30" s="708" t="s">
        <v>163</v>
      </c>
      <c r="C30" s="628" t="s">
        <v>2087</v>
      </c>
      <c r="D30" s="629"/>
      <c r="E30" s="629"/>
      <c r="F30" s="629"/>
      <c r="G30" s="630"/>
    </row>
    <row r="31" spans="1:26" ht="18" customHeight="1" thickBot="1">
      <c r="A31" s="710"/>
      <c r="B31" s="711"/>
      <c r="C31" s="631" t="s">
        <v>2088</v>
      </c>
      <c r="D31" s="632"/>
      <c r="E31" s="632"/>
      <c r="F31" s="632"/>
      <c r="G31" s="63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BE1F8A9D-1038-4E1A-BE29-43AA496EDD76}">
      <formula1>"○"</formula1>
    </dataValidation>
    <dataValidation type="list" allowBlank="1" showInputMessage="1" showErrorMessage="1" sqref="C26 C29" xr:uid="{560EE365-2FE5-470E-A87E-9633B85AEA20}">
      <formula1>"有,無"</formula1>
    </dataValidation>
    <dataValidation type="list" allowBlank="1" showInputMessage="1" showErrorMessage="1" sqref="C11" xr:uid="{C8E1A95D-F743-4876-B69E-EE9D6DB8CCF2}">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31DD-9AA6-452D-9C14-E81C4F87683D}">
  <sheetPr>
    <tabColor theme="5" tint="0.59999389629810485"/>
  </sheetPr>
  <dimension ref="A1:Z31"/>
  <sheetViews>
    <sheetView view="pageBreakPreview" zoomScale="86" zoomScaleNormal="85" zoomScaleSheetLayoutView="86"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2073</v>
      </c>
    </row>
    <row r="3" spans="1:18" ht="25" customHeight="1">
      <c r="A3" s="608" t="s">
        <v>14</v>
      </c>
      <c r="B3" s="609"/>
      <c r="C3" s="618" t="s">
        <v>2097</v>
      </c>
      <c r="D3" s="618"/>
      <c r="E3" s="618"/>
      <c r="F3" s="619"/>
      <c r="G3" s="620"/>
    </row>
    <row r="4" spans="1:18" ht="60" customHeight="1">
      <c r="A4" s="608" t="s">
        <v>10</v>
      </c>
      <c r="B4" s="609"/>
      <c r="C4" s="621" t="s">
        <v>2098</v>
      </c>
      <c r="D4" s="622"/>
      <c r="E4" s="622"/>
      <c r="F4" s="622"/>
      <c r="G4" s="623"/>
    </row>
    <row r="5" spans="1:18" ht="20.149999999999999" customHeight="1">
      <c r="A5" s="624" t="s">
        <v>41</v>
      </c>
      <c r="B5" s="625"/>
      <c r="C5" s="628" t="s">
        <v>2099</v>
      </c>
      <c r="D5" s="629"/>
      <c r="E5" s="629"/>
      <c r="F5" s="629"/>
      <c r="G5" s="630"/>
    </row>
    <row r="6" spans="1:18" ht="20.149999999999999" customHeight="1">
      <c r="A6" s="626"/>
      <c r="B6" s="627"/>
      <c r="C6" s="631" t="s">
        <v>2100</v>
      </c>
      <c r="D6" s="632"/>
      <c r="E6" s="632"/>
      <c r="F6" s="632"/>
      <c r="G6" s="633"/>
    </row>
    <row r="7" spans="1:18" ht="25" customHeight="1">
      <c r="A7" s="608" t="s">
        <v>7</v>
      </c>
      <c r="B7" s="609"/>
      <c r="C7" s="610">
        <v>1139996000</v>
      </c>
      <c r="D7" s="611"/>
      <c r="E7" s="72"/>
      <c r="F7" s="73"/>
      <c r="G7" s="74"/>
    </row>
    <row r="8" spans="1:18" ht="25" customHeight="1">
      <c r="A8" s="608" t="s">
        <v>4</v>
      </c>
      <c r="B8" s="609"/>
      <c r="C8" s="634">
        <v>44988</v>
      </c>
      <c r="D8" s="635"/>
      <c r="E8" s="636" t="s">
        <v>17</v>
      </c>
      <c r="F8" s="609"/>
      <c r="G8" s="75" t="s">
        <v>2101</v>
      </c>
    </row>
    <row r="9" spans="1:18" ht="25" customHeight="1">
      <c r="A9" s="608" t="s">
        <v>18</v>
      </c>
      <c r="B9" s="609"/>
      <c r="C9" s="634">
        <v>44988</v>
      </c>
      <c r="D9" s="635"/>
      <c r="E9" s="636" t="s">
        <v>0</v>
      </c>
      <c r="F9" s="609"/>
      <c r="G9" s="76" t="s">
        <v>2102</v>
      </c>
    </row>
    <row r="10" spans="1:18" ht="25" customHeight="1">
      <c r="A10" s="608" t="s">
        <v>19</v>
      </c>
      <c r="B10" s="609"/>
      <c r="C10" s="634">
        <v>45035</v>
      </c>
      <c r="D10" s="635"/>
      <c r="E10" s="636" t="s">
        <v>20</v>
      </c>
      <c r="F10" s="609"/>
      <c r="G10" s="75">
        <v>45366</v>
      </c>
    </row>
    <row r="11" spans="1:18" ht="25" customHeight="1">
      <c r="A11" s="608" t="s">
        <v>27</v>
      </c>
      <c r="B11" s="609"/>
      <c r="C11" s="654" t="s">
        <v>48</v>
      </c>
      <c r="D11" s="655"/>
      <c r="E11" s="655"/>
      <c r="F11" s="655"/>
      <c r="G11" s="656"/>
    </row>
    <row r="12" spans="1:18" ht="45.75" customHeight="1">
      <c r="A12" s="608" t="s">
        <v>32</v>
      </c>
      <c r="B12" s="609"/>
      <c r="C12" s="621" t="s">
        <v>2103</v>
      </c>
      <c r="D12" s="766"/>
      <c r="E12" s="766"/>
      <c r="F12" s="766"/>
      <c r="G12" s="767"/>
    </row>
    <row r="13" spans="1:18" ht="60" customHeight="1" thickBot="1">
      <c r="A13" s="637" t="s">
        <v>34</v>
      </c>
      <c r="B13" s="638"/>
      <c r="C13" s="621" t="s">
        <v>2104</v>
      </c>
      <c r="D13" s="622"/>
      <c r="E13" s="622"/>
      <c r="F13" s="622"/>
      <c r="G13" s="623"/>
      <c r="I13" s="93" t="s">
        <v>101</v>
      </c>
      <c r="J13" s="94"/>
      <c r="K13" s="94"/>
      <c r="L13" s="94"/>
      <c r="M13" s="94"/>
      <c r="N13" s="94"/>
      <c r="O13" s="94"/>
      <c r="P13" s="94"/>
      <c r="Q13" s="94"/>
      <c r="R13" s="94"/>
    </row>
    <row r="14" spans="1:18" ht="20.149999999999999" customHeight="1">
      <c r="A14" s="639" t="s">
        <v>38</v>
      </c>
      <c r="B14" s="640"/>
      <c r="C14" s="645" t="s">
        <v>2105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c r="O16" s="59"/>
      <c r="P16" s="59"/>
      <c r="Q16" s="60"/>
    </row>
    <row r="17" spans="1:26" ht="40" customHeight="1" thickBot="1">
      <c r="A17" s="682" t="s">
        <v>26</v>
      </c>
      <c r="B17" s="683"/>
      <c r="C17" s="684" t="s">
        <v>2106</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48.75" customHeight="1">
      <c r="A20" s="641"/>
      <c r="B20" s="642"/>
      <c r="C20" s="690" t="s">
        <v>2107</v>
      </c>
      <c r="D20" s="691"/>
      <c r="E20" s="692"/>
      <c r="F20" s="696" t="s">
        <v>2108</v>
      </c>
      <c r="G20" s="697"/>
      <c r="I20" s="102" t="s">
        <v>2109</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43.5" customHeight="1" thickBot="1">
      <c r="A21" s="641"/>
      <c r="B21" s="642"/>
      <c r="C21" s="693"/>
      <c r="D21" s="694"/>
      <c r="E21" s="695"/>
      <c r="F21" s="698"/>
      <c r="G21" s="699"/>
      <c r="I21" s="58"/>
      <c r="J21" s="59"/>
      <c r="K21" s="59"/>
      <c r="L21" s="59"/>
      <c r="M21" s="59" t="s">
        <v>98</v>
      </c>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2110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c r="M25" s="59" t="s">
        <v>98</v>
      </c>
      <c r="N25" s="59"/>
      <c r="O25" s="59"/>
      <c r="P25" s="59"/>
      <c r="Q25" s="60"/>
    </row>
    <row r="26" spans="1:26" ht="30" customHeight="1">
      <c r="A26" s="705" t="s">
        <v>50</v>
      </c>
      <c r="B26" s="81" t="s">
        <v>45</v>
      </c>
      <c r="C26" s="82" t="s">
        <v>97</v>
      </c>
      <c r="D26" s="83" t="s">
        <v>49</v>
      </c>
      <c r="E26" s="261">
        <v>2</v>
      </c>
      <c r="F26" s="83" t="s">
        <v>11</v>
      </c>
      <c r="G26" s="85" t="s">
        <v>593</v>
      </c>
      <c r="H26" s="86"/>
    </row>
    <row r="27" spans="1:26" ht="18" customHeight="1">
      <c r="A27" s="706"/>
      <c r="B27" s="708" t="s">
        <v>163</v>
      </c>
      <c r="C27" s="628" t="s">
        <v>2111</v>
      </c>
      <c r="D27" s="629"/>
      <c r="E27" s="629"/>
      <c r="F27" s="629"/>
      <c r="G27" s="630"/>
    </row>
    <row r="28" spans="1:26" ht="18" customHeight="1">
      <c r="A28" s="707"/>
      <c r="B28" s="709"/>
      <c r="C28" s="631" t="s">
        <v>2100</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2111</v>
      </c>
      <c r="D30" s="629"/>
      <c r="E30" s="629"/>
      <c r="F30" s="629"/>
      <c r="G30" s="630"/>
    </row>
    <row r="31" spans="1:26" ht="18" customHeight="1" thickBot="1">
      <c r="A31" s="710"/>
      <c r="B31" s="711"/>
      <c r="C31" s="712" t="s">
        <v>2100</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9E72E94A-5773-45C9-9BDE-03E78BD92900}">
      <formula1>"○"</formula1>
    </dataValidation>
    <dataValidation type="list" allowBlank="1" showInputMessage="1" showErrorMessage="1" sqref="C26 C29" xr:uid="{0E6B5EB4-DFAA-4006-8C08-8B7554EFA16A}">
      <formula1>"有,無"</formula1>
    </dataValidation>
    <dataValidation type="list" allowBlank="1" showInputMessage="1" showErrorMessage="1" sqref="C11" xr:uid="{BE83F09E-8304-491A-A14F-E86DA2E9BDA2}">
      <formula1>"建設工事,測量・コンサル,物品役務等"</formula1>
    </dataValidation>
  </dataValidations>
  <printOptions horizontalCentered="1"/>
  <pageMargins left="0" right="0" top="0" bottom="0" header="0" footer="0"/>
  <pageSetup paperSize="8" scale="55" orientation="landscape" horizontalDpi="300" verticalDpi="300" r:id="rId1"/>
  <headerFooter>
    <oddHeader>&amp;R&amp;16様式３</oddHeader>
  </headerFooter>
  <legacyDrawing r:id="rId2"/>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30EE-8A02-434C-BF53-EAACE664F46D}">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1.3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2112</v>
      </c>
    </row>
    <row r="3" spans="1:18" ht="25" customHeight="1">
      <c r="A3" s="608" t="s">
        <v>14</v>
      </c>
      <c r="B3" s="609"/>
      <c r="C3" s="618" t="s">
        <v>2113</v>
      </c>
      <c r="D3" s="618"/>
      <c r="E3" s="618"/>
      <c r="F3" s="619"/>
      <c r="G3" s="620"/>
    </row>
    <row r="4" spans="1:18" ht="60" customHeight="1">
      <c r="A4" s="608" t="s">
        <v>10</v>
      </c>
      <c r="B4" s="609"/>
      <c r="C4" s="621" t="s">
        <v>2114</v>
      </c>
      <c r="D4" s="622"/>
      <c r="E4" s="622"/>
      <c r="F4" s="622"/>
      <c r="G4" s="623"/>
    </row>
    <row r="5" spans="1:18" ht="20.149999999999999" customHeight="1">
      <c r="A5" s="624" t="s">
        <v>41</v>
      </c>
      <c r="B5" s="625"/>
      <c r="C5" s="628" t="s">
        <v>2115</v>
      </c>
      <c r="D5" s="629"/>
      <c r="E5" s="629"/>
      <c r="F5" s="629"/>
      <c r="G5" s="630"/>
    </row>
    <row r="6" spans="1:18" ht="20.149999999999999" customHeight="1">
      <c r="A6" s="626"/>
      <c r="B6" s="627"/>
      <c r="C6" s="631" t="s">
        <v>2116</v>
      </c>
      <c r="D6" s="632"/>
      <c r="E6" s="632"/>
      <c r="F6" s="632"/>
      <c r="G6" s="633"/>
    </row>
    <row r="7" spans="1:18" ht="25" customHeight="1">
      <c r="A7" s="608" t="s">
        <v>7</v>
      </c>
      <c r="B7" s="609"/>
      <c r="C7" s="610">
        <v>319000000</v>
      </c>
      <c r="D7" s="611"/>
      <c r="E7" s="72"/>
      <c r="F7" s="73"/>
      <c r="G7" s="74"/>
    </row>
    <row r="8" spans="1:18" ht="25" customHeight="1">
      <c r="A8" s="608" t="s">
        <v>4</v>
      </c>
      <c r="B8" s="609"/>
      <c r="C8" s="634">
        <v>44988</v>
      </c>
      <c r="D8" s="635"/>
      <c r="E8" s="636" t="s">
        <v>17</v>
      </c>
      <c r="F8" s="609"/>
      <c r="G8" s="75">
        <v>45029</v>
      </c>
    </row>
    <row r="9" spans="1:18" ht="25" customHeight="1">
      <c r="A9" s="608" t="s">
        <v>18</v>
      </c>
      <c r="B9" s="609"/>
      <c r="C9" s="634">
        <v>45041</v>
      </c>
      <c r="D9" s="635"/>
      <c r="E9" s="636" t="s">
        <v>0</v>
      </c>
      <c r="F9" s="609"/>
      <c r="G9" s="76">
        <v>51</v>
      </c>
    </row>
    <row r="10" spans="1:18" ht="25" customHeight="1">
      <c r="A10" s="608" t="s">
        <v>19</v>
      </c>
      <c r="B10" s="609"/>
      <c r="C10" s="634">
        <v>45041</v>
      </c>
      <c r="D10" s="635"/>
      <c r="E10" s="636" t="s">
        <v>20</v>
      </c>
      <c r="F10" s="609"/>
      <c r="G10" s="75">
        <v>45646</v>
      </c>
    </row>
    <row r="11" spans="1:18" ht="25" customHeight="1">
      <c r="A11" s="608" t="s">
        <v>27</v>
      </c>
      <c r="B11" s="609"/>
      <c r="C11" s="654" t="s">
        <v>48</v>
      </c>
      <c r="D11" s="655"/>
      <c r="E11" s="655"/>
      <c r="F11" s="655"/>
      <c r="G11" s="656"/>
    </row>
    <row r="12" spans="1:18" ht="35.25" customHeight="1">
      <c r="A12" s="608" t="s">
        <v>32</v>
      </c>
      <c r="B12" s="609"/>
      <c r="C12" s="1716" t="s">
        <v>2117</v>
      </c>
      <c r="D12" s="1717"/>
      <c r="E12" s="1717"/>
      <c r="F12" s="1717"/>
      <c r="G12" s="1718"/>
    </row>
    <row r="13" spans="1:18" ht="60" customHeight="1" thickBot="1">
      <c r="A13" s="637" t="s">
        <v>34</v>
      </c>
      <c r="B13" s="638"/>
      <c r="C13" s="621" t="s">
        <v>2118</v>
      </c>
      <c r="D13" s="622"/>
      <c r="E13" s="622"/>
      <c r="F13" s="622"/>
      <c r="G13" s="623"/>
      <c r="I13" s="93" t="s">
        <v>101</v>
      </c>
      <c r="J13" s="94"/>
      <c r="K13" s="94"/>
      <c r="L13" s="94"/>
      <c r="M13" s="94"/>
      <c r="N13" s="94"/>
      <c r="O13" s="94"/>
      <c r="P13" s="94"/>
      <c r="Q13" s="94"/>
      <c r="R13" s="94"/>
    </row>
    <row r="14" spans="1:18" ht="20.149999999999999" customHeight="1">
      <c r="A14" s="639" t="s">
        <v>38</v>
      </c>
      <c r="B14" s="640"/>
      <c r="C14" s="1719" t="s">
        <v>2119</v>
      </c>
      <c r="D14" s="1720"/>
      <c r="E14" s="1720"/>
      <c r="F14" s="1720"/>
      <c r="G14" s="1721"/>
      <c r="I14" s="657" t="s">
        <v>102</v>
      </c>
      <c r="J14" s="658"/>
      <c r="K14" s="658"/>
      <c r="L14" s="658"/>
      <c r="M14" s="658"/>
      <c r="N14" s="658"/>
      <c r="O14" s="658"/>
      <c r="P14" s="658"/>
      <c r="Q14" s="659"/>
    </row>
    <row r="15" spans="1:18" ht="38.25" customHeight="1">
      <c r="A15" s="641"/>
      <c r="B15" s="642"/>
      <c r="C15" s="1722"/>
      <c r="D15" s="1723"/>
      <c r="E15" s="1723"/>
      <c r="F15" s="1723"/>
      <c r="G15" s="172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1725"/>
      <c r="D16" s="1726"/>
      <c r="E16" s="1726"/>
      <c r="F16" s="1726"/>
      <c r="G16" s="1727"/>
      <c r="I16" s="58" t="s">
        <v>98</v>
      </c>
      <c r="J16" s="59"/>
      <c r="K16" s="59"/>
      <c r="L16" s="59"/>
      <c r="M16" s="59" t="s">
        <v>98</v>
      </c>
      <c r="N16" s="59"/>
      <c r="O16" s="59"/>
      <c r="P16" s="59"/>
      <c r="Q16" s="60"/>
    </row>
    <row r="17" spans="1:26" ht="40" customHeight="1" thickBot="1">
      <c r="A17" s="682" t="s">
        <v>26</v>
      </c>
      <c r="B17" s="683"/>
      <c r="C17" s="684" t="s">
        <v>2120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2121</v>
      </c>
      <c r="D20" s="691"/>
      <c r="E20" s="692"/>
      <c r="F20" s="696" t="s">
        <v>2122</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c r="N21" s="59"/>
      <c r="O21" s="59"/>
      <c r="P21" s="59"/>
      <c r="Q21" s="59"/>
      <c r="R21" s="107" t="s">
        <v>98</v>
      </c>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2123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t="s">
        <v>98</v>
      </c>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2115</v>
      </c>
      <c r="D27" s="629"/>
      <c r="E27" s="629"/>
      <c r="F27" s="629"/>
      <c r="G27" s="630"/>
    </row>
    <row r="28" spans="1:26" ht="18" customHeight="1">
      <c r="A28" s="707"/>
      <c r="B28" s="709"/>
      <c r="C28" s="631" t="s">
        <v>2116</v>
      </c>
      <c r="D28" s="632"/>
      <c r="E28" s="632"/>
      <c r="F28" s="632"/>
      <c r="G28" s="633"/>
    </row>
    <row r="29" spans="1:26" ht="30" customHeight="1">
      <c r="A29" s="706" t="s">
        <v>52</v>
      </c>
      <c r="B29" s="87" t="s">
        <v>45</v>
      </c>
      <c r="C29" s="88" t="s">
        <v>97</v>
      </c>
      <c r="D29" s="89" t="s">
        <v>49</v>
      </c>
      <c r="E29" s="90">
        <v>1</v>
      </c>
      <c r="F29" s="89" t="s">
        <v>11</v>
      </c>
      <c r="G29" s="91" t="s">
        <v>218</v>
      </c>
    </row>
    <row r="30" spans="1:26" ht="18" customHeight="1">
      <c r="A30" s="706"/>
      <c r="B30" s="708" t="s">
        <v>163</v>
      </c>
      <c r="C30" s="628" t="s">
        <v>2115</v>
      </c>
      <c r="D30" s="629"/>
      <c r="E30" s="629"/>
      <c r="F30" s="629"/>
      <c r="G30" s="630"/>
    </row>
    <row r="31" spans="1:26" ht="18" customHeight="1" thickBot="1">
      <c r="A31" s="710"/>
      <c r="B31" s="711"/>
      <c r="C31" s="712" t="s">
        <v>1683</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5503B465-3F14-420E-AAC6-866D1AE32B62}">
      <formula1>"建設工事,測量・コンサル,物品役務等"</formula1>
    </dataValidation>
    <dataValidation type="list" allowBlank="1" showInputMessage="1" showErrorMessage="1" sqref="C26 C29" xr:uid="{7204EA5F-329E-43DF-A6FE-6E4414581B7B}">
      <formula1>"有,無"</formula1>
    </dataValidation>
    <dataValidation type="list" allowBlank="1" showInputMessage="1" showErrorMessage="1" sqref="I21:U21 I16:Q16 I25:Q25" xr:uid="{B3AEBFF1-9E24-4DB4-A5D5-6723636AFAA7}">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E4BB8-4F40-49E7-8E54-75A9509AAC84}">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2112</v>
      </c>
    </row>
    <row r="3" spans="1:18" ht="25" customHeight="1">
      <c r="A3" s="608" t="s">
        <v>14</v>
      </c>
      <c r="B3" s="609"/>
      <c r="C3" s="618" t="s">
        <v>2124</v>
      </c>
      <c r="D3" s="618"/>
      <c r="E3" s="618"/>
      <c r="F3" s="619"/>
      <c r="G3" s="620"/>
    </row>
    <row r="4" spans="1:18" ht="60" customHeight="1">
      <c r="A4" s="608" t="s">
        <v>10</v>
      </c>
      <c r="B4" s="609"/>
      <c r="C4" s="621" t="s">
        <v>2125</v>
      </c>
      <c r="D4" s="622"/>
      <c r="E4" s="622"/>
      <c r="F4" s="622"/>
      <c r="G4" s="623"/>
    </row>
    <row r="5" spans="1:18" ht="20.149999999999999" customHeight="1">
      <c r="A5" s="624" t="s">
        <v>41</v>
      </c>
      <c r="B5" s="625"/>
      <c r="C5" s="628" t="s">
        <v>2126</v>
      </c>
      <c r="D5" s="629"/>
      <c r="E5" s="629"/>
      <c r="F5" s="629"/>
      <c r="G5" s="630"/>
    </row>
    <row r="6" spans="1:18" ht="20.149999999999999" customHeight="1">
      <c r="A6" s="626"/>
      <c r="B6" s="627"/>
      <c r="C6" s="631" t="s">
        <v>2127</v>
      </c>
      <c r="D6" s="632"/>
      <c r="E6" s="632"/>
      <c r="F6" s="632"/>
      <c r="G6" s="633"/>
    </row>
    <row r="7" spans="1:18" ht="25" customHeight="1">
      <c r="A7" s="608" t="s">
        <v>7</v>
      </c>
      <c r="B7" s="609"/>
      <c r="C7" s="610">
        <v>147950000</v>
      </c>
      <c r="D7" s="611"/>
      <c r="E7" s="72"/>
      <c r="F7" s="73"/>
      <c r="G7" s="74"/>
    </row>
    <row r="8" spans="1:18" ht="25" customHeight="1">
      <c r="A8" s="608" t="s">
        <v>4</v>
      </c>
      <c r="B8" s="609"/>
      <c r="C8" s="634">
        <v>44981</v>
      </c>
      <c r="D8" s="635"/>
      <c r="E8" s="636" t="s">
        <v>17</v>
      </c>
      <c r="F8" s="609"/>
      <c r="G8" s="75">
        <v>45022</v>
      </c>
    </row>
    <row r="9" spans="1:18" ht="25" customHeight="1">
      <c r="A9" s="608" t="s">
        <v>18</v>
      </c>
      <c r="B9" s="609"/>
      <c r="C9" s="634">
        <v>45034</v>
      </c>
      <c r="D9" s="635"/>
      <c r="E9" s="636" t="s">
        <v>0</v>
      </c>
      <c r="F9" s="609"/>
      <c r="G9" s="76">
        <v>51</v>
      </c>
    </row>
    <row r="10" spans="1:18" ht="25" customHeight="1">
      <c r="A10" s="608" t="s">
        <v>19</v>
      </c>
      <c r="B10" s="609"/>
      <c r="C10" s="634">
        <v>45034</v>
      </c>
      <c r="D10" s="635"/>
      <c r="E10" s="636" t="s">
        <v>20</v>
      </c>
      <c r="F10" s="609"/>
      <c r="G10" s="75">
        <v>45373</v>
      </c>
    </row>
    <row r="11" spans="1:18" ht="25" customHeight="1">
      <c r="A11" s="608" t="s">
        <v>27</v>
      </c>
      <c r="B11" s="609"/>
      <c r="C11" s="654" t="s">
        <v>48</v>
      </c>
      <c r="D11" s="655"/>
      <c r="E11" s="655"/>
      <c r="F11" s="655"/>
      <c r="G11" s="656"/>
    </row>
    <row r="12" spans="1:18" ht="48.5" customHeight="1">
      <c r="A12" s="608" t="s">
        <v>32</v>
      </c>
      <c r="B12" s="609"/>
      <c r="C12" s="1716" t="s">
        <v>2117</v>
      </c>
      <c r="D12" s="1717"/>
      <c r="E12" s="1717"/>
      <c r="F12" s="1717"/>
      <c r="G12" s="1718"/>
    </row>
    <row r="13" spans="1:18" ht="60" customHeight="1" thickBot="1">
      <c r="A13" s="637" t="s">
        <v>34</v>
      </c>
      <c r="B13" s="638"/>
      <c r="C13" s="621" t="s">
        <v>2118</v>
      </c>
      <c r="D13" s="622"/>
      <c r="E13" s="622"/>
      <c r="F13" s="622"/>
      <c r="G13" s="623"/>
      <c r="I13" s="93" t="s">
        <v>101</v>
      </c>
      <c r="J13" s="94"/>
      <c r="K13" s="94"/>
      <c r="L13" s="94"/>
      <c r="M13" s="94"/>
      <c r="N13" s="94"/>
      <c r="O13" s="94"/>
      <c r="P13" s="94"/>
      <c r="Q13" s="94"/>
      <c r="R13" s="94"/>
    </row>
    <row r="14" spans="1:18" ht="20.149999999999999" customHeight="1">
      <c r="A14" s="639" t="s">
        <v>38</v>
      </c>
      <c r="B14" s="640"/>
      <c r="C14" s="1719" t="s">
        <v>2119</v>
      </c>
      <c r="D14" s="1720"/>
      <c r="E14" s="1720"/>
      <c r="F14" s="1720"/>
      <c r="G14" s="1721"/>
      <c r="I14" s="657" t="s">
        <v>102</v>
      </c>
      <c r="J14" s="658"/>
      <c r="K14" s="658"/>
      <c r="L14" s="658"/>
      <c r="M14" s="658"/>
      <c r="N14" s="658"/>
      <c r="O14" s="658"/>
      <c r="P14" s="658"/>
      <c r="Q14" s="659"/>
    </row>
    <row r="15" spans="1:18" ht="38.25" customHeight="1">
      <c r="A15" s="641"/>
      <c r="B15" s="642"/>
      <c r="C15" s="1722"/>
      <c r="D15" s="1723"/>
      <c r="E15" s="1723"/>
      <c r="F15" s="1723"/>
      <c r="G15" s="172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1725"/>
      <c r="D16" s="1726"/>
      <c r="E16" s="1726"/>
      <c r="F16" s="1726"/>
      <c r="G16" s="1727"/>
      <c r="I16" s="58" t="s">
        <v>98</v>
      </c>
      <c r="J16" s="59"/>
      <c r="K16" s="59"/>
      <c r="L16" s="59"/>
      <c r="M16" s="59" t="s">
        <v>98</v>
      </c>
      <c r="N16" s="59"/>
      <c r="O16" s="59"/>
      <c r="P16" s="59"/>
      <c r="Q16" s="60"/>
    </row>
    <row r="17" spans="1:26" ht="40" customHeight="1" thickBot="1">
      <c r="A17" s="682" t="s">
        <v>26</v>
      </c>
      <c r="B17" s="683"/>
      <c r="C17" s="684" t="s">
        <v>2128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2129</v>
      </c>
      <c r="D20" s="691"/>
      <c r="E20" s="692"/>
      <c r="F20" s="696" t="s">
        <v>2122</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t="s">
        <v>98</v>
      </c>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t="s">
        <v>98</v>
      </c>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2126</v>
      </c>
      <c r="D27" s="629"/>
      <c r="E27" s="629"/>
      <c r="F27" s="629"/>
      <c r="G27" s="630"/>
    </row>
    <row r="28" spans="1:26" ht="18" customHeight="1">
      <c r="A28" s="707"/>
      <c r="B28" s="709"/>
      <c r="C28" s="631" t="s">
        <v>2127</v>
      </c>
      <c r="D28" s="632"/>
      <c r="E28" s="632"/>
      <c r="F28" s="632"/>
      <c r="G28" s="633"/>
    </row>
    <row r="29" spans="1:26" ht="30" customHeight="1">
      <c r="A29" s="706" t="s">
        <v>52</v>
      </c>
      <c r="B29" s="87" t="s">
        <v>45</v>
      </c>
      <c r="C29" s="88" t="s">
        <v>97</v>
      </c>
      <c r="D29" s="89" t="s">
        <v>49</v>
      </c>
      <c r="E29" s="90">
        <v>1</v>
      </c>
      <c r="F29" s="89" t="s">
        <v>11</v>
      </c>
      <c r="G29" s="91" t="s">
        <v>218</v>
      </c>
    </row>
    <row r="30" spans="1:26" ht="18" customHeight="1">
      <c r="A30" s="706"/>
      <c r="B30" s="708" t="s">
        <v>163</v>
      </c>
      <c r="C30" s="628" t="s">
        <v>2131</v>
      </c>
      <c r="D30" s="629"/>
      <c r="E30" s="629"/>
      <c r="F30" s="629"/>
      <c r="G30" s="630"/>
    </row>
    <row r="31" spans="1:26" ht="18" customHeight="1" thickBot="1">
      <c r="A31" s="710"/>
      <c r="B31" s="711"/>
      <c r="C31" s="712" t="s">
        <v>2132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96B2544A-78CB-4CAC-958A-27CB71194836}">
      <formula1>"○"</formula1>
    </dataValidation>
    <dataValidation type="list" allowBlank="1" showInputMessage="1" showErrorMessage="1" sqref="C26 C29" xr:uid="{FF6E5310-D513-4D87-B55D-A80B5CEF6AA4}">
      <formula1>"有,無"</formula1>
    </dataValidation>
    <dataValidation type="list" allowBlank="1" showInputMessage="1" showErrorMessage="1" sqref="C11" xr:uid="{43F0F6E3-1A03-4EBC-9462-FF898D91DE85}">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2D286-89B7-4BD5-9682-CE4A21088594}">
  <sheetPr>
    <tabColor rgb="FFFFFF00"/>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1.3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2112</v>
      </c>
    </row>
    <row r="3" spans="1:18" ht="25" customHeight="1">
      <c r="A3" s="608" t="s">
        <v>14</v>
      </c>
      <c r="B3" s="609"/>
      <c r="C3" s="618" t="s">
        <v>2133</v>
      </c>
      <c r="D3" s="618"/>
      <c r="E3" s="618"/>
      <c r="F3" s="619"/>
      <c r="G3" s="620"/>
    </row>
    <row r="4" spans="1:18" ht="60" customHeight="1">
      <c r="A4" s="608" t="s">
        <v>10</v>
      </c>
      <c r="B4" s="609"/>
      <c r="C4" s="621" t="s">
        <v>2134</v>
      </c>
      <c r="D4" s="622"/>
      <c r="E4" s="622"/>
      <c r="F4" s="622"/>
      <c r="G4" s="623"/>
    </row>
    <row r="5" spans="1:18" ht="20.149999999999999" customHeight="1">
      <c r="A5" s="624" t="s">
        <v>41</v>
      </c>
      <c r="B5" s="625"/>
      <c r="C5" s="628" t="s">
        <v>2135</v>
      </c>
      <c r="D5" s="629"/>
      <c r="E5" s="629"/>
      <c r="F5" s="629"/>
      <c r="G5" s="630"/>
    </row>
    <row r="6" spans="1:18" ht="20.149999999999999" customHeight="1">
      <c r="A6" s="626"/>
      <c r="B6" s="627"/>
      <c r="C6" s="631" t="s">
        <v>2136</v>
      </c>
      <c r="D6" s="632"/>
      <c r="E6" s="632"/>
      <c r="F6" s="632"/>
      <c r="G6" s="633"/>
    </row>
    <row r="7" spans="1:18" ht="25" customHeight="1">
      <c r="A7" s="608" t="s">
        <v>7</v>
      </c>
      <c r="B7" s="609"/>
      <c r="C7" s="610">
        <v>185999000</v>
      </c>
      <c r="D7" s="611"/>
      <c r="E7" s="72"/>
      <c r="F7" s="73"/>
      <c r="G7" s="74"/>
    </row>
    <row r="8" spans="1:18" ht="25" customHeight="1">
      <c r="A8" s="608" t="s">
        <v>4</v>
      </c>
      <c r="B8" s="609"/>
      <c r="C8" s="634">
        <v>45321</v>
      </c>
      <c r="D8" s="635"/>
      <c r="E8" s="636" t="s">
        <v>17</v>
      </c>
      <c r="F8" s="609"/>
      <c r="G8" s="75">
        <v>45343</v>
      </c>
    </row>
    <row r="9" spans="1:18" ht="25" customHeight="1">
      <c r="A9" s="608" t="s">
        <v>18</v>
      </c>
      <c r="B9" s="609"/>
      <c r="C9" s="634">
        <v>45344</v>
      </c>
      <c r="D9" s="635"/>
      <c r="E9" s="636" t="s">
        <v>0</v>
      </c>
      <c r="F9" s="609"/>
      <c r="G9" s="76">
        <v>21</v>
      </c>
    </row>
    <row r="10" spans="1:18" ht="25" customHeight="1">
      <c r="A10" s="608" t="s">
        <v>19</v>
      </c>
      <c r="B10" s="609"/>
      <c r="C10" s="634">
        <v>45344</v>
      </c>
      <c r="D10" s="635"/>
      <c r="E10" s="636" t="s">
        <v>20</v>
      </c>
      <c r="F10" s="609"/>
      <c r="G10" s="75">
        <v>45737</v>
      </c>
    </row>
    <row r="11" spans="1:18" ht="25" customHeight="1">
      <c r="A11" s="608" t="s">
        <v>27</v>
      </c>
      <c r="B11" s="609"/>
      <c r="C11" s="654" t="s">
        <v>48</v>
      </c>
      <c r="D11" s="655"/>
      <c r="E11" s="655"/>
      <c r="F11" s="655"/>
      <c r="G11" s="656"/>
    </row>
    <row r="12" spans="1:18" ht="35.25" customHeight="1">
      <c r="A12" s="608" t="s">
        <v>32</v>
      </c>
      <c r="B12" s="609"/>
      <c r="C12" s="729" t="s">
        <v>2137</v>
      </c>
      <c r="D12" s="730"/>
      <c r="E12" s="730"/>
      <c r="F12" s="730"/>
      <c r="G12" s="731"/>
    </row>
    <row r="13" spans="1:18" ht="60" customHeight="1" thickBot="1">
      <c r="A13" s="637" t="s">
        <v>34</v>
      </c>
      <c r="B13" s="638"/>
      <c r="C13" s="621" t="s">
        <v>2138</v>
      </c>
      <c r="D13" s="622"/>
      <c r="E13" s="622"/>
      <c r="F13" s="622"/>
      <c r="G13" s="623"/>
      <c r="I13" s="93" t="s">
        <v>101</v>
      </c>
      <c r="J13" s="94"/>
      <c r="K13" s="94"/>
      <c r="L13" s="94"/>
      <c r="M13" s="94"/>
      <c r="N13" s="94"/>
      <c r="O13" s="94"/>
      <c r="P13" s="94"/>
      <c r="Q13" s="94"/>
      <c r="R13" s="94"/>
    </row>
    <row r="14" spans="1:18" ht="20.149999999999999" customHeight="1">
      <c r="A14" s="639" t="s">
        <v>38</v>
      </c>
      <c r="B14" s="640"/>
      <c r="C14" s="910" t="s">
        <v>2139</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c r="K16" s="59"/>
      <c r="L16" s="59"/>
      <c r="M16" s="59"/>
      <c r="N16" s="59"/>
      <c r="O16" s="59"/>
      <c r="P16" s="59"/>
      <c r="Q16" s="60"/>
    </row>
    <row r="17" spans="1:26" ht="40" customHeight="1" thickBot="1">
      <c r="A17" s="682" t="s">
        <v>26</v>
      </c>
      <c r="B17" s="683"/>
      <c r="C17" s="684" t="s">
        <v>2140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2141</v>
      </c>
      <c r="D20" s="691"/>
      <c r="E20" s="692"/>
      <c r="F20" s="696" t="s">
        <v>2142</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1728" t="s">
        <v>2143</v>
      </c>
      <c r="D23" s="1729"/>
      <c r="E23" s="1729"/>
      <c r="F23" s="1729"/>
      <c r="G23" s="1730"/>
      <c r="I23" s="678" t="s">
        <v>78</v>
      </c>
      <c r="J23" s="679"/>
      <c r="K23" s="679"/>
      <c r="L23" s="679"/>
      <c r="M23" s="679"/>
      <c r="N23" s="679"/>
      <c r="O23" s="679"/>
      <c r="P23" s="679"/>
      <c r="Q23" s="680"/>
    </row>
    <row r="24" spans="1:26" ht="38.25" customHeight="1" thickBot="1">
      <c r="A24" s="660"/>
      <c r="B24" s="661"/>
      <c r="C24" s="1731"/>
      <c r="D24" s="1732"/>
      <c r="E24" s="1732"/>
      <c r="F24" s="1732"/>
      <c r="G24" s="1733"/>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2135</v>
      </c>
      <c r="D27" s="629"/>
      <c r="E27" s="629"/>
      <c r="F27" s="629"/>
      <c r="G27" s="630"/>
    </row>
    <row r="28" spans="1:26" ht="18" customHeight="1">
      <c r="A28" s="707"/>
      <c r="B28" s="709"/>
      <c r="C28" s="631" t="s">
        <v>2136</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2135</v>
      </c>
      <c r="D30" s="629"/>
      <c r="E30" s="629"/>
      <c r="F30" s="629"/>
      <c r="G30" s="630"/>
    </row>
    <row r="31" spans="1:26" ht="18" customHeight="1" thickBot="1">
      <c r="A31" s="710"/>
      <c r="B31" s="711"/>
      <c r="C31" s="712" t="s">
        <v>2136</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85398884-3F33-4C47-956C-1CEC1CD4C905}">
      <formula1>"建設工事,測量・コンサル,物品役務等"</formula1>
    </dataValidation>
    <dataValidation type="list" allowBlank="1" showInputMessage="1" showErrorMessage="1" sqref="C26 C29" xr:uid="{4BD19997-6F2C-4529-B2AF-DBBE17C802C4}">
      <formula1>"有,無"</formula1>
    </dataValidation>
    <dataValidation type="list" allowBlank="1" showInputMessage="1" showErrorMessage="1" sqref="I21:U21 I16:Q16 I25:Q25" xr:uid="{FC874AB3-7C5D-45B6-96CA-EC2F6A42BD4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A90AE-7CFE-4F8E-9155-5D648FEEBAD7}">
  <sheetPr>
    <tabColor rgb="FFFFFF00"/>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1.3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2112</v>
      </c>
    </row>
    <row r="3" spans="1:18" ht="25" customHeight="1">
      <c r="A3" s="608" t="s">
        <v>14</v>
      </c>
      <c r="B3" s="609"/>
      <c r="C3" s="618" t="s">
        <v>2144</v>
      </c>
      <c r="D3" s="618"/>
      <c r="E3" s="618"/>
      <c r="F3" s="619"/>
      <c r="G3" s="620"/>
    </row>
    <row r="4" spans="1:18" ht="120" customHeight="1">
      <c r="A4" s="608" t="s">
        <v>10</v>
      </c>
      <c r="B4" s="609"/>
      <c r="C4" s="621" t="s">
        <v>2145</v>
      </c>
      <c r="D4" s="622"/>
      <c r="E4" s="622"/>
      <c r="F4" s="622"/>
      <c r="G4" s="623"/>
    </row>
    <row r="5" spans="1:18" ht="20.149999999999999" customHeight="1">
      <c r="A5" s="624" t="s">
        <v>41</v>
      </c>
      <c r="B5" s="625"/>
      <c r="C5" s="628" t="s">
        <v>2146</v>
      </c>
      <c r="D5" s="629"/>
      <c r="E5" s="629"/>
      <c r="F5" s="629"/>
      <c r="G5" s="630"/>
    </row>
    <row r="6" spans="1:18" ht="20.149999999999999" customHeight="1">
      <c r="A6" s="626"/>
      <c r="B6" s="627"/>
      <c r="C6" s="631" t="s">
        <v>2147</v>
      </c>
      <c r="D6" s="632"/>
      <c r="E6" s="632"/>
      <c r="F6" s="632"/>
      <c r="G6" s="633"/>
    </row>
    <row r="7" spans="1:18" ht="25" customHeight="1">
      <c r="A7" s="608" t="s">
        <v>7</v>
      </c>
      <c r="B7" s="609"/>
      <c r="C7" s="610">
        <v>213950000</v>
      </c>
      <c r="D7" s="611"/>
      <c r="E7" s="72"/>
      <c r="F7" s="73"/>
      <c r="G7" s="74"/>
    </row>
    <row r="8" spans="1:18" ht="25" customHeight="1">
      <c r="A8" s="608" t="s">
        <v>4</v>
      </c>
      <c r="B8" s="609"/>
      <c r="C8" s="634">
        <v>45331</v>
      </c>
      <c r="D8" s="635"/>
      <c r="E8" s="636" t="s">
        <v>17</v>
      </c>
      <c r="F8" s="609"/>
      <c r="G8" s="75">
        <v>45358</v>
      </c>
    </row>
    <row r="9" spans="1:18" ht="25" customHeight="1">
      <c r="A9" s="608" t="s">
        <v>18</v>
      </c>
      <c r="B9" s="609"/>
      <c r="C9" s="634">
        <v>45359</v>
      </c>
      <c r="D9" s="635"/>
      <c r="E9" s="636" t="s">
        <v>0</v>
      </c>
      <c r="F9" s="609"/>
      <c r="G9" s="76">
        <v>26</v>
      </c>
    </row>
    <row r="10" spans="1:18" ht="25" customHeight="1">
      <c r="A10" s="608" t="s">
        <v>19</v>
      </c>
      <c r="B10" s="609"/>
      <c r="C10" s="634">
        <v>45362</v>
      </c>
      <c r="D10" s="635"/>
      <c r="E10" s="636" t="s">
        <v>20</v>
      </c>
      <c r="F10" s="609"/>
      <c r="G10" s="75">
        <v>45716</v>
      </c>
    </row>
    <row r="11" spans="1:18" ht="25" customHeight="1">
      <c r="A11" s="608" t="s">
        <v>27</v>
      </c>
      <c r="B11" s="609"/>
      <c r="C11" s="654" t="s">
        <v>48</v>
      </c>
      <c r="D11" s="655"/>
      <c r="E11" s="655"/>
      <c r="F11" s="655"/>
      <c r="G11" s="656"/>
    </row>
    <row r="12" spans="1:18" ht="48" customHeight="1">
      <c r="A12" s="608" t="s">
        <v>32</v>
      </c>
      <c r="B12" s="609"/>
      <c r="C12" s="621" t="s">
        <v>2148</v>
      </c>
      <c r="D12" s="622"/>
      <c r="E12" s="622"/>
      <c r="F12" s="622"/>
      <c r="G12" s="623"/>
    </row>
    <row r="13" spans="1:18" ht="60" customHeight="1" thickBot="1">
      <c r="A13" s="637" t="s">
        <v>34</v>
      </c>
      <c r="B13" s="638"/>
      <c r="C13" s="729" t="s">
        <v>2149</v>
      </c>
      <c r="D13" s="730"/>
      <c r="E13" s="730"/>
      <c r="F13" s="730"/>
      <c r="G13" s="731"/>
      <c r="I13" s="93" t="s">
        <v>101</v>
      </c>
      <c r="J13" s="94"/>
      <c r="K13" s="94"/>
      <c r="L13" s="94"/>
      <c r="M13" s="94"/>
      <c r="N13" s="94"/>
      <c r="O13" s="94"/>
      <c r="P13" s="94"/>
      <c r="Q13" s="94"/>
      <c r="R13" s="94"/>
    </row>
    <row r="14" spans="1:18" ht="20.149999999999999" customHeight="1">
      <c r="A14" s="639" t="s">
        <v>38</v>
      </c>
      <c r="B14" s="640"/>
      <c r="C14" s="645" t="s">
        <v>2150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c r="O16" s="59"/>
      <c r="P16" s="59"/>
      <c r="Q16" s="60"/>
    </row>
    <row r="17" spans="1:26" ht="40" customHeight="1" thickBot="1">
      <c r="A17" s="682" t="s">
        <v>26</v>
      </c>
      <c r="B17" s="683"/>
      <c r="C17" s="684" t="s">
        <v>2140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2151</v>
      </c>
      <c r="D20" s="691"/>
      <c r="E20" s="692"/>
      <c r="F20" s="696" t="s">
        <v>2152</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2153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2146</v>
      </c>
      <c r="D27" s="629"/>
      <c r="E27" s="629"/>
      <c r="F27" s="629"/>
      <c r="G27" s="630"/>
    </row>
    <row r="28" spans="1:26" ht="18" customHeight="1" thickBot="1">
      <c r="A28" s="707"/>
      <c r="B28" s="709"/>
      <c r="C28" s="631" t="s">
        <v>2147</v>
      </c>
      <c r="D28" s="632"/>
      <c r="E28" s="632"/>
      <c r="F28" s="632"/>
      <c r="G28" s="633"/>
    </row>
    <row r="29" spans="1:26" ht="30" customHeight="1">
      <c r="A29" s="706" t="s">
        <v>52</v>
      </c>
      <c r="B29" s="87" t="s">
        <v>45</v>
      </c>
      <c r="C29" s="88" t="s">
        <v>97</v>
      </c>
      <c r="D29" s="89" t="s">
        <v>49</v>
      </c>
      <c r="E29" s="90">
        <v>1</v>
      </c>
      <c r="F29" s="89" t="s">
        <v>11</v>
      </c>
      <c r="G29" s="85" t="s">
        <v>162</v>
      </c>
    </row>
    <row r="30" spans="1:26" ht="18" customHeight="1">
      <c r="A30" s="706"/>
      <c r="B30" s="708" t="s">
        <v>163</v>
      </c>
      <c r="C30" s="628" t="s">
        <v>2146</v>
      </c>
      <c r="D30" s="629"/>
      <c r="E30" s="629"/>
      <c r="F30" s="629"/>
      <c r="G30" s="630"/>
    </row>
    <row r="31" spans="1:26" ht="18" customHeight="1" thickBot="1">
      <c r="A31" s="710"/>
      <c r="B31" s="711"/>
      <c r="C31" s="712" t="s">
        <v>2154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FEA41C94-A9F8-42AF-B0BB-B3AF975ED56A}">
      <formula1>"○"</formula1>
    </dataValidation>
    <dataValidation type="list" allowBlank="1" showInputMessage="1" showErrorMessage="1" sqref="C26 C29" xr:uid="{F04A0513-A3A4-4004-9326-143FA8EAAFC5}">
      <formula1>"有,無"</formula1>
    </dataValidation>
    <dataValidation type="list" allowBlank="1" showInputMessage="1" showErrorMessage="1" sqref="C11" xr:uid="{A8876B71-10B9-45F6-BAB3-8D460FB53C65}">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246F0-AFA7-4701-A286-BE9E9E44FA02}">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航空機用部品供給業務(スーパーピューマ225)</v>
      </c>
      <c r="D3" s="618"/>
      <c r="E3" s="618"/>
      <c r="F3" s="619"/>
      <c r="G3" s="620"/>
      <c r="I3" s="71" t="s">
        <v>2178</v>
      </c>
      <c r="J3" s="71" t="s">
        <v>2179</v>
      </c>
      <c r="K3" s="71" t="s">
        <v>2180</v>
      </c>
      <c r="L3" s="71">
        <v>45019</v>
      </c>
      <c r="M3" s="71" t="s">
        <v>2181</v>
      </c>
      <c r="Q3" s="71">
        <v>6731500000</v>
      </c>
      <c r="R3" s="71">
        <v>6730147600</v>
      </c>
      <c r="S3" s="71">
        <v>1</v>
      </c>
      <c r="U3" s="71" t="s">
        <v>2182</v>
      </c>
      <c r="V3" s="71">
        <v>46843</v>
      </c>
      <c r="W3" s="71">
        <v>44971</v>
      </c>
      <c r="X3" s="71">
        <v>44958</v>
      </c>
      <c r="Y3" s="71">
        <v>44992</v>
      </c>
      <c r="Z3" s="71">
        <v>1</v>
      </c>
      <c r="AA3" s="71">
        <v>1</v>
      </c>
      <c r="AB3" s="71">
        <v>1</v>
      </c>
      <c r="AC3" s="71" t="s">
        <v>2183</v>
      </c>
      <c r="AD3" s="71" t="s">
        <v>2184</v>
      </c>
      <c r="AE3" s="71" t="s">
        <v>2185</v>
      </c>
    </row>
    <row r="4" spans="1:32" ht="60" customHeight="1">
      <c r="A4" s="608" t="s">
        <v>10</v>
      </c>
      <c r="B4" s="609"/>
      <c r="C4" s="621" t="s">
        <v>2186</v>
      </c>
      <c r="D4" s="622"/>
      <c r="E4" s="622"/>
      <c r="F4" s="622"/>
      <c r="G4" s="623"/>
    </row>
    <row r="5" spans="1:32" ht="20.149999999999999" customHeight="1">
      <c r="A5" s="624" t="s">
        <v>41</v>
      </c>
      <c r="B5" s="625"/>
      <c r="C5" s="628" t="str">
        <f>I5&amp;M3</f>
        <v>（名称）エアバス・ヘリコプターズ・ジャパン（株）</v>
      </c>
      <c r="D5" s="629"/>
      <c r="E5" s="629"/>
      <c r="F5" s="629"/>
      <c r="G5" s="630"/>
      <c r="I5" s="71" t="s">
        <v>2187</v>
      </c>
    </row>
    <row r="6" spans="1:32" ht="20.149999999999999" customHeight="1">
      <c r="A6" s="626"/>
      <c r="B6" s="627"/>
      <c r="C6" s="631" t="str">
        <f>I6&amp;U3</f>
        <v>（住所）東京都港区六本木６－１０－１</v>
      </c>
      <c r="D6" s="632"/>
      <c r="E6" s="632"/>
      <c r="F6" s="632"/>
      <c r="G6" s="633"/>
      <c r="I6" s="71" t="s">
        <v>2188</v>
      </c>
    </row>
    <row r="7" spans="1:32" ht="25" customHeight="1">
      <c r="A7" s="608" t="s">
        <v>7</v>
      </c>
      <c r="B7" s="609"/>
      <c r="C7" s="610">
        <f>R3</f>
        <v>6730147600</v>
      </c>
      <c r="D7" s="611"/>
      <c r="E7" s="72"/>
      <c r="F7" s="73"/>
      <c r="G7" s="74"/>
    </row>
    <row r="8" spans="1:32" ht="25" customHeight="1">
      <c r="A8" s="608" t="s">
        <v>4</v>
      </c>
      <c r="B8" s="609"/>
      <c r="C8" s="634">
        <f>X3</f>
        <v>44958</v>
      </c>
      <c r="D8" s="635"/>
      <c r="E8" s="636" t="s">
        <v>17</v>
      </c>
      <c r="F8" s="609"/>
      <c r="G8" s="75">
        <f>C9-1</f>
        <v>44991</v>
      </c>
    </row>
    <row r="9" spans="1:32" ht="25" customHeight="1">
      <c r="A9" s="608" t="s">
        <v>18</v>
      </c>
      <c r="B9" s="609"/>
      <c r="C9" s="634">
        <f>Y3</f>
        <v>44992</v>
      </c>
      <c r="D9" s="635"/>
      <c r="E9" s="636" t="s">
        <v>0</v>
      </c>
      <c r="F9" s="609"/>
      <c r="G9" s="76">
        <f>G8-C8</f>
        <v>33</v>
      </c>
    </row>
    <row r="10" spans="1:32" ht="25" customHeight="1">
      <c r="A10" s="608" t="s">
        <v>19</v>
      </c>
      <c r="B10" s="609"/>
      <c r="C10" s="634">
        <f>L3</f>
        <v>45019</v>
      </c>
      <c r="D10" s="635"/>
      <c r="E10" s="636" t="s">
        <v>20</v>
      </c>
      <c r="F10" s="609"/>
      <c r="G10" s="109">
        <f>V3</f>
        <v>46843</v>
      </c>
    </row>
    <row r="11" spans="1:32" ht="25" customHeight="1">
      <c r="A11" s="608" t="s">
        <v>27</v>
      </c>
      <c r="B11" s="609"/>
      <c r="C11" s="654" t="s">
        <v>48</v>
      </c>
      <c r="D11" s="655"/>
      <c r="E11" s="655"/>
      <c r="F11" s="655"/>
      <c r="G11" s="656"/>
      <c r="I11" s="71" t="str">
        <f>AC3</f>
        <v>役務の提供等</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2189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2190</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2192</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2194</v>
      </c>
      <c r="H26" s="86"/>
    </row>
    <row r="27" spans="1:26" ht="18" customHeight="1">
      <c r="A27" s="706"/>
      <c r="B27" s="708" t="s">
        <v>163</v>
      </c>
      <c r="C27" s="628" t="str">
        <f>C5</f>
        <v>（名称）エアバス・ヘリコプターズ・ジャパン（株）</v>
      </c>
      <c r="D27" s="629"/>
      <c r="E27" s="629"/>
      <c r="F27" s="629"/>
      <c r="G27" s="630"/>
    </row>
    <row r="28" spans="1:26" ht="18" customHeight="1">
      <c r="A28" s="707"/>
      <c r="B28" s="709"/>
      <c r="C28" s="631" t="str">
        <f>C6</f>
        <v>（住所）東京都港区六本木６－１０－１</v>
      </c>
      <c r="D28" s="632"/>
      <c r="E28" s="632"/>
      <c r="F28" s="632"/>
      <c r="G28" s="633"/>
      <c r="I28" s="425"/>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E9292F31-F0E1-43BE-B88F-4DD9B08D243C}">
      <formula1>"○"</formula1>
    </dataValidation>
    <dataValidation type="list" allowBlank="1" showInputMessage="1" showErrorMessage="1" sqref="C26 C29" xr:uid="{D3EC14CE-386E-4E5E-A4A2-DA25BC18C561}">
      <formula1>"有,無"</formula1>
    </dataValidation>
    <dataValidation type="list" allowBlank="1" showInputMessage="1" showErrorMessage="1" sqref="C11" xr:uid="{771E9383-F231-4D8F-8516-C1B5F9861993}">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E641-B733-4521-A9E1-F6484A2F380F}">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ＥＮＧＩＮＥ（ＢＲ７００－７１０Ａ１－１０型）１台整備</v>
      </c>
      <c r="D3" s="618"/>
      <c r="E3" s="618"/>
      <c r="F3" s="619"/>
      <c r="G3" s="620"/>
      <c r="I3" s="71" t="s">
        <v>2195</v>
      </c>
      <c r="J3" s="71" t="s">
        <v>2196</v>
      </c>
      <c r="K3" s="71" t="s">
        <v>2197</v>
      </c>
      <c r="L3" s="71">
        <v>45019</v>
      </c>
      <c r="M3" s="71" t="s">
        <v>2198</v>
      </c>
      <c r="Q3" s="71">
        <v>425900000</v>
      </c>
      <c r="R3" s="71">
        <v>425700000</v>
      </c>
      <c r="S3" s="71">
        <v>1</v>
      </c>
      <c r="U3" s="71" t="s">
        <v>2199</v>
      </c>
      <c r="V3" s="71">
        <v>45322</v>
      </c>
      <c r="W3" s="71">
        <v>44966</v>
      </c>
      <c r="X3" s="71">
        <v>44937</v>
      </c>
      <c r="Y3" s="71">
        <v>44991</v>
      </c>
      <c r="Z3" s="71">
        <v>1</v>
      </c>
      <c r="AA3" s="71">
        <v>1</v>
      </c>
      <c r="AB3" s="71">
        <v>2</v>
      </c>
      <c r="AC3" s="71" t="s">
        <v>2183</v>
      </c>
      <c r="AD3" s="71" t="s">
        <v>2184</v>
      </c>
      <c r="AE3" s="71" t="s">
        <v>2185</v>
      </c>
    </row>
    <row r="4" spans="1:32" ht="60" customHeight="1">
      <c r="A4" s="608" t="s">
        <v>10</v>
      </c>
      <c r="B4" s="609"/>
      <c r="C4" s="621" t="s">
        <v>2200</v>
      </c>
      <c r="D4" s="622"/>
      <c r="E4" s="622"/>
      <c r="F4" s="622"/>
      <c r="G4" s="623"/>
    </row>
    <row r="5" spans="1:32" ht="20.149999999999999" customHeight="1">
      <c r="A5" s="624" t="s">
        <v>41</v>
      </c>
      <c r="B5" s="625"/>
      <c r="C5" s="628" t="str">
        <f>I5&amp;M3</f>
        <v>（名称）新東亜交易（株）</v>
      </c>
      <c r="D5" s="629"/>
      <c r="E5" s="629"/>
      <c r="F5" s="629"/>
      <c r="G5" s="630"/>
      <c r="I5" s="71" t="s">
        <v>2187</v>
      </c>
    </row>
    <row r="6" spans="1:32" ht="20.149999999999999" customHeight="1">
      <c r="A6" s="626"/>
      <c r="B6" s="627"/>
      <c r="C6" s="631" t="str">
        <f>I6&amp;U3</f>
        <v>（住所）東京都千代田区丸の内１－６－１</v>
      </c>
      <c r="D6" s="632"/>
      <c r="E6" s="632"/>
      <c r="F6" s="632"/>
      <c r="G6" s="633"/>
      <c r="I6" s="71" t="s">
        <v>2188</v>
      </c>
    </row>
    <row r="7" spans="1:32" ht="25" customHeight="1">
      <c r="A7" s="608" t="s">
        <v>7</v>
      </c>
      <c r="B7" s="609"/>
      <c r="C7" s="610">
        <f>R3</f>
        <v>425700000</v>
      </c>
      <c r="D7" s="611"/>
      <c r="E7" s="72"/>
      <c r="F7" s="73"/>
      <c r="G7" s="74"/>
    </row>
    <row r="8" spans="1:32" ht="25" customHeight="1">
      <c r="A8" s="608" t="s">
        <v>4</v>
      </c>
      <c r="B8" s="609"/>
      <c r="C8" s="634">
        <f>X3</f>
        <v>44937</v>
      </c>
      <c r="D8" s="635"/>
      <c r="E8" s="636" t="s">
        <v>17</v>
      </c>
      <c r="F8" s="609"/>
      <c r="G8" s="75">
        <f>C9-1</f>
        <v>44990</v>
      </c>
    </row>
    <row r="9" spans="1:32" ht="25" customHeight="1">
      <c r="A9" s="608" t="s">
        <v>18</v>
      </c>
      <c r="B9" s="609"/>
      <c r="C9" s="634">
        <f>Y3</f>
        <v>44991</v>
      </c>
      <c r="D9" s="635"/>
      <c r="E9" s="636" t="s">
        <v>0</v>
      </c>
      <c r="F9" s="609"/>
      <c r="G9" s="76">
        <f>G8-C8</f>
        <v>53</v>
      </c>
    </row>
    <row r="10" spans="1:32" ht="25" customHeight="1">
      <c r="A10" s="608" t="s">
        <v>19</v>
      </c>
      <c r="B10" s="609"/>
      <c r="C10" s="634">
        <f>L3</f>
        <v>45019</v>
      </c>
      <c r="D10" s="635"/>
      <c r="E10" s="636" t="s">
        <v>20</v>
      </c>
      <c r="F10" s="609"/>
      <c r="G10" s="109">
        <f>V3</f>
        <v>45322</v>
      </c>
    </row>
    <row r="11" spans="1:32" ht="25" customHeight="1">
      <c r="A11" s="608" t="s">
        <v>27</v>
      </c>
      <c r="B11" s="609"/>
      <c r="C11" s="654" t="s">
        <v>48</v>
      </c>
      <c r="D11" s="655"/>
      <c r="E11" s="655"/>
      <c r="F11" s="655"/>
      <c r="G11" s="656"/>
      <c r="I11" s="71" t="str">
        <f>AC3</f>
        <v>役務の提供等</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2189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2190</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2201</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2202</v>
      </c>
      <c r="H26" s="86"/>
    </row>
    <row r="27" spans="1:26" ht="18" customHeight="1">
      <c r="A27" s="706"/>
      <c r="B27" s="708" t="s">
        <v>163</v>
      </c>
      <c r="C27" s="628" t="str">
        <f>C5</f>
        <v>（名称）新東亜交易（株）</v>
      </c>
      <c r="D27" s="629"/>
      <c r="E27" s="629"/>
      <c r="F27" s="629"/>
      <c r="G27" s="630"/>
    </row>
    <row r="28" spans="1:26" ht="18" customHeight="1">
      <c r="A28" s="707"/>
      <c r="B28" s="709"/>
      <c r="C28" s="631" t="str">
        <f>C6</f>
        <v>（住所）東京都千代田区丸の内１－６－１</v>
      </c>
      <c r="D28" s="632"/>
      <c r="E28" s="632"/>
      <c r="F28" s="632"/>
      <c r="G28" s="633"/>
      <c r="I28" s="425"/>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5692544A-62C6-461A-908A-B11FD412B04B}">
      <formula1>"建設工事,測量・コンサル,物品役務等"</formula1>
    </dataValidation>
    <dataValidation type="list" allowBlank="1" showInputMessage="1" showErrorMessage="1" sqref="C26 C29" xr:uid="{85BBB70A-6215-406C-AC99-5A810B879ACA}">
      <formula1>"有,無"</formula1>
    </dataValidation>
    <dataValidation type="list" allowBlank="1" showInputMessage="1" showErrorMessage="1" sqref="I21:U21 I16:Q16 I25:Q25" xr:uid="{569E744A-5EE1-4094-B0AB-96C409298995}">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73280-562F-40D9-BA5D-4F3C7A46F792}">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ＬＡＭＰ　２５個ほか１８５点買入</v>
      </c>
      <c r="D3" s="618"/>
      <c r="E3" s="618"/>
      <c r="F3" s="619"/>
      <c r="G3" s="620"/>
      <c r="I3" s="71" t="s">
        <v>2203</v>
      </c>
      <c r="J3" s="71" t="s">
        <v>2196</v>
      </c>
      <c r="K3" s="71" t="s">
        <v>2204</v>
      </c>
      <c r="L3" s="71">
        <v>45019</v>
      </c>
      <c r="M3" s="71" t="s">
        <v>2205</v>
      </c>
      <c r="Q3" s="71">
        <v>160500000</v>
      </c>
      <c r="R3" s="71">
        <v>159449565</v>
      </c>
      <c r="S3" s="71">
        <v>1</v>
      </c>
      <c r="U3" s="71" t="s">
        <v>2206</v>
      </c>
      <c r="V3" s="71">
        <v>45351</v>
      </c>
      <c r="W3" s="71">
        <v>44966</v>
      </c>
      <c r="X3" s="71">
        <v>44937</v>
      </c>
      <c r="Y3" s="71">
        <v>44991</v>
      </c>
      <c r="Z3" s="71">
        <v>1</v>
      </c>
      <c r="AA3" s="71">
        <v>1</v>
      </c>
      <c r="AB3" s="71">
        <v>1</v>
      </c>
      <c r="AC3" s="71" t="s">
        <v>2207</v>
      </c>
      <c r="AD3" s="71" t="s">
        <v>2184</v>
      </c>
      <c r="AE3" s="71" t="s">
        <v>2185</v>
      </c>
    </row>
    <row r="4" spans="1:32" ht="60" customHeight="1">
      <c r="A4" s="608" t="s">
        <v>10</v>
      </c>
      <c r="B4" s="609"/>
      <c r="C4" s="621" t="s">
        <v>2208</v>
      </c>
      <c r="D4" s="622"/>
      <c r="E4" s="622"/>
      <c r="F4" s="622"/>
      <c r="G4" s="623"/>
    </row>
    <row r="5" spans="1:32" ht="20.149999999999999" customHeight="1">
      <c r="A5" s="624" t="s">
        <v>41</v>
      </c>
      <c r="B5" s="625"/>
      <c r="C5" s="628" t="str">
        <f>I5&amp;M3</f>
        <v>（名称）三井物産エアロスペース（株）</v>
      </c>
      <c r="D5" s="629"/>
      <c r="E5" s="629"/>
      <c r="F5" s="629"/>
      <c r="G5" s="630"/>
      <c r="I5" s="71" t="s">
        <v>2187</v>
      </c>
    </row>
    <row r="6" spans="1:32" ht="20.149999999999999" customHeight="1">
      <c r="A6" s="626"/>
      <c r="B6" s="627"/>
      <c r="C6" s="631" t="str">
        <f>I6&amp;U3</f>
        <v>（住所）東京都千代田区丸の内１－８－２</v>
      </c>
      <c r="D6" s="632"/>
      <c r="E6" s="632"/>
      <c r="F6" s="632"/>
      <c r="G6" s="633"/>
      <c r="I6" s="71" t="s">
        <v>2188</v>
      </c>
    </row>
    <row r="7" spans="1:32" ht="25" customHeight="1">
      <c r="A7" s="608" t="s">
        <v>7</v>
      </c>
      <c r="B7" s="609"/>
      <c r="C7" s="610">
        <f>R3</f>
        <v>159449565</v>
      </c>
      <c r="D7" s="611"/>
      <c r="E7" s="72"/>
      <c r="F7" s="73"/>
      <c r="G7" s="74"/>
    </row>
    <row r="8" spans="1:32" ht="25" customHeight="1">
      <c r="A8" s="608" t="s">
        <v>4</v>
      </c>
      <c r="B8" s="609"/>
      <c r="C8" s="634">
        <f>X3</f>
        <v>44937</v>
      </c>
      <c r="D8" s="635"/>
      <c r="E8" s="636" t="s">
        <v>17</v>
      </c>
      <c r="F8" s="609"/>
      <c r="G8" s="75">
        <f>C9-1</f>
        <v>44990</v>
      </c>
    </row>
    <row r="9" spans="1:32" ht="25" customHeight="1">
      <c r="A9" s="608" t="s">
        <v>18</v>
      </c>
      <c r="B9" s="609"/>
      <c r="C9" s="634">
        <f>Y3</f>
        <v>44991</v>
      </c>
      <c r="D9" s="635"/>
      <c r="E9" s="636" t="s">
        <v>0</v>
      </c>
      <c r="F9" s="609"/>
      <c r="G9" s="76">
        <f>G8-C8</f>
        <v>53</v>
      </c>
    </row>
    <row r="10" spans="1:32" ht="25" customHeight="1">
      <c r="A10" s="608" t="s">
        <v>19</v>
      </c>
      <c r="B10" s="609"/>
      <c r="C10" s="634">
        <f>L3</f>
        <v>45019</v>
      </c>
      <c r="D10" s="635"/>
      <c r="E10" s="636" t="s">
        <v>20</v>
      </c>
      <c r="F10" s="609"/>
      <c r="G10" s="109">
        <f>V3</f>
        <v>45351</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2209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2210</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2211</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83" t="s">
        <v>49</v>
      </c>
      <c r="E26" s="84"/>
      <c r="F26" s="83"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c r="I28" s="425"/>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280C6790-D672-4DA3-9965-F7EA195F1A88}">
      <formula1>"○"</formula1>
    </dataValidation>
    <dataValidation type="list" allowBlank="1" showInputMessage="1" showErrorMessage="1" sqref="C26 C29" xr:uid="{31A55F34-339E-4239-BAF1-6EB5C1333D4D}">
      <formula1>"有,無"</formula1>
    </dataValidation>
    <dataValidation type="list" allowBlank="1" showInputMessage="1" showErrorMessage="1" sqref="C11" xr:uid="{86F20131-84CB-4F89-8175-327760EF4548}">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CA6FA-CE41-4B02-98DB-3E7876A96430}">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ＦＷＤ　FLOAT　LEFT　ASSY（アグスタ用）３個ほか１１点整備（単価契約）</v>
      </c>
      <c r="D3" s="618"/>
      <c r="E3" s="618"/>
      <c r="F3" s="619"/>
      <c r="G3" s="620"/>
      <c r="I3" s="71" t="s">
        <v>2212</v>
      </c>
      <c r="J3" s="71" t="s">
        <v>2196</v>
      </c>
      <c r="K3" s="71" t="s">
        <v>2213</v>
      </c>
      <c r="L3" s="71">
        <v>45019</v>
      </c>
      <c r="M3" s="71" t="s">
        <v>2214</v>
      </c>
      <c r="Q3" s="71">
        <v>139100000</v>
      </c>
      <c r="R3" s="71">
        <v>138710000</v>
      </c>
      <c r="S3" s="71">
        <v>1</v>
      </c>
      <c r="U3" s="71" t="s">
        <v>2215</v>
      </c>
      <c r="V3" s="71">
        <v>45373</v>
      </c>
      <c r="W3" s="71">
        <v>44966</v>
      </c>
      <c r="X3" s="71">
        <v>44937</v>
      </c>
      <c r="Y3" s="71">
        <v>44987</v>
      </c>
      <c r="Z3" s="71">
        <v>1</v>
      </c>
      <c r="AA3" s="71">
        <v>1</v>
      </c>
      <c r="AB3" s="71">
        <v>2</v>
      </c>
      <c r="AC3" s="71" t="s">
        <v>2183</v>
      </c>
      <c r="AD3" s="71" t="s">
        <v>2184</v>
      </c>
      <c r="AE3" s="71" t="s">
        <v>2216</v>
      </c>
    </row>
    <row r="4" spans="1:32" ht="60" customHeight="1">
      <c r="A4" s="608" t="s">
        <v>10</v>
      </c>
      <c r="B4" s="609"/>
      <c r="C4" s="621" t="s">
        <v>2217</v>
      </c>
      <c r="D4" s="622"/>
      <c r="E4" s="622"/>
      <c r="F4" s="622"/>
      <c r="G4" s="623"/>
    </row>
    <row r="5" spans="1:32" ht="20.149999999999999" customHeight="1">
      <c r="A5" s="624" t="s">
        <v>41</v>
      </c>
      <c r="B5" s="625"/>
      <c r="C5" s="628" t="str">
        <f>I5&amp;M3</f>
        <v>（名称）日本航空高圧（株）</v>
      </c>
      <c r="D5" s="629"/>
      <c r="E5" s="629"/>
      <c r="F5" s="629"/>
      <c r="G5" s="630"/>
      <c r="I5" s="71" t="s">
        <v>2187</v>
      </c>
    </row>
    <row r="6" spans="1:32" ht="20.149999999999999" customHeight="1">
      <c r="A6" s="626"/>
      <c r="B6" s="627"/>
      <c r="C6" s="631" t="str">
        <f>I6&amp;U3</f>
        <v>（住所）埼玉県さいたま市岩槻区古ケ場２－１－８</v>
      </c>
      <c r="D6" s="632"/>
      <c r="E6" s="632"/>
      <c r="F6" s="632"/>
      <c r="G6" s="633"/>
      <c r="I6" s="71" t="s">
        <v>2188</v>
      </c>
    </row>
    <row r="7" spans="1:32" ht="25" customHeight="1">
      <c r="A7" s="608" t="s">
        <v>7</v>
      </c>
      <c r="B7" s="609"/>
      <c r="C7" s="610">
        <f>R3</f>
        <v>138710000</v>
      </c>
      <c r="D7" s="611"/>
      <c r="E7" s="72"/>
      <c r="F7" s="73"/>
      <c r="G7" s="74"/>
    </row>
    <row r="8" spans="1:32" ht="25" customHeight="1">
      <c r="A8" s="608" t="s">
        <v>4</v>
      </c>
      <c r="B8" s="609"/>
      <c r="C8" s="634">
        <f>X3</f>
        <v>44937</v>
      </c>
      <c r="D8" s="635"/>
      <c r="E8" s="636" t="s">
        <v>17</v>
      </c>
      <c r="F8" s="609"/>
      <c r="G8" s="75">
        <f>C9-1</f>
        <v>44986</v>
      </c>
    </row>
    <row r="9" spans="1:32" ht="25" customHeight="1">
      <c r="A9" s="608" t="s">
        <v>18</v>
      </c>
      <c r="B9" s="609"/>
      <c r="C9" s="634">
        <f>Y3</f>
        <v>44987</v>
      </c>
      <c r="D9" s="635"/>
      <c r="E9" s="636" t="s">
        <v>0</v>
      </c>
      <c r="F9" s="609"/>
      <c r="G9" s="76">
        <f>G8-C8</f>
        <v>49</v>
      </c>
    </row>
    <row r="10" spans="1:32" ht="25" customHeight="1">
      <c r="A10" s="608" t="s">
        <v>19</v>
      </c>
      <c r="B10" s="609"/>
      <c r="C10" s="634">
        <f>L3</f>
        <v>45019</v>
      </c>
      <c r="D10" s="635"/>
      <c r="E10" s="636" t="s">
        <v>20</v>
      </c>
      <c r="F10" s="609"/>
      <c r="G10" s="109">
        <f>V3</f>
        <v>45373</v>
      </c>
    </row>
    <row r="11" spans="1:32" ht="25" customHeight="1">
      <c r="A11" s="608" t="s">
        <v>27</v>
      </c>
      <c r="B11" s="609"/>
      <c r="C11" s="654" t="s">
        <v>48</v>
      </c>
      <c r="D11" s="655"/>
      <c r="E11" s="655"/>
      <c r="F11" s="655"/>
      <c r="G11" s="656"/>
      <c r="I11" s="71" t="str">
        <f>AC3</f>
        <v>役務の提供等</v>
      </c>
    </row>
    <row r="12" spans="1:32" ht="25" customHeight="1">
      <c r="A12" s="608" t="s">
        <v>32</v>
      </c>
      <c r="B12" s="609"/>
      <c r="C12" s="897" t="str">
        <f>AD3</f>
        <v>ＡＢＣＤ</v>
      </c>
      <c r="D12" s="766"/>
      <c r="E12" s="766"/>
      <c r="F12" s="766"/>
      <c r="G12" s="767"/>
      <c r="I12" s="71" t="str">
        <f>AD3</f>
        <v>ＡＢＣＤ</v>
      </c>
      <c r="J12" s="71" t="str">
        <f>AE3</f>
        <v>Ｃ</v>
      </c>
    </row>
    <row r="13" spans="1:32" ht="60" customHeight="1" thickBot="1">
      <c r="A13" s="637" t="s">
        <v>34</v>
      </c>
      <c r="B13" s="638"/>
      <c r="C13" s="621" t="s">
        <v>2189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2190</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2218</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（名称）日本航空高圧（株）</v>
      </c>
      <c r="D27" s="629"/>
      <c r="E27" s="629"/>
      <c r="F27" s="629"/>
      <c r="G27" s="630"/>
    </row>
    <row r="28" spans="1:26" ht="18" customHeight="1">
      <c r="A28" s="707"/>
      <c r="B28" s="709"/>
      <c r="C28" s="631" t="str">
        <f>C6</f>
        <v>（住所）埼玉県さいたま市岩槻区古ケ場２－１－８</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（名称）日本航空高圧（株）</v>
      </c>
      <c r="D30" s="629"/>
      <c r="E30" s="629"/>
      <c r="F30" s="629"/>
      <c r="G30" s="630"/>
    </row>
    <row r="31" spans="1:26" ht="18" customHeight="1" thickBot="1">
      <c r="A31" s="710"/>
      <c r="B31" s="711"/>
      <c r="C31" s="712" t="str">
        <f>C28</f>
        <v>（住所）埼玉県さいたま市岩槻区古ケ場２－１－８</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ABEDC071-7C58-4579-8E0A-8D7114E30D73}">
      <formula1>"建設工事,測量・コンサル,物品役務等"</formula1>
    </dataValidation>
    <dataValidation type="list" allowBlank="1" showInputMessage="1" showErrorMessage="1" sqref="C26 C29" xr:uid="{A7B1BD60-69A4-425A-8420-7B573989AEAE}">
      <formula1>"有,無"</formula1>
    </dataValidation>
    <dataValidation type="list" allowBlank="1" showInputMessage="1" showErrorMessage="1" sqref="I21:U21 I16:Q16 I25:Q25" xr:uid="{C753F92B-D3CF-4846-8E61-E372BE489CAA}">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tabColor rgb="FF92D050"/>
    <pageSetUpPr fitToPage="1"/>
  </sheetPr>
  <dimension ref="A1:AW274"/>
  <sheetViews>
    <sheetView tabSelected="1" view="pageBreakPreview" zoomScale="60" workbookViewId="0">
      <pane xSplit="9" ySplit="2" topLeftCell="AX3" activePane="bottomRight" state="frozen"/>
      <selection pane="topRight"/>
      <selection pane="bottomLeft"/>
      <selection pane="bottomRight" activeCell="AZ2" sqref="AZ2"/>
    </sheetView>
  </sheetViews>
  <sheetFormatPr defaultColWidth="9" defaultRowHeight="14"/>
  <cols>
    <col min="1" max="2" width="5.6328125" style="25" customWidth="1"/>
    <col min="3" max="3" width="21.6328125" style="25" customWidth="1"/>
    <col min="4" max="4" width="60.6328125" style="25" customWidth="1"/>
    <col min="5" max="5" width="14.6328125" style="25" customWidth="1"/>
    <col min="6" max="6" width="5.6328125" style="25" customWidth="1"/>
    <col min="7" max="9" width="12.6328125" style="25" customWidth="1"/>
    <col min="10" max="10" width="12.6328125" style="25" hidden="1" customWidth="1"/>
    <col min="11" max="23" width="12.453125" style="25" hidden="1" customWidth="1"/>
    <col min="24" max="28" width="7.453125" style="25" hidden="1" customWidth="1"/>
    <col min="29" max="37" width="9" style="26" hidden="1" customWidth="1"/>
    <col min="38" max="38" width="9" style="27" hidden="1" customWidth="1"/>
    <col min="39" max="47" width="9" style="26" hidden="1" customWidth="1"/>
    <col min="48" max="48" width="9" style="27" hidden="1" customWidth="1"/>
    <col min="49" max="49" width="9" style="28" hidden="1" customWidth="1"/>
    <col min="50" max="16384" width="9" style="28"/>
  </cols>
  <sheetData>
    <row r="1" spans="1:48" ht="53.25" hidden="1" customHeight="1" thickBot="1">
      <c r="K1" s="580" t="s">
        <v>61</v>
      </c>
      <c r="L1" s="581"/>
      <c r="M1" s="580" t="s">
        <v>117</v>
      </c>
      <c r="N1" s="582"/>
      <c r="O1" s="581"/>
      <c r="P1" s="580" t="s">
        <v>43</v>
      </c>
      <c r="Q1" s="582"/>
      <c r="R1" s="582"/>
      <c r="S1" s="582"/>
      <c r="T1" s="581"/>
      <c r="U1" s="580" t="s">
        <v>54</v>
      </c>
      <c r="V1" s="582"/>
      <c r="W1" s="582"/>
      <c r="X1" s="582"/>
      <c r="Y1" s="582"/>
      <c r="Z1" s="582"/>
      <c r="AA1" s="582"/>
      <c r="AB1" s="581"/>
      <c r="AC1" s="46" t="s">
        <v>126</v>
      </c>
      <c r="AM1" s="46" t="s">
        <v>127</v>
      </c>
    </row>
    <row r="2" spans="1:48" s="29" customFormat="1" ht="81" customHeight="1" thickBot="1">
      <c r="A2" s="53" t="s">
        <v>6</v>
      </c>
      <c r="B2" s="54" t="s">
        <v>124</v>
      </c>
      <c r="C2" s="54" t="s">
        <v>128</v>
      </c>
      <c r="D2" s="54" t="s">
        <v>129</v>
      </c>
      <c r="E2" s="592" t="s">
        <v>130</v>
      </c>
      <c r="F2" s="592"/>
      <c r="G2" s="42" t="s">
        <v>131</v>
      </c>
      <c r="H2" s="42" t="s">
        <v>117</v>
      </c>
      <c r="I2" s="44" t="s">
        <v>132</v>
      </c>
      <c r="J2" s="44" t="s">
        <v>157</v>
      </c>
      <c r="K2" s="306" t="s">
        <v>55</v>
      </c>
      <c r="L2" s="313" t="s">
        <v>57</v>
      </c>
      <c r="M2" s="306" t="s">
        <v>119</v>
      </c>
      <c r="N2" s="305" t="s">
        <v>114</v>
      </c>
      <c r="O2" s="313" t="s">
        <v>99</v>
      </c>
      <c r="P2" s="306" t="s">
        <v>58</v>
      </c>
      <c r="Q2" s="305" t="s">
        <v>30</v>
      </c>
      <c r="R2" s="305" t="s">
        <v>24</v>
      </c>
      <c r="S2" s="305" t="s">
        <v>59</v>
      </c>
      <c r="T2" s="313" t="s">
        <v>5</v>
      </c>
      <c r="U2" s="306" t="s">
        <v>153</v>
      </c>
      <c r="V2" s="305" t="s">
        <v>154</v>
      </c>
      <c r="W2" s="571" t="s">
        <v>156</v>
      </c>
      <c r="X2" s="572"/>
      <c r="Y2" s="572"/>
      <c r="Z2" s="572"/>
      <c r="AA2" s="572"/>
      <c r="AB2" s="573"/>
      <c r="AC2" s="307" t="s">
        <v>133</v>
      </c>
      <c r="AD2" s="308" t="s">
        <v>134</v>
      </c>
      <c r="AE2" s="308" t="s">
        <v>136</v>
      </c>
      <c r="AF2" s="308" t="s">
        <v>137</v>
      </c>
      <c r="AG2" s="308" t="s">
        <v>138</v>
      </c>
      <c r="AH2" s="308" t="s">
        <v>139</v>
      </c>
      <c r="AI2" s="308" t="s">
        <v>1</v>
      </c>
      <c r="AJ2" s="308" t="s">
        <v>140</v>
      </c>
      <c r="AK2" s="308" t="s">
        <v>125</v>
      </c>
      <c r="AL2" s="309"/>
      <c r="AM2" s="310" t="s">
        <v>133</v>
      </c>
      <c r="AN2" s="311" t="s">
        <v>134</v>
      </c>
      <c r="AO2" s="311" t="s">
        <v>136</v>
      </c>
      <c r="AP2" s="311" t="s">
        <v>137</v>
      </c>
      <c r="AQ2" s="311" t="s">
        <v>138</v>
      </c>
      <c r="AR2" s="311" t="s">
        <v>139</v>
      </c>
      <c r="AS2" s="311" t="s">
        <v>1</v>
      </c>
      <c r="AT2" s="311" t="s">
        <v>140</v>
      </c>
      <c r="AU2" s="311" t="s">
        <v>125</v>
      </c>
      <c r="AV2" s="48"/>
    </row>
    <row r="3" spans="1:48" ht="25" customHeight="1">
      <c r="A3" s="30" t="s">
        <v>36</v>
      </c>
      <c r="B3" s="32">
        <v>1</v>
      </c>
      <c r="C3" s="33" t="s">
        <v>174</v>
      </c>
      <c r="D3" s="34" t="s">
        <v>1268</v>
      </c>
      <c r="E3" s="38">
        <v>3679093000</v>
      </c>
      <c r="F3" s="40" t="s">
        <v>1356</v>
      </c>
      <c r="G3" s="317" t="str">
        <f t="shared" ref="G3:G66" si="0">IF(COUNTIF(K3:L3,"○")&gt;0,"○","")</f>
        <v/>
      </c>
      <c r="H3" s="317" t="str">
        <f t="shared" ref="H3:H66" si="1">IF(COUNTIF(M3:O3,"○")&gt;0,"○","")</f>
        <v>○</v>
      </c>
      <c r="I3" s="318" t="str">
        <f t="shared" ref="I3:I66" si="2">IF(COUNTIF(P3:T3,"○")&gt;0,"○","")</f>
        <v>○</v>
      </c>
      <c r="J3" s="319" t="str">
        <f t="shared" ref="J3" si="3">IF(COUNTIF(U3:W3,"○")&gt;0,"○","")</f>
        <v>○</v>
      </c>
      <c r="K3" s="320"/>
      <c r="L3" s="321"/>
      <c r="M3" s="320" t="s">
        <v>1372</v>
      </c>
      <c r="N3" s="322"/>
      <c r="O3" s="321"/>
      <c r="P3" s="320"/>
      <c r="Q3" s="322"/>
      <c r="R3" s="322"/>
      <c r="S3" s="322"/>
      <c r="T3" s="339" t="s">
        <v>1372</v>
      </c>
      <c r="U3" s="357"/>
      <c r="V3" s="322" t="s">
        <v>1372</v>
      </c>
      <c r="W3" s="324"/>
      <c r="X3" s="577"/>
      <c r="Y3" s="578"/>
      <c r="Z3" s="578"/>
      <c r="AA3" s="578"/>
      <c r="AB3" s="579"/>
      <c r="AC3" s="325"/>
      <c r="AD3" s="326"/>
      <c r="AE3" s="326"/>
      <c r="AF3" s="322" t="s">
        <v>1372</v>
      </c>
      <c r="AG3" s="322" t="s">
        <v>1372</v>
      </c>
      <c r="AH3" s="326"/>
      <c r="AI3" s="326"/>
      <c r="AJ3" s="326"/>
      <c r="AK3" s="326"/>
      <c r="AL3" s="327"/>
      <c r="AM3" s="328"/>
      <c r="AN3" s="326"/>
      <c r="AO3" s="326"/>
      <c r="AP3" s="322" t="s">
        <v>1372</v>
      </c>
      <c r="AQ3" s="322" t="s">
        <v>1372</v>
      </c>
      <c r="AR3" s="326"/>
      <c r="AS3" s="326"/>
      <c r="AT3" s="326"/>
      <c r="AU3" s="326"/>
      <c r="AV3" s="329"/>
    </row>
    <row r="4" spans="1:48" ht="25" customHeight="1">
      <c r="A4" s="30" t="s">
        <v>36</v>
      </c>
      <c r="B4" s="32">
        <v>2</v>
      </c>
      <c r="C4" s="33" t="s">
        <v>174</v>
      </c>
      <c r="D4" s="34" t="s">
        <v>1269</v>
      </c>
      <c r="E4" s="38">
        <v>286000000</v>
      </c>
      <c r="F4" s="40" t="s">
        <v>1356</v>
      </c>
      <c r="G4" s="317" t="str">
        <f t="shared" si="0"/>
        <v/>
      </c>
      <c r="H4" s="317" t="str">
        <f t="shared" si="1"/>
        <v/>
      </c>
      <c r="I4" s="318" t="str">
        <f t="shared" si="2"/>
        <v/>
      </c>
      <c r="J4" s="330" t="str">
        <f t="shared" ref="J4:J67" si="4">IF(COUNTIF(U4:W4,"○")&gt;0,"○","")</f>
        <v>○</v>
      </c>
      <c r="K4" s="320"/>
      <c r="L4" s="321"/>
      <c r="M4" s="320"/>
      <c r="N4" s="322"/>
      <c r="O4" s="321"/>
      <c r="P4" s="320"/>
      <c r="Q4" s="322"/>
      <c r="R4" s="322"/>
      <c r="S4" s="322"/>
      <c r="T4" s="339"/>
      <c r="U4" s="357"/>
      <c r="V4" s="322" t="s">
        <v>1372</v>
      </c>
      <c r="W4" s="324"/>
      <c r="X4" s="577"/>
      <c r="Y4" s="578"/>
      <c r="Z4" s="578"/>
      <c r="AA4" s="578"/>
      <c r="AB4" s="579"/>
      <c r="AC4" s="331"/>
      <c r="AD4" s="332"/>
      <c r="AE4" s="332"/>
      <c r="AF4" s="332"/>
      <c r="AG4" s="332" t="s">
        <v>98</v>
      </c>
      <c r="AH4" s="332"/>
      <c r="AI4" s="332"/>
      <c r="AJ4" s="332" t="s">
        <v>98</v>
      </c>
      <c r="AK4" s="332"/>
      <c r="AL4" s="327"/>
      <c r="AM4" s="333"/>
      <c r="AN4" s="332"/>
      <c r="AO4" s="332"/>
      <c r="AP4" s="332"/>
      <c r="AQ4" s="332"/>
      <c r="AR4" s="332"/>
      <c r="AS4" s="332"/>
      <c r="AT4" s="332" t="s">
        <v>98</v>
      </c>
      <c r="AU4" s="332"/>
      <c r="AV4" s="334"/>
    </row>
    <row r="5" spans="1:48" ht="25" customHeight="1">
      <c r="A5" s="30" t="s">
        <v>141</v>
      </c>
      <c r="B5" s="32">
        <v>3</v>
      </c>
      <c r="C5" s="33" t="s">
        <v>1276</v>
      </c>
      <c r="D5" s="34" t="s">
        <v>1270</v>
      </c>
      <c r="E5" s="38">
        <v>113300000</v>
      </c>
      <c r="F5" s="40" t="s">
        <v>1356</v>
      </c>
      <c r="G5" s="317" t="str">
        <f t="shared" si="0"/>
        <v>○</v>
      </c>
      <c r="H5" s="317" t="str">
        <f t="shared" si="1"/>
        <v>○</v>
      </c>
      <c r="I5" s="318" t="str">
        <f t="shared" si="2"/>
        <v>○</v>
      </c>
      <c r="J5" s="330" t="str">
        <f t="shared" si="4"/>
        <v>○</v>
      </c>
      <c r="K5" s="320" t="s">
        <v>1372</v>
      </c>
      <c r="L5" s="339" t="s">
        <v>1372</v>
      </c>
      <c r="M5" s="340" t="s">
        <v>1372</v>
      </c>
      <c r="N5" s="322"/>
      <c r="O5" s="321"/>
      <c r="P5" s="320" t="s">
        <v>1372</v>
      </c>
      <c r="Q5" s="322"/>
      <c r="R5" s="322"/>
      <c r="S5" s="322"/>
      <c r="T5" s="339"/>
      <c r="U5" s="357"/>
      <c r="V5" s="324"/>
      <c r="W5" s="322" t="s">
        <v>1372</v>
      </c>
      <c r="X5" s="577"/>
      <c r="Y5" s="578"/>
      <c r="Z5" s="578"/>
      <c r="AA5" s="578"/>
      <c r="AB5" s="579"/>
      <c r="AC5" s="331" t="s">
        <v>98</v>
      </c>
      <c r="AD5" s="332" t="s">
        <v>98</v>
      </c>
      <c r="AE5" s="332"/>
      <c r="AF5" s="332" t="s">
        <v>98</v>
      </c>
      <c r="AG5" s="332" t="s">
        <v>98</v>
      </c>
      <c r="AH5" s="332"/>
      <c r="AI5" s="332"/>
      <c r="AJ5" s="332"/>
      <c r="AK5" s="332"/>
      <c r="AL5" s="327"/>
      <c r="AM5" s="333" t="s">
        <v>98</v>
      </c>
      <c r="AN5" s="332" t="s">
        <v>98</v>
      </c>
      <c r="AO5" s="332"/>
      <c r="AP5" s="332" t="s">
        <v>98</v>
      </c>
      <c r="AQ5" s="332" t="s">
        <v>98</v>
      </c>
      <c r="AR5" s="332" t="s">
        <v>98</v>
      </c>
      <c r="AS5" s="332"/>
      <c r="AT5" s="332"/>
      <c r="AU5" s="332"/>
      <c r="AV5" s="334"/>
    </row>
    <row r="6" spans="1:48" ht="25" customHeight="1">
      <c r="A6" s="30" t="s">
        <v>141</v>
      </c>
      <c r="B6" s="32">
        <v>4</v>
      </c>
      <c r="C6" s="33" t="s">
        <v>1276</v>
      </c>
      <c r="D6" s="34" t="s">
        <v>1271</v>
      </c>
      <c r="E6" s="38">
        <v>128700000</v>
      </c>
      <c r="F6" s="40" t="s">
        <v>1356</v>
      </c>
      <c r="G6" s="317" t="str">
        <f t="shared" si="0"/>
        <v/>
      </c>
      <c r="H6" s="317" t="str">
        <f t="shared" si="1"/>
        <v>○</v>
      </c>
      <c r="I6" s="318" t="str">
        <f t="shared" si="2"/>
        <v/>
      </c>
      <c r="J6" s="330" t="str">
        <f t="shared" si="4"/>
        <v/>
      </c>
      <c r="K6" s="320"/>
      <c r="L6" s="339"/>
      <c r="M6" s="340"/>
      <c r="N6" s="322" t="s">
        <v>1372</v>
      </c>
      <c r="O6" s="321"/>
      <c r="P6" s="320"/>
      <c r="Q6" s="322"/>
      <c r="R6" s="322"/>
      <c r="S6" s="322"/>
      <c r="T6" s="339"/>
      <c r="U6" s="357"/>
      <c r="V6" s="324"/>
      <c r="W6" s="324"/>
      <c r="X6" s="577"/>
      <c r="Y6" s="578"/>
      <c r="Z6" s="578"/>
      <c r="AA6" s="578"/>
      <c r="AB6" s="579"/>
      <c r="AC6" s="331"/>
      <c r="AD6" s="332"/>
      <c r="AE6" s="332"/>
      <c r="AF6" s="332" t="s">
        <v>98</v>
      </c>
      <c r="AG6" s="332"/>
      <c r="AH6" s="332"/>
      <c r="AI6" s="332"/>
      <c r="AJ6" s="332"/>
      <c r="AK6" s="332"/>
      <c r="AL6" s="327"/>
      <c r="AM6" s="328"/>
      <c r="AN6" s="326"/>
      <c r="AO6" s="326"/>
      <c r="AP6" s="326"/>
      <c r="AQ6" s="326"/>
      <c r="AR6" s="326"/>
      <c r="AS6" s="326"/>
      <c r="AT6" s="326"/>
      <c r="AU6" s="326"/>
      <c r="AV6" s="334"/>
    </row>
    <row r="7" spans="1:48" ht="25" customHeight="1">
      <c r="A7" s="30" t="s">
        <v>141</v>
      </c>
      <c r="B7" s="32">
        <v>5</v>
      </c>
      <c r="C7" s="33" t="s">
        <v>1276</v>
      </c>
      <c r="D7" s="34" t="s">
        <v>216</v>
      </c>
      <c r="E7" s="38">
        <v>168300000</v>
      </c>
      <c r="F7" s="40" t="s">
        <v>1356</v>
      </c>
      <c r="G7" s="317" t="str">
        <f t="shared" si="0"/>
        <v>○</v>
      </c>
      <c r="H7" s="317" t="str">
        <f t="shared" si="1"/>
        <v>○</v>
      </c>
      <c r="I7" s="318" t="str">
        <f t="shared" si="2"/>
        <v>○</v>
      </c>
      <c r="J7" s="330" t="str">
        <f t="shared" si="4"/>
        <v>○</v>
      </c>
      <c r="K7" s="347" t="s">
        <v>98</v>
      </c>
      <c r="L7" s="348"/>
      <c r="M7" s="344" t="s">
        <v>98</v>
      </c>
      <c r="N7" s="341" t="s">
        <v>98</v>
      </c>
      <c r="O7" s="354" t="s">
        <v>98</v>
      </c>
      <c r="P7" s="347"/>
      <c r="Q7" s="341"/>
      <c r="R7" s="341"/>
      <c r="S7" s="341"/>
      <c r="T7" s="348" t="s">
        <v>98</v>
      </c>
      <c r="U7" s="344"/>
      <c r="V7" s="341"/>
      <c r="W7" s="341" t="s">
        <v>98</v>
      </c>
      <c r="X7" s="586" t="s">
        <v>629</v>
      </c>
      <c r="Y7" s="587"/>
      <c r="Z7" s="587"/>
      <c r="AA7" s="587"/>
      <c r="AB7" s="588"/>
      <c r="AC7" s="331" t="s">
        <v>98</v>
      </c>
      <c r="AD7" s="332" t="s">
        <v>98</v>
      </c>
      <c r="AE7" s="332"/>
      <c r="AF7" s="332" t="s">
        <v>98</v>
      </c>
      <c r="AG7" s="332" t="s">
        <v>98</v>
      </c>
      <c r="AH7" s="332" t="s">
        <v>98</v>
      </c>
      <c r="AI7" s="332"/>
      <c r="AJ7" s="332" t="s">
        <v>98</v>
      </c>
      <c r="AK7" s="332"/>
      <c r="AL7" s="327"/>
      <c r="AM7" s="333" t="s">
        <v>1372</v>
      </c>
      <c r="AN7" s="332"/>
      <c r="AO7" s="332"/>
      <c r="AP7" s="332"/>
      <c r="AQ7" s="332"/>
      <c r="AR7" s="332"/>
      <c r="AS7" s="332"/>
      <c r="AT7" s="332"/>
      <c r="AU7" s="332"/>
      <c r="AV7" s="334"/>
    </row>
    <row r="8" spans="1:48" ht="25" customHeight="1">
      <c r="A8" s="30" t="s">
        <v>141</v>
      </c>
      <c r="B8" s="32">
        <v>6</v>
      </c>
      <c r="C8" s="33" t="s">
        <v>1276</v>
      </c>
      <c r="D8" s="34" t="s">
        <v>1272</v>
      </c>
      <c r="E8" s="38">
        <v>137500000</v>
      </c>
      <c r="F8" s="40" t="s">
        <v>1356</v>
      </c>
      <c r="G8" s="317" t="str">
        <f t="shared" si="0"/>
        <v/>
      </c>
      <c r="H8" s="317" t="str">
        <f t="shared" si="1"/>
        <v/>
      </c>
      <c r="I8" s="318" t="str">
        <f t="shared" si="2"/>
        <v>○</v>
      </c>
      <c r="J8" s="330" t="str">
        <f>IF(COUNTIF(U8:W8,"○")&gt;0,"○","")</f>
        <v>○</v>
      </c>
      <c r="K8" s="347"/>
      <c r="L8" s="348"/>
      <c r="M8" s="344"/>
      <c r="N8" s="341"/>
      <c r="O8" s="354"/>
      <c r="P8" s="347" t="s">
        <v>98</v>
      </c>
      <c r="Q8" s="341"/>
      <c r="R8" s="341"/>
      <c r="S8" s="341"/>
      <c r="T8" s="348"/>
      <c r="U8" s="344"/>
      <c r="V8" s="341"/>
      <c r="W8" s="341" t="s">
        <v>98</v>
      </c>
      <c r="X8" s="565" t="s">
        <v>636</v>
      </c>
      <c r="Y8" s="566"/>
      <c r="Z8" s="566"/>
      <c r="AA8" s="566"/>
      <c r="AB8" s="567"/>
      <c r="AC8" s="331"/>
      <c r="AD8" s="332"/>
      <c r="AE8" s="332"/>
      <c r="AF8" s="332"/>
      <c r="AG8" s="332" t="s">
        <v>98</v>
      </c>
      <c r="AH8" s="332"/>
      <c r="AI8" s="332" t="s">
        <v>98</v>
      </c>
      <c r="AJ8" s="332" t="s">
        <v>98</v>
      </c>
      <c r="AK8" s="332"/>
      <c r="AL8" s="327"/>
      <c r="AM8" s="333"/>
      <c r="AN8" s="332"/>
      <c r="AO8" s="332"/>
      <c r="AP8" s="332"/>
      <c r="AQ8" s="332" t="s">
        <v>98</v>
      </c>
      <c r="AR8" s="332"/>
      <c r="AS8" s="332" t="s">
        <v>98</v>
      </c>
      <c r="AT8" s="332" t="s">
        <v>98</v>
      </c>
      <c r="AU8" s="332"/>
      <c r="AV8" s="334"/>
    </row>
    <row r="9" spans="1:48" ht="25" customHeight="1">
      <c r="A9" s="30" t="s">
        <v>141</v>
      </c>
      <c r="B9" s="32">
        <v>7</v>
      </c>
      <c r="C9" s="33" t="s">
        <v>1276</v>
      </c>
      <c r="D9" s="34" t="s">
        <v>1273</v>
      </c>
      <c r="E9" s="38">
        <v>150700000</v>
      </c>
      <c r="F9" s="40" t="s">
        <v>1356</v>
      </c>
      <c r="G9" s="317" t="str">
        <f t="shared" si="0"/>
        <v>○</v>
      </c>
      <c r="H9" s="317" t="str">
        <f t="shared" si="1"/>
        <v>○</v>
      </c>
      <c r="I9" s="318" t="str">
        <f t="shared" si="2"/>
        <v/>
      </c>
      <c r="J9" s="330" t="str">
        <f t="shared" si="4"/>
        <v>○</v>
      </c>
      <c r="K9" s="347" t="s">
        <v>98</v>
      </c>
      <c r="L9" s="348"/>
      <c r="M9" s="344" t="s">
        <v>98</v>
      </c>
      <c r="N9" s="341" t="s">
        <v>98</v>
      </c>
      <c r="O9" s="354"/>
      <c r="P9" s="347"/>
      <c r="Q9" s="341"/>
      <c r="R9" s="341"/>
      <c r="S9" s="341"/>
      <c r="T9" s="348"/>
      <c r="U9" s="344" t="s">
        <v>98</v>
      </c>
      <c r="V9" s="341"/>
      <c r="W9" s="341"/>
      <c r="X9" s="565"/>
      <c r="Y9" s="566"/>
      <c r="Z9" s="566"/>
      <c r="AA9" s="566"/>
      <c r="AB9" s="567"/>
      <c r="AC9" s="331" t="s">
        <v>98</v>
      </c>
      <c r="AD9" s="332" t="s">
        <v>98</v>
      </c>
      <c r="AE9" s="332"/>
      <c r="AF9" s="332"/>
      <c r="AG9" s="332"/>
      <c r="AH9" s="332"/>
      <c r="AI9" s="332"/>
      <c r="AJ9" s="332"/>
      <c r="AK9" s="332"/>
      <c r="AL9" s="327"/>
      <c r="AM9" s="333" t="s">
        <v>98</v>
      </c>
      <c r="AN9" s="332" t="s">
        <v>98</v>
      </c>
      <c r="AO9" s="332"/>
      <c r="AP9" s="332"/>
      <c r="AQ9" s="332"/>
      <c r="AR9" s="332"/>
      <c r="AS9" s="332"/>
      <c r="AT9" s="332"/>
      <c r="AU9" s="332"/>
      <c r="AV9" s="334"/>
    </row>
    <row r="10" spans="1:48" ht="25" customHeight="1">
      <c r="A10" s="30" t="s">
        <v>141</v>
      </c>
      <c r="B10" s="32">
        <v>8</v>
      </c>
      <c r="C10" s="33" t="s">
        <v>1276</v>
      </c>
      <c r="D10" s="34" t="s">
        <v>1274</v>
      </c>
      <c r="E10" s="38">
        <v>134200000</v>
      </c>
      <c r="F10" s="40" t="s">
        <v>1356</v>
      </c>
      <c r="G10" s="317" t="str">
        <f t="shared" si="0"/>
        <v>○</v>
      </c>
      <c r="H10" s="317" t="str">
        <f t="shared" si="1"/>
        <v>○</v>
      </c>
      <c r="I10" s="318" t="str">
        <f t="shared" si="2"/>
        <v/>
      </c>
      <c r="J10" s="330" t="str">
        <f t="shared" si="4"/>
        <v>○</v>
      </c>
      <c r="K10" s="347" t="s">
        <v>98</v>
      </c>
      <c r="L10" s="348" t="s">
        <v>98</v>
      </c>
      <c r="M10" s="344" t="s">
        <v>98</v>
      </c>
      <c r="N10" s="341" t="s">
        <v>98</v>
      </c>
      <c r="O10" s="354"/>
      <c r="P10" s="347"/>
      <c r="Q10" s="341"/>
      <c r="R10" s="341"/>
      <c r="S10" s="341"/>
      <c r="T10" s="348"/>
      <c r="U10" s="344"/>
      <c r="V10" s="341"/>
      <c r="W10" s="341" t="s">
        <v>98</v>
      </c>
      <c r="X10" s="565" t="s">
        <v>215</v>
      </c>
      <c r="Y10" s="566"/>
      <c r="Z10" s="566"/>
      <c r="AA10" s="566"/>
      <c r="AB10" s="567"/>
      <c r="AC10" s="331" t="s">
        <v>98</v>
      </c>
      <c r="AD10" s="332"/>
      <c r="AE10" s="332"/>
      <c r="AF10" s="332"/>
      <c r="AG10" s="332"/>
      <c r="AH10" s="332"/>
      <c r="AI10" s="332"/>
      <c r="AJ10" s="332"/>
      <c r="AK10" s="332"/>
      <c r="AL10" s="327"/>
      <c r="AM10" s="333" t="s">
        <v>98</v>
      </c>
      <c r="AN10" s="332"/>
      <c r="AO10" s="332"/>
      <c r="AP10" s="332"/>
      <c r="AQ10" s="332"/>
      <c r="AR10" s="332"/>
      <c r="AS10" s="332"/>
      <c r="AT10" s="332"/>
      <c r="AU10" s="332"/>
      <c r="AV10" s="334"/>
    </row>
    <row r="11" spans="1:48" ht="25" customHeight="1">
      <c r="A11" s="30" t="s">
        <v>141</v>
      </c>
      <c r="B11" s="32">
        <v>9</v>
      </c>
      <c r="C11" s="33" t="s">
        <v>1276</v>
      </c>
      <c r="D11" s="34" t="s">
        <v>1275</v>
      </c>
      <c r="E11" s="38">
        <v>270380000</v>
      </c>
      <c r="F11" s="40" t="s">
        <v>1356</v>
      </c>
      <c r="G11" s="317" t="str">
        <f t="shared" si="0"/>
        <v/>
      </c>
      <c r="H11" s="317" t="str">
        <f t="shared" si="1"/>
        <v/>
      </c>
      <c r="I11" s="318" t="str">
        <f t="shared" si="2"/>
        <v/>
      </c>
      <c r="J11" s="330" t="str">
        <f t="shared" si="4"/>
        <v/>
      </c>
      <c r="K11" s="320"/>
      <c r="L11" s="339"/>
      <c r="M11" s="340"/>
      <c r="N11" s="322"/>
      <c r="O11" s="321"/>
      <c r="P11" s="320"/>
      <c r="Q11" s="322"/>
      <c r="R11" s="322"/>
      <c r="S11" s="322"/>
      <c r="T11" s="339"/>
      <c r="U11" s="357"/>
      <c r="V11" s="324"/>
      <c r="W11" s="324"/>
      <c r="X11" s="577"/>
      <c r="Y11" s="578"/>
      <c r="Z11" s="578"/>
      <c r="AA11" s="578"/>
      <c r="AB11" s="579"/>
      <c r="AC11" s="325"/>
      <c r="AD11" s="326"/>
      <c r="AE11" s="326"/>
      <c r="AF11" s="326"/>
      <c r="AG11" s="326"/>
      <c r="AH11" s="326"/>
      <c r="AI11" s="326"/>
      <c r="AJ11" s="326"/>
      <c r="AK11" s="326"/>
      <c r="AL11" s="327"/>
      <c r="AM11" s="328"/>
      <c r="AN11" s="326"/>
      <c r="AO11" s="326"/>
      <c r="AP11" s="326"/>
      <c r="AQ11" s="326"/>
      <c r="AR11" s="326"/>
      <c r="AS11" s="326"/>
      <c r="AT11" s="326"/>
      <c r="AU11" s="326"/>
      <c r="AV11" s="334"/>
    </row>
    <row r="12" spans="1:48" ht="25" customHeight="1">
      <c r="A12" s="30" t="s">
        <v>141</v>
      </c>
      <c r="B12" s="32">
        <v>10</v>
      </c>
      <c r="C12" s="33" t="s">
        <v>1306</v>
      </c>
      <c r="D12" s="34" t="s">
        <v>1277</v>
      </c>
      <c r="E12" s="38">
        <v>313500000</v>
      </c>
      <c r="F12" s="40" t="s">
        <v>1356</v>
      </c>
      <c r="G12" s="317" t="str">
        <f t="shared" si="0"/>
        <v/>
      </c>
      <c r="H12" s="317" t="str">
        <f t="shared" si="1"/>
        <v>○</v>
      </c>
      <c r="I12" s="318" t="str">
        <f t="shared" si="2"/>
        <v>○</v>
      </c>
      <c r="J12" s="330" t="str">
        <f t="shared" si="4"/>
        <v>○</v>
      </c>
      <c r="K12" s="347"/>
      <c r="L12" s="348"/>
      <c r="M12" s="344" t="s">
        <v>98</v>
      </c>
      <c r="N12" s="341"/>
      <c r="O12" s="354"/>
      <c r="P12" s="347"/>
      <c r="Q12" s="341"/>
      <c r="R12" s="341" t="s">
        <v>98</v>
      </c>
      <c r="S12" s="312"/>
      <c r="T12" s="359"/>
      <c r="U12" s="358" t="s">
        <v>98</v>
      </c>
      <c r="V12" s="312"/>
      <c r="W12" s="312"/>
      <c r="X12" s="593"/>
      <c r="Y12" s="594"/>
      <c r="Z12" s="594"/>
      <c r="AA12" s="594"/>
      <c r="AB12" s="595"/>
      <c r="AC12" s="331" t="s">
        <v>98</v>
      </c>
      <c r="AD12" s="332" t="s">
        <v>98</v>
      </c>
      <c r="AE12" s="316"/>
      <c r="AF12" s="316" t="s">
        <v>98</v>
      </c>
      <c r="AG12" s="316"/>
      <c r="AH12" s="316" t="s">
        <v>98</v>
      </c>
      <c r="AI12" s="316"/>
      <c r="AJ12" s="316"/>
      <c r="AK12" s="316"/>
      <c r="AL12" s="327"/>
      <c r="AM12" s="333" t="s">
        <v>98</v>
      </c>
      <c r="AN12" s="316" t="s">
        <v>98</v>
      </c>
      <c r="AO12" s="316" t="s">
        <v>98</v>
      </c>
      <c r="AP12" s="316" t="s">
        <v>98</v>
      </c>
      <c r="AQ12" s="316"/>
      <c r="AR12" s="316" t="s">
        <v>98</v>
      </c>
      <c r="AS12" s="316"/>
      <c r="AT12" s="316"/>
      <c r="AU12" s="316"/>
      <c r="AV12" s="334"/>
    </row>
    <row r="13" spans="1:48" ht="25" customHeight="1">
      <c r="A13" s="30" t="s">
        <v>141</v>
      </c>
      <c r="B13" s="32">
        <v>11</v>
      </c>
      <c r="C13" s="33" t="s">
        <v>1306</v>
      </c>
      <c r="D13" s="34" t="s">
        <v>1278</v>
      </c>
      <c r="E13" s="38">
        <v>173800000</v>
      </c>
      <c r="F13" s="40" t="s">
        <v>1356</v>
      </c>
      <c r="G13" s="317" t="str">
        <f t="shared" si="0"/>
        <v>○</v>
      </c>
      <c r="H13" s="317" t="str">
        <f t="shared" si="1"/>
        <v>○</v>
      </c>
      <c r="I13" s="318" t="str">
        <f t="shared" si="2"/>
        <v/>
      </c>
      <c r="J13" s="330" t="str">
        <f t="shared" si="4"/>
        <v/>
      </c>
      <c r="K13" s="333" t="s">
        <v>98</v>
      </c>
      <c r="L13" s="349" t="s">
        <v>98</v>
      </c>
      <c r="M13" s="331" t="s">
        <v>98</v>
      </c>
      <c r="N13" s="332"/>
      <c r="O13" s="335"/>
      <c r="P13" s="333"/>
      <c r="Q13" s="332"/>
      <c r="R13" s="332"/>
      <c r="S13" s="332"/>
      <c r="T13" s="349"/>
      <c r="U13" s="331"/>
      <c r="V13" s="332"/>
      <c r="W13" s="332"/>
      <c r="X13" s="589"/>
      <c r="Y13" s="590"/>
      <c r="Z13" s="590"/>
      <c r="AA13" s="590"/>
      <c r="AB13" s="591"/>
      <c r="AC13" s="331" t="s">
        <v>98</v>
      </c>
      <c r="AD13" s="332" t="s">
        <v>98</v>
      </c>
      <c r="AE13" s="332"/>
      <c r="AF13" s="332"/>
      <c r="AG13" s="332" t="s">
        <v>98</v>
      </c>
      <c r="AH13" s="332"/>
      <c r="AI13" s="332"/>
      <c r="AJ13" s="332"/>
      <c r="AK13" s="332"/>
      <c r="AL13" s="327"/>
      <c r="AM13" s="333"/>
      <c r="AN13" s="332" t="s">
        <v>98</v>
      </c>
      <c r="AO13" s="332"/>
      <c r="AP13" s="332" t="s">
        <v>98</v>
      </c>
      <c r="AQ13" s="332" t="s">
        <v>98</v>
      </c>
      <c r="AR13" s="332"/>
      <c r="AS13" s="332"/>
      <c r="AT13" s="332" t="s">
        <v>98</v>
      </c>
      <c r="AU13" s="332" t="s">
        <v>98</v>
      </c>
      <c r="AV13" s="334"/>
    </row>
    <row r="14" spans="1:48" ht="25" customHeight="1">
      <c r="A14" s="30" t="s">
        <v>141</v>
      </c>
      <c r="B14" s="32">
        <v>12</v>
      </c>
      <c r="C14" s="33" t="s">
        <v>1306</v>
      </c>
      <c r="D14" s="34" t="s">
        <v>1279</v>
      </c>
      <c r="E14" s="38">
        <v>435600000</v>
      </c>
      <c r="F14" s="40" t="s">
        <v>1356</v>
      </c>
      <c r="G14" s="317" t="str">
        <f t="shared" si="0"/>
        <v/>
      </c>
      <c r="H14" s="317" t="str">
        <f t="shared" si="1"/>
        <v>○</v>
      </c>
      <c r="I14" s="318" t="str">
        <f t="shared" si="2"/>
        <v/>
      </c>
      <c r="J14" s="330" t="str">
        <f t="shared" si="4"/>
        <v>○</v>
      </c>
      <c r="K14" s="347"/>
      <c r="L14" s="348"/>
      <c r="M14" s="344" t="s">
        <v>98</v>
      </c>
      <c r="N14" s="341"/>
      <c r="O14" s="354"/>
      <c r="P14" s="347"/>
      <c r="Q14" s="341"/>
      <c r="R14" s="341"/>
      <c r="S14" s="341"/>
      <c r="T14" s="348"/>
      <c r="U14" s="344"/>
      <c r="V14" s="341" t="s">
        <v>98</v>
      </c>
      <c r="W14" s="341"/>
      <c r="X14" s="565"/>
      <c r="Y14" s="566"/>
      <c r="Z14" s="566"/>
      <c r="AA14" s="566"/>
      <c r="AB14" s="567"/>
      <c r="AC14" s="331"/>
      <c r="AD14" s="332"/>
      <c r="AE14" s="332"/>
      <c r="AF14" s="332"/>
      <c r="AG14" s="332"/>
      <c r="AH14" s="332"/>
      <c r="AI14" s="332" t="s">
        <v>98</v>
      </c>
      <c r="AJ14" s="332"/>
      <c r="AK14" s="332"/>
      <c r="AL14" s="327"/>
      <c r="AM14" s="333" t="s">
        <v>98</v>
      </c>
      <c r="AN14" s="332"/>
      <c r="AO14" s="332"/>
      <c r="AP14" s="332"/>
      <c r="AQ14" s="332"/>
      <c r="AR14" s="332"/>
      <c r="AS14" s="332"/>
      <c r="AT14" s="332"/>
      <c r="AU14" s="332"/>
      <c r="AV14" s="334"/>
    </row>
    <row r="15" spans="1:48" ht="25" customHeight="1">
      <c r="A15" s="30" t="s">
        <v>141</v>
      </c>
      <c r="B15" s="32">
        <v>13</v>
      </c>
      <c r="C15" s="33" t="s">
        <v>1306</v>
      </c>
      <c r="D15" s="34" t="s">
        <v>1280</v>
      </c>
      <c r="E15" s="38">
        <v>103400000</v>
      </c>
      <c r="F15" s="40" t="s">
        <v>1356</v>
      </c>
      <c r="G15" s="317" t="str">
        <f t="shared" si="0"/>
        <v/>
      </c>
      <c r="H15" s="317" t="str">
        <f t="shared" si="1"/>
        <v/>
      </c>
      <c r="I15" s="318" t="str">
        <f t="shared" si="2"/>
        <v/>
      </c>
      <c r="J15" s="330" t="str">
        <f t="shared" si="4"/>
        <v/>
      </c>
      <c r="K15" s="333"/>
      <c r="L15" s="349"/>
      <c r="M15" s="331"/>
      <c r="N15" s="332"/>
      <c r="O15" s="335"/>
      <c r="P15" s="333"/>
      <c r="Q15" s="332"/>
      <c r="R15" s="332"/>
      <c r="S15" s="332"/>
      <c r="T15" s="349"/>
      <c r="U15" s="331"/>
      <c r="V15" s="332"/>
      <c r="W15" s="332"/>
      <c r="X15" s="589"/>
      <c r="Y15" s="590"/>
      <c r="Z15" s="590"/>
      <c r="AA15" s="590"/>
      <c r="AB15" s="591"/>
      <c r="AC15" s="325"/>
      <c r="AD15" s="326"/>
      <c r="AE15" s="326"/>
      <c r="AF15" s="326"/>
      <c r="AG15" s="326"/>
      <c r="AH15" s="326"/>
      <c r="AI15" s="326"/>
      <c r="AJ15" s="326"/>
      <c r="AK15" s="326"/>
      <c r="AL15" s="327"/>
      <c r="AM15" s="328"/>
      <c r="AN15" s="326"/>
      <c r="AO15" s="326"/>
      <c r="AP15" s="326"/>
      <c r="AQ15" s="326"/>
      <c r="AR15" s="326"/>
      <c r="AS15" s="326"/>
      <c r="AT15" s="326"/>
      <c r="AU15" s="326"/>
      <c r="AV15" s="334"/>
    </row>
    <row r="16" spans="1:48" ht="25" customHeight="1">
      <c r="A16" s="30" t="s">
        <v>141</v>
      </c>
      <c r="B16" s="32">
        <v>14</v>
      </c>
      <c r="C16" s="33" t="s">
        <v>1306</v>
      </c>
      <c r="D16" s="34" t="s">
        <v>1281</v>
      </c>
      <c r="E16" s="38">
        <v>341000000</v>
      </c>
      <c r="F16" s="40" t="s">
        <v>1356</v>
      </c>
      <c r="G16" s="317" t="str">
        <f t="shared" si="0"/>
        <v/>
      </c>
      <c r="H16" s="317" t="str">
        <f t="shared" si="1"/>
        <v>○</v>
      </c>
      <c r="I16" s="318" t="str">
        <f t="shared" si="2"/>
        <v/>
      </c>
      <c r="J16" s="330" t="str">
        <f t="shared" si="4"/>
        <v/>
      </c>
      <c r="K16" s="347"/>
      <c r="L16" s="348"/>
      <c r="M16" s="344" t="s">
        <v>98</v>
      </c>
      <c r="N16" s="341" t="s">
        <v>98</v>
      </c>
      <c r="O16" s="354"/>
      <c r="P16" s="347"/>
      <c r="Q16" s="341"/>
      <c r="R16" s="341"/>
      <c r="S16" s="341"/>
      <c r="T16" s="348"/>
      <c r="U16" s="344"/>
      <c r="V16" s="341"/>
      <c r="W16" s="341"/>
      <c r="X16" s="565"/>
      <c r="Y16" s="566"/>
      <c r="Z16" s="566"/>
      <c r="AA16" s="566"/>
      <c r="AB16" s="567"/>
      <c r="AC16" s="331" t="s">
        <v>98</v>
      </c>
      <c r="AD16" s="332"/>
      <c r="AE16" s="332"/>
      <c r="AF16" s="332"/>
      <c r="AG16" s="332"/>
      <c r="AH16" s="332" t="s">
        <v>98</v>
      </c>
      <c r="AI16" s="332"/>
      <c r="AJ16" s="332"/>
      <c r="AK16" s="332"/>
      <c r="AL16" s="327"/>
      <c r="AM16" s="333"/>
      <c r="AN16" s="332"/>
      <c r="AO16" s="332"/>
      <c r="AP16" s="332"/>
      <c r="AQ16" s="332"/>
      <c r="AR16" s="332" t="s">
        <v>98</v>
      </c>
      <c r="AS16" s="332"/>
      <c r="AT16" s="332"/>
      <c r="AU16" s="332"/>
      <c r="AV16" s="334"/>
    </row>
    <row r="17" spans="1:48" ht="25" customHeight="1">
      <c r="A17" s="30" t="s">
        <v>141</v>
      </c>
      <c r="B17" s="32">
        <v>15</v>
      </c>
      <c r="C17" s="33" t="s">
        <v>1306</v>
      </c>
      <c r="D17" s="34" t="s">
        <v>1282</v>
      </c>
      <c r="E17" s="38">
        <v>388300000</v>
      </c>
      <c r="F17" s="40" t="s">
        <v>1356</v>
      </c>
      <c r="G17" s="317" t="str">
        <f t="shared" si="0"/>
        <v>○</v>
      </c>
      <c r="H17" s="317" t="str">
        <f t="shared" si="1"/>
        <v>○</v>
      </c>
      <c r="I17" s="318" t="str">
        <f t="shared" si="2"/>
        <v/>
      </c>
      <c r="J17" s="330" t="str">
        <f t="shared" si="4"/>
        <v>○</v>
      </c>
      <c r="K17" s="347" t="s">
        <v>98</v>
      </c>
      <c r="L17" s="348" t="s">
        <v>98</v>
      </c>
      <c r="M17" s="344" t="s">
        <v>98</v>
      </c>
      <c r="N17" s="341"/>
      <c r="O17" s="354"/>
      <c r="P17" s="347"/>
      <c r="Q17" s="341"/>
      <c r="R17" s="341"/>
      <c r="S17" s="341"/>
      <c r="T17" s="348"/>
      <c r="U17" s="344" t="s">
        <v>98</v>
      </c>
      <c r="V17" s="341"/>
      <c r="W17" s="341"/>
      <c r="X17" s="565"/>
      <c r="Y17" s="566"/>
      <c r="Z17" s="566"/>
      <c r="AA17" s="566"/>
      <c r="AB17" s="567"/>
      <c r="AC17" s="331" t="s">
        <v>98</v>
      </c>
      <c r="AD17" s="332"/>
      <c r="AE17" s="332"/>
      <c r="AF17" s="332"/>
      <c r="AG17" s="332"/>
      <c r="AH17" s="332"/>
      <c r="AI17" s="332"/>
      <c r="AJ17" s="332"/>
      <c r="AK17" s="332"/>
      <c r="AL17" s="327"/>
      <c r="AM17" s="333" t="s">
        <v>98</v>
      </c>
      <c r="AN17" s="332"/>
      <c r="AO17" s="332"/>
      <c r="AP17" s="332"/>
      <c r="AQ17" s="332"/>
      <c r="AR17" s="332"/>
      <c r="AS17" s="332"/>
      <c r="AT17" s="332"/>
      <c r="AU17" s="332"/>
      <c r="AV17" s="334"/>
    </row>
    <row r="18" spans="1:48" ht="25" customHeight="1">
      <c r="A18" s="30" t="s">
        <v>141</v>
      </c>
      <c r="B18" s="32">
        <v>16</v>
      </c>
      <c r="C18" s="33" t="s">
        <v>1306</v>
      </c>
      <c r="D18" s="34" t="s">
        <v>1283</v>
      </c>
      <c r="E18" s="38">
        <v>365200000</v>
      </c>
      <c r="F18" s="40" t="s">
        <v>1356</v>
      </c>
      <c r="G18" s="317" t="str">
        <f t="shared" si="0"/>
        <v>○</v>
      </c>
      <c r="H18" s="317" t="str">
        <f t="shared" si="1"/>
        <v>○</v>
      </c>
      <c r="I18" s="318" t="str">
        <f t="shared" si="2"/>
        <v/>
      </c>
      <c r="J18" s="330" t="str">
        <f t="shared" si="4"/>
        <v>○</v>
      </c>
      <c r="K18" s="347" t="s">
        <v>98</v>
      </c>
      <c r="L18" s="348" t="s">
        <v>98</v>
      </c>
      <c r="M18" s="344" t="s">
        <v>98</v>
      </c>
      <c r="N18" s="341"/>
      <c r="O18" s="354"/>
      <c r="P18" s="347"/>
      <c r="Q18" s="341"/>
      <c r="R18" s="341"/>
      <c r="S18" s="341"/>
      <c r="T18" s="348"/>
      <c r="U18" s="344" t="s">
        <v>98</v>
      </c>
      <c r="V18" s="341"/>
      <c r="W18" s="341"/>
      <c r="X18" s="565"/>
      <c r="Y18" s="566"/>
      <c r="Z18" s="566"/>
      <c r="AA18" s="566"/>
      <c r="AB18" s="567"/>
      <c r="AC18" s="331" t="s">
        <v>98</v>
      </c>
      <c r="AD18" s="332"/>
      <c r="AE18" s="332"/>
      <c r="AF18" s="332"/>
      <c r="AG18" s="332"/>
      <c r="AH18" s="332"/>
      <c r="AI18" s="332"/>
      <c r="AJ18" s="332"/>
      <c r="AK18" s="332"/>
      <c r="AL18" s="327"/>
      <c r="AM18" s="333" t="s">
        <v>98</v>
      </c>
      <c r="AN18" s="332"/>
      <c r="AO18" s="332"/>
      <c r="AP18" s="332"/>
      <c r="AQ18" s="332"/>
      <c r="AR18" s="332"/>
      <c r="AS18" s="332"/>
      <c r="AT18" s="332"/>
      <c r="AU18" s="332"/>
      <c r="AV18" s="334"/>
    </row>
    <row r="19" spans="1:48" ht="25" customHeight="1">
      <c r="A19" s="30" t="s">
        <v>141</v>
      </c>
      <c r="B19" s="32">
        <v>17</v>
      </c>
      <c r="C19" s="33" t="s">
        <v>1306</v>
      </c>
      <c r="D19" s="34" t="s">
        <v>1284</v>
      </c>
      <c r="E19" s="38">
        <v>118800000</v>
      </c>
      <c r="F19" s="40" t="s">
        <v>1356</v>
      </c>
      <c r="G19" s="317" t="str">
        <f t="shared" si="0"/>
        <v/>
      </c>
      <c r="H19" s="317" t="str">
        <f t="shared" si="1"/>
        <v>○</v>
      </c>
      <c r="I19" s="318" t="str">
        <f t="shared" si="2"/>
        <v/>
      </c>
      <c r="J19" s="330" t="str">
        <f t="shared" si="4"/>
        <v>○</v>
      </c>
      <c r="K19" s="347"/>
      <c r="L19" s="348"/>
      <c r="M19" s="344" t="s">
        <v>98</v>
      </c>
      <c r="N19" s="341" t="s">
        <v>98</v>
      </c>
      <c r="O19" s="354"/>
      <c r="P19" s="347"/>
      <c r="Q19" s="341"/>
      <c r="R19" s="341"/>
      <c r="S19" s="341"/>
      <c r="T19" s="348"/>
      <c r="U19" s="344" t="s">
        <v>98</v>
      </c>
      <c r="V19" s="341"/>
      <c r="W19" s="341"/>
      <c r="X19" s="565"/>
      <c r="Y19" s="566"/>
      <c r="Z19" s="566"/>
      <c r="AA19" s="566"/>
      <c r="AB19" s="567"/>
      <c r="AC19" s="331" t="s">
        <v>98</v>
      </c>
      <c r="AD19" s="332"/>
      <c r="AE19" s="332"/>
      <c r="AF19" s="332" t="s">
        <v>98</v>
      </c>
      <c r="AG19" s="332"/>
      <c r="AH19" s="332"/>
      <c r="AI19" s="332"/>
      <c r="AJ19" s="332"/>
      <c r="AK19" s="332"/>
      <c r="AL19" s="327"/>
      <c r="AM19" s="333" t="s">
        <v>98</v>
      </c>
      <c r="AN19" s="332" t="s">
        <v>98</v>
      </c>
      <c r="AO19" s="332"/>
      <c r="AP19" s="332" t="s">
        <v>98</v>
      </c>
      <c r="AQ19" s="332"/>
      <c r="AR19" s="332"/>
      <c r="AS19" s="332"/>
      <c r="AT19" s="332"/>
      <c r="AU19" s="332"/>
      <c r="AV19" s="334"/>
    </row>
    <row r="20" spans="1:48" ht="25" customHeight="1">
      <c r="A20" s="30" t="s">
        <v>141</v>
      </c>
      <c r="B20" s="32">
        <v>18</v>
      </c>
      <c r="C20" s="33" t="s">
        <v>1306</v>
      </c>
      <c r="D20" s="34" t="s">
        <v>1285</v>
      </c>
      <c r="E20" s="38">
        <v>215600000</v>
      </c>
      <c r="F20" s="40" t="s">
        <v>1356</v>
      </c>
      <c r="G20" s="317" t="str">
        <f t="shared" si="0"/>
        <v/>
      </c>
      <c r="H20" s="317" t="str">
        <f t="shared" si="1"/>
        <v>○</v>
      </c>
      <c r="I20" s="318" t="str">
        <f t="shared" si="2"/>
        <v/>
      </c>
      <c r="J20" s="330" t="str">
        <f t="shared" si="4"/>
        <v>○</v>
      </c>
      <c r="K20" s="347"/>
      <c r="L20" s="348"/>
      <c r="M20" s="344" t="s">
        <v>98</v>
      </c>
      <c r="N20" s="341" t="s">
        <v>98</v>
      </c>
      <c r="O20" s="354"/>
      <c r="P20" s="347"/>
      <c r="Q20" s="341"/>
      <c r="R20" s="341"/>
      <c r="S20" s="341"/>
      <c r="T20" s="348"/>
      <c r="U20" s="344" t="s">
        <v>98</v>
      </c>
      <c r="V20" s="341"/>
      <c r="W20" s="341"/>
      <c r="X20" s="565"/>
      <c r="Y20" s="566"/>
      <c r="Z20" s="566"/>
      <c r="AA20" s="566"/>
      <c r="AB20" s="567"/>
      <c r="AC20" s="331" t="s">
        <v>98</v>
      </c>
      <c r="AD20" s="332"/>
      <c r="AE20" s="332"/>
      <c r="AF20" s="332" t="s">
        <v>98</v>
      </c>
      <c r="AG20" s="332"/>
      <c r="AH20" s="332"/>
      <c r="AI20" s="332"/>
      <c r="AJ20" s="332"/>
      <c r="AK20" s="332"/>
      <c r="AL20" s="327"/>
      <c r="AM20" s="333" t="s">
        <v>1372</v>
      </c>
      <c r="AN20" s="332" t="s">
        <v>98</v>
      </c>
      <c r="AO20" s="332"/>
      <c r="AP20" s="332" t="s">
        <v>98</v>
      </c>
      <c r="AQ20" s="332"/>
      <c r="AR20" s="332"/>
      <c r="AS20" s="332"/>
      <c r="AT20" s="332"/>
      <c r="AU20" s="332"/>
      <c r="AV20" s="334"/>
    </row>
    <row r="21" spans="1:48" ht="25" customHeight="1">
      <c r="A21" s="30" t="s">
        <v>141</v>
      </c>
      <c r="B21" s="32">
        <v>19</v>
      </c>
      <c r="C21" s="33" t="s">
        <v>1306</v>
      </c>
      <c r="D21" s="34" t="s">
        <v>1286</v>
      </c>
      <c r="E21" s="38">
        <v>304700000</v>
      </c>
      <c r="F21" s="40" t="s">
        <v>1356</v>
      </c>
      <c r="G21" s="317" t="str">
        <f t="shared" si="0"/>
        <v/>
      </c>
      <c r="H21" s="317" t="str">
        <f t="shared" si="1"/>
        <v/>
      </c>
      <c r="I21" s="318" t="str">
        <f t="shared" si="2"/>
        <v/>
      </c>
      <c r="J21" s="330" t="str">
        <f t="shared" si="4"/>
        <v/>
      </c>
      <c r="K21" s="333"/>
      <c r="L21" s="349"/>
      <c r="M21" s="331"/>
      <c r="N21" s="332"/>
      <c r="O21" s="335"/>
      <c r="P21" s="333"/>
      <c r="Q21" s="332"/>
      <c r="R21" s="332"/>
      <c r="S21" s="332"/>
      <c r="T21" s="349"/>
      <c r="U21" s="331"/>
      <c r="V21" s="332"/>
      <c r="W21" s="332"/>
      <c r="X21" s="589"/>
      <c r="Y21" s="590"/>
      <c r="Z21" s="590"/>
      <c r="AA21" s="590"/>
      <c r="AB21" s="591"/>
      <c r="AC21" s="331"/>
      <c r="AD21" s="332" t="s">
        <v>98</v>
      </c>
      <c r="AE21" s="332"/>
      <c r="AF21" s="332"/>
      <c r="AG21" s="332"/>
      <c r="AH21" s="332"/>
      <c r="AI21" s="332"/>
      <c r="AJ21" s="332"/>
      <c r="AK21" s="332"/>
      <c r="AL21" s="327"/>
      <c r="AM21" s="333" t="s">
        <v>98</v>
      </c>
      <c r="AN21" s="332" t="s">
        <v>98</v>
      </c>
      <c r="AO21" s="332"/>
      <c r="AP21" s="332" t="s">
        <v>98</v>
      </c>
      <c r="AQ21" s="332"/>
      <c r="AR21" s="332"/>
      <c r="AS21" s="332"/>
      <c r="AT21" s="332"/>
      <c r="AU21" s="332"/>
      <c r="AV21" s="334"/>
    </row>
    <row r="22" spans="1:48" ht="25" customHeight="1">
      <c r="A22" s="30" t="s">
        <v>141</v>
      </c>
      <c r="B22" s="32">
        <v>20</v>
      </c>
      <c r="C22" s="33" t="s">
        <v>1306</v>
      </c>
      <c r="D22" s="34" t="s">
        <v>1287</v>
      </c>
      <c r="E22" s="38">
        <v>369600000</v>
      </c>
      <c r="F22" s="40" t="s">
        <v>1356</v>
      </c>
      <c r="G22" s="317" t="str">
        <f t="shared" si="0"/>
        <v/>
      </c>
      <c r="H22" s="317" t="str">
        <f t="shared" si="1"/>
        <v>○</v>
      </c>
      <c r="I22" s="318" t="str">
        <f t="shared" si="2"/>
        <v/>
      </c>
      <c r="J22" s="330" t="str">
        <f t="shared" si="4"/>
        <v/>
      </c>
      <c r="K22" s="347"/>
      <c r="L22" s="348"/>
      <c r="M22" s="344" t="s">
        <v>98</v>
      </c>
      <c r="N22" s="341"/>
      <c r="O22" s="354"/>
      <c r="P22" s="347"/>
      <c r="Q22" s="341"/>
      <c r="R22" s="341"/>
      <c r="S22" s="341"/>
      <c r="T22" s="348"/>
      <c r="U22" s="344"/>
      <c r="V22" s="341"/>
      <c r="W22" s="341"/>
      <c r="X22" s="565"/>
      <c r="Y22" s="566"/>
      <c r="Z22" s="566"/>
      <c r="AA22" s="566"/>
      <c r="AB22" s="567"/>
      <c r="AC22" s="331"/>
      <c r="AD22" s="332"/>
      <c r="AE22" s="332"/>
      <c r="AF22" s="332"/>
      <c r="AG22" s="332"/>
      <c r="AH22" s="332" t="s">
        <v>98</v>
      </c>
      <c r="AI22" s="332"/>
      <c r="AJ22" s="332"/>
      <c r="AK22" s="332"/>
      <c r="AL22" s="327"/>
      <c r="AM22" s="333"/>
      <c r="AN22" s="332"/>
      <c r="AO22" s="332"/>
      <c r="AP22" s="332"/>
      <c r="AQ22" s="332"/>
      <c r="AR22" s="332" t="s">
        <v>98</v>
      </c>
      <c r="AS22" s="332"/>
      <c r="AT22" s="332"/>
      <c r="AU22" s="332"/>
      <c r="AV22" s="334"/>
    </row>
    <row r="23" spans="1:48" ht="25" customHeight="1">
      <c r="A23" s="30" t="s">
        <v>141</v>
      </c>
      <c r="B23" s="32">
        <v>21</v>
      </c>
      <c r="C23" s="33" t="s">
        <v>1306</v>
      </c>
      <c r="D23" s="34" t="s">
        <v>1288</v>
      </c>
      <c r="E23" s="38">
        <v>310200000</v>
      </c>
      <c r="F23" s="40" t="s">
        <v>1356</v>
      </c>
      <c r="G23" s="317" t="str">
        <f t="shared" si="0"/>
        <v>○</v>
      </c>
      <c r="H23" s="317" t="str">
        <f t="shared" si="1"/>
        <v>○</v>
      </c>
      <c r="I23" s="318" t="str">
        <f t="shared" si="2"/>
        <v/>
      </c>
      <c r="J23" s="330" t="str">
        <f t="shared" si="4"/>
        <v>○</v>
      </c>
      <c r="K23" s="350"/>
      <c r="L23" s="351" t="s">
        <v>98</v>
      </c>
      <c r="M23" s="345" t="s">
        <v>98</v>
      </c>
      <c r="N23" s="342"/>
      <c r="O23" s="355"/>
      <c r="P23" s="350"/>
      <c r="Q23" s="342"/>
      <c r="R23" s="342"/>
      <c r="S23" s="342"/>
      <c r="T23" s="351"/>
      <c r="U23" s="345" t="s">
        <v>98</v>
      </c>
      <c r="V23" s="342"/>
      <c r="W23" s="342"/>
      <c r="X23" s="568"/>
      <c r="Y23" s="569"/>
      <c r="Z23" s="569"/>
      <c r="AA23" s="569"/>
      <c r="AB23" s="570"/>
      <c r="AC23" s="331"/>
      <c r="AD23" s="332" t="s">
        <v>98</v>
      </c>
      <c r="AE23" s="332"/>
      <c r="AF23" s="332" t="s">
        <v>98</v>
      </c>
      <c r="AG23" s="332"/>
      <c r="AH23" s="332" t="s">
        <v>98</v>
      </c>
      <c r="AI23" s="332"/>
      <c r="AJ23" s="332"/>
      <c r="AK23" s="332"/>
      <c r="AL23" s="327"/>
      <c r="AM23" s="333" t="s">
        <v>98</v>
      </c>
      <c r="AN23" s="332" t="s">
        <v>98</v>
      </c>
      <c r="AO23" s="332"/>
      <c r="AP23" s="332" t="s">
        <v>98</v>
      </c>
      <c r="AQ23" s="332"/>
      <c r="AR23" s="332"/>
      <c r="AS23" s="332"/>
      <c r="AT23" s="332"/>
      <c r="AU23" s="332"/>
      <c r="AV23" s="334"/>
    </row>
    <row r="24" spans="1:48" ht="25" customHeight="1">
      <c r="A24" s="30" t="s">
        <v>141</v>
      </c>
      <c r="B24" s="32">
        <v>22</v>
      </c>
      <c r="C24" s="33" t="s">
        <v>1306</v>
      </c>
      <c r="D24" s="34" t="s">
        <v>1289</v>
      </c>
      <c r="E24" s="38">
        <v>161700000</v>
      </c>
      <c r="F24" s="40" t="s">
        <v>1356</v>
      </c>
      <c r="G24" s="317" t="str">
        <f t="shared" si="0"/>
        <v>○</v>
      </c>
      <c r="H24" s="317" t="str">
        <f t="shared" si="1"/>
        <v>○</v>
      </c>
      <c r="I24" s="318" t="str">
        <f t="shared" si="2"/>
        <v/>
      </c>
      <c r="J24" s="330" t="str">
        <f t="shared" si="4"/>
        <v/>
      </c>
      <c r="K24" s="347"/>
      <c r="L24" s="348" t="s">
        <v>98</v>
      </c>
      <c r="M24" s="344" t="s">
        <v>98</v>
      </c>
      <c r="N24" s="341"/>
      <c r="O24" s="354"/>
      <c r="P24" s="347"/>
      <c r="Q24" s="341"/>
      <c r="R24" s="341"/>
      <c r="S24" s="341"/>
      <c r="T24" s="348"/>
      <c r="U24" s="344"/>
      <c r="V24" s="341"/>
      <c r="W24" s="341"/>
      <c r="X24" s="565"/>
      <c r="Y24" s="566"/>
      <c r="Z24" s="566"/>
      <c r="AA24" s="566"/>
      <c r="AB24" s="567"/>
      <c r="AC24" s="331"/>
      <c r="AD24" s="332" t="s">
        <v>98</v>
      </c>
      <c r="AE24" s="332"/>
      <c r="AF24" s="332" t="s">
        <v>98</v>
      </c>
      <c r="AG24" s="332"/>
      <c r="AH24" s="332" t="s">
        <v>98</v>
      </c>
      <c r="AI24" s="332"/>
      <c r="AJ24" s="332"/>
      <c r="AK24" s="332"/>
      <c r="AL24" s="327"/>
      <c r="AM24" s="333" t="s">
        <v>98</v>
      </c>
      <c r="AN24" s="332" t="s">
        <v>98</v>
      </c>
      <c r="AO24" s="332"/>
      <c r="AP24" s="332" t="s">
        <v>98</v>
      </c>
      <c r="AQ24" s="332"/>
      <c r="AR24" s="332"/>
      <c r="AS24" s="332"/>
      <c r="AT24" s="332"/>
      <c r="AU24" s="332"/>
      <c r="AV24" s="334"/>
    </row>
    <row r="25" spans="1:48" ht="25" customHeight="1">
      <c r="A25" s="30" t="s">
        <v>141</v>
      </c>
      <c r="B25" s="32">
        <v>23</v>
      </c>
      <c r="C25" s="33" t="s">
        <v>1306</v>
      </c>
      <c r="D25" s="34" t="s">
        <v>1290</v>
      </c>
      <c r="E25" s="38">
        <v>371580000</v>
      </c>
      <c r="F25" s="40" t="s">
        <v>1356</v>
      </c>
      <c r="G25" s="317" t="str">
        <f t="shared" si="0"/>
        <v>○</v>
      </c>
      <c r="H25" s="317" t="str">
        <f t="shared" si="1"/>
        <v/>
      </c>
      <c r="I25" s="318" t="str">
        <f t="shared" si="2"/>
        <v/>
      </c>
      <c r="J25" s="330" t="str">
        <f t="shared" si="4"/>
        <v/>
      </c>
      <c r="K25" s="347" t="s">
        <v>98</v>
      </c>
      <c r="L25" s="348"/>
      <c r="M25" s="344"/>
      <c r="N25" s="341"/>
      <c r="O25" s="354"/>
      <c r="P25" s="347"/>
      <c r="Q25" s="341"/>
      <c r="R25" s="341"/>
      <c r="S25" s="341"/>
      <c r="T25" s="348"/>
      <c r="U25" s="344"/>
      <c r="V25" s="341"/>
      <c r="W25" s="341"/>
      <c r="X25" s="565"/>
      <c r="Y25" s="566"/>
      <c r="Z25" s="566"/>
      <c r="AA25" s="566"/>
      <c r="AB25" s="567"/>
      <c r="AC25" s="331"/>
      <c r="AD25" s="332"/>
      <c r="AE25" s="332"/>
      <c r="AF25" s="332"/>
      <c r="AG25" s="332"/>
      <c r="AH25" s="332"/>
      <c r="AI25" s="332" t="s">
        <v>98</v>
      </c>
      <c r="AJ25" s="332"/>
      <c r="AK25" s="332"/>
      <c r="AL25" s="327"/>
      <c r="AM25" s="333"/>
      <c r="AN25" s="332"/>
      <c r="AO25" s="332"/>
      <c r="AP25" s="332"/>
      <c r="AQ25" s="332"/>
      <c r="AR25" s="332"/>
      <c r="AS25" s="332" t="s">
        <v>98</v>
      </c>
      <c r="AT25" s="332"/>
      <c r="AU25" s="332"/>
      <c r="AV25" s="334"/>
    </row>
    <row r="26" spans="1:48" ht="25" customHeight="1">
      <c r="A26" s="30" t="s">
        <v>141</v>
      </c>
      <c r="B26" s="32">
        <v>24</v>
      </c>
      <c r="C26" s="33" t="s">
        <v>1306</v>
      </c>
      <c r="D26" s="34" t="s">
        <v>1291</v>
      </c>
      <c r="E26" s="38">
        <v>115500000</v>
      </c>
      <c r="F26" s="40" t="s">
        <v>1356</v>
      </c>
      <c r="G26" s="317" t="str">
        <f t="shared" si="0"/>
        <v/>
      </c>
      <c r="H26" s="317" t="str">
        <f t="shared" si="1"/>
        <v>○</v>
      </c>
      <c r="I26" s="318" t="str">
        <f t="shared" si="2"/>
        <v>○</v>
      </c>
      <c r="J26" s="330" t="str">
        <f t="shared" si="4"/>
        <v>○</v>
      </c>
      <c r="K26" s="347"/>
      <c r="L26" s="348"/>
      <c r="M26" s="344" t="s">
        <v>98</v>
      </c>
      <c r="N26" s="341"/>
      <c r="O26" s="354"/>
      <c r="P26" s="347"/>
      <c r="Q26" s="341" t="s">
        <v>98</v>
      </c>
      <c r="R26" s="341"/>
      <c r="S26" s="341"/>
      <c r="T26" s="348"/>
      <c r="U26" s="344" t="s">
        <v>98</v>
      </c>
      <c r="V26" s="341"/>
      <c r="W26" s="341"/>
      <c r="X26" s="565"/>
      <c r="Y26" s="566"/>
      <c r="Z26" s="566"/>
      <c r="AA26" s="566"/>
      <c r="AB26" s="567"/>
      <c r="AC26" s="331"/>
      <c r="AD26" s="332" t="s">
        <v>98</v>
      </c>
      <c r="AE26" s="332"/>
      <c r="AF26" s="332" t="s">
        <v>98</v>
      </c>
      <c r="AG26" s="332"/>
      <c r="AH26" s="332" t="s">
        <v>98</v>
      </c>
      <c r="AI26" s="332"/>
      <c r="AJ26" s="332"/>
      <c r="AK26" s="332"/>
      <c r="AL26" s="327"/>
      <c r="AM26" s="333"/>
      <c r="AN26" s="332" t="s">
        <v>98</v>
      </c>
      <c r="AO26" s="332"/>
      <c r="AP26" s="332" t="s">
        <v>98</v>
      </c>
      <c r="AQ26" s="332"/>
      <c r="AR26" s="332" t="s">
        <v>98</v>
      </c>
      <c r="AS26" s="332"/>
      <c r="AT26" s="332"/>
      <c r="AU26" s="326"/>
      <c r="AV26" s="334"/>
    </row>
    <row r="27" spans="1:48" ht="25" customHeight="1">
      <c r="A27" s="30" t="s">
        <v>141</v>
      </c>
      <c r="B27" s="32">
        <v>25</v>
      </c>
      <c r="C27" s="33" t="s">
        <v>1306</v>
      </c>
      <c r="D27" s="34" t="s">
        <v>1292</v>
      </c>
      <c r="E27" s="38">
        <v>106502000</v>
      </c>
      <c r="F27" s="40" t="s">
        <v>1356</v>
      </c>
      <c r="G27" s="317" t="str">
        <f t="shared" si="0"/>
        <v/>
      </c>
      <c r="H27" s="317" t="str">
        <f t="shared" si="1"/>
        <v/>
      </c>
      <c r="I27" s="318" t="str">
        <f t="shared" si="2"/>
        <v>○</v>
      </c>
      <c r="J27" s="330" t="str">
        <f t="shared" si="4"/>
        <v>○</v>
      </c>
      <c r="K27" s="347"/>
      <c r="L27" s="348"/>
      <c r="M27" s="344"/>
      <c r="N27" s="341"/>
      <c r="O27" s="354"/>
      <c r="P27" s="347"/>
      <c r="Q27" s="341"/>
      <c r="R27" s="341" t="s">
        <v>98</v>
      </c>
      <c r="S27" s="341"/>
      <c r="T27" s="348"/>
      <c r="U27" s="344" t="s">
        <v>98</v>
      </c>
      <c r="V27" s="341"/>
      <c r="W27" s="341"/>
      <c r="X27" s="565"/>
      <c r="Y27" s="566"/>
      <c r="Z27" s="566"/>
      <c r="AA27" s="566"/>
      <c r="AB27" s="567"/>
      <c r="AC27" s="331"/>
      <c r="AD27" s="332" t="s">
        <v>98</v>
      </c>
      <c r="AE27" s="332"/>
      <c r="AF27" s="332" t="s">
        <v>98</v>
      </c>
      <c r="AG27" s="332"/>
      <c r="AH27" s="332" t="s">
        <v>98</v>
      </c>
      <c r="AI27" s="332"/>
      <c r="AJ27" s="332"/>
      <c r="AK27" s="332"/>
      <c r="AL27" s="327"/>
      <c r="AM27" s="333"/>
      <c r="AN27" s="332" t="s">
        <v>98</v>
      </c>
      <c r="AO27" s="332"/>
      <c r="AP27" s="332" t="s">
        <v>98</v>
      </c>
      <c r="AQ27" s="332"/>
      <c r="AR27" s="332"/>
      <c r="AS27" s="332"/>
      <c r="AT27" s="332"/>
      <c r="AU27" s="332"/>
      <c r="AV27" s="334"/>
    </row>
    <row r="28" spans="1:48" ht="25" customHeight="1">
      <c r="A28" s="30" t="s">
        <v>141</v>
      </c>
      <c r="B28" s="32">
        <v>26</v>
      </c>
      <c r="C28" s="33" t="s">
        <v>1306</v>
      </c>
      <c r="D28" s="34" t="s">
        <v>852</v>
      </c>
      <c r="E28" s="38">
        <v>101200000</v>
      </c>
      <c r="F28" s="40" t="s">
        <v>1356</v>
      </c>
      <c r="G28" s="317" t="str">
        <f t="shared" si="0"/>
        <v/>
      </c>
      <c r="H28" s="317" t="str">
        <f t="shared" si="1"/>
        <v>○</v>
      </c>
      <c r="I28" s="318" t="str">
        <f t="shared" si="2"/>
        <v/>
      </c>
      <c r="J28" s="330" t="str">
        <f t="shared" si="4"/>
        <v>○</v>
      </c>
      <c r="K28" s="347"/>
      <c r="L28" s="348"/>
      <c r="M28" s="344" t="s">
        <v>98</v>
      </c>
      <c r="N28" s="341" t="s">
        <v>98</v>
      </c>
      <c r="O28" s="354"/>
      <c r="P28" s="347"/>
      <c r="Q28" s="341"/>
      <c r="R28" s="341"/>
      <c r="S28" s="341"/>
      <c r="T28" s="348"/>
      <c r="U28" s="344" t="s">
        <v>98</v>
      </c>
      <c r="V28" s="341"/>
      <c r="W28" s="341"/>
      <c r="X28" s="565"/>
      <c r="Y28" s="566"/>
      <c r="Z28" s="566"/>
      <c r="AA28" s="566"/>
      <c r="AB28" s="567"/>
      <c r="AC28" s="331" t="s">
        <v>98</v>
      </c>
      <c r="AD28" s="332"/>
      <c r="AE28" s="332"/>
      <c r="AF28" s="332" t="s">
        <v>98</v>
      </c>
      <c r="AG28" s="332"/>
      <c r="AH28" s="332"/>
      <c r="AI28" s="332"/>
      <c r="AJ28" s="332"/>
      <c r="AK28" s="332"/>
      <c r="AL28" s="327"/>
      <c r="AM28" s="333" t="s">
        <v>98</v>
      </c>
      <c r="AN28" s="332" t="s">
        <v>98</v>
      </c>
      <c r="AO28" s="332"/>
      <c r="AP28" s="332" t="s">
        <v>98</v>
      </c>
      <c r="AQ28" s="332"/>
      <c r="AR28" s="332"/>
      <c r="AS28" s="332"/>
      <c r="AT28" s="332"/>
      <c r="AU28" s="332"/>
      <c r="AV28" s="334"/>
    </row>
    <row r="29" spans="1:48" ht="25" customHeight="1">
      <c r="A29" s="30" t="s">
        <v>141</v>
      </c>
      <c r="B29" s="32">
        <v>27</v>
      </c>
      <c r="C29" s="33" t="s">
        <v>1306</v>
      </c>
      <c r="D29" s="34" t="s">
        <v>1293</v>
      </c>
      <c r="E29" s="38">
        <v>134222000</v>
      </c>
      <c r="F29" s="40" t="s">
        <v>1356</v>
      </c>
      <c r="G29" s="317" t="str">
        <f t="shared" si="0"/>
        <v/>
      </c>
      <c r="H29" s="317" t="str">
        <f t="shared" si="1"/>
        <v>○</v>
      </c>
      <c r="I29" s="318" t="str">
        <f t="shared" si="2"/>
        <v>○</v>
      </c>
      <c r="J29" s="330" t="str">
        <f t="shared" si="4"/>
        <v>○</v>
      </c>
      <c r="K29" s="347"/>
      <c r="L29" s="348"/>
      <c r="M29" s="344" t="s">
        <v>98</v>
      </c>
      <c r="N29" s="341"/>
      <c r="O29" s="354"/>
      <c r="P29" s="347"/>
      <c r="Q29" s="341" t="s">
        <v>98</v>
      </c>
      <c r="R29" s="341"/>
      <c r="S29" s="341"/>
      <c r="T29" s="348"/>
      <c r="U29" s="344" t="s">
        <v>98</v>
      </c>
      <c r="V29" s="341"/>
      <c r="W29" s="341"/>
      <c r="X29" s="565"/>
      <c r="Y29" s="566"/>
      <c r="Z29" s="566"/>
      <c r="AA29" s="566"/>
      <c r="AB29" s="567"/>
      <c r="AC29" s="331"/>
      <c r="AD29" s="332" t="s">
        <v>98</v>
      </c>
      <c r="AE29" s="332"/>
      <c r="AF29" s="332" t="s">
        <v>98</v>
      </c>
      <c r="AG29" s="332"/>
      <c r="AH29" s="332" t="s">
        <v>98</v>
      </c>
      <c r="AI29" s="332"/>
      <c r="AJ29" s="332"/>
      <c r="AK29" s="332"/>
      <c r="AL29" s="327"/>
      <c r="AM29" s="333"/>
      <c r="AN29" s="332" t="s">
        <v>98</v>
      </c>
      <c r="AO29" s="332" t="s">
        <v>98</v>
      </c>
      <c r="AP29" s="332" t="s">
        <v>98</v>
      </c>
      <c r="AQ29" s="332"/>
      <c r="AR29" s="332"/>
      <c r="AS29" s="332"/>
      <c r="AT29" s="332"/>
      <c r="AU29" s="332"/>
      <c r="AV29" s="334"/>
    </row>
    <row r="30" spans="1:48" ht="25" customHeight="1">
      <c r="A30" s="30" t="s">
        <v>141</v>
      </c>
      <c r="B30" s="32">
        <v>28</v>
      </c>
      <c r="C30" s="33" t="s">
        <v>1306</v>
      </c>
      <c r="D30" s="34" t="s">
        <v>1294</v>
      </c>
      <c r="E30" s="38">
        <v>488400000</v>
      </c>
      <c r="F30" s="40" t="s">
        <v>1356</v>
      </c>
      <c r="G30" s="317" t="str">
        <f t="shared" si="0"/>
        <v/>
      </c>
      <c r="H30" s="317" t="str">
        <f t="shared" si="1"/>
        <v>○</v>
      </c>
      <c r="I30" s="318" t="str">
        <f t="shared" si="2"/>
        <v/>
      </c>
      <c r="J30" s="330" t="str">
        <f t="shared" si="4"/>
        <v>○</v>
      </c>
      <c r="K30" s="347"/>
      <c r="L30" s="348"/>
      <c r="M30" s="344" t="s">
        <v>98</v>
      </c>
      <c r="N30" s="341" t="s">
        <v>98</v>
      </c>
      <c r="O30" s="354"/>
      <c r="P30" s="347"/>
      <c r="Q30" s="341"/>
      <c r="R30" s="341"/>
      <c r="S30" s="341"/>
      <c r="T30" s="348"/>
      <c r="U30" s="344" t="s">
        <v>98</v>
      </c>
      <c r="V30" s="341"/>
      <c r="W30" s="341"/>
      <c r="X30" s="565"/>
      <c r="Y30" s="566"/>
      <c r="Z30" s="566"/>
      <c r="AA30" s="566"/>
      <c r="AB30" s="567"/>
      <c r="AC30" s="331"/>
      <c r="AD30" s="332"/>
      <c r="AE30" s="332"/>
      <c r="AF30" s="332"/>
      <c r="AG30" s="332"/>
      <c r="AH30" s="332"/>
      <c r="AI30" s="332"/>
      <c r="AJ30" s="332"/>
      <c r="AK30" s="332" t="s">
        <v>98</v>
      </c>
      <c r="AL30" s="327"/>
      <c r="AM30" s="333"/>
      <c r="AN30" s="332"/>
      <c r="AO30" s="332"/>
      <c r="AP30" s="332"/>
      <c r="AQ30" s="332"/>
      <c r="AR30" s="332"/>
      <c r="AS30" s="332"/>
      <c r="AT30" s="332"/>
      <c r="AU30" s="332" t="s">
        <v>98</v>
      </c>
      <c r="AV30" s="334"/>
    </row>
    <row r="31" spans="1:48" ht="25" customHeight="1">
      <c r="A31" s="30" t="s">
        <v>141</v>
      </c>
      <c r="B31" s="32">
        <v>29</v>
      </c>
      <c r="C31" s="33" t="s">
        <v>1306</v>
      </c>
      <c r="D31" s="34" t="s">
        <v>1295</v>
      </c>
      <c r="E31" s="38">
        <v>384450000</v>
      </c>
      <c r="F31" s="40" t="s">
        <v>1356</v>
      </c>
      <c r="G31" s="317" t="str">
        <f t="shared" si="0"/>
        <v/>
      </c>
      <c r="H31" s="317" t="str">
        <f t="shared" si="1"/>
        <v>○</v>
      </c>
      <c r="I31" s="318" t="str">
        <f t="shared" si="2"/>
        <v/>
      </c>
      <c r="J31" s="330" t="str">
        <f t="shared" si="4"/>
        <v>○</v>
      </c>
      <c r="K31" s="347"/>
      <c r="L31" s="348"/>
      <c r="M31" s="344" t="s">
        <v>98</v>
      </c>
      <c r="N31" s="341" t="s">
        <v>98</v>
      </c>
      <c r="O31" s="354"/>
      <c r="P31" s="347"/>
      <c r="Q31" s="341"/>
      <c r="R31" s="341"/>
      <c r="S31" s="341"/>
      <c r="T31" s="348"/>
      <c r="U31" s="344" t="s">
        <v>98</v>
      </c>
      <c r="V31" s="341"/>
      <c r="W31" s="341"/>
      <c r="X31" s="565"/>
      <c r="Y31" s="566"/>
      <c r="Z31" s="566"/>
      <c r="AA31" s="566"/>
      <c r="AB31" s="567"/>
      <c r="AC31" s="331"/>
      <c r="AD31" s="332"/>
      <c r="AE31" s="332"/>
      <c r="AF31" s="332"/>
      <c r="AG31" s="332"/>
      <c r="AH31" s="332"/>
      <c r="AI31" s="332"/>
      <c r="AJ31" s="332"/>
      <c r="AK31" s="332" t="s">
        <v>98</v>
      </c>
      <c r="AL31" s="327"/>
      <c r="AM31" s="333"/>
      <c r="AN31" s="332"/>
      <c r="AO31" s="332"/>
      <c r="AP31" s="332"/>
      <c r="AQ31" s="332"/>
      <c r="AR31" s="332"/>
      <c r="AS31" s="332"/>
      <c r="AT31" s="332"/>
      <c r="AU31" s="332" t="s">
        <v>98</v>
      </c>
      <c r="AV31" s="334"/>
    </row>
    <row r="32" spans="1:48" ht="25" customHeight="1">
      <c r="A32" s="30" t="s">
        <v>141</v>
      </c>
      <c r="B32" s="32">
        <v>30</v>
      </c>
      <c r="C32" s="33" t="s">
        <v>1306</v>
      </c>
      <c r="D32" s="34" t="s">
        <v>1296</v>
      </c>
      <c r="E32" s="38">
        <v>121000000</v>
      </c>
      <c r="F32" s="40" t="s">
        <v>1356</v>
      </c>
      <c r="G32" s="317" t="str">
        <f t="shared" si="0"/>
        <v>○</v>
      </c>
      <c r="H32" s="317" t="str">
        <f t="shared" si="1"/>
        <v>○</v>
      </c>
      <c r="I32" s="318" t="str">
        <f t="shared" si="2"/>
        <v/>
      </c>
      <c r="J32" s="330" t="str">
        <f t="shared" si="4"/>
        <v>○</v>
      </c>
      <c r="K32" s="347"/>
      <c r="L32" s="348" t="s">
        <v>98</v>
      </c>
      <c r="M32" s="344" t="s">
        <v>98</v>
      </c>
      <c r="N32" s="341"/>
      <c r="O32" s="354"/>
      <c r="P32" s="347"/>
      <c r="Q32" s="341"/>
      <c r="R32" s="341"/>
      <c r="S32" s="341"/>
      <c r="T32" s="348"/>
      <c r="U32" s="344" t="s">
        <v>98</v>
      </c>
      <c r="V32" s="341"/>
      <c r="W32" s="341"/>
      <c r="X32" s="565"/>
      <c r="Y32" s="566"/>
      <c r="Z32" s="566"/>
      <c r="AA32" s="566"/>
      <c r="AB32" s="567"/>
      <c r="AC32" s="331"/>
      <c r="AD32" s="332" t="s">
        <v>98</v>
      </c>
      <c r="AE32" s="332"/>
      <c r="AF32" s="332" t="s">
        <v>98</v>
      </c>
      <c r="AG32" s="332"/>
      <c r="AH32" s="332" t="s">
        <v>98</v>
      </c>
      <c r="AI32" s="332"/>
      <c r="AJ32" s="332"/>
      <c r="AK32" s="332"/>
      <c r="AL32" s="327"/>
      <c r="AM32" s="333"/>
      <c r="AN32" s="332" t="s">
        <v>98</v>
      </c>
      <c r="AO32" s="332"/>
      <c r="AP32" s="332"/>
      <c r="AQ32" s="332"/>
      <c r="AR32" s="332"/>
      <c r="AS32" s="332"/>
      <c r="AT32" s="332"/>
      <c r="AU32" s="332"/>
      <c r="AV32" s="334"/>
    </row>
    <row r="33" spans="1:48" ht="25" customHeight="1">
      <c r="A33" s="30" t="s">
        <v>141</v>
      </c>
      <c r="B33" s="32">
        <v>31</v>
      </c>
      <c r="C33" s="33" t="s">
        <v>1306</v>
      </c>
      <c r="D33" s="34" t="s">
        <v>1297</v>
      </c>
      <c r="E33" s="38">
        <v>107800000</v>
      </c>
      <c r="F33" s="40" t="s">
        <v>1356</v>
      </c>
      <c r="G33" s="317" t="str">
        <f t="shared" si="0"/>
        <v>○</v>
      </c>
      <c r="H33" s="317" t="str">
        <f t="shared" si="1"/>
        <v/>
      </c>
      <c r="I33" s="318" t="str">
        <f t="shared" si="2"/>
        <v/>
      </c>
      <c r="J33" s="330" t="str">
        <f t="shared" si="4"/>
        <v>○</v>
      </c>
      <c r="K33" s="347" t="s">
        <v>98</v>
      </c>
      <c r="L33" s="348"/>
      <c r="M33" s="344"/>
      <c r="N33" s="341"/>
      <c r="O33" s="354"/>
      <c r="P33" s="347"/>
      <c r="Q33" s="341"/>
      <c r="R33" s="341"/>
      <c r="S33" s="341"/>
      <c r="T33" s="348"/>
      <c r="U33" s="344" t="s">
        <v>98</v>
      </c>
      <c r="V33" s="341"/>
      <c r="W33" s="341"/>
      <c r="X33" s="565"/>
      <c r="Y33" s="566"/>
      <c r="Z33" s="566"/>
      <c r="AA33" s="566"/>
      <c r="AB33" s="567"/>
      <c r="AC33" s="331" t="s">
        <v>98</v>
      </c>
      <c r="AD33" s="332"/>
      <c r="AE33" s="332"/>
      <c r="AF33" s="332"/>
      <c r="AG33" s="332"/>
      <c r="AH33" s="332"/>
      <c r="AI33" s="332"/>
      <c r="AJ33" s="332"/>
      <c r="AK33" s="332"/>
      <c r="AL33" s="327"/>
      <c r="AM33" s="333"/>
      <c r="AN33" s="332" t="s">
        <v>98</v>
      </c>
      <c r="AO33" s="332"/>
      <c r="AP33" s="332"/>
      <c r="AQ33" s="332"/>
      <c r="AR33" s="332"/>
      <c r="AS33" s="332"/>
      <c r="AT33" s="332"/>
      <c r="AU33" s="332"/>
      <c r="AV33" s="334"/>
    </row>
    <row r="34" spans="1:48" ht="25" customHeight="1">
      <c r="A34" s="30" t="s">
        <v>141</v>
      </c>
      <c r="B34" s="32">
        <v>32</v>
      </c>
      <c r="C34" s="33" t="s">
        <v>1306</v>
      </c>
      <c r="D34" s="34" t="s">
        <v>1298</v>
      </c>
      <c r="E34" s="38">
        <v>132000000</v>
      </c>
      <c r="F34" s="40" t="s">
        <v>1356</v>
      </c>
      <c r="G34" s="317" t="str">
        <f t="shared" si="0"/>
        <v/>
      </c>
      <c r="H34" s="317" t="str">
        <f t="shared" si="1"/>
        <v>○</v>
      </c>
      <c r="I34" s="318" t="str">
        <f t="shared" si="2"/>
        <v>○</v>
      </c>
      <c r="J34" s="330" t="str">
        <f t="shared" si="4"/>
        <v>○</v>
      </c>
      <c r="K34" s="347"/>
      <c r="L34" s="348"/>
      <c r="M34" s="344" t="s">
        <v>98</v>
      </c>
      <c r="N34" s="341"/>
      <c r="O34" s="354"/>
      <c r="P34" s="347" t="s">
        <v>98</v>
      </c>
      <c r="Q34" s="341"/>
      <c r="R34" s="341"/>
      <c r="S34" s="341"/>
      <c r="T34" s="348"/>
      <c r="U34" s="344" t="s">
        <v>98</v>
      </c>
      <c r="V34" s="341"/>
      <c r="W34" s="341"/>
      <c r="X34" s="565"/>
      <c r="Y34" s="566"/>
      <c r="Z34" s="566"/>
      <c r="AA34" s="566"/>
      <c r="AB34" s="567"/>
      <c r="AC34" s="331"/>
      <c r="AD34" s="332"/>
      <c r="AE34" s="332"/>
      <c r="AF34" s="332" t="s">
        <v>98</v>
      </c>
      <c r="AG34" s="332"/>
      <c r="AH34" s="332" t="s">
        <v>98</v>
      </c>
      <c r="AI34" s="332"/>
      <c r="AJ34" s="332"/>
      <c r="AK34" s="332"/>
      <c r="AL34" s="327"/>
      <c r="AM34" s="333" t="s">
        <v>98</v>
      </c>
      <c r="AN34" s="332" t="s">
        <v>98</v>
      </c>
      <c r="AO34" s="332"/>
      <c r="AP34" s="332" t="s">
        <v>98</v>
      </c>
      <c r="AQ34" s="332"/>
      <c r="AR34" s="332" t="s">
        <v>98</v>
      </c>
      <c r="AS34" s="332"/>
      <c r="AT34" s="332"/>
      <c r="AU34" s="332"/>
      <c r="AV34" s="334"/>
    </row>
    <row r="35" spans="1:48" ht="25" customHeight="1">
      <c r="A35" s="30" t="s">
        <v>141</v>
      </c>
      <c r="B35" s="32">
        <v>33</v>
      </c>
      <c r="C35" s="33" t="s">
        <v>1306</v>
      </c>
      <c r="D35" s="34" t="s">
        <v>1299</v>
      </c>
      <c r="E35" s="38">
        <v>294800000</v>
      </c>
      <c r="F35" s="40" t="s">
        <v>1356</v>
      </c>
      <c r="G35" s="317" t="str">
        <f t="shared" si="0"/>
        <v/>
      </c>
      <c r="H35" s="317" t="str">
        <f t="shared" si="1"/>
        <v>○</v>
      </c>
      <c r="I35" s="318" t="str">
        <f t="shared" si="2"/>
        <v>○</v>
      </c>
      <c r="J35" s="330" t="str">
        <f t="shared" si="4"/>
        <v>○</v>
      </c>
      <c r="K35" s="347"/>
      <c r="L35" s="348"/>
      <c r="M35" s="344" t="s">
        <v>98</v>
      </c>
      <c r="N35" s="341" t="s">
        <v>98</v>
      </c>
      <c r="O35" s="354"/>
      <c r="P35" s="347" t="s">
        <v>98</v>
      </c>
      <c r="Q35" s="341"/>
      <c r="R35" s="341"/>
      <c r="S35" s="341"/>
      <c r="T35" s="348"/>
      <c r="U35" s="344" t="s">
        <v>98</v>
      </c>
      <c r="V35" s="341" t="s">
        <v>98</v>
      </c>
      <c r="W35" s="341"/>
      <c r="X35" s="565"/>
      <c r="Y35" s="566"/>
      <c r="Z35" s="566"/>
      <c r="AA35" s="566"/>
      <c r="AB35" s="567"/>
      <c r="AC35" s="331"/>
      <c r="AD35" s="332" t="s">
        <v>98</v>
      </c>
      <c r="AE35" s="332"/>
      <c r="AF35" s="332"/>
      <c r="AG35" s="332" t="s">
        <v>98</v>
      </c>
      <c r="AH35" s="332" t="s">
        <v>98</v>
      </c>
      <c r="AI35" s="332"/>
      <c r="AJ35" s="332"/>
      <c r="AK35" s="332"/>
      <c r="AL35" s="327"/>
      <c r="AM35" s="333" t="s">
        <v>98</v>
      </c>
      <c r="AN35" s="332" t="s">
        <v>98</v>
      </c>
      <c r="AO35" s="332"/>
      <c r="AP35" s="332"/>
      <c r="AQ35" s="332" t="s">
        <v>98</v>
      </c>
      <c r="AR35" s="332"/>
      <c r="AS35" s="332"/>
      <c r="AT35" s="332"/>
      <c r="AU35" s="332"/>
      <c r="AV35" s="334"/>
    </row>
    <row r="36" spans="1:48" ht="25" customHeight="1">
      <c r="A36" s="30" t="s">
        <v>141</v>
      </c>
      <c r="B36" s="32">
        <v>34</v>
      </c>
      <c r="C36" s="33" t="s">
        <v>1306</v>
      </c>
      <c r="D36" s="34" t="s">
        <v>1300</v>
      </c>
      <c r="E36" s="38">
        <v>180400000</v>
      </c>
      <c r="F36" s="40" t="s">
        <v>1356</v>
      </c>
      <c r="G36" s="317" t="str">
        <f t="shared" si="0"/>
        <v>○</v>
      </c>
      <c r="H36" s="317" t="str">
        <f t="shared" si="1"/>
        <v>○</v>
      </c>
      <c r="I36" s="318" t="str">
        <f t="shared" si="2"/>
        <v>○</v>
      </c>
      <c r="J36" s="330" t="str">
        <f t="shared" si="4"/>
        <v/>
      </c>
      <c r="K36" s="347" t="s">
        <v>98</v>
      </c>
      <c r="L36" s="348"/>
      <c r="M36" s="344" t="s">
        <v>98</v>
      </c>
      <c r="N36" s="341"/>
      <c r="O36" s="354"/>
      <c r="P36" s="347" t="s">
        <v>98</v>
      </c>
      <c r="Q36" s="341"/>
      <c r="R36" s="341"/>
      <c r="S36" s="341"/>
      <c r="T36" s="348"/>
      <c r="U36" s="344"/>
      <c r="V36" s="341"/>
      <c r="W36" s="341"/>
      <c r="X36" s="565"/>
      <c r="Y36" s="566"/>
      <c r="Z36" s="566"/>
      <c r="AA36" s="566"/>
      <c r="AB36" s="567"/>
      <c r="AC36" s="331"/>
      <c r="AD36" s="332"/>
      <c r="AE36" s="332"/>
      <c r="AF36" s="332" t="s">
        <v>98</v>
      </c>
      <c r="AG36" s="332"/>
      <c r="AH36" s="332"/>
      <c r="AI36" s="332"/>
      <c r="AJ36" s="332"/>
      <c r="AK36" s="332"/>
      <c r="AL36" s="327"/>
      <c r="AM36" s="333"/>
      <c r="AN36" s="332"/>
      <c r="AO36" s="332"/>
      <c r="AP36" s="332" t="s">
        <v>98</v>
      </c>
      <c r="AQ36" s="332"/>
      <c r="AR36" s="332"/>
      <c r="AS36" s="332"/>
      <c r="AT36" s="332"/>
      <c r="AU36" s="332"/>
      <c r="AV36" s="334"/>
    </row>
    <row r="37" spans="1:48" ht="25" customHeight="1">
      <c r="A37" s="30" t="s">
        <v>141</v>
      </c>
      <c r="B37" s="32">
        <v>35</v>
      </c>
      <c r="C37" s="33" t="s">
        <v>1306</v>
      </c>
      <c r="D37" s="34" t="s">
        <v>1301</v>
      </c>
      <c r="E37" s="38">
        <v>199100000</v>
      </c>
      <c r="F37" s="40" t="s">
        <v>1356</v>
      </c>
      <c r="G37" s="317" t="str">
        <f t="shared" si="0"/>
        <v>○</v>
      </c>
      <c r="H37" s="317" t="str">
        <f t="shared" si="1"/>
        <v>○</v>
      </c>
      <c r="I37" s="318" t="str">
        <f t="shared" si="2"/>
        <v>○</v>
      </c>
      <c r="J37" s="330" t="str">
        <f t="shared" si="4"/>
        <v/>
      </c>
      <c r="K37" s="347" t="s">
        <v>98</v>
      </c>
      <c r="L37" s="348"/>
      <c r="M37" s="344" t="s">
        <v>98</v>
      </c>
      <c r="N37" s="341"/>
      <c r="O37" s="354"/>
      <c r="P37" s="347" t="s">
        <v>98</v>
      </c>
      <c r="Q37" s="341"/>
      <c r="R37" s="341"/>
      <c r="S37" s="341"/>
      <c r="T37" s="348"/>
      <c r="U37" s="344"/>
      <c r="V37" s="341"/>
      <c r="W37" s="341"/>
      <c r="X37" s="565"/>
      <c r="Y37" s="566"/>
      <c r="Z37" s="566"/>
      <c r="AA37" s="566"/>
      <c r="AB37" s="567"/>
      <c r="AC37" s="331"/>
      <c r="AD37" s="332"/>
      <c r="AE37" s="332"/>
      <c r="AF37" s="332" t="s">
        <v>98</v>
      </c>
      <c r="AG37" s="332"/>
      <c r="AH37" s="332"/>
      <c r="AI37" s="332"/>
      <c r="AJ37" s="332"/>
      <c r="AK37" s="332"/>
      <c r="AL37" s="327"/>
      <c r="AM37" s="333"/>
      <c r="AN37" s="332"/>
      <c r="AO37" s="332"/>
      <c r="AP37" s="332" t="s">
        <v>98</v>
      </c>
      <c r="AQ37" s="332"/>
      <c r="AR37" s="332"/>
      <c r="AS37" s="332"/>
      <c r="AT37" s="332"/>
      <c r="AU37" s="332"/>
      <c r="AV37" s="334"/>
    </row>
    <row r="38" spans="1:48" ht="25" customHeight="1">
      <c r="A38" s="30" t="s">
        <v>141</v>
      </c>
      <c r="B38" s="32">
        <v>36</v>
      </c>
      <c r="C38" s="33" t="s">
        <v>1306</v>
      </c>
      <c r="D38" s="34" t="s">
        <v>1302</v>
      </c>
      <c r="E38" s="38">
        <v>157300000</v>
      </c>
      <c r="F38" s="40" t="s">
        <v>1356</v>
      </c>
      <c r="G38" s="317" t="str">
        <f t="shared" si="0"/>
        <v>○</v>
      </c>
      <c r="H38" s="317" t="str">
        <f t="shared" si="1"/>
        <v>○</v>
      </c>
      <c r="I38" s="318" t="str">
        <f t="shared" si="2"/>
        <v>○</v>
      </c>
      <c r="J38" s="330" t="str">
        <f t="shared" si="4"/>
        <v>○</v>
      </c>
      <c r="K38" s="352"/>
      <c r="L38" s="353" t="s">
        <v>98</v>
      </c>
      <c r="M38" s="346" t="s">
        <v>98</v>
      </c>
      <c r="N38" s="343"/>
      <c r="O38" s="356"/>
      <c r="P38" s="352"/>
      <c r="Q38" s="343" t="s">
        <v>98</v>
      </c>
      <c r="R38" s="343"/>
      <c r="S38" s="343"/>
      <c r="T38" s="353"/>
      <c r="U38" s="346" t="s">
        <v>98</v>
      </c>
      <c r="V38" s="343"/>
      <c r="W38" s="343"/>
      <c r="X38" s="596"/>
      <c r="Y38" s="597"/>
      <c r="Z38" s="597"/>
      <c r="AA38" s="597"/>
      <c r="AB38" s="598"/>
      <c r="AC38" s="338"/>
      <c r="AD38" s="337" t="s">
        <v>98</v>
      </c>
      <c r="AE38" s="337"/>
      <c r="AF38" s="337" t="s">
        <v>98</v>
      </c>
      <c r="AG38" s="337"/>
      <c r="AH38" s="337" t="s">
        <v>98</v>
      </c>
      <c r="AI38" s="337"/>
      <c r="AJ38" s="337"/>
      <c r="AK38" s="337"/>
      <c r="AL38" s="327"/>
      <c r="AM38" s="336"/>
      <c r="AN38" s="337" t="s">
        <v>98</v>
      </c>
      <c r="AO38" s="337"/>
      <c r="AP38" s="337" t="s">
        <v>98</v>
      </c>
      <c r="AQ38" s="337"/>
      <c r="AR38" s="337"/>
      <c r="AS38" s="337"/>
      <c r="AT38" s="337" t="s">
        <v>98</v>
      </c>
      <c r="AU38" s="337"/>
      <c r="AV38" s="334"/>
    </row>
    <row r="39" spans="1:48" ht="25" customHeight="1">
      <c r="A39" s="30" t="s">
        <v>141</v>
      </c>
      <c r="B39" s="32">
        <v>37</v>
      </c>
      <c r="C39" s="33" t="s">
        <v>1306</v>
      </c>
      <c r="D39" s="34" t="s">
        <v>1303</v>
      </c>
      <c r="E39" s="38">
        <v>124630000</v>
      </c>
      <c r="F39" s="40" t="s">
        <v>1356</v>
      </c>
      <c r="G39" s="317" t="str">
        <f t="shared" si="0"/>
        <v/>
      </c>
      <c r="H39" s="317" t="str">
        <f t="shared" si="1"/>
        <v>○</v>
      </c>
      <c r="I39" s="318" t="str">
        <f t="shared" si="2"/>
        <v/>
      </c>
      <c r="J39" s="330" t="str">
        <f t="shared" si="4"/>
        <v>○</v>
      </c>
      <c r="K39" s="352"/>
      <c r="L39" s="353"/>
      <c r="M39" s="346" t="s">
        <v>98</v>
      </c>
      <c r="N39" s="343"/>
      <c r="O39" s="356"/>
      <c r="P39" s="352"/>
      <c r="Q39" s="343"/>
      <c r="R39" s="343"/>
      <c r="S39" s="343"/>
      <c r="T39" s="353"/>
      <c r="U39" s="346"/>
      <c r="V39" s="343" t="s">
        <v>98</v>
      </c>
      <c r="W39" s="343"/>
      <c r="X39" s="599"/>
      <c r="Y39" s="600"/>
      <c r="Z39" s="600"/>
      <c r="AA39" s="600"/>
      <c r="AB39" s="601"/>
      <c r="AC39" s="338"/>
      <c r="AD39" s="337"/>
      <c r="AE39" s="337"/>
      <c r="AF39" s="337" t="s">
        <v>98</v>
      </c>
      <c r="AG39" s="337"/>
      <c r="AH39" s="337"/>
      <c r="AI39" s="337"/>
      <c r="AJ39" s="337"/>
      <c r="AK39" s="337"/>
      <c r="AL39" s="327"/>
      <c r="AM39" s="336"/>
      <c r="AN39" s="337" t="s">
        <v>98</v>
      </c>
      <c r="AO39" s="337"/>
      <c r="AP39" s="337" t="s">
        <v>98</v>
      </c>
      <c r="AQ39" s="337"/>
      <c r="AR39" s="337"/>
      <c r="AS39" s="337"/>
      <c r="AT39" s="337" t="s">
        <v>98</v>
      </c>
      <c r="AU39" s="337"/>
      <c r="AV39" s="334"/>
    </row>
    <row r="40" spans="1:48" ht="25" customHeight="1">
      <c r="A40" s="30" t="s">
        <v>141</v>
      </c>
      <c r="B40" s="32">
        <v>38</v>
      </c>
      <c r="C40" s="33" t="s">
        <v>1306</v>
      </c>
      <c r="D40" s="34" t="s">
        <v>1304</v>
      </c>
      <c r="E40" s="38">
        <v>110330000</v>
      </c>
      <c r="F40" s="40" t="s">
        <v>1356</v>
      </c>
      <c r="G40" s="317" t="str">
        <f t="shared" si="0"/>
        <v/>
      </c>
      <c r="H40" s="317" t="str">
        <f t="shared" si="1"/>
        <v>○</v>
      </c>
      <c r="I40" s="318" t="str">
        <f t="shared" si="2"/>
        <v/>
      </c>
      <c r="J40" s="330" t="str">
        <f t="shared" si="4"/>
        <v>○</v>
      </c>
      <c r="K40" s="352"/>
      <c r="L40" s="353"/>
      <c r="M40" s="346" t="s">
        <v>98</v>
      </c>
      <c r="N40" s="343"/>
      <c r="O40" s="356"/>
      <c r="P40" s="352"/>
      <c r="Q40" s="343"/>
      <c r="R40" s="343"/>
      <c r="S40" s="343"/>
      <c r="T40" s="353"/>
      <c r="U40" s="346"/>
      <c r="V40" s="343" t="s">
        <v>98</v>
      </c>
      <c r="W40" s="343"/>
      <c r="X40" s="599"/>
      <c r="Y40" s="600"/>
      <c r="Z40" s="600"/>
      <c r="AA40" s="600"/>
      <c r="AB40" s="601"/>
      <c r="AC40" s="338"/>
      <c r="AD40" s="337"/>
      <c r="AE40" s="337"/>
      <c r="AF40" s="337" t="s">
        <v>98</v>
      </c>
      <c r="AG40" s="337"/>
      <c r="AH40" s="337"/>
      <c r="AI40" s="337"/>
      <c r="AJ40" s="337"/>
      <c r="AK40" s="337"/>
      <c r="AL40" s="327"/>
      <c r="AM40" s="336"/>
      <c r="AN40" s="337" t="s">
        <v>98</v>
      </c>
      <c r="AO40" s="337"/>
      <c r="AP40" s="337" t="s">
        <v>98</v>
      </c>
      <c r="AQ40" s="337"/>
      <c r="AR40" s="337"/>
      <c r="AS40" s="337"/>
      <c r="AT40" s="337" t="s">
        <v>98</v>
      </c>
      <c r="AU40" s="337"/>
      <c r="AV40" s="334"/>
    </row>
    <row r="41" spans="1:48" ht="25" customHeight="1">
      <c r="A41" s="30" t="s">
        <v>141</v>
      </c>
      <c r="B41" s="32">
        <v>39</v>
      </c>
      <c r="C41" s="33" t="s">
        <v>1306</v>
      </c>
      <c r="D41" s="34" t="s">
        <v>1305</v>
      </c>
      <c r="E41" s="38">
        <v>241000000</v>
      </c>
      <c r="F41" s="40" t="s">
        <v>1356</v>
      </c>
      <c r="G41" s="317" t="str">
        <f t="shared" si="0"/>
        <v>○</v>
      </c>
      <c r="H41" s="317" t="str">
        <f t="shared" si="1"/>
        <v>○</v>
      </c>
      <c r="I41" s="318" t="str">
        <f t="shared" si="2"/>
        <v/>
      </c>
      <c r="J41" s="330" t="str">
        <f t="shared" si="4"/>
        <v>○</v>
      </c>
      <c r="K41" s="347"/>
      <c r="L41" s="348" t="s">
        <v>98</v>
      </c>
      <c r="M41" s="344" t="s">
        <v>98</v>
      </c>
      <c r="N41" s="341"/>
      <c r="O41" s="354"/>
      <c r="P41" s="347"/>
      <c r="Q41" s="341"/>
      <c r="R41" s="341"/>
      <c r="S41" s="341"/>
      <c r="T41" s="348"/>
      <c r="U41" s="344" t="s">
        <v>98</v>
      </c>
      <c r="V41" s="341"/>
      <c r="W41" s="341"/>
      <c r="X41" s="565"/>
      <c r="Y41" s="566"/>
      <c r="Z41" s="566"/>
      <c r="AA41" s="566"/>
      <c r="AB41" s="567"/>
      <c r="AC41" s="331"/>
      <c r="AD41" s="332" t="s">
        <v>98</v>
      </c>
      <c r="AE41" s="332" t="s">
        <v>98</v>
      </c>
      <c r="AF41" s="332" t="s">
        <v>98</v>
      </c>
      <c r="AG41" s="332"/>
      <c r="AH41" s="332"/>
      <c r="AI41" s="332"/>
      <c r="AJ41" s="332"/>
      <c r="AK41" s="332"/>
      <c r="AL41" s="327"/>
      <c r="AM41" s="333"/>
      <c r="AN41" s="332" t="s">
        <v>98</v>
      </c>
      <c r="AO41" s="332" t="s">
        <v>98</v>
      </c>
      <c r="AP41" s="332"/>
      <c r="AQ41" s="332"/>
      <c r="AR41" s="332"/>
      <c r="AS41" s="332"/>
      <c r="AT41" s="332"/>
      <c r="AU41" s="332"/>
      <c r="AV41" s="334"/>
    </row>
    <row r="42" spans="1:48" ht="25" customHeight="1">
      <c r="A42" s="30" t="s">
        <v>141</v>
      </c>
      <c r="B42" s="32">
        <v>40</v>
      </c>
      <c r="C42" s="33" t="s">
        <v>1315</v>
      </c>
      <c r="D42" s="34" t="s">
        <v>1307</v>
      </c>
      <c r="E42" s="38">
        <v>156200000</v>
      </c>
      <c r="F42" s="40" t="s">
        <v>1356</v>
      </c>
      <c r="G42" s="317" t="str">
        <f t="shared" si="0"/>
        <v/>
      </c>
      <c r="H42" s="317" t="str">
        <f t="shared" si="1"/>
        <v>○</v>
      </c>
      <c r="I42" s="318" t="str">
        <f t="shared" si="2"/>
        <v/>
      </c>
      <c r="J42" s="330" t="str">
        <f t="shared" si="4"/>
        <v/>
      </c>
      <c r="K42" s="333"/>
      <c r="L42" s="349"/>
      <c r="M42" s="331" t="s">
        <v>98</v>
      </c>
      <c r="N42" s="332" t="s">
        <v>98</v>
      </c>
      <c r="O42" s="335"/>
      <c r="P42" s="333"/>
      <c r="Q42" s="332"/>
      <c r="R42" s="332"/>
      <c r="S42" s="332"/>
      <c r="T42" s="349"/>
      <c r="U42" s="331"/>
      <c r="V42" s="332"/>
      <c r="W42" s="332"/>
      <c r="X42" s="577"/>
      <c r="Y42" s="578"/>
      <c r="Z42" s="578"/>
      <c r="AA42" s="578"/>
      <c r="AB42" s="579"/>
      <c r="AC42" s="331" t="s">
        <v>98</v>
      </c>
      <c r="AD42" s="332"/>
      <c r="AE42" s="332"/>
      <c r="AF42" s="332" t="s">
        <v>98</v>
      </c>
      <c r="AG42" s="332" t="s">
        <v>98</v>
      </c>
      <c r="AH42" s="332"/>
      <c r="AI42" s="332"/>
      <c r="AJ42" s="332"/>
      <c r="AK42" s="332"/>
      <c r="AL42" s="327"/>
      <c r="AM42" s="333"/>
      <c r="AN42" s="332"/>
      <c r="AO42" s="332"/>
      <c r="AP42" s="332" t="s">
        <v>98</v>
      </c>
      <c r="AQ42" s="332" t="s">
        <v>98</v>
      </c>
      <c r="AR42" s="332"/>
      <c r="AS42" s="332"/>
      <c r="AT42" s="332"/>
      <c r="AU42" s="332"/>
      <c r="AV42" s="334"/>
    </row>
    <row r="43" spans="1:48" ht="25" customHeight="1">
      <c r="A43" s="30" t="s">
        <v>141</v>
      </c>
      <c r="B43" s="32">
        <v>41</v>
      </c>
      <c r="C43" s="33" t="s">
        <v>1315</v>
      </c>
      <c r="D43" s="34" t="s">
        <v>1308</v>
      </c>
      <c r="E43" s="38">
        <v>141880200</v>
      </c>
      <c r="F43" s="40" t="s">
        <v>1356</v>
      </c>
      <c r="G43" s="317" t="str">
        <f t="shared" si="0"/>
        <v>○</v>
      </c>
      <c r="H43" s="317" t="str">
        <f t="shared" si="1"/>
        <v>○</v>
      </c>
      <c r="I43" s="318" t="str">
        <f t="shared" si="2"/>
        <v>○</v>
      </c>
      <c r="J43" s="330" t="str">
        <f t="shared" si="4"/>
        <v/>
      </c>
      <c r="K43" s="333" t="s">
        <v>98</v>
      </c>
      <c r="L43" s="349"/>
      <c r="M43" s="331"/>
      <c r="N43" s="332"/>
      <c r="O43" s="335" t="s">
        <v>98</v>
      </c>
      <c r="P43" s="333" t="s">
        <v>98</v>
      </c>
      <c r="Q43" s="332"/>
      <c r="R43" s="332"/>
      <c r="S43" s="332"/>
      <c r="T43" s="349"/>
      <c r="U43" s="357"/>
      <c r="V43" s="324"/>
      <c r="W43" s="324"/>
      <c r="X43" s="577"/>
      <c r="Y43" s="578"/>
      <c r="Z43" s="578"/>
      <c r="AA43" s="578"/>
      <c r="AB43" s="579"/>
      <c r="AC43" s="331"/>
      <c r="AD43" s="332"/>
      <c r="AE43" s="332"/>
      <c r="AF43" s="332" t="s">
        <v>98</v>
      </c>
      <c r="AG43" s="332" t="s">
        <v>98</v>
      </c>
      <c r="AH43" s="332" t="s">
        <v>98</v>
      </c>
      <c r="AI43" s="332"/>
      <c r="AJ43" s="332"/>
      <c r="AK43" s="332"/>
      <c r="AL43" s="327"/>
      <c r="AM43" s="333"/>
      <c r="AN43" s="332"/>
      <c r="AO43" s="332"/>
      <c r="AP43" s="332" t="s">
        <v>98</v>
      </c>
      <c r="AQ43" s="332" t="s">
        <v>98</v>
      </c>
      <c r="AR43" s="332" t="s">
        <v>98</v>
      </c>
      <c r="AS43" s="332"/>
      <c r="AT43" s="332"/>
      <c r="AU43" s="332"/>
      <c r="AV43" s="334"/>
    </row>
    <row r="44" spans="1:48" ht="25" customHeight="1">
      <c r="A44" s="30" t="s">
        <v>141</v>
      </c>
      <c r="B44" s="32">
        <v>42</v>
      </c>
      <c r="C44" s="33" t="s">
        <v>1315</v>
      </c>
      <c r="D44" s="34" t="s">
        <v>1309</v>
      </c>
      <c r="E44" s="38">
        <v>102575000</v>
      </c>
      <c r="F44" s="40" t="s">
        <v>1356</v>
      </c>
      <c r="G44" s="317" t="str">
        <f t="shared" si="0"/>
        <v>○</v>
      </c>
      <c r="H44" s="317" t="str">
        <f t="shared" si="1"/>
        <v>○</v>
      </c>
      <c r="I44" s="318" t="str">
        <f t="shared" si="2"/>
        <v>○</v>
      </c>
      <c r="J44" s="330" t="str">
        <f t="shared" si="4"/>
        <v>○</v>
      </c>
      <c r="K44" s="333" t="s">
        <v>98</v>
      </c>
      <c r="L44" s="349"/>
      <c r="M44" s="331"/>
      <c r="N44" s="332" t="s">
        <v>98</v>
      </c>
      <c r="O44" s="335"/>
      <c r="P44" s="333"/>
      <c r="Q44" s="332"/>
      <c r="R44" s="332" t="s">
        <v>98</v>
      </c>
      <c r="S44" s="332"/>
      <c r="T44" s="349" t="s">
        <v>98</v>
      </c>
      <c r="U44" s="331" t="s">
        <v>98</v>
      </c>
      <c r="V44" s="324"/>
      <c r="W44" s="324"/>
      <c r="X44" s="577"/>
      <c r="Y44" s="578"/>
      <c r="Z44" s="578"/>
      <c r="AA44" s="578"/>
      <c r="AB44" s="579"/>
      <c r="AC44" s="331" t="s">
        <v>98</v>
      </c>
      <c r="AD44" s="332"/>
      <c r="AE44" s="332"/>
      <c r="AF44" s="332" t="s">
        <v>98</v>
      </c>
      <c r="AG44" s="332"/>
      <c r="AH44" s="332"/>
      <c r="AI44" s="332"/>
      <c r="AJ44" s="332"/>
      <c r="AK44" s="332"/>
      <c r="AL44" s="327"/>
      <c r="AM44" s="333"/>
      <c r="AN44" s="332" t="s">
        <v>98</v>
      </c>
      <c r="AO44" s="332"/>
      <c r="AP44" s="332" t="s">
        <v>98</v>
      </c>
      <c r="AQ44" s="332"/>
      <c r="AR44" s="332"/>
      <c r="AS44" s="332"/>
      <c r="AT44" s="332"/>
      <c r="AU44" s="332"/>
      <c r="AV44" s="334"/>
    </row>
    <row r="45" spans="1:48" ht="25" customHeight="1">
      <c r="A45" s="30" t="s">
        <v>141</v>
      </c>
      <c r="B45" s="32">
        <v>43</v>
      </c>
      <c r="C45" s="33" t="s">
        <v>1315</v>
      </c>
      <c r="D45" s="34" t="s">
        <v>1310</v>
      </c>
      <c r="E45" s="38">
        <v>182149000</v>
      </c>
      <c r="F45" s="40" t="s">
        <v>1356</v>
      </c>
      <c r="G45" s="317" t="str">
        <f t="shared" si="0"/>
        <v>○</v>
      </c>
      <c r="H45" s="317" t="str">
        <f t="shared" si="1"/>
        <v>○</v>
      </c>
      <c r="I45" s="318" t="str">
        <f t="shared" si="2"/>
        <v>○</v>
      </c>
      <c r="J45" s="330" t="str">
        <f t="shared" si="4"/>
        <v>○</v>
      </c>
      <c r="K45" s="333" t="s">
        <v>98</v>
      </c>
      <c r="L45" s="349"/>
      <c r="M45" s="331"/>
      <c r="N45" s="332" t="s">
        <v>98</v>
      </c>
      <c r="O45" s="335"/>
      <c r="P45" s="333"/>
      <c r="Q45" s="332"/>
      <c r="R45" s="332" t="s">
        <v>98</v>
      </c>
      <c r="S45" s="332"/>
      <c r="T45" s="349" t="s">
        <v>98</v>
      </c>
      <c r="U45" s="331" t="s">
        <v>98</v>
      </c>
      <c r="V45" s="324"/>
      <c r="W45" s="324"/>
      <c r="X45" s="577"/>
      <c r="Y45" s="578"/>
      <c r="Z45" s="578"/>
      <c r="AA45" s="578"/>
      <c r="AB45" s="579"/>
      <c r="AC45" s="331" t="s">
        <v>98</v>
      </c>
      <c r="AD45" s="332"/>
      <c r="AE45" s="332"/>
      <c r="AF45" s="332" t="s">
        <v>98</v>
      </c>
      <c r="AG45" s="332"/>
      <c r="AH45" s="332"/>
      <c r="AI45" s="332"/>
      <c r="AJ45" s="332"/>
      <c r="AK45" s="332"/>
      <c r="AL45" s="327"/>
      <c r="AM45" s="333"/>
      <c r="AN45" s="332" t="s">
        <v>98</v>
      </c>
      <c r="AO45" s="332"/>
      <c r="AP45" s="332" t="s">
        <v>98</v>
      </c>
      <c r="AQ45" s="332"/>
      <c r="AR45" s="332"/>
      <c r="AS45" s="332"/>
      <c r="AT45" s="332"/>
      <c r="AU45" s="332"/>
      <c r="AV45" s="334"/>
    </row>
    <row r="46" spans="1:48" ht="25" customHeight="1">
      <c r="A46" s="30" t="s">
        <v>141</v>
      </c>
      <c r="B46" s="32">
        <v>44</v>
      </c>
      <c r="C46" s="33" t="s">
        <v>1315</v>
      </c>
      <c r="D46" s="34" t="s">
        <v>1311</v>
      </c>
      <c r="E46" s="38">
        <v>213950000</v>
      </c>
      <c r="F46" s="40" t="s">
        <v>1356</v>
      </c>
      <c r="G46" s="317" t="str">
        <f t="shared" si="0"/>
        <v/>
      </c>
      <c r="H46" s="317" t="str">
        <f t="shared" si="1"/>
        <v>○</v>
      </c>
      <c r="I46" s="318" t="str">
        <f t="shared" si="2"/>
        <v/>
      </c>
      <c r="J46" s="330" t="str">
        <f t="shared" si="4"/>
        <v>○</v>
      </c>
      <c r="K46" s="333"/>
      <c r="L46" s="349"/>
      <c r="M46" s="331" t="s">
        <v>98</v>
      </c>
      <c r="N46" s="332" t="s">
        <v>98</v>
      </c>
      <c r="O46" s="335"/>
      <c r="P46" s="333"/>
      <c r="Q46" s="332"/>
      <c r="R46" s="332"/>
      <c r="S46" s="332"/>
      <c r="T46" s="335"/>
      <c r="U46" s="333"/>
      <c r="V46" s="332"/>
      <c r="W46" s="332" t="s">
        <v>98</v>
      </c>
      <c r="X46" s="583" t="s">
        <v>317</v>
      </c>
      <c r="Y46" s="584"/>
      <c r="Z46" s="584"/>
      <c r="AA46" s="584"/>
      <c r="AB46" s="585"/>
      <c r="AC46" s="331" t="s">
        <v>98</v>
      </c>
      <c r="AD46" s="332"/>
      <c r="AE46" s="332"/>
      <c r="AF46" s="332" t="s">
        <v>98</v>
      </c>
      <c r="AG46" s="332" t="s">
        <v>98</v>
      </c>
      <c r="AH46" s="332"/>
      <c r="AI46" s="332"/>
      <c r="AJ46" s="332"/>
      <c r="AK46" s="332"/>
      <c r="AL46" s="327"/>
      <c r="AM46" s="333"/>
      <c r="AN46" s="332"/>
      <c r="AO46" s="332"/>
      <c r="AP46" s="332" t="s">
        <v>98</v>
      </c>
      <c r="AQ46" s="332" t="s">
        <v>98</v>
      </c>
      <c r="AR46" s="332"/>
      <c r="AS46" s="332"/>
      <c r="AT46" s="332"/>
      <c r="AU46" s="332"/>
      <c r="AV46" s="334"/>
    </row>
    <row r="47" spans="1:48" ht="25" customHeight="1">
      <c r="A47" s="30" t="s">
        <v>141</v>
      </c>
      <c r="B47" s="32">
        <v>45</v>
      </c>
      <c r="C47" s="33" t="s">
        <v>1315</v>
      </c>
      <c r="D47" s="34" t="s">
        <v>1312</v>
      </c>
      <c r="E47" s="38">
        <v>298540000</v>
      </c>
      <c r="F47" s="40" t="s">
        <v>1356</v>
      </c>
      <c r="G47" s="317" t="str">
        <f t="shared" si="0"/>
        <v>○</v>
      </c>
      <c r="H47" s="317" t="str">
        <f t="shared" si="1"/>
        <v>○</v>
      </c>
      <c r="I47" s="318" t="str">
        <f t="shared" si="2"/>
        <v>○</v>
      </c>
      <c r="J47" s="330" t="str">
        <f t="shared" si="4"/>
        <v>○</v>
      </c>
      <c r="K47" s="333" t="s">
        <v>98</v>
      </c>
      <c r="L47" s="349"/>
      <c r="M47" s="331" t="s">
        <v>98</v>
      </c>
      <c r="N47" s="332"/>
      <c r="O47" s="335"/>
      <c r="P47" s="333"/>
      <c r="Q47" s="332"/>
      <c r="R47" s="332" t="s">
        <v>98</v>
      </c>
      <c r="S47" s="332"/>
      <c r="T47" s="335"/>
      <c r="U47" s="333" t="s">
        <v>98</v>
      </c>
      <c r="V47" s="324"/>
      <c r="W47" s="324"/>
      <c r="X47" s="577"/>
      <c r="Y47" s="578"/>
      <c r="Z47" s="578"/>
      <c r="AA47" s="578"/>
      <c r="AB47" s="579"/>
      <c r="AC47" s="331" t="s">
        <v>98</v>
      </c>
      <c r="AD47" s="332"/>
      <c r="AE47" s="332"/>
      <c r="AF47" s="332"/>
      <c r="AG47" s="332"/>
      <c r="AH47" s="332"/>
      <c r="AI47" s="332"/>
      <c r="AJ47" s="332"/>
      <c r="AK47" s="332"/>
      <c r="AL47" s="327"/>
      <c r="AM47" s="333" t="s">
        <v>98</v>
      </c>
      <c r="AN47" s="332"/>
      <c r="AO47" s="332"/>
      <c r="AP47" s="332"/>
      <c r="AQ47" s="332"/>
      <c r="AR47" s="332"/>
      <c r="AS47" s="332"/>
      <c r="AT47" s="332"/>
      <c r="AU47" s="332"/>
      <c r="AV47" s="334"/>
    </row>
    <row r="48" spans="1:48" ht="25" customHeight="1">
      <c r="A48" s="30" t="s">
        <v>141</v>
      </c>
      <c r="B48" s="32">
        <v>46</v>
      </c>
      <c r="C48" s="33" t="s">
        <v>1315</v>
      </c>
      <c r="D48" s="34" t="s">
        <v>1313</v>
      </c>
      <c r="E48" s="38">
        <v>160600000</v>
      </c>
      <c r="F48" s="40" t="s">
        <v>1356</v>
      </c>
      <c r="G48" s="317" t="str">
        <f t="shared" si="0"/>
        <v/>
      </c>
      <c r="H48" s="317" t="str">
        <f t="shared" si="1"/>
        <v>○</v>
      </c>
      <c r="I48" s="318" t="str">
        <f t="shared" si="2"/>
        <v>○</v>
      </c>
      <c r="J48" s="330" t="str">
        <f t="shared" si="4"/>
        <v>○</v>
      </c>
      <c r="K48" s="333"/>
      <c r="L48" s="349"/>
      <c r="M48" s="331"/>
      <c r="N48" s="332"/>
      <c r="O48" s="335" t="s">
        <v>98</v>
      </c>
      <c r="P48" s="333"/>
      <c r="Q48" s="332"/>
      <c r="R48" s="332" t="s">
        <v>98</v>
      </c>
      <c r="S48" s="332"/>
      <c r="T48" s="335"/>
      <c r="U48" s="333" t="s">
        <v>98</v>
      </c>
      <c r="V48" s="332" t="s">
        <v>98</v>
      </c>
      <c r="W48" s="332" t="s">
        <v>98</v>
      </c>
      <c r="X48" s="583" t="s">
        <v>335</v>
      </c>
      <c r="Y48" s="584"/>
      <c r="Z48" s="584"/>
      <c r="AA48" s="584"/>
      <c r="AB48" s="585"/>
      <c r="AC48" s="331" t="s">
        <v>98</v>
      </c>
      <c r="AD48" s="332"/>
      <c r="AE48" s="332"/>
      <c r="AF48" s="332" t="s">
        <v>98</v>
      </c>
      <c r="AG48" s="332"/>
      <c r="AH48" s="332"/>
      <c r="AI48" s="332"/>
      <c r="AJ48" s="332"/>
      <c r="AK48" s="332"/>
      <c r="AL48" s="327"/>
      <c r="AM48" s="333"/>
      <c r="AN48" s="332" t="s">
        <v>98</v>
      </c>
      <c r="AO48" s="332"/>
      <c r="AP48" s="332" t="s">
        <v>98</v>
      </c>
      <c r="AQ48" s="332"/>
      <c r="AR48" s="332"/>
      <c r="AS48" s="332"/>
      <c r="AT48" s="332"/>
      <c r="AU48" s="332"/>
      <c r="AV48" s="334"/>
    </row>
    <row r="49" spans="1:48" ht="25" customHeight="1">
      <c r="A49" s="30" t="s">
        <v>141</v>
      </c>
      <c r="B49" s="32">
        <v>47</v>
      </c>
      <c r="C49" s="33" t="s">
        <v>1315</v>
      </c>
      <c r="D49" s="34" t="s">
        <v>1314</v>
      </c>
      <c r="E49" s="38">
        <v>100760000</v>
      </c>
      <c r="F49" s="40" t="s">
        <v>1356</v>
      </c>
      <c r="G49" s="317" t="str">
        <f t="shared" si="0"/>
        <v/>
      </c>
      <c r="H49" s="317" t="str">
        <f t="shared" si="1"/>
        <v>○</v>
      </c>
      <c r="I49" s="318" t="str">
        <f t="shared" si="2"/>
        <v>○</v>
      </c>
      <c r="J49" s="330" t="str">
        <f t="shared" si="4"/>
        <v>○</v>
      </c>
      <c r="K49" s="333"/>
      <c r="L49" s="349"/>
      <c r="M49" s="331"/>
      <c r="N49" s="332"/>
      <c r="O49" s="335" t="s">
        <v>98</v>
      </c>
      <c r="P49" s="333"/>
      <c r="Q49" s="332"/>
      <c r="R49" s="332" t="s">
        <v>98</v>
      </c>
      <c r="S49" s="332"/>
      <c r="T49" s="335"/>
      <c r="U49" s="333" t="s">
        <v>98</v>
      </c>
      <c r="V49" s="332" t="s">
        <v>98</v>
      </c>
      <c r="W49" s="332" t="s">
        <v>98</v>
      </c>
      <c r="X49" s="583" t="s">
        <v>335</v>
      </c>
      <c r="Y49" s="584"/>
      <c r="Z49" s="584"/>
      <c r="AA49" s="584"/>
      <c r="AB49" s="585"/>
      <c r="AC49" s="331" t="s">
        <v>98</v>
      </c>
      <c r="AD49" s="332"/>
      <c r="AE49" s="332"/>
      <c r="AF49" s="332" t="s">
        <v>98</v>
      </c>
      <c r="AG49" s="332"/>
      <c r="AH49" s="332"/>
      <c r="AI49" s="332"/>
      <c r="AJ49" s="332"/>
      <c r="AK49" s="332"/>
      <c r="AL49" s="327"/>
      <c r="AM49" s="333"/>
      <c r="AN49" s="332" t="s">
        <v>98</v>
      </c>
      <c r="AO49" s="332"/>
      <c r="AP49" s="332" t="s">
        <v>98</v>
      </c>
      <c r="AQ49" s="332"/>
      <c r="AR49" s="332"/>
      <c r="AS49" s="332"/>
      <c r="AT49" s="332"/>
      <c r="AU49" s="332"/>
      <c r="AV49" s="334"/>
    </row>
    <row r="50" spans="1:48" ht="25" customHeight="1">
      <c r="A50" s="30" t="s">
        <v>141</v>
      </c>
      <c r="B50" s="32">
        <v>48</v>
      </c>
      <c r="C50" s="33" t="s">
        <v>1325</v>
      </c>
      <c r="D50" s="34" t="s">
        <v>1316</v>
      </c>
      <c r="E50" s="38">
        <v>138400900</v>
      </c>
      <c r="F50" s="40" t="s">
        <v>1356</v>
      </c>
      <c r="G50" s="317" t="str">
        <f t="shared" si="0"/>
        <v>○</v>
      </c>
      <c r="H50" s="317" t="str">
        <f t="shared" si="1"/>
        <v>○</v>
      </c>
      <c r="I50" s="318" t="str">
        <f t="shared" si="2"/>
        <v/>
      </c>
      <c r="J50" s="330" t="str">
        <f t="shared" si="4"/>
        <v/>
      </c>
      <c r="K50" s="333" t="s">
        <v>98</v>
      </c>
      <c r="L50" s="349"/>
      <c r="M50" s="331"/>
      <c r="N50" s="332" t="s">
        <v>98</v>
      </c>
      <c r="O50" s="335" t="s">
        <v>98</v>
      </c>
      <c r="P50" s="333"/>
      <c r="Q50" s="332"/>
      <c r="R50" s="332"/>
      <c r="S50" s="332"/>
      <c r="T50" s="335"/>
      <c r="U50" s="323"/>
      <c r="V50" s="324"/>
      <c r="W50" s="324"/>
      <c r="X50" s="577"/>
      <c r="Y50" s="578"/>
      <c r="Z50" s="578"/>
      <c r="AA50" s="578"/>
      <c r="AB50" s="579"/>
      <c r="AC50" s="331"/>
      <c r="AD50" s="332"/>
      <c r="AE50" s="332"/>
      <c r="AF50" s="332"/>
      <c r="AG50" s="332"/>
      <c r="AH50" s="332"/>
      <c r="AI50" s="332"/>
      <c r="AJ50" s="332"/>
      <c r="AK50" s="332" t="s">
        <v>98</v>
      </c>
      <c r="AL50" s="327"/>
      <c r="AM50" s="333"/>
      <c r="AN50" s="332"/>
      <c r="AO50" s="332"/>
      <c r="AP50" s="332"/>
      <c r="AQ50" s="332"/>
      <c r="AR50" s="332"/>
      <c r="AS50" s="332"/>
      <c r="AT50" s="332"/>
      <c r="AU50" s="332" t="s">
        <v>98</v>
      </c>
      <c r="AV50" s="334"/>
    </row>
    <row r="51" spans="1:48" ht="25" customHeight="1">
      <c r="A51" s="30" t="s">
        <v>141</v>
      </c>
      <c r="B51" s="32">
        <v>49</v>
      </c>
      <c r="C51" s="33" t="s">
        <v>1325</v>
      </c>
      <c r="D51" s="34" t="s">
        <v>1317</v>
      </c>
      <c r="E51" s="38">
        <v>271700000</v>
      </c>
      <c r="F51" s="40" t="s">
        <v>1356</v>
      </c>
      <c r="G51" s="317" t="str">
        <f t="shared" si="0"/>
        <v/>
      </c>
      <c r="H51" s="317" t="str">
        <f t="shared" si="1"/>
        <v>○</v>
      </c>
      <c r="I51" s="318" t="str">
        <f t="shared" si="2"/>
        <v/>
      </c>
      <c r="J51" s="330" t="str">
        <f t="shared" si="4"/>
        <v/>
      </c>
      <c r="K51" s="333"/>
      <c r="L51" s="349"/>
      <c r="M51" s="331"/>
      <c r="N51" s="332" t="s">
        <v>98</v>
      </c>
      <c r="O51" s="335" t="s">
        <v>98</v>
      </c>
      <c r="P51" s="333"/>
      <c r="Q51" s="332"/>
      <c r="R51" s="332"/>
      <c r="S51" s="332"/>
      <c r="T51" s="335"/>
      <c r="U51" s="323"/>
      <c r="V51" s="324"/>
      <c r="W51" s="324"/>
      <c r="X51" s="577"/>
      <c r="Y51" s="578"/>
      <c r="Z51" s="578"/>
      <c r="AA51" s="578"/>
      <c r="AB51" s="579"/>
      <c r="AC51" s="333" t="s">
        <v>98</v>
      </c>
      <c r="AD51" s="332"/>
      <c r="AE51" s="332"/>
      <c r="AF51" s="332"/>
      <c r="AG51" s="332" t="s">
        <v>98</v>
      </c>
      <c r="AH51" s="332"/>
      <c r="AI51" s="332"/>
      <c r="AJ51" s="332"/>
      <c r="AK51" s="332"/>
      <c r="AL51" s="327"/>
      <c r="AM51" s="333"/>
      <c r="AN51" s="332"/>
      <c r="AO51" s="332"/>
      <c r="AP51" s="332"/>
      <c r="AQ51" s="332"/>
      <c r="AR51" s="332"/>
      <c r="AS51" s="332"/>
      <c r="AT51" s="332"/>
      <c r="AU51" s="332" t="s">
        <v>98</v>
      </c>
      <c r="AV51" s="334"/>
    </row>
    <row r="52" spans="1:48" ht="25" customHeight="1">
      <c r="A52" s="30" t="s">
        <v>141</v>
      </c>
      <c r="B52" s="32">
        <v>50</v>
      </c>
      <c r="C52" s="33" t="s">
        <v>1325</v>
      </c>
      <c r="D52" s="34" t="s">
        <v>1318</v>
      </c>
      <c r="E52" s="38">
        <v>136400000</v>
      </c>
      <c r="F52" s="40" t="s">
        <v>1356</v>
      </c>
      <c r="G52" s="317" t="str">
        <f t="shared" si="0"/>
        <v/>
      </c>
      <c r="H52" s="317" t="str">
        <f t="shared" si="1"/>
        <v>○</v>
      </c>
      <c r="I52" s="318" t="str">
        <f t="shared" si="2"/>
        <v/>
      </c>
      <c r="J52" s="330" t="str">
        <f t="shared" si="4"/>
        <v/>
      </c>
      <c r="K52" s="333"/>
      <c r="L52" s="349"/>
      <c r="M52" s="331"/>
      <c r="N52" s="332" t="s">
        <v>98</v>
      </c>
      <c r="O52" s="335" t="s">
        <v>98</v>
      </c>
      <c r="P52" s="333"/>
      <c r="Q52" s="332"/>
      <c r="R52" s="332"/>
      <c r="S52" s="332"/>
      <c r="T52" s="335"/>
      <c r="U52" s="323"/>
      <c r="V52" s="324"/>
      <c r="W52" s="324"/>
      <c r="X52" s="577"/>
      <c r="Y52" s="578"/>
      <c r="Z52" s="578"/>
      <c r="AA52" s="578"/>
      <c r="AB52" s="579"/>
      <c r="AC52" s="333" t="s">
        <v>98</v>
      </c>
      <c r="AD52" s="332"/>
      <c r="AE52" s="332"/>
      <c r="AF52" s="332"/>
      <c r="AG52" s="332" t="s">
        <v>98</v>
      </c>
      <c r="AH52" s="332"/>
      <c r="AI52" s="332"/>
      <c r="AJ52" s="332"/>
      <c r="AK52" s="332"/>
      <c r="AL52" s="327"/>
      <c r="AM52" s="333"/>
      <c r="AN52" s="332"/>
      <c r="AO52" s="332"/>
      <c r="AP52" s="332"/>
      <c r="AQ52" s="332"/>
      <c r="AR52" s="332"/>
      <c r="AS52" s="332"/>
      <c r="AT52" s="332"/>
      <c r="AU52" s="332" t="s">
        <v>98</v>
      </c>
      <c r="AV52" s="334"/>
    </row>
    <row r="53" spans="1:48" ht="25" customHeight="1">
      <c r="A53" s="30" t="s">
        <v>141</v>
      </c>
      <c r="B53" s="32">
        <v>51</v>
      </c>
      <c r="C53" s="33" t="s">
        <v>1325</v>
      </c>
      <c r="D53" s="34" t="s">
        <v>1319</v>
      </c>
      <c r="E53" s="38">
        <v>113300000</v>
      </c>
      <c r="F53" s="40" t="s">
        <v>1356</v>
      </c>
      <c r="G53" s="317" t="str">
        <f t="shared" si="0"/>
        <v/>
      </c>
      <c r="H53" s="317" t="str">
        <f t="shared" si="1"/>
        <v>○</v>
      </c>
      <c r="I53" s="318" t="str">
        <f t="shared" si="2"/>
        <v/>
      </c>
      <c r="J53" s="330" t="str">
        <f t="shared" si="4"/>
        <v/>
      </c>
      <c r="K53" s="333"/>
      <c r="L53" s="335"/>
      <c r="M53" s="333"/>
      <c r="N53" s="332" t="s">
        <v>98</v>
      </c>
      <c r="O53" s="335" t="s">
        <v>98</v>
      </c>
      <c r="P53" s="333"/>
      <c r="Q53" s="332"/>
      <c r="R53" s="332"/>
      <c r="S53" s="332"/>
      <c r="T53" s="335"/>
      <c r="U53" s="323"/>
      <c r="V53" s="324"/>
      <c r="W53" s="324"/>
      <c r="X53" s="577"/>
      <c r="Y53" s="578"/>
      <c r="Z53" s="578"/>
      <c r="AA53" s="578"/>
      <c r="AB53" s="579"/>
      <c r="AC53" s="333" t="s">
        <v>98</v>
      </c>
      <c r="AD53" s="332"/>
      <c r="AE53" s="332"/>
      <c r="AF53" s="332"/>
      <c r="AG53" s="332" t="s">
        <v>98</v>
      </c>
      <c r="AH53" s="332"/>
      <c r="AI53" s="332"/>
      <c r="AJ53" s="332"/>
      <c r="AK53" s="332"/>
      <c r="AL53" s="327"/>
      <c r="AM53" s="333"/>
      <c r="AN53" s="332"/>
      <c r="AO53" s="332"/>
      <c r="AP53" s="332"/>
      <c r="AQ53" s="332"/>
      <c r="AR53" s="332"/>
      <c r="AS53" s="332"/>
      <c r="AT53" s="332"/>
      <c r="AU53" s="332" t="s">
        <v>98</v>
      </c>
      <c r="AV53" s="334"/>
    </row>
    <row r="54" spans="1:48" ht="25" customHeight="1">
      <c r="A54" s="30" t="s">
        <v>141</v>
      </c>
      <c r="B54" s="32">
        <v>52</v>
      </c>
      <c r="C54" s="33" t="s">
        <v>1325</v>
      </c>
      <c r="D54" s="34" t="s">
        <v>1320</v>
      </c>
      <c r="E54" s="38">
        <v>148500000</v>
      </c>
      <c r="F54" s="40" t="s">
        <v>1356</v>
      </c>
      <c r="G54" s="317" t="str">
        <f t="shared" si="0"/>
        <v/>
      </c>
      <c r="H54" s="317" t="str">
        <f t="shared" si="1"/>
        <v>○</v>
      </c>
      <c r="I54" s="318" t="str">
        <f t="shared" si="2"/>
        <v/>
      </c>
      <c r="J54" s="330" t="str">
        <f t="shared" si="4"/>
        <v/>
      </c>
      <c r="K54" s="333"/>
      <c r="L54" s="335"/>
      <c r="M54" s="333"/>
      <c r="N54" s="332" t="s">
        <v>98</v>
      </c>
      <c r="O54" s="335" t="s">
        <v>98</v>
      </c>
      <c r="P54" s="333"/>
      <c r="Q54" s="332"/>
      <c r="R54" s="332"/>
      <c r="S54" s="332"/>
      <c r="T54" s="335"/>
      <c r="U54" s="323"/>
      <c r="V54" s="324"/>
      <c r="W54" s="324"/>
      <c r="X54" s="577"/>
      <c r="Y54" s="578"/>
      <c r="Z54" s="578"/>
      <c r="AA54" s="578"/>
      <c r="AB54" s="579"/>
      <c r="AC54" s="333" t="s">
        <v>98</v>
      </c>
      <c r="AD54" s="332"/>
      <c r="AE54" s="332"/>
      <c r="AF54" s="332"/>
      <c r="AG54" s="332" t="s">
        <v>98</v>
      </c>
      <c r="AH54" s="332"/>
      <c r="AI54" s="332"/>
      <c r="AJ54" s="332"/>
      <c r="AK54" s="332"/>
      <c r="AL54" s="327"/>
      <c r="AM54" s="333"/>
      <c r="AN54" s="332"/>
      <c r="AO54" s="332"/>
      <c r="AP54" s="332"/>
      <c r="AQ54" s="332"/>
      <c r="AR54" s="332"/>
      <c r="AS54" s="332"/>
      <c r="AT54" s="332"/>
      <c r="AU54" s="332" t="s">
        <v>98</v>
      </c>
      <c r="AV54" s="334"/>
    </row>
    <row r="55" spans="1:48" ht="25" customHeight="1">
      <c r="A55" s="30" t="s">
        <v>141</v>
      </c>
      <c r="B55" s="32">
        <v>53</v>
      </c>
      <c r="C55" s="33" t="s">
        <v>1325</v>
      </c>
      <c r="D55" s="34" t="s">
        <v>1321</v>
      </c>
      <c r="E55" s="38">
        <v>154000000</v>
      </c>
      <c r="F55" s="40" t="s">
        <v>1356</v>
      </c>
      <c r="G55" s="317" t="str">
        <f t="shared" si="0"/>
        <v/>
      </c>
      <c r="H55" s="317" t="str">
        <f t="shared" si="1"/>
        <v>○</v>
      </c>
      <c r="I55" s="318" t="str">
        <f t="shared" si="2"/>
        <v/>
      </c>
      <c r="J55" s="330" t="str">
        <f t="shared" si="4"/>
        <v/>
      </c>
      <c r="K55" s="333"/>
      <c r="L55" s="335"/>
      <c r="M55" s="333"/>
      <c r="N55" s="332" t="s">
        <v>98</v>
      </c>
      <c r="O55" s="335" t="s">
        <v>98</v>
      </c>
      <c r="P55" s="333"/>
      <c r="Q55" s="332"/>
      <c r="R55" s="332"/>
      <c r="S55" s="332"/>
      <c r="T55" s="335"/>
      <c r="U55" s="323"/>
      <c r="V55" s="324"/>
      <c r="W55" s="324"/>
      <c r="X55" s="577"/>
      <c r="Y55" s="578"/>
      <c r="Z55" s="578"/>
      <c r="AA55" s="578"/>
      <c r="AB55" s="579"/>
      <c r="AC55" s="333" t="s">
        <v>98</v>
      </c>
      <c r="AD55" s="332"/>
      <c r="AE55" s="332"/>
      <c r="AF55" s="332"/>
      <c r="AG55" s="332" t="s">
        <v>98</v>
      </c>
      <c r="AH55" s="332"/>
      <c r="AI55" s="332"/>
      <c r="AJ55" s="332"/>
      <c r="AK55" s="332"/>
      <c r="AL55" s="327"/>
      <c r="AM55" s="333"/>
      <c r="AN55" s="332"/>
      <c r="AO55" s="332"/>
      <c r="AP55" s="332"/>
      <c r="AQ55" s="332"/>
      <c r="AR55" s="332"/>
      <c r="AS55" s="332"/>
      <c r="AT55" s="332"/>
      <c r="AU55" s="332" t="s">
        <v>98</v>
      </c>
      <c r="AV55" s="334"/>
    </row>
    <row r="56" spans="1:48" ht="25" customHeight="1">
      <c r="A56" s="30" t="s">
        <v>141</v>
      </c>
      <c r="B56" s="32">
        <v>54</v>
      </c>
      <c r="C56" s="33" t="s">
        <v>1325</v>
      </c>
      <c r="D56" s="34" t="s">
        <v>1322</v>
      </c>
      <c r="E56" s="38">
        <v>137500000</v>
      </c>
      <c r="F56" s="40" t="s">
        <v>1356</v>
      </c>
      <c r="G56" s="317" t="str">
        <f t="shared" si="0"/>
        <v/>
      </c>
      <c r="H56" s="317" t="str">
        <f t="shared" si="1"/>
        <v>○</v>
      </c>
      <c r="I56" s="318" t="str">
        <f t="shared" si="2"/>
        <v/>
      </c>
      <c r="J56" s="330" t="str">
        <f t="shared" si="4"/>
        <v/>
      </c>
      <c r="K56" s="333"/>
      <c r="L56" s="335"/>
      <c r="M56" s="333"/>
      <c r="N56" s="332" t="s">
        <v>98</v>
      </c>
      <c r="O56" s="335" t="s">
        <v>98</v>
      </c>
      <c r="P56" s="333"/>
      <c r="Q56" s="332"/>
      <c r="R56" s="332"/>
      <c r="S56" s="332"/>
      <c r="T56" s="335"/>
      <c r="U56" s="323"/>
      <c r="V56" s="324"/>
      <c r="W56" s="324"/>
      <c r="X56" s="577"/>
      <c r="Y56" s="578"/>
      <c r="Z56" s="578"/>
      <c r="AA56" s="578"/>
      <c r="AB56" s="579"/>
      <c r="AC56" s="333" t="s">
        <v>98</v>
      </c>
      <c r="AD56" s="332"/>
      <c r="AE56" s="332"/>
      <c r="AF56" s="332"/>
      <c r="AG56" s="332" t="s">
        <v>98</v>
      </c>
      <c r="AH56" s="332"/>
      <c r="AI56" s="332"/>
      <c r="AJ56" s="332"/>
      <c r="AK56" s="332"/>
      <c r="AL56" s="327"/>
      <c r="AM56" s="333"/>
      <c r="AN56" s="332"/>
      <c r="AO56" s="332"/>
      <c r="AP56" s="332"/>
      <c r="AQ56" s="332"/>
      <c r="AR56" s="332"/>
      <c r="AS56" s="332"/>
      <c r="AT56" s="332"/>
      <c r="AU56" s="332" t="s">
        <v>98</v>
      </c>
      <c r="AV56" s="334"/>
    </row>
    <row r="57" spans="1:48" ht="25" customHeight="1">
      <c r="A57" s="30" t="s">
        <v>141</v>
      </c>
      <c r="B57" s="32">
        <v>55</v>
      </c>
      <c r="C57" s="33" t="s">
        <v>1325</v>
      </c>
      <c r="D57" s="34" t="s">
        <v>1323</v>
      </c>
      <c r="E57" s="38">
        <v>169400000</v>
      </c>
      <c r="F57" s="40" t="s">
        <v>1356</v>
      </c>
      <c r="G57" s="317" t="str">
        <f t="shared" si="0"/>
        <v/>
      </c>
      <c r="H57" s="317" t="str">
        <f t="shared" si="1"/>
        <v>○</v>
      </c>
      <c r="I57" s="318" t="str">
        <f t="shared" si="2"/>
        <v/>
      </c>
      <c r="J57" s="330" t="str">
        <f t="shared" si="4"/>
        <v/>
      </c>
      <c r="K57" s="333"/>
      <c r="L57" s="335"/>
      <c r="M57" s="333"/>
      <c r="N57" s="332" t="s">
        <v>98</v>
      </c>
      <c r="O57" s="335" t="s">
        <v>98</v>
      </c>
      <c r="P57" s="333"/>
      <c r="Q57" s="332"/>
      <c r="R57" s="332"/>
      <c r="S57" s="332"/>
      <c r="T57" s="335"/>
      <c r="U57" s="323"/>
      <c r="V57" s="324"/>
      <c r="W57" s="324"/>
      <c r="X57" s="577"/>
      <c r="Y57" s="578"/>
      <c r="Z57" s="578"/>
      <c r="AA57" s="578"/>
      <c r="AB57" s="579"/>
      <c r="AC57" s="333" t="s">
        <v>98</v>
      </c>
      <c r="AD57" s="332"/>
      <c r="AE57" s="332"/>
      <c r="AF57" s="332"/>
      <c r="AG57" s="332" t="s">
        <v>98</v>
      </c>
      <c r="AH57" s="332"/>
      <c r="AI57" s="332"/>
      <c r="AJ57" s="332"/>
      <c r="AK57" s="332"/>
      <c r="AL57" s="327"/>
      <c r="AM57" s="333"/>
      <c r="AN57" s="332"/>
      <c r="AO57" s="332"/>
      <c r="AP57" s="332"/>
      <c r="AQ57" s="332"/>
      <c r="AR57" s="332"/>
      <c r="AS57" s="332"/>
      <c r="AT57" s="332"/>
      <c r="AU57" s="332" t="s">
        <v>98</v>
      </c>
      <c r="AV57" s="334"/>
    </row>
    <row r="58" spans="1:48" ht="25" customHeight="1">
      <c r="A58" s="30" t="s">
        <v>141</v>
      </c>
      <c r="B58" s="32">
        <v>56</v>
      </c>
      <c r="C58" s="33" t="s">
        <v>1325</v>
      </c>
      <c r="D58" s="34" t="s">
        <v>1324</v>
      </c>
      <c r="E58" s="38">
        <v>103400000</v>
      </c>
      <c r="F58" s="40" t="s">
        <v>1356</v>
      </c>
      <c r="G58" s="317" t="str">
        <f t="shared" si="0"/>
        <v/>
      </c>
      <c r="H58" s="317" t="str">
        <f t="shared" si="1"/>
        <v>○</v>
      </c>
      <c r="I58" s="318" t="str">
        <f t="shared" si="2"/>
        <v/>
      </c>
      <c r="J58" s="330" t="str">
        <f t="shared" si="4"/>
        <v/>
      </c>
      <c r="K58" s="333"/>
      <c r="L58" s="335"/>
      <c r="M58" s="333"/>
      <c r="N58" s="332" t="s">
        <v>98</v>
      </c>
      <c r="O58" s="335" t="s">
        <v>98</v>
      </c>
      <c r="P58" s="333"/>
      <c r="Q58" s="332"/>
      <c r="R58" s="332"/>
      <c r="S58" s="332"/>
      <c r="T58" s="335"/>
      <c r="U58" s="323"/>
      <c r="V58" s="324"/>
      <c r="W58" s="324"/>
      <c r="X58" s="577"/>
      <c r="Y58" s="578"/>
      <c r="Z58" s="578"/>
      <c r="AA58" s="578"/>
      <c r="AB58" s="579"/>
      <c r="AC58" s="333" t="s">
        <v>98</v>
      </c>
      <c r="AD58" s="332"/>
      <c r="AE58" s="332"/>
      <c r="AF58" s="332"/>
      <c r="AG58" s="332" t="s">
        <v>98</v>
      </c>
      <c r="AH58" s="332"/>
      <c r="AI58" s="332"/>
      <c r="AJ58" s="332"/>
      <c r="AK58" s="332"/>
      <c r="AL58" s="327"/>
      <c r="AM58" s="333"/>
      <c r="AN58" s="332"/>
      <c r="AO58" s="332"/>
      <c r="AP58" s="332"/>
      <c r="AQ58" s="332"/>
      <c r="AR58" s="332"/>
      <c r="AS58" s="332"/>
      <c r="AT58" s="332"/>
      <c r="AU58" s="332" t="s">
        <v>98</v>
      </c>
      <c r="AV58" s="334"/>
    </row>
    <row r="59" spans="1:48" ht="25" customHeight="1">
      <c r="A59" s="30" t="s">
        <v>141</v>
      </c>
      <c r="B59" s="32">
        <v>57</v>
      </c>
      <c r="C59" s="33" t="s">
        <v>1327</v>
      </c>
      <c r="D59" s="34" t="s">
        <v>1326</v>
      </c>
      <c r="E59" s="38">
        <v>842600000</v>
      </c>
      <c r="F59" s="40" t="s">
        <v>1356</v>
      </c>
      <c r="G59" s="317" t="str">
        <f t="shared" si="0"/>
        <v>○</v>
      </c>
      <c r="H59" s="317" t="str">
        <f t="shared" si="1"/>
        <v>○</v>
      </c>
      <c r="I59" s="318" t="str">
        <f t="shared" si="2"/>
        <v/>
      </c>
      <c r="J59" s="330" t="str">
        <f t="shared" si="4"/>
        <v>○</v>
      </c>
      <c r="K59" s="333"/>
      <c r="L59" s="335" t="s">
        <v>98</v>
      </c>
      <c r="M59" s="333" t="s">
        <v>98</v>
      </c>
      <c r="N59" s="332"/>
      <c r="O59" s="335"/>
      <c r="P59" s="333"/>
      <c r="Q59" s="332"/>
      <c r="R59" s="332"/>
      <c r="S59" s="332"/>
      <c r="T59" s="335"/>
      <c r="U59" s="333" t="s">
        <v>98</v>
      </c>
      <c r="V59" s="332"/>
      <c r="W59" s="332"/>
      <c r="X59" s="577"/>
      <c r="Y59" s="578"/>
      <c r="Z59" s="578"/>
      <c r="AA59" s="578"/>
      <c r="AB59" s="579"/>
      <c r="AC59" s="333" t="s">
        <v>98</v>
      </c>
      <c r="AD59" s="332"/>
      <c r="AE59" s="332"/>
      <c r="AF59" s="332"/>
      <c r="AG59" s="332"/>
      <c r="AH59" s="332" t="s">
        <v>98</v>
      </c>
      <c r="AI59" s="332"/>
      <c r="AJ59" s="332"/>
      <c r="AK59" s="332"/>
      <c r="AL59" s="327"/>
      <c r="AM59" s="333"/>
      <c r="AN59" s="332"/>
      <c r="AO59" s="332"/>
      <c r="AP59" s="332" t="s">
        <v>98</v>
      </c>
      <c r="AQ59" s="332" t="s">
        <v>98</v>
      </c>
      <c r="AR59" s="332"/>
      <c r="AS59" s="332"/>
      <c r="AT59" s="332"/>
      <c r="AU59" s="332"/>
      <c r="AV59" s="334"/>
    </row>
    <row r="60" spans="1:48" ht="25" customHeight="1">
      <c r="A60" s="30" t="s">
        <v>141</v>
      </c>
      <c r="B60" s="32">
        <v>58</v>
      </c>
      <c r="C60" s="33" t="s">
        <v>1334</v>
      </c>
      <c r="D60" s="34" t="s">
        <v>1328</v>
      </c>
      <c r="E60" s="38">
        <v>261800000</v>
      </c>
      <c r="F60" s="40" t="s">
        <v>1356</v>
      </c>
      <c r="G60" s="317" t="str">
        <f t="shared" si="0"/>
        <v/>
      </c>
      <c r="H60" s="317" t="str">
        <f t="shared" si="1"/>
        <v>○</v>
      </c>
      <c r="I60" s="318" t="str">
        <f t="shared" si="2"/>
        <v/>
      </c>
      <c r="J60" s="330" t="str">
        <f t="shared" si="4"/>
        <v>○</v>
      </c>
      <c r="K60" s="333"/>
      <c r="L60" s="335"/>
      <c r="M60" s="333" t="s">
        <v>98</v>
      </c>
      <c r="N60" s="332"/>
      <c r="O60" s="335"/>
      <c r="P60" s="333"/>
      <c r="Q60" s="332"/>
      <c r="R60" s="332"/>
      <c r="S60" s="332"/>
      <c r="T60" s="335"/>
      <c r="U60" s="333"/>
      <c r="V60" s="332" t="s">
        <v>98</v>
      </c>
      <c r="W60" s="324"/>
      <c r="X60" s="577"/>
      <c r="Y60" s="578"/>
      <c r="Z60" s="578"/>
      <c r="AA60" s="578"/>
      <c r="AB60" s="579"/>
      <c r="AC60" s="333"/>
      <c r="AD60" s="332"/>
      <c r="AE60" s="332"/>
      <c r="AF60" s="332" t="s">
        <v>98</v>
      </c>
      <c r="AG60" s="332"/>
      <c r="AH60" s="332"/>
      <c r="AI60" s="332"/>
      <c r="AJ60" s="332"/>
      <c r="AK60" s="332"/>
      <c r="AL60" s="327"/>
      <c r="AM60" s="333"/>
      <c r="AN60" s="332"/>
      <c r="AO60" s="332"/>
      <c r="AP60" s="332" t="s">
        <v>98</v>
      </c>
      <c r="AQ60" s="332"/>
      <c r="AR60" s="332"/>
      <c r="AS60" s="332"/>
      <c r="AT60" s="332"/>
      <c r="AU60" s="332"/>
      <c r="AV60" s="334"/>
    </row>
    <row r="61" spans="1:48" ht="25" customHeight="1">
      <c r="A61" s="30" t="s">
        <v>141</v>
      </c>
      <c r="B61" s="32">
        <v>59</v>
      </c>
      <c r="C61" s="33" t="s">
        <v>1334</v>
      </c>
      <c r="D61" s="34" t="s">
        <v>1329</v>
      </c>
      <c r="E61" s="38">
        <v>107833000</v>
      </c>
      <c r="F61" s="40" t="s">
        <v>1356</v>
      </c>
      <c r="G61" s="317" t="str">
        <f t="shared" si="0"/>
        <v>○</v>
      </c>
      <c r="H61" s="317" t="str">
        <f t="shared" si="1"/>
        <v>○</v>
      </c>
      <c r="I61" s="318" t="str">
        <f t="shared" si="2"/>
        <v>○</v>
      </c>
      <c r="J61" s="330" t="str">
        <f t="shared" si="4"/>
        <v/>
      </c>
      <c r="K61" s="333" t="s">
        <v>98</v>
      </c>
      <c r="L61" s="335"/>
      <c r="M61" s="333" t="s">
        <v>98</v>
      </c>
      <c r="N61" s="332" t="s">
        <v>98</v>
      </c>
      <c r="O61" s="335" t="s">
        <v>98</v>
      </c>
      <c r="P61" s="333"/>
      <c r="Q61" s="332" t="s">
        <v>98</v>
      </c>
      <c r="R61" s="332"/>
      <c r="S61" s="332"/>
      <c r="T61" s="335"/>
      <c r="U61" s="323"/>
      <c r="V61" s="324"/>
      <c r="W61" s="324"/>
      <c r="X61" s="577"/>
      <c r="Y61" s="578"/>
      <c r="Z61" s="578"/>
      <c r="AA61" s="578"/>
      <c r="AB61" s="579"/>
      <c r="AC61" s="333"/>
      <c r="AD61" s="332"/>
      <c r="AE61" s="332"/>
      <c r="AF61" s="332"/>
      <c r="AG61" s="332"/>
      <c r="AH61" s="332"/>
      <c r="AI61" s="332"/>
      <c r="AJ61" s="332"/>
      <c r="AK61" s="332" t="s">
        <v>98</v>
      </c>
      <c r="AL61" s="327"/>
      <c r="AM61" s="333"/>
      <c r="AN61" s="332"/>
      <c r="AO61" s="332"/>
      <c r="AP61" s="332"/>
      <c r="AQ61" s="332"/>
      <c r="AR61" s="332"/>
      <c r="AS61" s="332"/>
      <c r="AT61" s="332"/>
      <c r="AU61" s="332" t="s">
        <v>98</v>
      </c>
      <c r="AV61" s="334"/>
    </row>
    <row r="62" spans="1:48" ht="25" customHeight="1">
      <c r="A62" s="30" t="s">
        <v>141</v>
      </c>
      <c r="B62" s="32">
        <v>60</v>
      </c>
      <c r="C62" s="33" t="s">
        <v>1334</v>
      </c>
      <c r="D62" s="34" t="s">
        <v>1330</v>
      </c>
      <c r="E62" s="38">
        <v>102894000</v>
      </c>
      <c r="F62" s="40" t="s">
        <v>1356</v>
      </c>
      <c r="G62" s="317" t="str">
        <f t="shared" si="0"/>
        <v/>
      </c>
      <c r="H62" s="317" t="str">
        <f t="shared" si="1"/>
        <v>○</v>
      </c>
      <c r="I62" s="318" t="str">
        <f t="shared" si="2"/>
        <v/>
      </c>
      <c r="J62" s="330" t="str">
        <f t="shared" si="4"/>
        <v/>
      </c>
      <c r="K62" s="333"/>
      <c r="L62" s="335"/>
      <c r="M62" s="333" t="s">
        <v>98</v>
      </c>
      <c r="N62" s="332" t="s">
        <v>98</v>
      </c>
      <c r="O62" s="335"/>
      <c r="P62" s="333"/>
      <c r="Q62" s="332"/>
      <c r="R62" s="332"/>
      <c r="S62" s="332"/>
      <c r="T62" s="335"/>
      <c r="U62" s="323"/>
      <c r="V62" s="324"/>
      <c r="W62" s="324"/>
      <c r="X62" s="577"/>
      <c r="Y62" s="578"/>
      <c r="Z62" s="578"/>
      <c r="AA62" s="578"/>
      <c r="AB62" s="579"/>
      <c r="AC62" s="333"/>
      <c r="AD62" s="332" t="s">
        <v>98</v>
      </c>
      <c r="AE62" s="332"/>
      <c r="AF62" s="332"/>
      <c r="AG62" s="332"/>
      <c r="AH62" s="332"/>
      <c r="AI62" s="332"/>
      <c r="AJ62" s="332"/>
      <c r="AK62" s="332"/>
      <c r="AL62" s="327"/>
      <c r="AM62" s="333"/>
      <c r="AN62" s="332" t="s">
        <v>98</v>
      </c>
      <c r="AO62" s="332"/>
      <c r="AP62" s="332"/>
      <c r="AQ62" s="332"/>
      <c r="AR62" s="332"/>
      <c r="AS62" s="332"/>
      <c r="AT62" s="332" t="s">
        <v>98</v>
      </c>
      <c r="AU62" s="332"/>
      <c r="AV62" s="334"/>
    </row>
    <row r="63" spans="1:48" ht="25" customHeight="1">
      <c r="A63" s="30" t="s">
        <v>141</v>
      </c>
      <c r="B63" s="32">
        <v>61</v>
      </c>
      <c r="C63" s="33" t="s">
        <v>1334</v>
      </c>
      <c r="D63" s="34" t="s">
        <v>1331</v>
      </c>
      <c r="E63" s="38">
        <v>134530000</v>
      </c>
      <c r="F63" s="40" t="s">
        <v>1356</v>
      </c>
      <c r="G63" s="317" t="str">
        <f t="shared" si="0"/>
        <v/>
      </c>
      <c r="H63" s="317" t="str">
        <f t="shared" si="1"/>
        <v>○</v>
      </c>
      <c r="I63" s="318" t="str">
        <f t="shared" si="2"/>
        <v/>
      </c>
      <c r="J63" s="330" t="str">
        <f t="shared" si="4"/>
        <v/>
      </c>
      <c r="K63" s="333"/>
      <c r="L63" s="335"/>
      <c r="M63" s="333" t="s">
        <v>98</v>
      </c>
      <c r="N63" s="332" t="s">
        <v>98</v>
      </c>
      <c r="O63" s="335"/>
      <c r="P63" s="333"/>
      <c r="Q63" s="332"/>
      <c r="R63" s="332"/>
      <c r="S63" s="332"/>
      <c r="T63" s="335"/>
      <c r="U63" s="323"/>
      <c r="V63" s="324"/>
      <c r="W63" s="324"/>
      <c r="X63" s="577"/>
      <c r="Y63" s="578"/>
      <c r="Z63" s="578"/>
      <c r="AA63" s="578"/>
      <c r="AB63" s="579"/>
      <c r="AC63" s="333"/>
      <c r="AD63" s="332"/>
      <c r="AE63" s="332"/>
      <c r="AF63" s="332"/>
      <c r="AG63" s="332"/>
      <c r="AH63" s="332"/>
      <c r="AI63" s="332"/>
      <c r="AJ63" s="332"/>
      <c r="AK63" s="332" t="s">
        <v>98</v>
      </c>
      <c r="AL63" s="327"/>
      <c r="AM63" s="333"/>
      <c r="AN63" s="332"/>
      <c r="AO63" s="332"/>
      <c r="AP63" s="332"/>
      <c r="AQ63" s="332"/>
      <c r="AR63" s="332"/>
      <c r="AS63" s="332"/>
      <c r="AT63" s="332"/>
      <c r="AU63" s="332" t="s">
        <v>98</v>
      </c>
      <c r="AV63" s="334"/>
    </row>
    <row r="64" spans="1:48" ht="25" customHeight="1">
      <c r="A64" s="30" t="s">
        <v>141</v>
      </c>
      <c r="B64" s="32">
        <v>62</v>
      </c>
      <c r="C64" s="33" t="s">
        <v>1334</v>
      </c>
      <c r="D64" s="34" t="s">
        <v>1332</v>
      </c>
      <c r="E64" s="38">
        <v>151360000</v>
      </c>
      <c r="F64" s="40" t="s">
        <v>1356</v>
      </c>
      <c r="G64" s="317" t="str">
        <f t="shared" si="0"/>
        <v/>
      </c>
      <c r="H64" s="317" t="str">
        <f t="shared" si="1"/>
        <v>○</v>
      </c>
      <c r="I64" s="318" t="str">
        <f t="shared" si="2"/>
        <v>○</v>
      </c>
      <c r="J64" s="330" t="str">
        <f t="shared" si="4"/>
        <v>○</v>
      </c>
      <c r="K64" s="333"/>
      <c r="L64" s="335"/>
      <c r="M64" s="333"/>
      <c r="N64" s="332" t="s">
        <v>98</v>
      </c>
      <c r="O64" s="335"/>
      <c r="P64" s="333"/>
      <c r="Q64" s="332" t="s">
        <v>98</v>
      </c>
      <c r="R64" s="332"/>
      <c r="S64" s="332"/>
      <c r="T64" s="335"/>
      <c r="U64" s="323"/>
      <c r="V64" s="324"/>
      <c r="W64" s="332" t="s">
        <v>98</v>
      </c>
      <c r="X64" s="583" t="s">
        <v>401</v>
      </c>
      <c r="Y64" s="584"/>
      <c r="Z64" s="584"/>
      <c r="AA64" s="584"/>
      <c r="AB64" s="585"/>
      <c r="AC64" s="333" t="s">
        <v>98</v>
      </c>
      <c r="AD64" s="332"/>
      <c r="AE64" s="332"/>
      <c r="AF64" s="332"/>
      <c r="AG64" s="332"/>
      <c r="AH64" s="332"/>
      <c r="AI64" s="332"/>
      <c r="AJ64" s="332"/>
      <c r="AK64" s="332"/>
      <c r="AL64" s="327"/>
      <c r="AM64" s="333"/>
      <c r="AN64" s="332"/>
      <c r="AO64" s="332"/>
      <c r="AP64" s="332"/>
      <c r="AQ64" s="332"/>
      <c r="AR64" s="332"/>
      <c r="AS64" s="332"/>
      <c r="AT64" s="332"/>
      <c r="AU64" s="332" t="s">
        <v>98</v>
      </c>
      <c r="AV64" s="334"/>
    </row>
    <row r="65" spans="1:48" ht="25" customHeight="1">
      <c r="A65" s="30" t="s">
        <v>141</v>
      </c>
      <c r="B65" s="32">
        <v>63</v>
      </c>
      <c r="C65" s="33" t="s">
        <v>1334</v>
      </c>
      <c r="D65" s="34" t="s">
        <v>1333</v>
      </c>
      <c r="E65" s="38">
        <v>155430000</v>
      </c>
      <c r="F65" s="40" t="s">
        <v>1356</v>
      </c>
      <c r="G65" s="317" t="str">
        <f t="shared" si="0"/>
        <v/>
      </c>
      <c r="H65" s="317" t="str">
        <f t="shared" si="1"/>
        <v>○</v>
      </c>
      <c r="I65" s="318" t="str">
        <f t="shared" si="2"/>
        <v>○</v>
      </c>
      <c r="J65" s="330" t="str">
        <f t="shared" si="4"/>
        <v>○</v>
      </c>
      <c r="K65" s="333"/>
      <c r="L65" s="335"/>
      <c r="M65" s="333" t="s">
        <v>98</v>
      </c>
      <c r="N65" s="332"/>
      <c r="O65" s="335"/>
      <c r="P65" s="333"/>
      <c r="Q65" s="332" t="s">
        <v>98</v>
      </c>
      <c r="R65" s="332"/>
      <c r="S65" s="332"/>
      <c r="T65" s="335"/>
      <c r="U65" s="333" t="s">
        <v>98</v>
      </c>
      <c r="V65" s="324"/>
      <c r="W65" s="324"/>
      <c r="X65" s="577"/>
      <c r="Y65" s="578"/>
      <c r="Z65" s="578"/>
      <c r="AA65" s="578"/>
      <c r="AB65" s="579"/>
      <c r="AC65" s="333"/>
      <c r="AD65" s="332"/>
      <c r="AE65" s="332"/>
      <c r="AF65" s="332" t="s">
        <v>98</v>
      </c>
      <c r="AG65" s="332" t="s">
        <v>98</v>
      </c>
      <c r="AH65" s="332"/>
      <c r="AI65" s="332"/>
      <c r="AJ65" s="332"/>
      <c r="AK65" s="332"/>
      <c r="AL65" s="327"/>
      <c r="AM65" s="333"/>
      <c r="AN65" s="332" t="s">
        <v>98</v>
      </c>
      <c r="AO65" s="332"/>
      <c r="AP65" s="332"/>
      <c r="AQ65" s="332"/>
      <c r="AR65" s="332"/>
      <c r="AS65" s="332"/>
      <c r="AT65" s="332"/>
      <c r="AU65" s="332" t="s">
        <v>98</v>
      </c>
      <c r="AV65" s="334"/>
    </row>
    <row r="66" spans="1:48" ht="25" customHeight="1">
      <c r="A66" s="30" t="s">
        <v>141</v>
      </c>
      <c r="B66" s="32">
        <v>64</v>
      </c>
      <c r="C66" s="33" t="s">
        <v>1341</v>
      </c>
      <c r="D66" s="34" t="s">
        <v>1335</v>
      </c>
      <c r="E66" s="38">
        <v>121440000</v>
      </c>
      <c r="F66" s="40" t="s">
        <v>1356</v>
      </c>
      <c r="G66" s="317" t="str">
        <f t="shared" si="0"/>
        <v>○</v>
      </c>
      <c r="H66" s="317" t="str">
        <f t="shared" si="1"/>
        <v/>
      </c>
      <c r="I66" s="318" t="str">
        <f t="shared" si="2"/>
        <v/>
      </c>
      <c r="J66" s="330" t="str">
        <f t="shared" si="4"/>
        <v/>
      </c>
      <c r="K66" s="333" t="s">
        <v>98</v>
      </c>
      <c r="L66" s="335" t="s">
        <v>98</v>
      </c>
      <c r="M66" s="333"/>
      <c r="N66" s="332"/>
      <c r="O66" s="335"/>
      <c r="P66" s="333"/>
      <c r="Q66" s="332"/>
      <c r="R66" s="332"/>
      <c r="S66" s="332"/>
      <c r="T66" s="335"/>
      <c r="U66" s="323"/>
      <c r="V66" s="324"/>
      <c r="W66" s="324"/>
      <c r="X66" s="577"/>
      <c r="Y66" s="578"/>
      <c r="Z66" s="578"/>
      <c r="AA66" s="578"/>
      <c r="AB66" s="579"/>
      <c r="AC66" s="333" t="s">
        <v>98</v>
      </c>
      <c r="AD66" s="332" t="s">
        <v>98</v>
      </c>
      <c r="AE66" s="332"/>
      <c r="AF66" s="332"/>
      <c r="AG66" s="332" t="s">
        <v>98</v>
      </c>
      <c r="AH66" s="332" t="s">
        <v>98</v>
      </c>
      <c r="AI66" s="332"/>
      <c r="AJ66" s="332"/>
      <c r="AK66" s="332"/>
      <c r="AL66" s="327"/>
      <c r="AM66" s="333" t="s">
        <v>98</v>
      </c>
      <c r="AN66" s="332" t="s">
        <v>98</v>
      </c>
      <c r="AO66" s="332"/>
      <c r="AP66" s="332"/>
      <c r="AQ66" s="332" t="s">
        <v>98</v>
      </c>
      <c r="AR66" s="332" t="s">
        <v>98</v>
      </c>
      <c r="AS66" s="332"/>
      <c r="AT66" s="332"/>
      <c r="AU66" s="332"/>
      <c r="AV66" s="334"/>
    </row>
    <row r="67" spans="1:48" ht="25" customHeight="1">
      <c r="A67" s="30" t="s">
        <v>141</v>
      </c>
      <c r="B67" s="32">
        <v>65</v>
      </c>
      <c r="C67" s="33" t="s">
        <v>1341</v>
      </c>
      <c r="D67" s="34" t="s">
        <v>1336</v>
      </c>
      <c r="E67" s="38">
        <v>159500000</v>
      </c>
      <c r="F67" s="40" t="s">
        <v>1356</v>
      </c>
      <c r="G67" s="317" t="str">
        <f t="shared" ref="G67:G130" si="5">IF(COUNTIF(K67:L67,"○")&gt;0,"○","")</f>
        <v>○</v>
      </c>
      <c r="H67" s="317" t="str">
        <f t="shared" ref="H67:H130" si="6">IF(COUNTIF(M67:O67,"○")&gt;0,"○","")</f>
        <v/>
      </c>
      <c r="I67" s="318" t="str">
        <f t="shared" ref="I67:I130" si="7">IF(COUNTIF(P67:T67,"○")&gt;0,"○","")</f>
        <v/>
      </c>
      <c r="J67" s="330" t="str">
        <f t="shared" si="4"/>
        <v/>
      </c>
      <c r="K67" s="333" t="s">
        <v>98</v>
      </c>
      <c r="L67" s="335" t="s">
        <v>98</v>
      </c>
      <c r="M67" s="333"/>
      <c r="N67" s="332"/>
      <c r="O67" s="335"/>
      <c r="P67" s="333"/>
      <c r="Q67" s="332"/>
      <c r="R67" s="332"/>
      <c r="S67" s="332"/>
      <c r="T67" s="335"/>
      <c r="U67" s="323"/>
      <c r="V67" s="324"/>
      <c r="W67" s="324"/>
      <c r="X67" s="577"/>
      <c r="Y67" s="578"/>
      <c r="Z67" s="578"/>
      <c r="AA67" s="578"/>
      <c r="AB67" s="579"/>
      <c r="AC67" s="333" t="s">
        <v>98</v>
      </c>
      <c r="AD67" s="332" t="s">
        <v>98</v>
      </c>
      <c r="AE67" s="332"/>
      <c r="AF67" s="332" t="s">
        <v>98</v>
      </c>
      <c r="AG67" s="332" t="s">
        <v>98</v>
      </c>
      <c r="AH67" s="332" t="s">
        <v>98</v>
      </c>
      <c r="AI67" s="332"/>
      <c r="AJ67" s="332"/>
      <c r="AK67" s="332"/>
      <c r="AL67" s="327"/>
      <c r="AM67" s="333" t="s">
        <v>98</v>
      </c>
      <c r="AN67" s="332" t="s">
        <v>98</v>
      </c>
      <c r="AO67" s="332"/>
      <c r="AP67" s="332" t="s">
        <v>98</v>
      </c>
      <c r="AQ67" s="332" t="s">
        <v>98</v>
      </c>
      <c r="AR67" s="332" t="s">
        <v>98</v>
      </c>
      <c r="AS67" s="332"/>
      <c r="AT67" s="332"/>
      <c r="AU67" s="332"/>
      <c r="AV67" s="334"/>
    </row>
    <row r="68" spans="1:48" ht="25" customHeight="1">
      <c r="A68" s="30" t="s">
        <v>141</v>
      </c>
      <c r="B68" s="32">
        <v>66</v>
      </c>
      <c r="C68" s="33" t="s">
        <v>1341</v>
      </c>
      <c r="D68" s="34" t="s">
        <v>1337</v>
      </c>
      <c r="E68" s="38">
        <v>151800000</v>
      </c>
      <c r="F68" s="40" t="s">
        <v>1356</v>
      </c>
      <c r="G68" s="317" t="str">
        <f t="shared" si="5"/>
        <v>○</v>
      </c>
      <c r="H68" s="317" t="str">
        <f t="shared" si="6"/>
        <v/>
      </c>
      <c r="I68" s="318" t="str">
        <f t="shared" si="7"/>
        <v/>
      </c>
      <c r="J68" s="330" t="str">
        <f t="shared" ref="J68:J131" si="8">IF(COUNTIF(U68:W68,"○")&gt;0,"○","")</f>
        <v/>
      </c>
      <c r="K68" s="333" t="s">
        <v>98</v>
      </c>
      <c r="L68" s="335" t="s">
        <v>98</v>
      </c>
      <c r="M68" s="333"/>
      <c r="N68" s="332"/>
      <c r="O68" s="335"/>
      <c r="P68" s="333"/>
      <c r="Q68" s="332"/>
      <c r="R68" s="332"/>
      <c r="S68" s="332"/>
      <c r="T68" s="335"/>
      <c r="U68" s="323"/>
      <c r="V68" s="324"/>
      <c r="W68" s="324"/>
      <c r="X68" s="577"/>
      <c r="Y68" s="578"/>
      <c r="Z68" s="578"/>
      <c r="AA68" s="578"/>
      <c r="AB68" s="579"/>
      <c r="AC68" s="333" t="s">
        <v>98</v>
      </c>
      <c r="AD68" s="332" t="s">
        <v>98</v>
      </c>
      <c r="AE68" s="332"/>
      <c r="AF68" s="332" t="s">
        <v>98</v>
      </c>
      <c r="AG68" s="332" t="s">
        <v>98</v>
      </c>
      <c r="AH68" s="332" t="s">
        <v>98</v>
      </c>
      <c r="AI68" s="332"/>
      <c r="AJ68" s="332"/>
      <c r="AK68" s="332"/>
      <c r="AL68" s="327"/>
      <c r="AM68" s="333" t="s">
        <v>98</v>
      </c>
      <c r="AN68" s="332" t="s">
        <v>98</v>
      </c>
      <c r="AO68" s="332"/>
      <c r="AP68" s="332" t="s">
        <v>98</v>
      </c>
      <c r="AQ68" s="332" t="s">
        <v>98</v>
      </c>
      <c r="AR68" s="332" t="s">
        <v>98</v>
      </c>
      <c r="AS68" s="332"/>
      <c r="AT68" s="332"/>
      <c r="AU68" s="332"/>
      <c r="AV68" s="334"/>
    </row>
    <row r="69" spans="1:48" ht="25" customHeight="1">
      <c r="A69" s="30" t="s">
        <v>141</v>
      </c>
      <c r="B69" s="32">
        <v>67</v>
      </c>
      <c r="C69" s="33" t="s">
        <v>1341</v>
      </c>
      <c r="D69" s="34" t="s">
        <v>1338</v>
      </c>
      <c r="E69" s="38">
        <v>165000000</v>
      </c>
      <c r="F69" s="40" t="s">
        <v>1356</v>
      </c>
      <c r="G69" s="317" t="str">
        <f t="shared" si="5"/>
        <v>○</v>
      </c>
      <c r="H69" s="317" t="str">
        <f t="shared" si="6"/>
        <v/>
      </c>
      <c r="I69" s="318" t="str">
        <f t="shared" si="7"/>
        <v/>
      </c>
      <c r="J69" s="330" t="str">
        <f t="shared" si="8"/>
        <v/>
      </c>
      <c r="K69" s="333" t="s">
        <v>98</v>
      </c>
      <c r="L69" s="335" t="s">
        <v>98</v>
      </c>
      <c r="M69" s="333"/>
      <c r="N69" s="332"/>
      <c r="O69" s="335"/>
      <c r="P69" s="333"/>
      <c r="Q69" s="332"/>
      <c r="R69" s="332"/>
      <c r="S69" s="332"/>
      <c r="T69" s="335"/>
      <c r="U69" s="323"/>
      <c r="V69" s="324"/>
      <c r="W69" s="324"/>
      <c r="X69" s="577"/>
      <c r="Y69" s="578"/>
      <c r="Z69" s="578"/>
      <c r="AA69" s="578"/>
      <c r="AB69" s="579"/>
      <c r="AC69" s="333" t="s">
        <v>98</v>
      </c>
      <c r="AD69" s="332" t="s">
        <v>98</v>
      </c>
      <c r="AE69" s="332"/>
      <c r="AF69" s="332" t="s">
        <v>98</v>
      </c>
      <c r="AG69" s="332" t="s">
        <v>98</v>
      </c>
      <c r="AH69" s="332" t="s">
        <v>98</v>
      </c>
      <c r="AI69" s="332"/>
      <c r="AJ69" s="332"/>
      <c r="AK69" s="332"/>
      <c r="AL69" s="327"/>
      <c r="AM69" s="333" t="s">
        <v>98</v>
      </c>
      <c r="AN69" s="332" t="s">
        <v>98</v>
      </c>
      <c r="AO69" s="332"/>
      <c r="AP69" s="332" t="s">
        <v>98</v>
      </c>
      <c r="AQ69" s="332" t="s">
        <v>98</v>
      </c>
      <c r="AR69" s="332" t="s">
        <v>98</v>
      </c>
      <c r="AS69" s="332"/>
      <c r="AT69" s="332"/>
      <c r="AU69" s="332"/>
      <c r="AV69" s="334"/>
    </row>
    <row r="70" spans="1:48" ht="25" customHeight="1">
      <c r="A70" s="30" t="s">
        <v>141</v>
      </c>
      <c r="B70" s="32">
        <v>68</v>
      </c>
      <c r="C70" s="33" t="s">
        <v>1341</v>
      </c>
      <c r="D70" s="34" t="s">
        <v>1339</v>
      </c>
      <c r="E70" s="38">
        <v>111001000</v>
      </c>
      <c r="F70" s="40" t="s">
        <v>1356</v>
      </c>
      <c r="G70" s="317" t="str">
        <f t="shared" si="5"/>
        <v>○</v>
      </c>
      <c r="H70" s="317" t="str">
        <f t="shared" si="6"/>
        <v/>
      </c>
      <c r="I70" s="318" t="str">
        <f t="shared" si="7"/>
        <v/>
      </c>
      <c r="J70" s="330" t="str">
        <f t="shared" si="8"/>
        <v/>
      </c>
      <c r="K70" s="333" t="s">
        <v>98</v>
      </c>
      <c r="L70" s="335" t="s">
        <v>98</v>
      </c>
      <c r="M70" s="333"/>
      <c r="N70" s="332"/>
      <c r="O70" s="335"/>
      <c r="P70" s="333"/>
      <c r="Q70" s="332"/>
      <c r="R70" s="332"/>
      <c r="S70" s="332"/>
      <c r="T70" s="335"/>
      <c r="U70" s="323"/>
      <c r="V70" s="324"/>
      <c r="W70" s="324"/>
      <c r="X70" s="577"/>
      <c r="Y70" s="578"/>
      <c r="Z70" s="578"/>
      <c r="AA70" s="578"/>
      <c r="AB70" s="579"/>
      <c r="AC70" s="333" t="s">
        <v>98</v>
      </c>
      <c r="AD70" s="332" t="s">
        <v>98</v>
      </c>
      <c r="AE70" s="332"/>
      <c r="AF70" s="332" t="s">
        <v>98</v>
      </c>
      <c r="AG70" s="332" t="s">
        <v>98</v>
      </c>
      <c r="AH70" s="332" t="s">
        <v>98</v>
      </c>
      <c r="AI70" s="332"/>
      <c r="AJ70" s="332"/>
      <c r="AK70" s="332"/>
      <c r="AL70" s="327"/>
      <c r="AM70" s="333" t="s">
        <v>98</v>
      </c>
      <c r="AN70" s="332" t="s">
        <v>98</v>
      </c>
      <c r="AO70" s="332"/>
      <c r="AP70" s="332" t="s">
        <v>98</v>
      </c>
      <c r="AQ70" s="332" t="s">
        <v>98</v>
      </c>
      <c r="AR70" s="332" t="s">
        <v>98</v>
      </c>
      <c r="AS70" s="332"/>
      <c r="AT70" s="332"/>
      <c r="AU70" s="332"/>
      <c r="AV70" s="334"/>
    </row>
    <row r="71" spans="1:48" ht="25" customHeight="1">
      <c r="A71" s="30" t="s">
        <v>141</v>
      </c>
      <c r="B71" s="32">
        <v>69</v>
      </c>
      <c r="C71" s="33" t="s">
        <v>1341</v>
      </c>
      <c r="D71" s="34" t="s">
        <v>1340</v>
      </c>
      <c r="E71" s="38">
        <v>159500000</v>
      </c>
      <c r="F71" s="40" t="s">
        <v>1356</v>
      </c>
      <c r="G71" s="317" t="str">
        <f t="shared" si="5"/>
        <v>○</v>
      </c>
      <c r="H71" s="317" t="str">
        <f t="shared" si="6"/>
        <v/>
      </c>
      <c r="I71" s="318" t="str">
        <f t="shared" si="7"/>
        <v/>
      </c>
      <c r="J71" s="330" t="str">
        <f t="shared" si="8"/>
        <v/>
      </c>
      <c r="K71" s="333" t="s">
        <v>98</v>
      </c>
      <c r="L71" s="335" t="s">
        <v>98</v>
      </c>
      <c r="M71" s="333"/>
      <c r="N71" s="332"/>
      <c r="O71" s="335"/>
      <c r="P71" s="333"/>
      <c r="Q71" s="332"/>
      <c r="R71" s="332"/>
      <c r="S71" s="332"/>
      <c r="T71" s="335"/>
      <c r="U71" s="323"/>
      <c r="V71" s="324"/>
      <c r="W71" s="324"/>
      <c r="X71" s="577"/>
      <c r="Y71" s="578"/>
      <c r="Z71" s="578"/>
      <c r="AA71" s="578"/>
      <c r="AB71" s="579"/>
      <c r="AC71" s="333" t="s">
        <v>98</v>
      </c>
      <c r="AD71" s="332" t="s">
        <v>98</v>
      </c>
      <c r="AE71" s="332"/>
      <c r="AF71" s="332" t="s">
        <v>98</v>
      </c>
      <c r="AG71" s="332" t="s">
        <v>98</v>
      </c>
      <c r="AH71" s="332" t="s">
        <v>98</v>
      </c>
      <c r="AI71" s="332"/>
      <c r="AJ71" s="332"/>
      <c r="AK71" s="332"/>
      <c r="AL71" s="327"/>
      <c r="AM71" s="333" t="s">
        <v>98</v>
      </c>
      <c r="AN71" s="332" t="s">
        <v>98</v>
      </c>
      <c r="AO71" s="332"/>
      <c r="AP71" s="332" t="s">
        <v>98</v>
      </c>
      <c r="AQ71" s="332" t="s">
        <v>98</v>
      </c>
      <c r="AR71" s="332" t="s">
        <v>98</v>
      </c>
      <c r="AS71" s="332"/>
      <c r="AT71" s="332"/>
      <c r="AU71" s="332"/>
      <c r="AV71" s="334"/>
    </row>
    <row r="72" spans="1:48" ht="25" customHeight="1">
      <c r="A72" s="30" t="s">
        <v>141</v>
      </c>
      <c r="B72" s="32">
        <v>70</v>
      </c>
      <c r="C72" s="33" t="s">
        <v>1353</v>
      </c>
      <c r="D72" s="34" t="s">
        <v>1342</v>
      </c>
      <c r="E72" s="38">
        <v>202400000</v>
      </c>
      <c r="F72" s="40" t="s">
        <v>1356</v>
      </c>
      <c r="G72" s="317" t="str">
        <f t="shared" si="5"/>
        <v>○</v>
      </c>
      <c r="H72" s="317" t="str">
        <f t="shared" si="6"/>
        <v>○</v>
      </c>
      <c r="I72" s="318" t="str">
        <f t="shared" si="7"/>
        <v/>
      </c>
      <c r="J72" s="330" t="str">
        <f t="shared" si="8"/>
        <v/>
      </c>
      <c r="K72" s="333"/>
      <c r="L72" s="335" t="s">
        <v>98</v>
      </c>
      <c r="M72" s="333" t="s">
        <v>98</v>
      </c>
      <c r="N72" s="332"/>
      <c r="O72" s="335"/>
      <c r="P72" s="333"/>
      <c r="Q72" s="332"/>
      <c r="R72" s="332"/>
      <c r="S72" s="332"/>
      <c r="T72" s="335"/>
      <c r="U72" s="333"/>
      <c r="V72" s="332"/>
      <c r="W72" s="332"/>
      <c r="X72" s="577"/>
      <c r="Y72" s="578"/>
      <c r="Z72" s="578"/>
      <c r="AA72" s="578"/>
      <c r="AB72" s="579"/>
      <c r="AC72" s="333"/>
      <c r="AD72" s="332"/>
      <c r="AE72" s="332"/>
      <c r="AF72" s="332"/>
      <c r="AG72" s="332"/>
      <c r="AH72" s="332"/>
      <c r="AI72" s="332"/>
      <c r="AJ72" s="332"/>
      <c r="AK72" s="332"/>
      <c r="AL72" s="327"/>
      <c r="AM72" s="333"/>
      <c r="AN72" s="332"/>
      <c r="AO72" s="332"/>
      <c r="AP72" s="332"/>
      <c r="AQ72" s="332"/>
      <c r="AR72" s="332"/>
      <c r="AS72" s="332"/>
      <c r="AT72" s="332"/>
      <c r="AU72" s="332"/>
      <c r="AV72" s="334"/>
    </row>
    <row r="73" spans="1:48" ht="25" customHeight="1">
      <c r="A73" s="30" t="s">
        <v>141</v>
      </c>
      <c r="B73" s="32">
        <v>71</v>
      </c>
      <c r="C73" s="33" t="s">
        <v>1353</v>
      </c>
      <c r="D73" s="34" t="s">
        <v>1343</v>
      </c>
      <c r="E73" s="38">
        <v>1259280000</v>
      </c>
      <c r="F73" s="40" t="s">
        <v>1356</v>
      </c>
      <c r="G73" s="317" t="str">
        <f t="shared" si="5"/>
        <v/>
      </c>
      <c r="H73" s="317" t="str">
        <f t="shared" si="6"/>
        <v/>
      </c>
      <c r="I73" s="318" t="str">
        <f t="shared" si="7"/>
        <v/>
      </c>
      <c r="J73" s="330" t="str">
        <f t="shared" si="8"/>
        <v>○</v>
      </c>
      <c r="K73" s="333"/>
      <c r="L73" s="335"/>
      <c r="M73" s="333"/>
      <c r="N73" s="332"/>
      <c r="O73" s="335"/>
      <c r="P73" s="333"/>
      <c r="Q73" s="332"/>
      <c r="R73" s="332"/>
      <c r="S73" s="332"/>
      <c r="T73" s="335"/>
      <c r="U73" s="333"/>
      <c r="V73" s="332" t="s">
        <v>98</v>
      </c>
      <c r="W73" s="324"/>
      <c r="X73" s="577"/>
      <c r="Y73" s="578"/>
      <c r="Z73" s="578"/>
      <c r="AA73" s="578"/>
      <c r="AB73" s="579"/>
      <c r="AC73" s="333" t="s">
        <v>98</v>
      </c>
      <c r="AD73" s="332"/>
      <c r="AE73" s="332"/>
      <c r="AF73" s="332"/>
      <c r="AG73" s="332"/>
      <c r="AH73" s="332"/>
      <c r="AI73" s="332"/>
      <c r="AJ73" s="332"/>
      <c r="AK73" s="332"/>
      <c r="AL73" s="327"/>
      <c r="AM73" s="333"/>
      <c r="AN73" s="332"/>
      <c r="AO73" s="332"/>
      <c r="AP73" s="332" t="s">
        <v>98</v>
      </c>
      <c r="AQ73" s="332"/>
      <c r="AR73" s="332"/>
      <c r="AS73" s="332"/>
      <c r="AT73" s="332"/>
      <c r="AU73" s="332"/>
      <c r="AV73" s="334"/>
    </row>
    <row r="74" spans="1:48" ht="25" customHeight="1">
      <c r="A74" s="30" t="s">
        <v>141</v>
      </c>
      <c r="B74" s="32">
        <v>72</v>
      </c>
      <c r="C74" s="33" t="s">
        <v>1353</v>
      </c>
      <c r="D74" s="34" t="s">
        <v>1344</v>
      </c>
      <c r="E74" s="38">
        <v>165000000</v>
      </c>
      <c r="F74" s="40" t="s">
        <v>1356</v>
      </c>
      <c r="G74" s="317" t="str">
        <f t="shared" si="5"/>
        <v/>
      </c>
      <c r="H74" s="317" t="str">
        <f t="shared" si="6"/>
        <v/>
      </c>
      <c r="I74" s="318" t="str">
        <f t="shared" si="7"/>
        <v/>
      </c>
      <c r="J74" s="330" t="str">
        <f t="shared" si="8"/>
        <v/>
      </c>
      <c r="K74" s="320"/>
      <c r="L74" s="321"/>
      <c r="M74" s="320"/>
      <c r="N74" s="322"/>
      <c r="O74" s="321"/>
      <c r="P74" s="320"/>
      <c r="Q74" s="322"/>
      <c r="R74" s="322"/>
      <c r="S74" s="322"/>
      <c r="T74" s="321"/>
      <c r="U74" s="333"/>
      <c r="V74" s="332"/>
      <c r="W74" s="324"/>
      <c r="X74" s="577"/>
      <c r="Y74" s="578"/>
      <c r="Z74" s="578"/>
      <c r="AA74" s="578"/>
      <c r="AB74" s="579"/>
      <c r="AC74" s="333"/>
      <c r="AD74" s="332"/>
      <c r="AE74" s="332"/>
      <c r="AF74" s="332"/>
      <c r="AG74" s="332"/>
      <c r="AH74" s="332"/>
      <c r="AI74" s="332"/>
      <c r="AJ74" s="332"/>
      <c r="AK74" s="332"/>
      <c r="AL74" s="327"/>
      <c r="AM74" s="333"/>
      <c r="AN74" s="332"/>
      <c r="AO74" s="332"/>
      <c r="AP74" s="332"/>
      <c r="AQ74" s="332"/>
      <c r="AR74" s="332"/>
      <c r="AS74" s="332"/>
      <c r="AT74" s="332"/>
      <c r="AU74" s="332"/>
      <c r="AV74" s="334"/>
    </row>
    <row r="75" spans="1:48" ht="25" customHeight="1">
      <c r="A75" s="30" t="s">
        <v>141</v>
      </c>
      <c r="B75" s="32">
        <v>73</v>
      </c>
      <c r="C75" s="33" t="s">
        <v>1353</v>
      </c>
      <c r="D75" s="34" t="s">
        <v>1345</v>
      </c>
      <c r="E75" s="38">
        <v>276804000</v>
      </c>
      <c r="F75" s="40" t="s">
        <v>1356</v>
      </c>
      <c r="G75" s="317" t="str">
        <f t="shared" si="5"/>
        <v/>
      </c>
      <c r="H75" s="317" t="str">
        <f t="shared" si="6"/>
        <v>○</v>
      </c>
      <c r="I75" s="318" t="str">
        <f t="shared" si="7"/>
        <v/>
      </c>
      <c r="J75" s="330" t="str">
        <f t="shared" si="8"/>
        <v>○</v>
      </c>
      <c r="K75" s="333"/>
      <c r="L75" s="335"/>
      <c r="M75" s="333" t="s">
        <v>98</v>
      </c>
      <c r="N75" s="332"/>
      <c r="O75" s="335"/>
      <c r="P75" s="320"/>
      <c r="Q75" s="322"/>
      <c r="R75" s="322"/>
      <c r="S75" s="322"/>
      <c r="T75" s="321"/>
      <c r="U75" s="333"/>
      <c r="V75" s="332" t="s">
        <v>98</v>
      </c>
      <c r="W75" s="324"/>
      <c r="X75" s="577"/>
      <c r="Y75" s="578"/>
      <c r="Z75" s="578"/>
      <c r="AA75" s="578"/>
      <c r="AB75" s="579"/>
      <c r="AC75" s="333" t="s">
        <v>98</v>
      </c>
      <c r="AD75" s="332"/>
      <c r="AE75" s="332"/>
      <c r="AF75" s="332"/>
      <c r="AG75" s="332"/>
      <c r="AH75" s="332"/>
      <c r="AI75" s="332"/>
      <c r="AJ75" s="332"/>
      <c r="AK75" s="332"/>
      <c r="AL75" s="327"/>
      <c r="AM75" s="333"/>
      <c r="AN75" s="332"/>
      <c r="AO75" s="332"/>
      <c r="AP75" s="332" t="s">
        <v>98</v>
      </c>
      <c r="AQ75" s="332"/>
      <c r="AR75" s="332"/>
      <c r="AS75" s="332"/>
      <c r="AT75" s="332"/>
      <c r="AU75" s="332"/>
      <c r="AV75" s="334"/>
    </row>
    <row r="76" spans="1:48" ht="25" customHeight="1">
      <c r="A76" s="30" t="s">
        <v>141</v>
      </c>
      <c r="B76" s="32">
        <v>74</v>
      </c>
      <c r="C76" s="33" t="s">
        <v>1353</v>
      </c>
      <c r="D76" s="34" t="s">
        <v>1346</v>
      </c>
      <c r="E76" s="38">
        <v>421300000</v>
      </c>
      <c r="F76" s="40" t="s">
        <v>1356</v>
      </c>
      <c r="G76" s="317" t="str">
        <f t="shared" si="5"/>
        <v/>
      </c>
      <c r="H76" s="317" t="str">
        <f t="shared" si="6"/>
        <v>○</v>
      </c>
      <c r="I76" s="318" t="str">
        <f t="shared" si="7"/>
        <v/>
      </c>
      <c r="J76" s="330" t="str">
        <f t="shared" si="8"/>
        <v/>
      </c>
      <c r="K76" s="333"/>
      <c r="L76" s="335"/>
      <c r="M76" s="333" t="s">
        <v>98</v>
      </c>
      <c r="N76" s="332"/>
      <c r="O76" s="335"/>
      <c r="P76" s="333"/>
      <c r="Q76" s="332"/>
      <c r="R76" s="332"/>
      <c r="S76" s="332"/>
      <c r="T76" s="335"/>
      <c r="U76" s="323"/>
      <c r="V76" s="324"/>
      <c r="W76" s="324"/>
      <c r="X76" s="577"/>
      <c r="Y76" s="578"/>
      <c r="Z76" s="578"/>
      <c r="AA76" s="578"/>
      <c r="AB76" s="579"/>
      <c r="AC76" s="333" t="s">
        <v>98</v>
      </c>
      <c r="AD76" s="332"/>
      <c r="AE76" s="332"/>
      <c r="AF76" s="332"/>
      <c r="AG76" s="332"/>
      <c r="AH76" s="332"/>
      <c r="AI76" s="332"/>
      <c r="AJ76" s="332"/>
      <c r="AK76" s="332"/>
      <c r="AL76" s="327"/>
      <c r="AM76" s="333" t="s">
        <v>98</v>
      </c>
      <c r="AN76" s="332"/>
      <c r="AO76" s="332"/>
      <c r="AP76" s="332"/>
      <c r="AQ76" s="332"/>
      <c r="AR76" s="332"/>
      <c r="AS76" s="332"/>
      <c r="AT76" s="332"/>
      <c r="AU76" s="332"/>
      <c r="AV76" s="334"/>
    </row>
    <row r="77" spans="1:48" ht="25" customHeight="1">
      <c r="A77" s="30" t="s">
        <v>141</v>
      </c>
      <c r="B77" s="32">
        <v>75</v>
      </c>
      <c r="C77" s="33" t="s">
        <v>1353</v>
      </c>
      <c r="D77" s="34" t="s">
        <v>1347</v>
      </c>
      <c r="E77" s="38">
        <v>155100000</v>
      </c>
      <c r="F77" s="40" t="s">
        <v>1356</v>
      </c>
      <c r="G77" s="317" t="str">
        <f t="shared" si="5"/>
        <v/>
      </c>
      <c r="H77" s="317" t="str">
        <f t="shared" si="6"/>
        <v>○</v>
      </c>
      <c r="I77" s="318" t="str">
        <f t="shared" si="7"/>
        <v/>
      </c>
      <c r="J77" s="330" t="str">
        <f t="shared" si="8"/>
        <v>○</v>
      </c>
      <c r="K77" s="333"/>
      <c r="L77" s="335"/>
      <c r="M77" s="333" t="s">
        <v>98</v>
      </c>
      <c r="N77" s="332"/>
      <c r="O77" s="335"/>
      <c r="P77" s="333"/>
      <c r="Q77" s="332"/>
      <c r="R77" s="332"/>
      <c r="S77" s="332"/>
      <c r="T77" s="335"/>
      <c r="U77" s="333"/>
      <c r="V77" s="332" t="s">
        <v>98</v>
      </c>
      <c r="W77" s="332"/>
      <c r="X77" s="577"/>
      <c r="Y77" s="578"/>
      <c r="Z77" s="578"/>
      <c r="AA77" s="578"/>
      <c r="AB77" s="579"/>
      <c r="AC77" s="333" t="s">
        <v>98</v>
      </c>
      <c r="AD77" s="332"/>
      <c r="AE77" s="332"/>
      <c r="AF77" s="332"/>
      <c r="AG77" s="332"/>
      <c r="AH77" s="332"/>
      <c r="AI77" s="332"/>
      <c r="AJ77" s="332"/>
      <c r="AK77" s="332"/>
      <c r="AL77" s="327"/>
      <c r="AM77" s="333" t="s">
        <v>98</v>
      </c>
      <c r="AN77" s="332"/>
      <c r="AO77" s="332"/>
      <c r="AP77" s="332"/>
      <c r="AQ77" s="332"/>
      <c r="AR77" s="332"/>
      <c r="AS77" s="332"/>
      <c r="AT77" s="332"/>
      <c r="AU77" s="332"/>
      <c r="AV77" s="334"/>
    </row>
    <row r="78" spans="1:48" ht="25" customHeight="1">
      <c r="A78" s="30" t="s">
        <v>141</v>
      </c>
      <c r="B78" s="32">
        <v>76</v>
      </c>
      <c r="C78" s="33" t="s">
        <v>1353</v>
      </c>
      <c r="D78" s="34" t="s">
        <v>1348</v>
      </c>
      <c r="E78" s="38">
        <v>220000000</v>
      </c>
      <c r="F78" s="40" t="s">
        <v>1356</v>
      </c>
      <c r="G78" s="317" t="str">
        <f t="shared" si="5"/>
        <v/>
      </c>
      <c r="H78" s="317" t="str">
        <f t="shared" si="6"/>
        <v>○</v>
      </c>
      <c r="I78" s="318" t="str">
        <f t="shared" si="7"/>
        <v/>
      </c>
      <c r="J78" s="330" t="str">
        <f t="shared" si="8"/>
        <v/>
      </c>
      <c r="K78" s="333"/>
      <c r="L78" s="335"/>
      <c r="M78" s="333" t="s">
        <v>98</v>
      </c>
      <c r="N78" s="332"/>
      <c r="O78" s="335"/>
      <c r="P78" s="333"/>
      <c r="Q78" s="332"/>
      <c r="R78" s="332"/>
      <c r="S78" s="332"/>
      <c r="T78" s="335"/>
      <c r="U78" s="323"/>
      <c r="V78" s="324"/>
      <c r="W78" s="324"/>
      <c r="X78" s="577"/>
      <c r="Y78" s="578"/>
      <c r="Z78" s="578"/>
      <c r="AA78" s="578"/>
      <c r="AB78" s="579"/>
      <c r="AC78" s="333" t="s">
        <v>98</v>
      </c>
      <c r="AD78" s="332"/>
      <c r="AE78" s="332"/>
      <c r="AF78" s="332"/>
      <c r="AG78" s="332"/>
      <c r="AH78" s="332"/>
      <c r="AI78" s="332"/>
      <c r="AJ78" s="332"/>
      <c r="AK78" s="332"/>
      <c r="AL78" s="327"/>
      <c r="AM78" s="333" t="s">
        <v>98</v>
      </c>
      <c r="AN78" s="332"/>
      <c r="AO78" s="332"/>
      <c r="AP78" s="332"/>
      <c r="AQ78" s="332"/>
      <c r="AR78" s="332"/>
      <c r="AS78" s="332"/>
      <c r="AT78" s="332"/>
      <c r="AU78" s="332"/>
      <c r="AV78" s="334"/>
    </row>
    <row r="79" spans="1:48" ht="25" customHeight="1">
      <c r="A79" s="30" t="s">
        <v>141</v>
      </c>
      <c r="B79" s="32">
        <v>77</v>
      </c>
      <c r="C79" s="33" t="s">
        <v>1353</v>
      </c>
      <c r="D79" s="34" t="s">
        <v>1349</v>
      </c>
      <c r="E79" s="38">
        <v>209074665</v>
      </c>
      <c r="F79" s="40" t="s">
        <v>1356</v>
      </c>
      <c r="G79" s="317" t="str">
        <f t="shared" si="5"/>
        <v>○</v>
      </c>
      <c r="H79" s="317" t="str">
        <f t="shared" si="6"/>
        <v/>
      </c>
      <c r="I79" s="318" t="str">
        <f t="shared" si="7"/>
        <v/>
      </c>
      <c r="J79" s="330" t="str">
        <f t="shared" si="8"/>
        <v/>
      </c>
      <c r="K79" s="333" t="s">
        <v>98</v>
      </c>
      <c r="L79" s="335"/>
      <c r="M79" s="333"/>
      <c r="N79" s="332"/>
      <c r="O79" s="335"/>
      <c r="P79" s="333"/>
      <c r="Q79" s="332"/>
      <c r="R79" s="332"/>
      <c r="S79" s="332"/>
      <c r="T79" s="335"/>
      <c r="U79" s="323"/>
      <c r="V79" s="324"/>
      <c r="W79" s="324"/>
      <c r="X79" s="577"/>
      <c r="Y79" s="578"/>
      <c r="Z79" s="578"/>
      <c r="AA79" s="578"/>
      <c r="AB79" s="579"/>
      <c r="AC79" s="333" t="s">
        <v>98</v>
      </c>
      <c r="AD79" s="332"/>
      <c r="AE79" s="332"/>
      <c r="AF79" s="332"/>
      <c r="AG79" s="332"/>
      <c r="AH79" s="332"/>
      <c r="AI79" s="332"/>
      <c r="AJ79" s="332"/>
      <c r="AK79" s="332"/>
      <c r="AL79" s="327"/>
      <c r="AM79" s="333" t="s">
        <v>98</v>
      </c>
      <c r="AN79" s="332"/>
      <c r="AO79" s="332"/>
      <c r="AP79" s="332"/>
      <c r="AQ79" s="332"/>
      <c r="AR79" s="332"/>
      <c r="AS79" s="332"/>
      <c r="AT79" s="332"/>
      <c r="AU79" s="332"/>
      <c r="AV79" s="334"/>
    </row>
    <row r="80" spans="1:48" ht="25" customHeight="1">
      <c r="A80" s="30" t="s">
        <v>141</v>
      </c>
      <c r="B80" s="32">
        <v>78</v>
      </c>
      <c r="C80" s="33" t="s">
        <v>1353</v>
      </c>
      <c r="D80" s="34" t="s">
        <v>1350</v>
      </c>
      <c r="E80" s="38">
        <v>180400000</v>
      </c>
      <c r="F80" s="40" t="s">
        <v>1356</v>
      </c>
      <c r="G80" s="317" t="str">
        <f t="shared" si="5"/>
        <v/>
      </c>
      <c r="H80" s="317" t="str">
        <f t="shared" si="6"/>
        <v>○</v>
      </c>
      <c r="I80" s="318" t="str">
        <f t="shared" si="7"/>
        <v>○</v>
      </c>
      <c r="J80" s="330" t="str">
        <f t="shared" si="8"/>
        <v/>
      </c>
      <c r="K80" s="333"/>
      <c r="L80" s="335"/>
      <c r="M80" s="333" t="s">
        <v>98</v>
      </c>
      <c r="N80" s="332"/>
      <c r="O80" s="335"/>
      <c r="P80" s="333" t="s">
        <v>98</v>
      </c>
      <c r="Q80" s="332"/>
      <c r="R80" s="332"/>
      <c r="S80" s="332"/>
      <c r="T80" s="335"/>
      <c r="U80" s="323"/>
      <c r="V80" s="324"/>
      <c r="W80" s="324"/>
      <c r="X80" s="577"/>
      <c r="Y80" s="578"/>
      <c r="Z80" s="578"/>
      <c r="AA80" s="578"/>
      <c r="AB80" s="579"/>
      <c r="AC80" s="333" t="s">
        <v>98</v>
      </c>
      <c r="AD80" s="332"/>
      <c r="AE80" s="332"/>
      <c r="AF80" s="332"/>
      <c r="AG80" s="332"/>
      <c r="AH80" s="332"/>
      <c r="AI80" s="332"/>
      <c r="AJ80" s="332"/>
      <c r="AK80" s="332"/>
      <c r="AL80" s="327"/>
      <c r="AM80" s="333" t="s">
        <v>98</v>
      </c>
      <c r="AN80" s="332"/>
      <c r="AO80" s="332"/>
      <c r="AP80" s="332"/>
      <c r="AQ80" s="332"/>
      <c r="AR80" s="332"/>
      <c r="AS80" s="332"/>
      <c r="AT80" s="332"/>
      <c r="AU80" s="332"/>
      <c r="AV80" s="334"/>
    </row>
    <row r="81" spans="1:48" ht="25" customHeight="1">
      <c r="A81" s="30" t="s">
        <v>141</v>
      </c>
      <c r="B81" s="32">
        <v>79</v>
      </c>
      <c r="C81" s="33" t="s">
        <v>1353</v>
      </c>
      <c r="D81" s="34" t="s">
        <v>1351</v>
      </c>
      <c r="E81" s="38">
        <v>476300000</v>
      </c>
      <c r="F81" s="40" t="s">
        <v>1356</v>
      </c>
      <c r="G81" s="317" t="str">
        <f t="shared" si="5"/>
        <v/>
      </c>
      <c r="H81" s="317" t="str">
        <f t="shared" si="6"/>
        <v>○</v>
      </c>
      <c r="I81" s="318" t="str">
        <f t="shared" si="7"/>
        <v/>
      </c>
      <c r="J81" s="330" t="str">
        <f t="shared" si="8"/>
        <v>○</v>
      </c>
      <c r="K81" s="333"/>
      <c r="L81" s="335"/>
      <c r="M81" s="333" t="s">
        <v>98</v>
      </c>
      <c r="N81" s="332" t="s">
        <v>98</v>
      </c>
      <c r="O81" s="335"/>
      <c r="P81" s="333"/>
      <c r="Q81" s="332"/>
      <c r="R81" s="332"/>
      <c r="S81" s="332"/>
      <c r="T81" s="335"/>
      <c r="U81" s="333"/>
      <c r="V81" s="332" t="s">
        <v>98</v>
      </c>
      <c r="W81" s="332" t="s">
        <v>98</v>
      </c>
      <c r="X81" s="589" t="s">
        <v>1180</v>
      </c>
      <c r="Y81" s="590"/>
      <c r="Z81" s="590"/>
      <c r="AA81" s="590"/>
      <c r="AB81" s="591"/>
      <c r="AC81" s="328"/>
      <c r="AD81" s="326"/>
      <c r="AE81" s="326"/>
      <c r="AF81" s="326"/>
      <c r="AG81" s="326"/>
      <c r="AH81" s="326"/>
      <c r="AI81" s="326"/>
      <c r="AJ81" s="326"/>
      <c r="AK81" s="326"/>
      <c r="AL81" s="327"/>
      <c r="AM81" s="333" t="s">
        <v>98</v>
      </c>
      <c r="AN81" s="332"/>
      <c r="AO81" s="332"/>
      <c r="AP81" s="332"/>
      <c r="AQ81" s="332"/>
      <c r="AR81" s="332"/>
      <c r="AS81" s="332"/>
      <c r="AT81" s="332"/>
      <c r="AU81" s="332"/>
      <c r="AV81" s="334"/>
    </row>
    <row r="82" spans="1:48" ht="25" customHeight="1">
      <c r="A82" s="30" t="s">
        <v>141</v>
      </c>
      <c r="B82" s="32">
        <v>80</v>
      </c>
      <c r="C82" s="33" t="s">
        <v>1353</v>
      </c>
      <c r="D82" s="34" t="s">
        <v>1352</v>
      </c>
      <c r="E82" s="38">
        <v>117700000</v>
      </c>
      <c r="F82" s="40" t="s">
        <v>1356</v>
      </c>
      <c r="G82" s="317" t="str">
        <f t="shared" si="5"/>
        <v/>
      </c>
      <c r="H82" s="317" t="str">
        <f t="shared" si="6"/>
        <v>○</v>
      </c>
      <c r="I82" s="318" t="str">
        <f t="shared" si="7"/>
        <v>○</v>
      </c>
      <c r="J82" s="330" t="str">
        <f t="shared" si="8"/>
        <v>○</v>
      </c>
      <c r="K82" s="333"/>
      <c r="L82" s="335"/>
      <c r="M82" s="333" t="s">
        <v>98</v>
      </c>
      <c r="N82" s="332"/>
      <c r="O82" s="335"/>
      <c r="P82" s="333" t="s">
        <v>98</v>
      </c>
      <c r="Q82" s="332"/>
      <c r="R82" s="332"/>
      <c r="S82" s="332"/>
      <c r="T82" s="335"/>
      <c r="U82" s="333"/>
      <c r="V82" s="332" t="s">
        <v>98</v>
      </c>
      <c r="W82" s="324"/>
      <c r="X82" s="577"/>
      <c r="Y82" s="578"/>
      <c r="Z82" s="578"/>
      <c r="AA82" s="578"/>
      <c r="AB82" s="579"/>
      <c r="AC82" s="328"/>
      <c r="AD82" s="326"/>
      <c r="AE82" s="326"/>
      <c r="AF82" s="326"/>
      <c r="AG82" s="326"/>
      <c r="AH82" s="326"/>
      <c r="AI82" s="326"/>
      <c r="AJ82" s="326"/>
      <c r="AK82" s="326"/>
      <c r="AL82" s="327"/>
      <c r="AM82" s="333" t="s">
        <v>98</v>
      </c>
      <c r="AN82" s="332"/>
      <c r="AO82" s="332"/>
      <c r="AP82" s="332"/>
      <c r="AQ82" s="332"/>
      <c r="AR82" s="332"/>
      <c r="AS82" s="332"/>
      <c r="AT82" s="332"/>
      <c r="AU82" s="332"/>
      <c r="AV82" s="334"/>
    </row>
    <row r="83" spans="1:48" ht="25" customHeight="1">
      <c r="A83" s="30" t="s">
        <v>141</v>
      </c>
      <c r="B83" s="32">
        <v>81</v>
      </c>
      <c r="C83" s="33" t="s">
        <v>1355</v>
      </c>
      <c r="D83" s="34" t="s">
        <v>1354</v>
      </c>
      <c r="E83" s="38">
        <v>109890000</v>
      </c>
      <c r="F83" s="40" t="s">
        <v>1356</v>
      </c>
      <c r="G83" s="317" t="str">
        <f t="shared" si="5"/>
        <v>○</v>
      </c>
      <c r="H83" s="317" t="str">
        <f t="shared" si="6"/>
        <v>○</v>
      </c>
      <c r="I83" s="318" t="str">
        <f t="shared" si="7"/>
        <v/>
      </c>
      <c r="J83" s="330" t="str">
        <f t="shared" si="8"/>
        <v/>
      </c>
      <c r="K83" s="333" t="s">
        <v>98</v>
      </c>
      <c r="L83" s="335"/>
      <c r="M83" s="333" t="s">
        <v>98</v>
      </c>
      <c r="N83" s="332"/>
      <c r="O83" s="335"/>
      <c r="P83" s="333"/>
      <c r="Q83" s="332"/>
      <c r="R83" s="332"/>
      <c r="S83" s="332"/>
      <c r="T83" s="335"/>
      <c r="U83" s="323"/>
      <c r="V83" s="324"/>
      <c r="W83" s="324"/>
      <c r="X83" s="577"/>
      <c r="Y83" s="578"/>
      <c r="Z83" s="578"/>
      <c r="AA83" s="578"/>
      <c r="AB83" s="579"/>
      <c r="AC83" s="333" t="s">
        <v>98</v>
      </c>
      <c r="AD83" s="332"/>
      <c r="AE83" s="332"/>
      <c r="AF83" s="332"/>
      <c r="AG83" s="332"/>
      <c r="AH83" s="332" t="s">
        <v>98</v>
      </c>
      <c r="AI83" s="332"/>
      <c r="AJ83" s="332"/>
      <c r="AK83" s="332"/>
      <c r="AL83" s="327"/>
      <c r="AM83" s="333"/>
      <c r="AN83" s="332" t="s">
        <v>98</v>
      </c>
      <c r="AO83" s="332"/>
      <c r="AP83" s="332"/>
      <c r="AQ83" s="332"/>
      <c r="AR83" s="332" t="s">
        <v>98</v>
      </c>
      <c r="AS83" s="332"/>
      <c r="AT83" s="332"/>
      <c r="AU83" s="332"/>
      <c r="AV83" s="334"/>
    </row>
    <row r="84" spans="1:48" ht="25" customHeight="1">
      <c r="A84" s="30" t="s">
        <v>141</v>
      </c>
      <c r="B84" s="32">
        <v>82</v>
      </c>
      <c r="C84" s="33" t="s">
        <v>461</v>
      </c>
      <c r="D84" s="34" t="s">
        <v>1202</v>
      </c>
      <c r="E84" s="38">
        <v>208450000</v>
      </c>
      <c r="F84" s="40" t="s">
        <v>1356</v>
      </c>
      <c r="G84" s="317" t="str">
        <f t="shared" si="5"/>
        <v/>
      </c>
      <c r="H84" s="317" t="str">
        <f t="shared" si="6"/>
        <v>○</v>
      </c>
      <c r="I84" s="318" t="str">
        <f t="shared" si="7"/>
        <v>○</v>
      </c>
      <c r="J84" s="330" t="str">
        <f t="shared" si="8"/>
        <v>○</v>
      </c>
      <c r="K84" s="333"/>
      <c r="L84" s="335"/>
      <c r="M84" s="333" t="s">
        <v>98</v>
      </c>
      <c r="N84" s="332"/>
      <c r="O84" s="335" t="s">
        <v>98</v>
      </c>
      <c r="P84" s="333" t="s">
        <v>98</v>
      </c>
      <c r="Q84" s="332"/>
      <c r="R84" s="332"/>
      <c r="S84" s="332"/>
      <c r="T84" s="335"/>
      <c r="U84" s="333" t="s">
        <v>98</v>
      </c>
      <c r="V84" s="332" t="s">
        <v>98</v>
      </c>
      <c r="W84" s="324"/>
      <c r="X84" s="577"/>
      <c r="Y84" s="578"/>
      <c r="Z84" s="578"/>
      <c r="AA84" s="578"/>
      <c r="AB84" s="579"/>
      <c r="AC84" s="333" t="s">
        <v>98</v>
      </c>
      <c r="AD84" s="332"/>
      <c r="AE84" s="332"/>
      <c r="AF84" s="332"/>
      <c r="AG84" s="332" t="s">
        <v>98</v>
      </c>
      <c r="AH84" s="332"/>
      <c r="AI84" s="332"/>
      <c r="AJ84" s="332"/>
      <c r="AK84" s="332"/>
      <c r="AL84" s="327"/>
      <c r="AM84" s="333" t="s">
        <v>98</v>
      </c>
      <c r="AN84" s="332"/>
      <c r="AO84" s="332"/>
      <c r="AP84" s="332"/>
      <c r="AQ84" s="332" t="s">
        <v>98</v>
      </c>
      <c r="AR84" s="332"/>
      <c r="AS84" s="332"/>
      <c r="AT84" s="332"/>
      <c r="AU84" s="332"/>
      <c r="AV84" s="334"/>
    </row>
    <row r="85" spans="1:48" ht="25" customHeight="1">
      <c r="A85" s="30" t="s">
        <v>141</v>
      </c>
      <c r="B85" s="32">
        <v>83</v>
      </c>
      <c r="C85" s="33" t="s">
        <v>461</v>
      </c>
      <c r="D85" s="34" t="s">
        <v>1357</v>
      </c>
      <c r="E85" s="38">
        <v>299970000</v>
      </c>
      <c r="F85" s="40" t="s">
        <v>1356</v>
      </c>
      <c r="G85" s="317" t="str">
        <f t="shared" si="5"/>
        <v>○</v>
      </c>
      <c r="H85" s="317" t="str">
        <f t="shared" si="6"/>
        <v/>
      </c>
      <c r="I85" s="318" t="str">
        <f t="shared" si="7"/>
        <v>○</v>
      </c>
      <c r="J85" s="330" t="str">
        <f t="shared" si="8"/>
        <v/>
      </c>
      <c r="K85" s="333" t="s">
        <v>98</v>
      </c>
      <c r="L85" s="335" t="s">
        <v>98</v>
      </c>
      <c r="M85" s="333"/>
      <c r="N85" s="332"/>
      <c r="O85" s="335"/>
      <c r="P85" s="333"/>
      <c r="Q85" s="332"/>
      <c r="R85" s="332" t="s">
        <v>98</v>
      </c>
      <c r="S85" s="332"/>
      <c r="T85" s="335"/>
      <c r="U85" s="323"/>
      <c r="V85" s="324"/>
      <c r="W85" s="324"/>
      <c r="X85" s="577"/>
      <c r="Y85" s="578"/>
      <c r="Z85" s="578"/>
      <c r="AA85" s="578"/>
      <c r="AB85" s="579"/>
      <c r="AC85" s="333" t="s">
        <v>98</v>
      </c>
      <c r="AD85" s="332"/>
      <c r="AE85" s="332"/>
      <c r="AF85" s="332"/>
      <c r="AG85" s="332" t="s">
        <v>98</v>
      </c>
      <c r="AH85" s="332"/>
      <c r="AI85" s="332"/>
      <c r="AJ85" s="332"/>
      <c r="AK85" s="332"/>
      <c r="AL85" s="327"/>
      <c r="AM85" s="333" t="s">
        <v>98</v>
      </c>
      <c r="AN85" s="332"/>
      <c r="AO85" s="332"/>
      <c r="AP85" s="332"/>
      <c r="AQ85" s="332" t="s">
        <v>98</v>
      </c>
      <c r="AR85" s="332"/>
      <c r="AS85" s="332"/>
      <c r="AT85" s="332"/>
      <c r="AU85" s="332" t="s">
        <v>98</v>
      </c>
      <c r="AV85" s="334"/>
    </row>
    <row r="86" spans="1:48" ht="25" customHeight="1">
      <c r="A86" s="30" t="s">
        <v>141</v>
      </c>
      <c r="B86" s="32">
        <v>84</v>
      </c>
      <c r="C86" s="33" t="s">
        <v>461</v>
      </c>
      <c r="D86" s="34" t="s">
        <v>1358</v>
      </c>
      <c r="E86" s="38">
        <v>109747000</v>
      </c>
      <c r="F86" s="40" t="s">
        <v>1356</v>
      </c>
      <c r="G86" s="317" t="str">
        <f t="shared" si="5"/>
        <v>○</v>
      </c>
      <c r="H86" s="317" t="str">
        <f t="shared" si="6"/>
        <v>○</v>
      </c>
      <c r="I86" s="318" t="str">
        <f t="shared" si="7"/>
        <v>○</v>
      </c>
      <c r="J86" s="330" t="str">
        <f t="shared" si="8"/>
        <v/>
      </c>
      <c r="K86" s="333" t="s">
        <v>98</v>
      </c>
      <c r="L86" s="335" t="s">
        <v>98</v>
      </c>
      <c r="M86" s="333"/>
      <c r="N86" s="332"/>
      <c r="O86" s="335" t="s">
        <v>98</v>
      </c>
      <c r="P86" s="333"/>
      <c r="Q86" s="332"/>
      <c r="R86" s="332" t="s">
        <v>98</v>
      </c>
      <c r="S86" s="332"/>
      <c r="T86" s="335"/>
      <c r="U86" s="323"/>
      <c r="V86" s="324"/>
      <c r="W86" s="324"/>
      <c r="X86" s="577"/>
      <c r="Y86" s="578"/>
      <c r="Z86" s="578"/>
      <c r="AA86" s="578"/>
      <c r="AB86" s="579"/>
      <c r="AC86" s="333" t="s">
        <v>98</v>
      </c>
      <c r="AD86" s="332"/>
      <c r="AE86" s="332"/>
      <c r="AF86" s="332"/>
      <c r="AG86" s="332" t="s">
        <v>98</v>
      </c>
      <c r="AH86" s="332"/>
      <c r="AI86" s="332"/>
      <c r="AJ86" s="332"/>
      <c r="AK86" s="332" t="s">
        <v>98</v>
      </c>
      <c r="AL86" s="327"/>
      <c r="AM86" s="333" t="s">
        <v>98</v>
      </c>
      <c r="AN86" s="332"/>
      <c r="AO86" s="332"/>
      <c r="AP86" s="332"/>
      <c r="AQ86" s="332" t="s">
        <v>98</v>
      </c>
      <c r="AR86" s="332"/>
      <c r="AS86" s="332"/>
      <c r="AT86" s="332"/>
      <c r="AU86" s="332" t="s">
        <v>98</v>
      </c>
      <c r="AV86" s="334"/>
    </row>
    <row r="87" spans="1:48" ht="25" customHeight="1">
      <c r="A87" s="30" t="s">
        <v>141</v>
      </c>
      <c r="B87" s="32">
        <v>85</v>
      </c>
      <c r="C87" s="33" t="s">
        <v>461</v>
      </c>
      <c r="D87" s="34" t="s">
        <v>1359</v>
      </c>
      <c r="E87" s="38">
        <v>390439650</v>
      </c>
      <c r="F87" s="40" t="s">
        <v>1356</v>
      </c>
      <c r="G87" s="317" t="str">
        <f t="shared" si="5"/>
        <v>○</v>
      </c>
      <c r="H87" s="317" t="str">
        <f t="shared" si="6"/>
        <v>○</v>
      </c>
      <c r="I87" s="318" t="str">
        <f t="shared" si="7"/>
        <v>○</v>
      </c>
      <c r="J87" s="330" t="str">
        <f t="shared" si="8"/>
        <v/>
      </c>
      <c r="K87" s="333" t="s">
        <v>98</v>
      </c>
      <c r="L87" s="335" t="s">
        <v>98</v>
      </c>
      <c r="M87" s="333"/>
      <c r="N87" s="332"/>
      <c r="O87" s="335" t="s">
        <v>98</v>
      </c>
      <c r="P87" s="333"/>
      <c r="Q87" s="332"/>
      <c r="R87" s="332" t="s">
        <v>98</v>
      </c>
      <c r="S87" s="332"/>
      <c r="T87" s="335"/>
      <c r="U87" s="323"/>
      <c r="V87" s="324"/>
      <c r="W87" s="324"/>
      <c r="X87" s="577"/>
      <c r="Y87" s="578"/>
      <c r="Z87" s="578"/>
      <c r="AA87" s="578"/>
      <c r="AB87" s="579"/>
      <c r="AC87" s="333" t="s">
        <v>98</v>
      </c>
      <c r="AD87" s="332"/>
      <c r="AE87" s="332"/>
      <c r="AF87" s="332"/>
      <c r="AG87" s="332" t="s">
        <v>98</v>
      </c>
      <c r="AH87" s="332"/>
      <c r="AI87" s="332"/>
      <c r="AJ87" s="332"/>
      <c r="AK87" s="332" t="s">
        <v>98</v>
      </c>
      <c r="AL87" s="327"/>
      <c r="AM87" s="333" t="s">
        <v>98</v>
      </c>
      <c r="AN87" s="332"/>
      <c r="AO87" s="332"/>
      <c r="AP87" s="332"/>
      <c r="AQ87" s="332" t="s">
        <v>98</v>
      </c>
      <c r="AR87" s="332"/>
      <c r="AS87" s="332"/>
      <c r="AT87" s="332"/>
      <c r="AU87" s="332" t="s">
        <v>98</v>
      </c>
      <c r="AV87" s="334"/>
    </row>
    <row r="88" spans="1:48" ht="25" customHeight="1">
      <c r="A88" s="30" t="s">
        <v>141</v>
      </c>
      <c r="B88" s="32">
        <v>86</v>
      </c>
      <c r="C88" s="33" t="s">
        <v>461</v>
      </c>
      <c r="D88" s="34" t="s">
        <v>1360</v>
      </c>
      <c r="E88" s="38">
        <v>163900000</v>
      </c>
      <c r="F88" s="40" t="s">
        <v>1356</v>
      </c>
      <c r="G88" s="317" t="str">
        <f t="shared" si="5"/>
        <v>○</v>
      </c>
      <c r="H88" s="317" t="str">
        <f t="shared" si="6"/>
        <v>○</v>
      </c>
      <c r="I88" s="318" t="str">
        <f t="shared" si="7"/>
        <v>○</v>
      </c>
      <c r="J88" s="330" t="str">
        <f t="shared" si="8"/>
        <v/>
      </c>
      <c r="K88" s="333" t="s">
        <v>98</v>
      </c>
      <c r="L88" s="335" t="s">
        <v>98</v>
      </c>
      <c r="M88" s="333"/>
      <c r="N88" s="332"/>
      <c r="O88" s="335" t="s">
        <v>98</v>
      </c>
      <c r="P88" s="333"/>
      <c r="Q88" s="332"/>
      <c r="R88" s="332" t="s">
        <v>98</v>
      </c>
      <c r="S88" s="332"/>
      <c r="T88" s="335"/>
      <c r="U88" s="323"/>
      <c r="V88" s="324"/>
      <c r="W88" s="324"/>
      <c r="X88" s="577"/>
      <c r="Y88" s="578"/>
      <c r="Z88" s="578"/>
      <c r="AA88" s="578"/>
      <c r="AB88" s="579"/>
      <c r="AC88" s="333" t="s">
        <v>98</v>
      </c>
      <c r="AD88" s="332"/>
      <c r="AE88" s="332"/>
      <c r="AF88" s="332"/>
      <c r="AG88" s="332" t="s">
        <v>98</v>
      </c>
      <c r="AH88" s="332"/>
      <c r="AI88" s="332"/>
      <c r="AJ88" s="332"/>
      <c r="AK88" s="332" t="s">
        <v>98</v>
      </c>
      <c r="AL88" s="327"/>
      <c r="AM88" s="333" t="s">
        <v>98</v>
      </c>
      <c r="AN88" s="332"/>
      <c r="AO88" s="332"/>
      <c r="AP88" s="332"/>
      <c r="AQ88" s="332" t="s">
        <v>98</v>
      </c>
      <c r="AR88" s="332"/>
      <c r="AS88" s="332"/>
      <c r="AT88" s="332"/>
      <c r="AU88" s="332" t="s">
        <v>98</v>
      </c>
      <c r="AV88" s="334"/>
    </row>
    <row r="89" spans="1:48" ht="25" customHeight="1">
      <c r="A89" s="30" t="s">
        <v>141</v>
      </c>
      <c r="B89" s="32">
        <v>87</v>
      </c>
      <c r="C89" s="33" t="s">
        <v>461</v>
      </c>
      <c r="D89" s="34" t="s">
        <v>1361</v>
      </c>
      <c r="E89" s="38">
        <v>146905000</v>
      </c>
      <c r="F89" s="40" t="s">
        <v>1356</v>
      </c>
      <c r="G89" s="317" t="str">
        <f t="shared" si="5"/>
        <v>○</v>
      </c>
      <c r="H89" s="317" t="str">
        <f t="shared" si="6"/>
        <v>○</v>
      </c>
      <c r="I89" s="318" t="str">
        <f t="shared" si="7"/>
        <v>○</v>
      </c>
      <c r="J89" s="330" t="str">
        <f t="shared" si="8"/>
        <v/>
      </c>
      <c r="K89" s="333" t="s">
        <v>98</v>
      </c>
      <c r="L89" s="335" t="s">
        <v>98</v>
      </c>
      <c r="M89" s="333"/>
      <c r="N89" s="332"/>
      <c r="O89" s="335" t="s">
        <v>98</v>
      </c>
      <c r="P89" s="333"/>
      <c r="Q89" s="332"/>
      <c r="R89" s="332" t="s">
        <v>98</v>
      </c>
      <c r="S89" s="332"/>
      <c r="T89" s="335"/>
      <c r="U89" s="323"/>
      <c r="V89" s="324"/>
      <c r="W89" s="324"/>
      <c r="X89" s="577"/>
      <c r="Y89" s="578"/>
      <c r="Z89" s="578"/>
      <c r="AA89" s="578"/>
      <c r="AB89" s="579"/>
      <c r="AC89" s="333" t="s">
        <v>98</v>
      </c>
      <c r="AD89" s="332"/>
      <c r="AE89" s="332"/>
      <c r="AF89" s="332"/>
      <c r="AG89" s="332" t="s">
        <v>98</v>
      </c>
      <c r="AH89" s="332"/>
      <c r="AI89" s="332"/>
      <c r="AJ89" s="332"/>
      <c r="AK89" s="332" t="s">
        <v>98</v>
      </c>
      <c r="AL89" s="327"/>
      <c r="AM89" s="333" t="s">
        <v>98</v>
      </c>
      <c r="AN89" s="332"/>
      <c r="AO89" s="332"/>
      <c r="AP89" s="332"/>
      <c r="AQ89" s="332" t="s">
        <v>98</v>
      </c>
      <c r="AR89" s="332"/>
      <c r="AS89" s="332"/>
      <c r="AT89" s="332"/>
      <c r="AU89" s="332" t="s">
        <v>98</v>
      </c>
      <c r="AV89" s="334"/>
    </row>
    <row r="90" spans="1:48" ht="25" customHeight="1">
      <c r="A90" s="30" t="s">
        <v>141</v>
      </c>
      <c r="B90" s="32">
        <v>88</v>
      </c>
      <c r="C90" s="33" t="s">
        <v>461</v>
      </c>
      <c r="D90" s="34" t="s">
        <v>1362</v>
      </c>
      <c r="E90" s="38">
        <v>112471020</v>
      </c>
      <c r="F90" s="40" t="s">
        <v>1356</v>
      </c>
      <c r="G90" s="317" t="str">
        <f t="shared" si="5"/>
        <v>○</v>
      </c>
      <c r="H90" s="317" t="str">
        <f t="shared" si="6"/>
        <v>○</v>
      </c>
      <c r="I90" s="318" t="str">
        <f t="shared" si="7"/>
        <v>○</v>
      </c>
      <c r="J90" s="330" t="str">
        <f t="shared" si="8"/>
        <v/>
      </c>
      <c r="K90" s="333" t="s">
        <v>98</v>
      </c>
      <c r="L90" s="335" t="s">
        <v>98</v>
      </c>
      <c r="M90" s="333"/>
      <c r="N90" s="332"/>
      <c r="O90" s="335" t="s">
        <v>98</v>
      </c>
      <c r="P90" s="333"/>
      <c r="Q90" s="332"/>
      <c r="R90" s="332" t="s">
        <v>98</v>
      </c>
      <c r="S90" s="332"/>
      <c r="T90" s="335"/>
      <c r="U90" s="323"/>
      <c r="V90" s="324"/>
      <c r="W90" s="324"/>
      <c r="X90" s="577"/>
      <c r="Y90" s="578"/>
      <c r="Z90" s="578"/>
      <c r="AA90" s="578"/>
      <c r="AB90" s="579"/>
      <c r="AC90" s="333" t="s">
        <v>98</v>
      </c>
      <c r="AD90" s="332"/>
      <c r="AE90" s="332"/>
      <c r="AF90" s="332"/>
      <c r="AG90" s="332" t="s">
        <v>98</v>
      </c>
      <c r="AH90" s="332"/>
      <c r="AI90" s="332"/>
      <c r="AJ90" s="332"/>
      <c r="AK90" s="332" t="s">
        <v>98</v>
      </c>
      <c r="AL90" s="327"/>
      <c r="AM90" s="333" t="s">
        <v>98</v>
      </c>
      <c r="AN90" s="332"/>
      <c r="AO90" s="332"/>
      <c r="AP90" s="332"/>
      <c r="AQ90" s="332" t="s">
        <v>98</v>
      </c>
      <c r="AR90" s="332"/>
      <c r="AS90" s="332"/>
      <c r="AT90" s="332"/>
      <c r="AU90" s="332" t="s">
        <v>98</v>
      </c>
      <c r="AV90" s="334"/>
    </row>
    <row r="91" spans="1:48" ht="25" customHeight="1">
      <c r="A91" s="30" t="s">
        <v>141</v>
      </c>
      <c r="B91" s="32">
        <v>89</v>
      </c>
      <c r="C91" s="33" t="s">
        <v>461</v>
      </c>
      <c r="D91" s="34" t="s">
        <v>1363</v>
      </c>
      <c r="E91" s="38">
        <v>121082850</v>
      </c>
      <c r="F91" s="40" t="s">
        <v>1356</v>
      </c>
      <c r="G91" s="317" t="str">
        <f t="shared" si="5"/>
        <v>○</v>
      </c>
      <c r="H91" s="317" t="str">
        <f t="shared" si="6"/>
        <v>○</v>
      </c>
      <c r="I91" s="318" t="str">
        <f t="shared" si="7"/>
        <v>○</v>
      </c>
      <c r="J91" s="330" t="str">
        <f t="shared" si="8"/>
        <v/>
      </c>
      <c r="K91" s="333" t="s">
        <v>98</v>
      </c>
      <c r="L91" s="335" t="s">
        <v>98</v>
      </c>
      <c r="M91" s="333"/>
      <c r="N91" s="332"/>
      <c r="O91" s="335" t="s">
        <v>98</v>
      </c>
      <c r="P91" s="333"/>
      <c r="Q91" s="332"/>
      <c r="R91" s="332" t="s">
        <v>98</v>
      </c>
      <c r="S91" s="332"/>
      <c r="T91" s="335"/>
      <c r="U91" s="323"/>
      <c r="V91" s="324"/>
      <c r="W91" s="324"/>
      <c r="X91" s="577"/>
      <c r="Y91" s="578"/>
      <c r="Z91" s="578"/>
      <c r="AA91" s="578"/>
      <c r="AB91" s="579"/>
      <c r="AC91" s="333" t="s">
        <v>98</v>
      </c>
      <c r="AD91" s="332"/>
      <c r="AE91" s="332"/>
      <c r="AF91" s="332"/>
      <c r="AG91" s="332" t="s">
        <v>98</v>
      </c>
      <c r="AH91" s="332"/>
      <c r="AI91" s="332"/>
      <c r="AJ91" s="332"/>
      <c r="AK91" s="332" t="s">
        <v>98</v>
      </c>
      <c r="AL91" s="327"/>
      <c r="AM91" s="333" t="s">
        <v>98</v>
      </c>
      <c r="AN91" s="332"/>
      <c r="AO91" s="332"/>
      <c r="AP91" s="332"/>
      <c r="AQ91" s="332" t="s">
        <v>98</v>
      </c>
      <c r="AR91" s="332"/>
      <c r="AS91" s="332"/>
      <c r="AT91" s="332"/>
      <c r="AU91" s="332" t="s">
        <v>98</v>
      </c>
      <c r="AV91" s="334"/>
    </row>
    <row r="92" spans="1:48" ht="25" customHeight="1">
      <c r="A92" s="30" t="s">
        <v>141</v>
      </c>
      <c r="B92" s="32">
        <v>90</v>
      </c>
      <c r="C92" s="33" t="s">
        <v>461</v>
      </c>
      <c r="D92" s="34" t="s">
        <v>1364</v>
      </c>
      <c r="E92" s="38">
        <v>293480000</v>
      </c>
      <c r="F92" s="40" t="s">
        <v>1356</v>
      </c>
      <c r="G92" s="317" t="str">
        <f t="shared" si="5"/>
        <v>○</v>
      </c>
      <c r="H92" s="317" t="str">
        <f t="shared" si="6"/>
        <v/>
      </c>
      <c r="I92" s="318" t="str">
        <f t="shared" si="7"/>
        <v>○</v>
      </c>
      <c r="J92" s="330" t="str">
        <f t="shared" si="8"/>
        <v/>
      </c>
      <c r="K92" s="333" t="s">
        <v>98</v>
      </c>
      <c r="L92" s="335" t="s">
        <v>98</v>
      </c>
      <c r="M92" s="333"/>
      <c r="N92" s="332"/>
      <c r="O92" s="335"/>
      <c r="P92" s="333"/>
      <c r="Q92" s="332"/>
      <c r="R92" s="332" t="s">
        <v>98</v>
      </c>
      <c r="S92" s="332"/>
      <c r="T92" s="335"/>
      <c r="U92" s="323"/>
      <c r="V92" s="324"/>
      <c r="W92" s="324"/>
      <c r="X92" s="577"/>
      <c r="Y92" s="578"/>
      <c r="Z92" s="578"/>
      <c r="AA92" s="578"/>
      <c r="AB92" s="579"/>
      <c r="AC92" s="333" t="s">
        <v>98</v>
      </c>
      <c r="AD92" s="332"/>
      <c r="AE92" s="332"/>
      <c r="AF92" s="332"/>
      <c r="AG92" s="332" t="s">
        <v>98</v>
      </c>
      <c r="AH92" s="332"/>
      <c r="AI92" s="332"/>
      <c r="AJ92" s="332"/>
      <c r="AK92" s="332" t="s">
        <v>98</v>
      </c>
      <c r="AL92" s="327"/>
      <c r="AM92" s="333" t="s">
        <v>98</v>
      </c>
      <c r="AN92" s="332"/>
      <c r="AO92" s="332"/>
      <c r="AP92" s="332"/>
      <c r="AQ92" s="332" t="s">
        <v>98</v>
      </c>
      <c r="AR92" s="332"/>
      <c r="AS92" s="332"/>
      <c r="AT92" s="332"/>
      <c r="AU92" s="332" t="s">
        <v>98</v>
      </c>
      <c r="AV92" s="334"/>
    </row>
    <row r="93" spans="1:48" ht="25" customHeight="1">
      <c r="A93" s="30" t="s">
        <v>141</v>
      </c>
      <c r="B93" s="32">
        <v>91</v>
      </c>
      <c r="C93" s="33" t="s">
        <v>461</v>
      </c>
      <c r="D93" s="34" t="s">
        <v>1365</v>
      </c>
      <c r="E93" s="38">
        <v>105195390</v>
      </c>
      <c r="F93" s="40" t="s">
        <v>1356</v>
      </c>
      <c r="G93" s="317" t="str">
        <f t="shared" si="5"/>
        <v>○</v>
      </c>
      <c r="H93" s="317" t="str">
        <f t="shared" si="6"/>
        <v>○</v>
      </c>
      <c r="I93" s="318" t="str">
        <f t="shared" si="7"/>
        <v>○</v>
      </c>
      <c r="J93" s="330" t="str">
        <f t="shared" si="8"/>
        <v/>
      </c>
      <c r="K93" s="333" t="s">
        <v>98</v>
      </c>
      <c r="L93" s="335" t="s">
        <v>98</v>
      </c>
      <c r="M93" s="333"/>
      <c r="N93" s="332"/>
      <c r="O93" s="335" t="s">
        <v>98</v>
      </c>
      <c r="P93" s="333"/>
      <c r="Q93" s="332"/>
      <c r="R93" s="332" t="s">
        <v>98</v>
      </c>
      <c r="S93" s="332"/>
      <c r="T93" s="335"/>
      <c r="U93" s="323"/>
      <c r="V93" s="324"/>
      <c r="W93" s="324"/>
      <c r="X93" s="577"/>
      <c r="Y93" s="578"/>
      <c r="Z93" s="578"/>
      <c r="AA93" s="578"/>
      <c r="AB93" s="579"/>
      <c r="AC93" s="333" t="s">
        <v>98</v>
      </c>
      <c r="AD93" s="332"/>
      <c r="AE93" s="332"/>
      <c r="AF93" s="332"/>
      <c r="AG93" s="332" t="s">
        <v>98</v>
      </c>
      <c r="AH93" s="332"/>
      <c r="AI93" s="332"/>
      <c r="AJ93" s="332"/>
      <c r="AK93" s="332" t="s">
        <v>98</v>
      </c>
      <c r="AL93" s="327"/>
      <c r="AM93" s="333" t="s">
        <v>98</v>
      </c>
      <c r="AN93" s="332"/>
      <c r="AO93" s="332"/>
      <c r="AP93" s="332"/>
      <c r="AQ93" s="332" t="s">
        <v>98</v>
      </c>
      <c r="AR93" s="332"/>
      <c r="AS93" s="332"/>
      <c r="AT93" s="332"/>
      <c r="AU93" s="332" t="s">
        <v>98</v>
      </c>
      <c r="AV93" s="334"/>
    </row>
    <row r="94" spans="1:48" ht="25" customHeight="1">
      <c r="A94" s="30" t="s">
        <v>141</v>
      </c>
      <c r="B94" s="32">
        <v>92</v>
      </c>
      <c r="C94" s="33" t="s">
        <v>461</v>
      </c>
      <c r="D94" s="34" t="s">
        <v>1366</v>
      </c>
      <c r="E94" s="38">
        <v>312400000</v>
      </c>
      <c r="F94" s="40" t="s">
        <v>1356</v>
      </c>
      <c r="G94" s="317" t="str">
        <f t="shared" si="5"/>
        <v/>
      </c>
      <c r="H94" s="317" t="str">
        <f t="shared" si="6"/>
        <v>○</v>
      </c>
      <c r="I94" s="318" t="str">
        <f t="shared" si="7"/>
        <v>○</v>
      </c>
      <c r="J94" s="330" t="str">
        <f t="shared" si="8"/>
        <v/>
      </c>
      <c r="K94" s="333"/>
      <c r="L94" s="335"/>
      <c r="M94" s="333"/>
      <c r="N94" s="332"/>
      <c r="O94" s="335" t="s">
        <v>98</v>
      </c>
      <c r="P94" s="333"/>
      <c r="Q94" s="332"/>
      <c r="R94" s="332" t="s">
        <v>98</v>
      </c>
      <c r="S94" s="332"/>
      <c r="T94" s="335"/>
      <c r="U94" s="323"/>
      <c r="V94" s="324"/>
      <c r="W94" s="324"/>
      <c r="X94" s="577"/>
      <c r="Y94" s="578"/>
      <c r="Z94" s="578"/>
      <c r="AA94" s="578"/>
      <c r="AB94" s="579"/>
      <c r="AC94" s="333" t="s">
        <v>98</v>
      </c>
      <c r="AD94" s="332"/>
      <c r="AE94" s="332"/>
      <c r="AF94" s="332"/>
      <c r="AG94" s="332" t="s">
        <v>98</v>
      </c>
      <c r="AH94" s="332"/>
      <c r="AI94" s="332"/>
      <c r="AJ94" s="332"/>
      <c r="AK94" s="332"/>
      <c r="AL94" s="327"/>
      <c r="AM94" s="333" t="s">
        <v>98</v>
      </c>
      <c r="AN94" s="332"/>
      <c r="AO94" s="332"/>
      <c r="AP94" s="332"/>
      <c r="AQ94" s="332" t="s">
        <v>98</v>
      </c>
      <c r="AR94" s="332"/>
      <c r="AS94" s="332"/>
      <c r="AT94" s="332"/>
      <c r="AU94" s="332"/>
      <c r="AV94" s="334"/>
    </row>
    <row r="95" spans="1:48" ht="25" customHeight="1">
      <c r="A95" s="30" t="s">
        <v>141</v>
      </c>
      <c r="B95" s="32">
        <v>93</v>
      </c>
      <c r="C95" s="33" t="s">
        <v>461</v>
      </c>
      <c r="D95" s="34" t="s">
        <v>1367</v>
      </c>
      <c r="E95" s="38">
        <v>146939100</v>
      </c>
      <c r="F95" s="40" t="s">
        <v>1356</v>
      </c>
      <c r="G95" s="317" t="str">
        <f t="shared" si="5"/>
        <v/>
      </c>
      <c r="H95" s="317" t="str">
        <f t="shared" si="6"/>
        <v>○</v>
      </c>
      <c r="I95" s="318" t="str">
        <f t="shared" si="7"/>
        <v/>
      </c>
      <c r="J95" s="330" t="str">
        <f t="shared" si="8"/>
        <v/>
      </c>
      <c r="K95" s="333"/>
      <c r="L95" s="335"/>
      <c r="M95" s="333"/>
      <c r="N95" s="332"/>
      <c r="O95" s="335" t="s">
        <v>98</v>
      </c>
      <c r="P95" s="333"/>
      <c r="Q95" s="332"/>
      <c r="R95" s="332"/>
      <c r="S95" s="332"/>
      <c r="T95" s="335"/>
      <c r="U95" s="323"/>
      <c r="V95" s="324"/>
      <c r="W95" s="324"/>
      <c r="X95" s="577"/>
      <c r="Y95" s="578"/>
      <c r="Z95" s="578"/>
      <c r="AA95" s="578"/>
      <c r="AB95" s="579"/>
      <c r="AC95" s="333"/>
      <c r="AD95" s="332"/>
      <c r="AE95" s="332"/>
      <c r="AF95" s="332"/>
      <c r="AG95" s="332" t="s">
        <v>98</v>
      </c>
      <c r="AH95" s="332"/>
      <c r="AI95" s="332"/>
      <c r="AJ95" s="332"/>
      <c r="AK95" s="332"/>
      <c r="AL95" s="327"/>
      <c r="AM95" s="333" t="s">
        <v>98</v>
      </c>
      <c r="AN95" s="332" t="s">
        <v>98</v>
      </c>
      <c r="AO95" s="332"/>
      <c r="AP95" s="332"/>
      <c r="AQ95" s="332"/>
      <c r="AR95" s="332"/>
      <c r="AS95" s="332"/>
      <c r="AT95" s="332"/>
      <c r="AU95" s="332"/>
      <c r="AV95" s="334"/>
    </row>
    <row r="96" spans="1:48" ht="25" customHeight="1">
      <c r="A96" s="30" t="s">
        <v>141</v>
      </c>
      <c r="B96" s="32">
        <v>94</v>
      </c>
      <c r="C96" s="33" t="s">
        <v>461</v>
      </c>
      <c r="D96" s="34" t="s">
        <v>520</v>
      </c>
      <c r="E96" s="304">
        <v>132454960</v>
      </c>
      <c r="F96" s="40" t="s">
        <v>1356</v>
      </c>
      <c r="G96" s="317" t="str">
        <f t="shared" si="5"/>
        <v>○</v>
      </c>
      <c r="H96" s="317" t="str">
        <f t="shared" si="6"/>
        <v>○</v>
      </c>
      <c r="I96" s="318" t="str">
        <f t="shared" si="7"/>
        <v/>
      </c>
      <c r="J96" s="330" t="str">
        <f t="shared" si="8"/>
        <v/>
      </c>
      <c r="K96" s="333" t="s">
        <v>98</v>
      </c>
      <c r="L96" s="335"/>
      <c r="M96" s="333"/>
      <c r="N96" s="332" t="s">
        <v>98</v>
      </c>
      <c r="O96" s="335"/>
      <c r="P96" s="333"/>
      <c r="Q96" s="332"/>
      <c r="R96" s="332"/>
      <c r="S96" s="332"/>
      <c r="T96" s="321"/>
      <c r="U96" s="323"/>
      <c r="V96" s="324"/>
      <c r="W96" s="324"/>
      <c r="X96" s="577"/>
      <c r="Y96" s="578"/>
      <c r="Z96" s="578"/>
      <c r="AA96" s="578"/>
      <c r="AB96" s="579"/>
      <c r="AC96" s="333" t="s">
        <v>98</v>
      </c>
      <c r="AD96" s="332"/>
      <c r="AE96" s="332"/>
      <c r="AF96" s="332"/>
      <c r="AG96" s="332"/>
      <c r="AH96" s="332"/>
      <c r="AI96" s="332" t="s">
        <v>98</v>
      </c>
      <c r="AJ96" s="332"/>
      <c r="AK96" s="332"/>
      <c r="AL96" s="327"/>
      <c r="AM96" s="333" t="s">
        <v>98</v>
      </c>
      <c r="AN96" s="332"/>
      <c r="AO96" s="332"/>
      <c r="AP96" s="332"/>
      <c r="AQ96" s="332"/>
      <c r="AR96" s="332"/>
      <c r="AS96" s="332" t="s">
        <v>98</v>
      </c>
      <c r="AT96" s="332"/>
      <c r="AU96" s="332"/>
      <c r="AV96" s="334"/>
    </row>
    <row r="97" spans="1:48" ht="25" customHeight="1">
      <c r="A97" s="30" t="s">
        <v>141</v>
      </c>
      <c r="B97" s="32">
        <v>95</v>
      </c>
      <c r="C97" s="33" t="s">
        <v>461</v>
      </c>
      <c r="D97" s="34" t="s">
        <v>509</v>
      </c>
      <c r="E97" s="38">
        <v>102147983</v>
      </c>
      <c r="F97" s="40" t="s">
        <v>1356</v>
      </c>
      <c r="G97" s="317" t="str">
        <f t="shared" si="5"/>
        <v/>
      </c>
      <c r="H97" s="317" t="str">
        <f t="shared" si="6"/>
        <v>○</v>
      </c>
      <c r="I97" s="318" t="str">
        <f t="shared" si="7"/>
        <v/>
      </c>
      <c r="J97" s="330" t="str">
        <f t="shared" si="8"/>
        <v/>
      </c>
      <c r="K97" s="333"/>
      <c r="L97" s="335"/>
      <c r="M97" s="333" t="s">
        <v>98</v>
      </c>
      <c r="N97" s="332"/>
      <c r="O97" s="335"/>
      <c r="P97" s="333"/>
      <c r="Q97" s="332"/>
      <c r="R97" s="332"/>
      <c r="S97" s="332"/>
      <c r="T97" s="335"/>
      <c r="U97" s="323"/>
      <c r="V97" s="324"/>
      <c r="W97" s="324"/>
      <c r="X97" s="577"/>
      <c r="Y97" s="578"/>
      <c r="Z97" s="578"/>
      <c r="AA97" s="578"/>
      <c r="AB97" s="579"/>
      <c r="AC97" s="333" t="s">
        <v>98</v>
      </c>
      <c r="AD97" s="332"/>
      <c r="AE97" s="332"/>
      <c r="AF97" s="332"/>
      <c r="AG97" s="332"/>
      <c r="AH97" s="332"/>
      <c r="AI97" s="332" t="s">
        <v>98</v>
      </c>
      <c r="AJ97" s="332"/>
      <c r="AK97" s="332"/>
      <c r="AL97" s="327"/>
      <c r="AM97" s="333" t="s">
        <v>98</v>
      </c>
      <c r="AN97" s="332"/>
      <c r="AO97" s="332"/>
      <c r="AP97" s="332"/>
      <c r="AQ97" s="332"/>
      <c r="AR97" s="332"/>
      <c r="AS97" s="332" t="s">
        <v>98</v>
      </c>
      <c r="AT97" s="332"/>
      <c r="AU97" s="332"/>
      <c r="AV97" s="334"/>
    </row>
    <row r="98" spans="1:48" ht="25" customHeight="1">
      <c r="A98" s="30" t="s">
        <v>141</v>
      </c>
      <c r="B98" s="32">
        <v>96</v>
      </c>
      <c r="C98" s="33" t="s">
        <v>461</v>
      </c>
      <c r="D98" s="34" t="s">
        <v>1368</v>
      </c>
      <c r="E98" s="38">
        <v>344520000</v>
      </c>
      <c r="F98" s="40" t="s">
        <v>1356</v>
      </c>
      <c r="G98" s="317" t="str">
        <f t="shared" si="5"/>
        <v/>
      </c>
      <c r="H98" s="317" t="str">
        <f t="shared" si="6"/>
        <v/>
      </c>
      <c r="I98" s="318" t="str">
        <f t="shared" si="7"/>
        <v>○</v>
      </c>
      <c r="J98" s="330" t="str">
        <f t="shared" si="8"/>
        <v/>
      </c>
      <c r="K98" s="333"/>
      <c r="L98" s="335"/>
      <c r="M98" s="333"/>
      <c r="N98" s="332"/>
      <c r="O98" s="335"/>
      <c r="P98" s="333" t="s">
        <v>98</v>
      </c>
      <c r="Q98" s="332"/>
      <c r="R98" s="332"/>
      <c r="S98" s="332"/>
      <c r="T98" s="335"/>
      <c r="U98" s="323"/>
      <c r="V98" s="324"/>
      <c r="W98" s="324"/>
      <c r="X98" s="577"/>
      <c r="Y98" s="578"/>
      <c r="Z98" s="578"/>
      <c r="AA98" s="578"/>
      <c r="AB98" s="579"/>
      <c r="AC98" s="333" t="s">
        <v>98</v>
      </c>
      <c r="AD98" s="332"/>
      <c r="AE98" s="332"/>
      <c r="AF98" s="332"/>
      <c r="AG98" s="332"/>
      <c r="AH98" s="332"/>
      <c r="AI98" s="332"/>
      <c r="AJ98" s="332"/>
      <c r="AK98" s="332"/>
      <c r="AL98" s="327"/>
      <c r="AM98" s="333" t="s">
        <v>98</v>
      </c>
      <c r="AN98" s="332"/>
      <c r="AO98" s="332"/>
      <c r="AP98" s="332"/>
      <c r="AQ98" s="332" t="s">
        <v>98</v>
      </c>
      <c r="AR98" s="332"/>
      <c r="AS98" s="332"/>
      <c r="AT98" s="332"/>
      <c r="AU98" s="332"/>
      <c r="AV98" s="334"/>
    </row>
    <row r="99" spans="1:48" ht="25" customHeight="1">
      <c r="A99" s="30" t="s">
        <v>141</v>
      </c>
      <c r="B99" s="32">
        <v>97</v>
      </c>
      <c r="C99" s="33" t="s">
        <v>461</v>
      </c>
      <c r="D99" s="34" t="s">
        <v>1369</v>
      </c>
      <c r="E99" s="38">
        <v>102828000</v>
      </c>
      <c r="F99" s="40" t="s">
        <v>1356</v>
      </c>
      <c r="G99" s="317" t="str">
        <f t="shared" si="5"/>
        <v/>
      </c>
      <c r="H99" s="317" t="str">
        <f t="shared" si="6"/>
        <v/>
      </c>
      <c r="I99" s="318" t="str">
        <f t="shared" si="7"/>
        <v/>
      </c>
      <c r="J99" s="330" t="str">
        <f t="shared" si="8"/>
        <v/>
      </c>
      <c r="K99" s="314"/>
      <c r="L99" s="315"/>
      <c r="M99" s="314"/>
      <c r="N99" s="316"/>
      <c r="O99" s="315"/>
      <c r="P99" s="314"/>
      <c r="Q99" s="316"/>
      <c r="R99" s="316"/>
      <c r="S99" s="316"/>
      <c r="T99" s="321"/>
      <c r="U99" s="323"/>
      <c r="V99" s="324"/>
      <c r="W99" s="324"/>
      <c r="X99" s="577"/>
      <c r="Y99" s="578"/>
      <c r="Z99" s="578"/>
      <c r="AA99" s="578"/>
      <c r="AB99" s="579"/>
      <c r="AC99" s="314"/>
      <c r="AD99" s="316"/>
      <c r="AE99" s="316"/>
      <c r="AF99" s="316"/>
      <c r="AG99" s="316"/>
      <c r="AH99" s="316"/>
      <c r="AI99" s="316"/>
      <c r="AJ99" s="316"/>
      <c r="AK99" s="316"/>
      <c r="AL99" s="327"/>
      <c r="AM99" s="314"/>
      <c r="AN99" s="316"/>
      <c r="AO99" s="316"/>
      <c r="AP99" s="316"/>
      <c r="AQ99" s="316"/>
      <c r="AR99" s="316"/>
      <c r="AS99" s="316"/>
      <c r="AT99" s="316"/>
      <c r="AU99" s="316"/>
      <c r="AV99" s="334"/>
    </row>
    <row r="100" spans="1:48" ht="25" customHeight="1">
      <c r="A100" s="30" t="s">
        <v>141</v>
      </c>
      <c r="B100" s="32">
        <v>98</v>
      </c>
      <c r="C100" s="33" t="s">
        <v>461</v>
      </c>
      <c r="D100" s="34" t="s">
        <v>1370</v>
      </c>
      <c r="E100" s="38">
        <v>101981385</v>
      </c>
      <c r="F100" s="40" t="s">
        <v>1356</v>
      </c>
      <c r="G100" s="317" t="str">
        <f t="shared" si="5"/>
        <v/>
      </c>
      <c r="H100" s="317" t="str">
        <f t="shared" si="6"/>
        <v/>
      </c>
      <c r="I100" s="318" t="str">
        <f t="shared" si="7"/>
        <v/>
      </c>
      <c r="J100" s="330" t="str">
        <f t="shared" si="8"/>
        <v/>
      </c>
      <c r="K100" s="320"/>
      <c r="L100" s="321"/>
      <c r="M100" s="320"/>
      <c r="N100" s="322"/>
      <c r="O100" s="321"/>
      <c r="P100" s="320"/>
      <c r="Q100" s="322"/>
      <c r="R100" s="322"/>
      <c r="S100" s="322"/>
      <c r="T100" s="321"/>
      <c r="U100" s="323"/>
      <c r="V100" s="324"/>
      <c r="W100" s="324"/>
      <c r="X100" s="577"/>
      <c r="Y100" s="578"/>
      <c r="Z100" s="578"/>
      <c r="AA100" s="578"/>
      <c r="AB100" s="579"/>
      <c r="AC100" s="328"/>
      <c r="AD100" s="326"/>
      <c r="AE100" s="326"/>
      <c r="AF100" s="326"/>
      <c r="AG100" s="326"/>
      <c r="AH100" s="326"/>
      <c r="AI100" s="326"/>
      <c r="AJ100" s="326"/>
      <c r="AK100" s="326"/>
      <c r="AL100" s="327"/>
      <c r="AM100" s="328"/>
      <c r="AN100" s="326"/>
      <c r="AO100" s="326"/>
      <c r="AP100" s="326"/>
      <c r="AQ100" s="326"/>
      <c r="AR100" s="326"/>
      <c r="AS100" s="326"/>
      <c r="AT100" s="326"/>
      <c r="AU100" s="326"/>
      <c r="AV100" s="334"/>
    </row>
    <row r="101" spans="1:48" ht="25" customHeight="1" thickBot="1">
      <c r="A101" s="30" t="s">
        <v>141</v>
      </c>
      <c r="B101" s="32">
        <v>99</v>
      </c>
      <c r="C101" s="33" t="s">
        <v>461</v>
      </c>
      <c r="D101" s="34" t="s">
        <v>1371</v>
      </c>
      <c r="E101" s="38">
        <v>113426357</v>
      </c>
      <c r="F101" s="40" t="s">
        <v>1356</v>
      </c>
      <c r="G101" s="317" t="str">
        <f t="shared" si="5"/>
        <v/>
      </c>
      <c r="H101" s="317" t="str">
        <f t="shared" si="6"/>
        <v>○</v>
      </c>
      <c r="I101" s="318" t="str">
        <f t="shared" si="7"/>
        <v/>
      </c>
      <c r="J101" s="472" t="str">
        <f t="shared" si="8"/>
        <v/>
      </c>
      <c r="K101" s="314"/>
      <c r="L101" s="315"/>
      <c r="M101" s="314" t="s">
        <v>98</v>
      </c>
      <c r="N101" s="316"/>
      <c r="O101" s="315"/>
      <c r="P101" s="314"/>
      <c r="Q101" s="316"/>
      <c r="R101" s="316"/>
      <c r="S101" s="316"/>
      <c r="T101" s="321"/>
      <c r="U101" s="473"/>
      <c r="V101" s="474"/>
      <c r="W101" s="474"/>
      <c r="X101" s="605"/>
      <c r="Y101" s="606"/>
      <c r="Z101" s="606"/>
      <c r="AA101" s="606"/>
      <c r="AB101" s="607"/>
      <c r="AC101" s="314" t="s">
        <v>98</v>
      </c>
      <c r="AD101" s="316"/>
      <c r="AE101" s="316"/>
      <c r="AF101" s="316"/>
      <c r="AG101" s="316"/>
      <c r="AH101" s="316"/>
      <c r="AI101" s="316" t="s">
        <v>98</v>
      </c>
      <c r="AJ101" s="316"/>
      <c r="AK101" s="316"/>
      <c r="AL101" s="327"/>
      <c r="AM101" s="314" t="s">
        <v>98</v>
      </c>
      <c r="AN101" s="316"/>
      <c r="AO101" s="316"/>
      <c r="AP101" s="316"/>
      <c r="AQ101" s="316"/>
      <c r="AR101" s="316"/>
      <c r="AS101" s="316" t="s">
        <v>98</v>
      </c>
      <c r="AT101" s="316"/>
      <c r="AU101" s="316"/>
      <c r="AV101" s="334"/>
    </row>
    <row r="102" spans="1:48" ht="25" customHeight="1">
      <c r="A102" s="442" t="s">
        <v>36</v>
      </c>
      <c r="B102" s="32">
        <v>100</v>
      </c>
      <c r="C102" s="443" t="s">
        <v>2516</v>
      </c>
      <c r="D102" s="475" t="s">
        <v>1374</v>
      </c>
      <c r="E102" s="38">
        <v>233200000</v>
      </c>
      <c r="F102" s="444" t="s">
        <v>2517</v>
      </c>
      <c r="G102" s="445" t="str">
        <f t="shared" si="5"/>
        <v>○</v>
      </c>
      <c r="H102" s="445" t="str">
        <f t="shared" si="6"/>
        <v>○</v>
      </c>
      <c r="I102" s="446" t="str">
        <f t="shared" si="7"/>
        <v>○</v>
      </c>
      <c r="J102" s="476" t="str">
        <f t="shared" si="8"/>
        <v>○</v>
      </c>
      <c r="K102" s="447" t="s">
        <v>98</v>
      </c>
      <c r="L102" s="448"/>
      <c r="M102" s="447" t="s">
        <v>98</v>
      </c>
      <c r="N102" s="449"/>
      <c r="O102" s="448"/>
      <c r="P102" s="450" t="s">
        <v>98</v>
      </c>
      <c r="Q102" s="449"/>
      <c r="R102" s="449"/>
      <c r="S102" s="449"/>
      <c r="T102" s="448"/>
      <c r="U102" s="477"/>
      <c r="V102" s="478"/>
      <c r="W102" s="478" t="s">
        <v>98</v>
      </c>
      <c r="X102" s="602" t="s">
        <v>2626</v>
      </c>
      <c r="Y102" s="603"/>
      <c r="Z102" s="603"/>
      <c r="AA102" s="603"/>
      <c r="AB102" s="604"/>
      <c r="AC102" s="451" t="s">
        <v>98</v>
      </c>
      <c r="AD102" s="452"/>
      <c r="AE102" s="452"/>
      <c r="AF102" s="452"/>
      <c r="AG102" s="452"/>
      <c r="AH102" s="452" t="s">
        <v>98</v>
      </c>
      <c r="AI102" s="452"/>
      <c r="AJ102" s="452" t="s">
        <v>98</v>
      </c>
      <c r="AK102" s="452"/>
      <c r="AL102" s="453"/>
      <c r="AM102" s="454"/>
      <c r="AN102" s="452" t="s">
        <v>98</v>
      </c>
      <c r="AO102" s="452"/>
      <c r="AP102" s="452"/>
      <c r="AQ102" s="452"/>
      <c r="AR102" s="452" t="s">
        <v>98</v>
      </c>
      <c r="AS102" s="452"/>
      <c r="AT102" s="452" t="s">
        <v>1372</v>
      </c>
      <c r="AU102" s="452"/>
      <c r="AV102" s="453"/>
    </row>
    <row r="103" spans="1:48" ht="25" customHeight="1">
      <c r="A103" s="442" t="s">
        <v>36</v>
      </c>
      <c r="B103" s="32">
        <v>101</v>
      </c>
      <c r="C103" s="443" t="s">
        <v>2518</v>
      </c>
      <c r="D103" s="475" t="s">
        <v>2519</v>
      </c>
      <c r="E103" s="38">
        <v>219862504</v>
      </c>
      <c r="F103" s="444" t="s">
        <v>2517</v>
      </c>
      <c r="G103" s="445" t="str">
        <f t="shared" si="5"/>
        <v/>
      </c>
      <c r="H103" s="445" t="str">
        <f t="shared" si="6"/>
        <v>○</v>
      </c>
      <c r="I103" s="446" t="str">
        <f t="shared" si="7"/>
        <v>○</v>
      </c>
      <c r="J103" s="455" t="str">
        <f t="shared" si="8"/>
        <v>○</v>
      </c>
      <c r="K103" s="447"/>
      <c r="L103" s="448"/>
      <c r="M103" s="447"/>
      <c r="N103" s="449"/>
      <c r="O103" s="448" t="s">
        <v>98</v>
      </c>
      <c r="P103" s="450" t="s">
        <v>98</v>
      </c>
      <c r="Q103" s="449"/>
      <c r="R103" s="449"/>
      <c r="S103" s="449"/>
      <c r="T103" s="448"/>
      <c r="U103" s="456" t="s">
        <v>98</v>
      </c>
      <c r="V103" s="456"/>
      <c r="W103" s="457"/>
      <c r="X103" s="574"/>
      <c r="Y103" s="575"/>
      <c r="Z103" s="575"/>
      <c r="AA103" s="575"/>
      <c r="AB103" s="576"/>
      <c r="AC103" s="451"/>
      <c r="AD103" s="452" t="s">
        <v>98</v>
      </c>
      <c r="AE103" s="452"/>
      <c r="AF103" s="452"/>
      <c r="AG103" s="452"/>
      <c r="AH103" s="452"/>
      <c r="AI103" s="452"/>
      <c r="AJ103" s="452"/>
      <c r="AK103" s="452"/>
      <c r="AL103" s="458"/>
      <c r="AM103" s="454"/>
      <c r="AN103" s="459" t="s">
        <v>98</v>
      </c>
      <c r="AO103" s="459"/>
      <c r="AP103" s="459"/>
      <c r="AQ103" s="459" t="s">
        <v>98</v>
      </c>
      <c r="AR103" s="459"/>
      <c r="AS103" s="459"/>
      <c r="AT103" s="459" t="s">
        <v>98</v>
      </c>
      <c r="AU103" s="459"/>
      <c r="AV103" s="460"/>
    </row>
    <row r="104" spans="1:48" ht="25" customHeight="1">
      <c r="A104" s="442" t="s">
        <v>36</v>
      </c>
      <c r="B104" s="32">
        <v>102</v>
      </c>
      <c r="C104" s="443" t="s">
        <v>2518</v>
      </c>
      <c r="D104" s="475" t="s">
        <v>2520</v>
      </c>
      <c r="E104" s="38">
        <v>507087900</v>
      </c>
      <c r="F104" s="444" t="s">
        <v>2517</v>
      </c>
      <c r="G104" s="445" t="str">
        <f t="shared" si="5"/>
        <v>○</v>
      </c>
      <c r="H104" s="445" t="str">
        <f t="shared" si="6"/>
        <v/>
      </c>
      <c r="I104" s="446" t="str">
        <f t="shared" si="7"/>
        <v/>
      </c>
      <c r="J104" s="455" t="str">
        <f t="shared" si="8"/>
        <v>○</v>
      </c>
      <c r="K104" s="447" t="s">
        <v>98</v>
      </c>
      <c r="L104" s="448" t="s">
        <v>98</v>
      </c>
      <c r="M104" s="447"/>
      <c r="N104" s="449"/>
      <c r="O104" s="448"/>
      <c r="P104" s="450"/>
      <c r="Q104" s="449"/>
      <c r="R104" s="449"/>
      <c r="S104" s="449"/>
      <c r="T104" s="448"/>
      <c r="U104" s="456" t="s">
        <v>98</v>
      </c>
      <c r="V104" s="449"/>
      <c r="W104" s="461"/>
      <c r="X104" s="574"/>
      <c r="Y104" s="575"/>
      <c r="Z104" s="575"/>
      <c r="AA104" s="575"/>
      <c r="AB104" s="576"/>
      <c r="AC104" s="451" t="s">
        <v>98</v>
      </c>
      <c r="AD104" s="452"/>
      <c r="AE104" s="452"/>
      <c r="AF104" s="452"/>
      <c r="AG104" s="452"/>
      <c r="AH104" s="452"/>
      <c r="AI104" s="452"/>
      <c r="AJ104" s="452"/>
      <c r="AK104" s="452"/>
      <c r="AL104" s="458"/>
      <c r="AM104" s="454"/>
      <c r="AN104" s="459" t="s">
        <v>98</v>
      </c>
      <c r="AO104" s="459"/>
      <c r="AP104" s="459" t="s">
        <v>98</v>
      </c>
      <c r="AQ104" s="459"/>
      <c r="AR104" s="459"/>
      <c r="AS104" s="459"/>
      <c r="AT104" s="459" t="s">
        <v>98</v>
      </c>
      <c r="AU104" s="459"/>
      <c r="AV104" s="460"/>
    </row>
    <row r="105" spans="1:48" ht="25" customHeight="1">
      <c r="A105" s="442" t="s">
        <v>36</v>
      </c>
      <c r="B105" s="32">
        <v>103</v>
      </c>
      <c r="C105" s="443" t="s">
        <v>2518</v>
      </c>
      <c r="D105" s="475" t="s">
        <v>2521</v>
      </c>
      <c r="E105" s="38">
        <v>486631357</v>
      </c>
      <c r="F105" s="444" t="s">
        <v>2517</v>
      </c>
      <c r="G105" s="445" t="str">
        <f t="shared" si="5"/>
        <v>○</v>
      </c>
      <c r="H105" s="445" t="str">
        <f t="shared" si="6"/>
        <v>○</v>
      </c>
      <c r="I105" s="446" t="str">
        <f t="shared" si="7"/>
        <v/>
      </c>
      <c r="J105" s="455" t="str">
        <f t="shared" si="8"/>
        <v>○</v>
      </c>
      <c r="K105" s="447" t="s">
        <v>98</v>
      </c>
      <c r="L105" s="448"/>
      <c r="M105" s="447" t="s">
        <v>98</v>
      </c>
      <c r="N105" s="449"/>
      <c r="O105" s="448"/>
      <c r="P105" s="450"/>
      <c r="Q105" s="449"/>
      <c r="R105" s="449"/>
      <c r="S105" s="449"/>
      <c r="T105" s="448"/>
      <c r="U105" s="456" t="s">
        <v>98</v>
      </c>
      <c r="V105" s="449"/>
      <c r="W105" s="461"/>
      <c r="X105" s="574"/>
      <c r="Y105" s="575"/>
      <c r="Z105" s="575"/>
      <c r="AA105" s="575"/>
      <c r="AB105" s="576"/>
      <c r="AC105" s="451"/>
      <c r="AD105" s="452"/>
      <c r="AE105" s="452"/>
      <c r="AF105" s="452"/>
      <c r="AG105" s="452"/>
      <c r="AH105" s="452"/>
      <c r="AI105" s="452"/>
      <c r="AJ105" s="452"/>
      <c r="AK105" s="452" t="s">
        <v>98</v>
      </c>
      <c r="AL105" s="458"/>
      <c r="AM105" s="454"/>
      <c r="AN105" s="459"/>
      <c r="AO105" s="459"/>
      <c r="AP105" s="459" t="s">
        <v>98</v>
      </c>
      <c r="AQ105" s="459"/>
      <c r="AR105" s="459"/>
      <c r="AS105" s="459"/>
      <c r="AT105" s="459" t="s">
        <v>98</v>
      </c>
      <c r="AU105" s="459"/>
      <c r="AV105" s="460"/>
    </row>
    <row r="106" spans="1:48" ht="25" customHeight="1">
      <c r="A106" s="442" t="s">
        <v>36</v>
      </c>
      <c r="B106" s="32">
        <v>104</v>
      </c>
      <c r="C106" s="443" t="s">
        <v>1419</v>
      </c>
      <c r="D106" s="475" t="s">
        <v>2522</v>
      </c>
      <c r="E106" s="38">
        <v>797500000</v>
      </c>
      <c r="F106" s="444" t="s">
        <v>2517</v>
      </c>
      <c r="G106" s="445" t="str">
        <f t="shared" si="5"/>
        <v>○</v>
      </c>
      <c r="H106" s="445" t="str">
        <f t="shared" si="6"/>
        <v>○</v>
      </c>
      <c r="I106" s="446" t="str">
        <f t="shared" si="7"/>
        <v>○</v>
      </c>
      <c r="J106" s="455" t="str">
        <f t="shared" si="8"/>
        <v/>
      </c>
      <c r="K106" s="447" t="s">
        <v>98</v>
      </c>
      <c r="L106" s="448" t="s">
        <v>98</v>
      </c>
      <c r="M106" s="447"/>
      <c r="N106" s="449"/>
      <c r="O106" s="448" t="s">
        <v>98</v>
      </c>
      <c r="P106" s="450"/>
      <c r="Q106" s="449"/>
      <c r="R106" s="449" t="s">
        <v>98</v>
      </c>
      <c r="S106" s="449" t="s">
        <v>98</v>
      </c>
      <c r="T106" s="448"/>
      <c r="U106" s="449"/>
      <c r="V106" s="449"/>
      <c r="W106" s="461"/>
      <c r="X106" s="574"/>
      <c r="Y106" s="575"/>
      <c r="Z106" s="575"/>
      <c r="AA106" s="575"/>
      <c r="AB106" s="576"/>
      <c r="AC106" s="451"/>
      <c r="AD106" s="452"/>
      <c r="AE106" s="452"/>
      <c r="AF106" s="452" t="s">
        <v>98</v>
      </c>
      <c r="AG106" s="452" t="s">
        <v>98</v>
      </c>
      <c r="AH106" s="452"/>
      <c r="AI106" s="452" t="s">
        <v>98</v>
      </c>
      <c r="AJ106" s="452" t="s">
        <v>98</v>
      </c>
      <c r="AK106" s="452"/>
      <c r="AL106" s="462"/>
      <c r="AM106" s="451"/>
      <c r="AN106" s="452"/>
      <c r="AO106" s="452"/>
      <c r="AP106" s="452" t="s">
        <v>98</v>
      </c>
      <c r="AQ106" s="452" t="s">
        <v>98</v>
      </c>
      <c r="AR106" s="452"/>
      <c r="AS106" s="452" t="s">
        <v>98</v>
      </c>
      <c r="AT106" s="452" t="s">
        <v>98</v>
      </c>
      <c r="AU106" s="452"/>
      <c r="AV106" s="462"/>
    </row>
    <row r="107" spans="1:48" ht="25" customHeight="1">
      <c r="A107" s="442" t="s">
        <v>36</v>
      </c>
      <c r="B107" s="32">
        <v>105</v>
      </c>
      <c r="C107" s="443" t="s">
        <v>1419</v>
      </c>
      <c r="D107" s="475" t="s">
        <v>2523</v>
      </c>
      <c r="E107" s="38">
        <v>1650000000</v>
      </c>
      <c r="F107" s="444" t="s">
        <v>2517</v>
      </c>
      <c r="G107" s="445" t="str">
        <f t="shared" si="5"/>
        <v>○</v>
      </c>
      <c r="H107" s="445" t="str">
        <f t="shared" si="6"/>
        <v>○</v>
      </c>
      <c r="I107" s="446" t="str">
        <f t="shared" si="7"/>
        <v>○</v>
      </c>
      <c r="J107" s="455" t="str">
        <f t="shared" si="8"/>
        <v/>
      </c>
      <c r="K107" s="447" t="s">
        <v>98</v>
      </c>
      <c r="L107" s="448" t="s">
        <v>98</v>
      </c>
      <c r="M107" s="447"/>
      <c r="N107" s="449"/>
      <c r="O107" s="448" t="s">
        <v>98</v>
      </c>
      <c r="P107" s="450"/>
      <c r="Q107" s="449"/>
      <c r="R107" s="449" t="s">
        <v>98</v>
      </c>
      <c r="S107" s="449" t="s">
        <v>98</v>
      </c>
      <c r="T107" s="448"/>
      <c r="U107" s="449"/>
      <c r="V107" s="449"/>
      <c r="W107" s="461"/>
      <c r="X107" s="574"/>
      <c r="Y107" s="575"/>
      <c r="Z107" s="575"/>
      <c r="AA107" s="575"/>
      <c r="AB107" s="576"/>
      <c r="AC107" s="451"/>
      <c r="AD107" s="452"/>
      <c r="AE107" s="452"/>
      <c r="AF107" s="452" t="s">
        <v>98</v>
      </c>
      <c r="AG107" s="452" t="s">
        <v>98</v>
      </c>
      <c r="AH107" s="452"/>
      <c r="AI107" s="452" t="s">
        <v>98</v>
      </c>
      <c r="AJ107" s="452" t="s">
        <v>98</v>
      </c>
      <c r="AK107" s="452"/>
      <c r="AL107" s="462"/>
      <c r="AM107" s="451"/>
      <c r="AN107" s="452"/>
      <c r="AO107" s="452"/>
      <c r="AP107" s="452" t="s">
        <v>98</v>
      </c>
      <c r="AQ107" s="452" t="s">
        <v>98</v>
      </c>
      <c r="AR107" s="452"/>
      <c r="AS107" s="452" t="s">
        <v>98</v>
      </c>
      <c r="AT107" s="452" t="s">
        <v>98</v>
      </c>
      <c r="AU107" s="452"/>
      <c r="AV107" s="462"/>
    </row>
    <row r="108" spans="1:48" ht="25" customHeight="1">
      <c r="A108" s="442" t="s">
        <v>36</v>
      </c>
      <c r="B108" s="32">
        <v>106</v>
      </c>
      <c r="C108" s="443" t="s">
        <v>1419</v>
      </c>
      <c r="D108" s="475" t="s">
        <v>1446</v>
      </c>
      <c r="E108" s="38">
        <v>627000000</v>
      </c>
      <c r="F108" s="444" t="s">
        <v>2517</v>
      </c>
      <c r="G108" s="445" t="str">
        <f t="shared" si="5"/>
        <v>○</v>
      </c>
      <c r="H108" s="445" t="str">
        <f t="shared" si="6"/>
        <v>○</v>
      </c>
      <c r="I108" s="446" t="str">
        <f t="shared" si="7"/>
        <v>○</v>
      </c>
      <c r="J108" s="455" t="str">
        <f t="shared" si="8"/>
        <v/>
      </c>
      <c r="K108" s="447" t="s">
        <v>98</v>
      </c>
      <c r="L108" s="448" t="s">
        <v>98</v>
      </c>
      <c r="M108" s="447" t="s">
        <v>98</v>
      </c>
      <c r="N108" s="449"/>
      <c r="O108" s="448"/>
      <c r="P108" s="450" t="s">
        <v>98</v>
      </c>
      <c r="Q108" s="449"/>
      <c r="R108" s="449"/>
      <c r="S108" s="449"/>
      <c r="T108" s="448"/>
      <c r="U108" s="449"/>
      <c r="V108" s="449"/>
      <c r="W108" s="461"/>
      <c r="X108" s="574"/>
      <c r="Y108" s="575"/>
      <c r="Z108" s="575"/>
      <c r="AA108" s="575"/>
      <c r="AB108" s="576"/>
      <c r="AC108" s="451" t="s">
        <v>98</v>
      </c>
      <c r="AD108" s="452"/>
      <c r="AE108" s="452"/>
      <c r="AF108" s="452" t="s">
        <v>98</v>
      </c>
      <c r="AG108" s="452"/>
      <c r="AH108" s="452"/>
      <c r="AI108" s="452" t="s">
        <v>98</v>
      </c>
      <c r="AJ108" s="452" t="s">
        <v>98</v>
      </c>
      <c r="AK108" s="452"/>
      <c r="AL108" s="462"/>
      <c r="AM108" s="451"/>
      <c r="AN108" s="452"/>
      <c r="AO108" s="452"/>
      <c r="AP108" s="452" t="s">
        <v>98</v>
      </c>
      <c r="AQ108" s="452"/>
      <c r="AR108" s="452"/>
      <c r="AS108" s="452" t="s">
        <v>98</v>
      </c>
      <c r="AT108" s="452" t="s">
        <v>98</v>
      </c>
      <c r="AU108" s="452"/>
      <c r="AV108" s="462"/>
    </row>
    <row r="109" spans="1:48" ht="25" customHeight="1">
      <c r="A109" s="442" t="s">
        <v>36</v>
      </c>
      <c r="B109" s="32">
        <v>107</v>
      </c>
      <c r="C109" s="443" t="s">
        <v>1419</v>
      </c>
      <c r="D109" s="475" t="s">
        <v>2524</v>
      </c>
      <c r="E109" s="38">
        <v>457600000</v>
      </c>
      <c r="F109" s="444" t="s">
        <v>2517</v>
      </c>
      <c r="G109" s="445" t="str">
        <f t="shared" si="5"/>
        <v>○</v>
      </c>
      <c r="H109" s="445" t="str">
        <f t="shared" si="6"/>
        <v>○</v>
      </c>
      <c r="I109" s="446" t="str">
        <f t="shared" si="7"/>
        <v>○</v>
      </c>
      <c r="J109" s="455" t="str">
        <f t="shared" si="8"/>
        <v/>
      </c>
      <c r="K109" s="447" t="s">
        <v>98</v>
      </c>
      <c r="L109" s="448" t="s">
        <v>98</v>
      </c>
      <c r="M109" s="447" t="s">
        <v>98</v>
      </c>
      <c r="N109" s="449"/>
      <c r="O109" s="448"/>
      <c r="P109" s="450" t="s">
        <v>98</v>
      </c>
      <c r="Q109" s="449"/>
      <c r="R109" s="449"/>
      <c r="S109" s="449"/>
      <c r="T109" s="448"/>
      <c r="U109" s="449"/>
      <c r="V109" s="449"/>
      <c r="W109" s="461"/>
      <c r="X109" s="574"/>
      <c r="Y109" s="575"/>
      <c r="Z109" s="575"/>
      <c r="AA109" s="575"/>
      <c r="AB109" s="576"/>
      <c r="AC109" s="451" t="s">
        <v>98</v>
      </c>
      <c r="AD109" s="452"/>
      <c r="AE109" s="452"/>
      <c r="AF109" s="452" t="s">
        <v>98</v>
      </c>
      <c r="AG109" s="452"/>
      <c r="AH109" s="452"/>
      <c r="AI109" s="452" t="s">
        <v>98</v>
      </c>
      <c r="AJ109" s="452" t="s">
        <v>98</v>
      </c>
      <c r="AK109" s="452"/>
      <c r="AL109" s="462"/>
      <c r="AM109" s="451"/>
      <c r="AN109" s="452"/>
      <c r="AO109" s="452"/>
      <c r="AP109" s="452" t="s">
        <v>98</v>
      </c>
      <c r="AQ109" s="452"/>
      <c r="AR109" s="452"/>
      <c r="AS109" s="452" t="s">
        <v>98</v>
      </c>
      <c r="AT109" s="452" t="s">
        <v>98</v>
      </c>
      <c r="AU109" s="452"/>
      <c r="AV109" s="462"/>
    </row>
    <row r="110" spans="1:48" ht="25" customHeight="1">
      <c r="A110" s="442" t="s">
        <v>36</v>
      </c>
      <c r="B110" s="32">
        <v>108</v>
      </c>
      <c r="C110" s="443" t="s">
        <v>1419</v>
      </c>
      <c r="D110" s="475" t="s">
        <v>2525</v>
      </c>
      <c r="E110" s="38">
        <v>744700000</v>
      </c>
      <c r="F110" s="444" t="s">
        <v>2517</v>
      </c>
      <c r="G110" s="445" t="str">
        <f t="shared" si="5"/>
        <v>○</v>
      </c>
      <c r="H110" s="445" t="str">
        <f t="shared" si="6"/>
        <v>○</v>
      </c>
      <c r="I110" s="446" t="str">
        <f t="shared" si="7"/>
        <v>○</v>
      </c>
      <c r="J110" s="455" t="str">
        <f t="shared" si="8"/>
        <v/>
      </c>
      <c r="K110" s="447" t="s">
        <v>98</v>
      </c>
      <c r="L110" s="448" t="s">
        <v>98</v>
      </c>
      <c r="M110" s="447" t="s">
        <v>98</v>
      </c>
      <c r="N110" s="449"/>
      <c r="O110" s="448"/>
      <c r="P110" s="450" t="s">
        <v>98</v>
      </c>
      <c r="Q110" s="449"/>
      <c r="R110" s="449"/>
      <c r="S110" s="449"/>
      <c r="T110" s="448"/>
      <c r="U110" s="449"/>
      <c r="V110" s="449"/>
      <c r="W110" s="461"/>
      <c r="X110" s="574"/>
      <c r="Y110" s="575"/>
      <c r="Z110" s="575"/>
      <c r="AA110" s="575"/>
      <c r="AB110" s="576"/>
      <c r="AC110" s="451" t="s">
        <v>98</v>
      </c>
      <c r="AD110" s="452"/>
      <c r="AE110" s="452"/>
      <c r="AF110" s="452" t="s">
        <v>98</v>
      </c>
      <c r="AG110" s="452"/>
      <c r="AH110" s="452"/>
      <c r="AI110" s="452" t="s">
        <v>98</v>
      </c>
      <c r="AJ110" s="452" t="s">
        <v>98</v>
      </c>
      <c r="AK110" s="452"/>
      <c r="AL110" s="462"/>
      <c r="AM110" s="451"/>
      <c r="AN110" s="452"/>
      <c r="AO110" s="452"/>
      <c r="AP110" s="452" t="s">
        <v>98</v>
      </c>
      <c r="AQ110" s="452"/>
      <c r="AR110" s="452"/>
      <c r="AS110" s="452" t="s">
        <v>98</v>
      </c>
      <c r="AT110" s="452" t="s">
        <v>98</v>
      </c>
      <c r="AU110" s="452"/>
      <c r="AV110" s="462"/>
    </row>
    <row r="111" spans="1:48" ht="25" customHeight="1">
      <c r="A111" s="442" t="s">
        <v>36</v>
      </c>
      <c r="B111" s="32">
        <v>109</v>
      </c>
      <c r="C111" s="443" t="s">
        <v>1419</v>
      </c>
      <c r="D111" s="475" t="s">
        <v>2526</v>
      </c>
      <c r="E111" s="38">
        <v>814000000</v>
      </c>
      <c r="F111" s="444" t="s">
        <v>2517</v>
      </c>
      <c r="G111" s="445" t="str">
        <f t="shared" si="5"/>
        <v>○</v>
      </c>
      <c r="H111" s="445" t="str">
        <f t="shared" si="6"/>
        <v>○</v>
      </c>
      <c r="I111" s="446" t="str">
        <f t="shared" si="7"/>
        <v>○</v>
      </c>
      <c r="J111" s="455" t="str">
        <f t="shared" si="8"/>
        <v/>
      </c>
      <c r="K111" s="447" t="s">
        <v>98</v>
      </c>
      <c r="L111" s="448" t="s">
        <v>98</v>
      </c>
      <c r="M111" s="447" t="s">
        <v>98</v>
      </c>
      <c r="N111" s="449"/>
      <c r="O111" s="448"/>
      <c r="P111" s="450" t="s">
        <v>98</v>
      </c>
      <c r="Q111" s="449"/>
      <c r="R111" s="449"/>
      <c r="S111" s="449"/>
      <c r="T111" s="448"/>
      <c r="U111" s="449"/>
      <c r="V111" s="449"/>
      <c r="W111" s="461"/>
      <c r="X111" s="574"/>
      <c r="Y111" s="575"/>
      <c r="Z111" s="575"/>
      <c r="AA111" s="575"/>
      <c r="AB111" s="576"/>
      <c r="AC111" s="451" t="s">
        <v>98</v>
      </c>
      <c r="AD111" s="452"/>
      <c r="AE111" s="452"/>
      <c r="AF111" s="452" t="s">
        <v>98</v>
      </c>
      <c r="AG111" s="452"/>
      <c r="AH111" s="452"/>
      <c r="AI111" s="452" t="s">
        <v>98</v>
      </c>
      <c r="AJ111" s="452" t="s">
        <v>98</v>
      </c>
      <c r="AK111" s="452"/>
      <c r="AL111" s="462"/>
      <c r="AM111" s="451"/>
      <c r="AN111" s="452"/>
      <c r="AO111" s="452"/>
      <c r="AP111" s="452" t="s">
        <v>98</v>
      </c>
      <c r="AQ111" s="452"/>
      <c r="AR111" s="452"/>
      <c r="AS111" s="452" t="s">
        <v>98</v>
      </c>
      <c r="AT111" s="452" t="s">
        <v>98</v>
      </c>
      <c r="AU111" s="452"/>
      <c r="AV111" s="462"/>
    </row>
    <row r="112" spans="1:48" ht="25" customHeight="1">
      <c r="A112" s="442" t="s">
        <v>36</v>
      </c>
      <c r="B112" s="32">
        <v>110</v>
      </c>
      <c r="C112" s="443" t="s">
        <v>1419</v>
      </c>
      <c r="D112" s="475" t="s">
        <v>2527</v>
      </c>
      <c r="E112" s="38">
        <v>764500000</v>
      </c>
      <c r="F112" s="444" t="s">
        <v>2517</v>
      </c>
      <c r="G112" s="445" t="str">
        <f t="shared" si="5"/>
        <v>○</v>
      </c>
      <c r="H112" s="445" t="str">
        <f t="shared" si="6"/>
        <v>○</v>
      </c>
      <c r="I112" s="446" t="str">
        <f t="shared" si="7"/>
        <v>○</v>
      </c>
      <c r="J112" s="455" t="str">
        <f t="shared" si="8"/>
        <v/>
      </c>
      <c r="K112" s="447" t="s">
        <v>98</v>
      </c>
      <c r="L112" s="448" t="s">
        <v>98</v>
      </c>
      <c r="M112" s="447" t="s">
        <v>98</v>
      </c>
      <c r="N112" s="449"/>
      <c r="O112" s="448"/>
      <c r="P112" s="450" t="s">
        <v>98</v>
      </c>
      <c r="Q112" s="449"/>
      <c r="R112" s="449"/>
      <c r="S112" s="449"/>
      <c r="T112" s="448"/>
      <c r="U112" s="449"/>
      <c r="V112" s="449"/>
      <c r="W112" s="461"/>
      <c r="X112" s="574"/>
      <c r="Y112" s="575"/>
      <c r="Z112" s="575"/>
      <c r="AA112" s="575"/>
      <c r="AB112" s="576"/>
      <c r="AC112" s="451" t="s">
        <v>98</v>
      </c>
      <c r="AD112" s="452"/>
      <c r="AE112" s="452"/>
      <c r="AF112" s="452" t="s">
        <v>98</v>
      </c>
      <c r="AG112" s="452"/>
      <c r="AH112" s="452"/>
      <c r="AI112" s="452" t="s">
        <v>98</v>
      </c>
      <c r="AJ112" s="452" t="s">
        <v>98</v>
      </c>
      <c r="AK112" s="452"/>
      <c r="AL112" s="462"/>
      <c r="AM112" s="451"/>
      <c r="AN112" s="452"/>
      <c r="AO112" s="452"/>
      <c r="AP112" s="452" t="s">
        <v>98</v>
      </c>
      <c r="AQ112" s="452"/>
      <c r="AR112" s="452"/>
      <c r="AS112" s="452" t="s">
        <v>98</v>
      </c>
      <c r="AT112" s="452" t="s">
        <v>98</v>
      </c>
      <c r="AU112" s="452"/>
      <c r="AV112" s="462"/>
    </row>
    <row r="113" spans="1:48" ht="25" customHeight="1">
      <c r="A113" s="442" t="s">
        <v>36</v>
      </c>
      <c r="B113" s="32">
        <v>111</v>
      </c>
      <c r="C113" s="443" t="s">
        <v>1419</v>
      </c>
      <c r="D113" s="475" t="s">
        <v>2528</v>
      </c>
      <c r="E113" s="38">
        <v>319000000</v>
      </c>
      <c r="F113" s="444" t="s">
        <v>2517</v>
      </c>
      <c r="G113" s="445" t="str">
        <f t="shared" si="5"/>
        <v>○</v>
      </c>
      <c r="H113" s="445" t="str">
        <f t="shared" si="6"/>
        <v>○</v>
      </c>
      <c r="I113" s="446" t="str">
        <f t="shared" si="7"/>
        <v>○</v>
      </c>
      <c r="J113" s="455" t="str">
        <f t="shared" si="8"/>
        <v/>
      </c>
      <c r="K113" s="447" t="s">
        <v>98</v>
      </c>
      <c r="L113" s="448" t="s">
        <v>98</v>
      </c>
      <c r="M113" s="447" t="s">
        <v>98</v>
      </c>
      <c r="N113" s="449"/>
      <c r="O113" s="448"/>
      <c r="P113" s="450" t="s">
        <v>1372</v>
      </c>
      <c r="Q113" s="449"/>
      <c r="R113" s="449"/>
      <c r="S113" s="449"/>
      <c r="T113" s="448"/>
      <c r="U113" s="449"/>
      <c r="V113" s="449"/>
      <c r="W113" s="461"/>
      <c r="X113" s="574"/>
      <c r="Y113" s="575"/>
      <c r="Z113" s="575"/>
      <c r="AA113" s="575"/>
      <c r="AB113" s="576"/>
      <c r="AC113" s="451" t="s">
        <v>98</v>
      </c>
      <c r="AD113" s="452"/>
      <c r="AE113" s="452"/>
      <c r="AF113" s="452" t="s">
        <v>98</v>
      </c>
      <c r="AG113" s="452"/>
      <c r="AH113" s="452"/>
      <c r="AI113" s="452" t="s">
        <v>98</v>
      </c>
      <c r="AJ113" s="452" t="s">
        <v>98</v>
      </c>
      <c r="AK113" s="452"/>
      <c r="AL113" s="462"/>
      <c r="AM113" s="451"/>
      <c r="AN113" s="452"/>
      <c r="AO113" s="452"/>
      <c r="AP113" s="452" t="s">
        <v>98</v>
      </c>
      <c r="AQ113" s="452"/>
      <c r="AR113" s="452"/>
      <c r="AS113" s="452" t="s">
        <v>98</v>
      </c>
      <c r="AT113" s="452" t="s">
        <v>98</v>
      </c>
      <c r="AU113" s="452"/>
      <c r="AV113" s="462"/>
    </row>
    <row r="114" spans="1:48" ht="25" customHeight="1">
      <c r="A114" s="442" t="s">
        <v>36</v>
      </c>
      <c r="B114" s="32">
        <v>112</v>
      </c>
      <c r="C114" s="443" t="s">
        <v>1419</v>
      </c>
      <c r="D114" s="475" t="s">
        <v>2529</v>
      </c>
      <c r="E114" s="38">
        <v>466400000</v>
      </c>
      <c r="F114" s="444" t="s">
        <v>2517</v>
      </c>
      <c r="G114" s="445" t="str">
        <f t="shared" si="5"/>
        <v>○</v>
      </c>
      <c r="H114" s="445" t="str">
        <f t="shared" si="6"/>
        <v>○</v>
      </c>
      <c r="I114" s="446" t="str">
        <f t="shared" si="7"/>
        <v>○</v>
      </c>
      <c r="J114" s="455" t="str">
        <f t="shared" si="8"/>
        <v/>
      </c>
      <c r="K114" s="447" t="s">
        <v>98</v>
      </c>
      <c r="L114" s="448" t="s">
        <v>98</v>
      </c>
      <c r="M114" s="447" t="s">
        <v>98</v>
      </c>
      <c r="N114" s="449"/>
      <c r="O114" s="448"/>
      <c r="P114" s="450" t="s">
        <v>1372</v>
      </c>
      <c r="Q114" s="449"/>
      <c r="R114" s="449"/>
      <c r="S114" s="449"/>
      <c r="T114" s="448"/>
      <c r="U114" s="449"/>
      <c r="V114" s="449"/>
      <c r="W114" s="461"/>
      <c r="X114" s="574"/>
      <c r="Y114" s="575"/>
      <c r="Z114" s="575"/>
      <c r="AA114" s="575"/>
      <c r="AB114" s="576"/>
      <c r="AC114" s="451" t="s">
        <v>98</v>
      </c>
      <c r="AD114" s="452"/>
      <c r="AE114" s="452"/>
      <c r="AF114" s="452" t="s">
        <v>98</v>
      </c>
      <c r="AG114" s="452"/>
      <c r="AH114" s="452"/>
      <c r="AI114" s="452" t="s">
        <v>98</v>
      </c>
      <c r="AJ114" s="452" t="s">
        <v>98</v>
      </c>
      <c r="AK114" s="452"/>
      <c r="AL114" s="462"/>
      <c r="AM114" s="451"/>
      <c r="AN114" s="452"/>
      <c r="AO114" s="452"/>
      <c r="AP114" s="452" t="s">
        <v>98</v>
      </c>
      <c r="AQ114" s="452"/>
      <c r="AR114" s="452"/>
      <c r="AS114" s="452" t="s">
        <v>98</v>
      </c>
      <c r="AT114" s="452" t="s">
        <v>98</v>
      </c>
      <c r="AU114" s="452"/>
      <c r="AV114" s="462"/>
    </row>
    <row r="115" spans="1:48" ht="25" customHeight="1">
      <c r="A115" s="442" t="s">
        <v>36</v>
      </c>
      <c r="B115" s="32">
        <v>113</v>
      </c>
      <c r="C115" s="443" t="s">
        <v>1419</v>
      </c>
      <c r="D115" s="475" t="s">
        <v>2530</v>
      </c>
      <c r="E115" s="38">
        <v>385000000</v>
      </c>
      <c r="F115" s="444" t="s">
        <v>2517</v>
      </c>
      <c r="G115" s="445" t="str">
        <f t="shared" si="5"/>
        <v>○</v>
      </c>
      <c r="H115" s="445" t="str">
        <f t="shared" si="6"/>
        <v>○</v>
      </c>
      <c r="I115" s="446" t="str">
        <f t="shared" si="7"/>
        <v>○</v>
      </c>
      <c r="J115" s="455" t="str">
        <f t="shared" si="8"/>
        <v/>
      </c>
      <c r="K115" s="447" t="s">
        <v>98</v>
      </c>
      <c r="L115" s="448" t="s">
        <v>98</v>
      </c>
      <c r="M115" s="447"/>
      <c r="N115" s="449"/>
      <c r="O115" s="448" t="s">
        <v>98</v>
      </c>
      <c r="P115" s="450"/>
      <c r="Q115" s="449"/>
      <c r="R115" s="449" t="s">
        <v>98</v>
      </c>
      <c r="S115" s="449" t="s">
        <v>98</v>
      </c>
      <c r="T115" s="448"/>
      <c r="U115" s="449"/>
      <c r="V115" s="449"/>
      <c r="W115" s="461"/>
      <c r="X115" s="574"/>
      <c r="Y115" s="575"/>
      <c r="Z115" s="575"/>
      <c r="AA115" s="575"/>
      <c r="AB115" s="576"/>
      <c r="AC115" s="451"/>
      <c r="AD115" s="452"/>
      <c r="AE115" s="452"/>
      <c r="AF115" s="452" t="s">
        <v>98</v>
      </c>
      <c r="AG115" s="452" t="s">
        <v>98</v>
      </c>
      <c r="AH115" s="452"/>
      <c r="AI115" s="452" t="s">
        <v>98</v>
      </c>
      <c r="AJ115" s="452" t="s">
        <v>98</v>
      </c>
      <c r="AK115" s="452"/>
      <c r="AL115" s="462"/>
      <c r="AM115" s="451"/>
      <c r="AN115" s="452"/>
      <c r="AO115" s="452"/>
      <c r="AP115" s="452" t="s">
        <v>98</v>
      </c>
      <c r="AQ115" s="452" t="s">
        <v>98</v>
      </c>
      <c r="AR115" s="452"/>
      <c r="AS115" s="452" t="s">
        <v>98</v>
      </c>
      <c r="AT115" s="452" t="s">
        <v>98</v>
      </c>
      <c r="AU115" s="452"/>
      <c r="AV115" s="462"/>
    </row>
    <row r="116" spans="1:48" ht="25" customHeight="1">
      <c r="A116" s="442" t="s">
        <v>36</v>
      </c>
      <c r="B116" s="32">
        <v>114</v>
      </c>
      <c r="C116" s="443" t="s">
        <v>1419</v>
      </c>
      <c r="D116" s="475" t="s">
        <v>2531</v>
      </c>
      <c r="E116" s="38">
        <v>133100000</v>
      </c>
      <c r="F116" s="444" t="s">
        <v>2517</v>
      </c>
      <c r="G116" s="445" t="str">
        <f t="shared" si="5"/>
        <v>○</v>
      </c>
      <c r="H116" s="445" t="str">
        <f t="shared" si="6"/>
        <v/>
      </c>
      <c r="I116" s="446" t="str">
        <f t="shared" si="7"/>
        <v/>
      </c>
      <c r="J116" s="455" t="str">
        <f t="shared" si="8"/>
        <v/>
      </c>
      <c r="K116" s="447" t="s">
        <v>98</v>
      </c>
      <c r="L116" s="448" t="s">
        <v>98</v>
      </c>
      <c r="M116" s="447"/>
      <c r="N116" s="449"/>
      <c r="O116" s="448"/>
      <c r="P116" s="450"/>
      <c r="Q116" s="449"/>
      <c r="R116" s="449"/>
      <c r="S116" s="449"/>
      <c r="T116" s="448"/>
      <c r="U116" s="449"/>
      <c r="V116" s="449"/>
      <c r="W116" s="461"/>
      <c r="X116" s="574"/>
      <c r="Y116" s="575"/>
      <c r="Z116" s="575"/>
      <c r="AA116" s="575"/>
      <c r="AB116" s="576"/>
      <c r="AC116" s="451" t="s">
        <v>98</v>
      </c>
      <c r="AD116" s="452"/>
      <c r="AE116" s="452"/>
      <c r="AF116" s="452" t="s">
        <v>98</v>
      </c>
      <c r="AG116" s="452"/>
      <c r="AH116" s="452"/>
      <c r="AI116" s="452" t="s">
        <v>98</v>
      </c>
      <c r="AJ116" s="452" t="s">
        <v>98</v>
      </c>
      <c r="AK116" s="452"/>
      <c r="AL116" s="462"/>
      <c r="AM116" s="451"/>
      <c r="AN116" s="452"/>
      <c r="AO116" s="452"/>
      <c r="AP116" s="452" t="s">
        <v>98</v>
      </c>
      <c r="AQ116" s="452"/>
      <c r="AR116" s="452"/>
      <c r="AS116" s="452" t="s">
        <v>98</v>
      </c>
      <c r="AT116" s="452" t="s">
        <v>98</v>
      </c>
      <c r="AU116" s="452"/>
      <c r="AV116" s="462"/>
    </row>
    <row r="117" spans="1:48" ht="25" customHeight="1">
      <c r="A117" s="442" t="s">
        <v>36</v>
      </c>
      <c r="B117" s="32">
        <v>115</v>
      </c>
      <c r="C117" s="443" t="s">
        <v>1419</v>
      </c>
      <c r="D117" s="475" t="s">
        <v>2532</v>
      </c>
      <c r="E117" s="38">
        <v>134200000</v>
      </c>
      <c r="F117" s="444" t="s">
        <v>2517</v>
      </c>
      <c r="G117" s="445" t="str">
        <f t="shared" si="5"/>
        <v>○</v>
      </c>
      <c r="H117" s="445" t="str">
        <f t="shared" si="6"/>
        <v/>
      </c>
      <c r="I117" s="446" t="str">
        <f t="shared" si="7"/>
        <v/>
      </c>
      <c r="J117" s="455" t="str">
        <f t="shared" si="8"/>
        <v/>
      </c>
      <c r="K117" s="447" t="s">
        <v>98</v>
      </c>
      <c r="L117" s="448" t="s">
        <v>98</v>
      </c>
      <c r="M117" s="447"/>
      <c r="N117" s="449"/>
      <c r="O117" s="448"/>
      <c r="P117" s="450"/>
      <c r="Q117" s="449"/>
      <c r="R117" s="449"/>
      <c r="S117" s="449"/>
      <c r="T117" s="448"/>
      <c r="U117" s="449"/>
      <c r="V117" s="449"/>
      <c r="W117" s="461"/>
      <c r="X117" s="574"/>
      <c r="Y117" s="575"/>
      <c r="Z117" s="575"/>
      <c r="AA117" s="575"/>
      <c r="AB117" s="576"/>
      <c r="AC117" s="451" t="s">
        <v>98</v>
      </c>
      <c r="AD117" s="452"/>
      <c r="AE117" s="452"/>
      <c r="AF117" s="452" t="s">
        <v>98</v>
      </c>
      <c r="AG117" s="452"/>
      <c r="AH117" s="452"/>
      <c r="AI117" s="452" t="s">
        <v>98</v>
      </c>
      <c r="AJ117" s="452" t="s">
        <v>98</v>
      </c>
      <c r="AK117" s="452"/>
      <c r="AL117" s="462"/>
      <c r="AM117" s="451"/>
      <c r="AN117" s="452"/>
      <c r="AO117" s="452"/>
      <c r="AP117" s="452" t="s">
        <v>98</v>
      </c>
      <c r="AQ117" s="452"/>
      <c r="AR117" s="452"/>
      <c r="AS117" s="452" t="s">
        <v>98</v>
      </c>
      <c r="AT117" s="452" t="s">
        <v>98</v>
      </c>
      <c r="AU117" s="452"/>
      <c r="AV117" s="462"/>
    </row>
    <row r="118" spans="1:48" ht="25" customHeight="1">
      <c r="A118" s="442" t="s">
        <v>36</v>
      </c>
      <c r="B118" s="32">
        <v>116</v>
      </c>
      <c r="C118" s="443" t="s">
        <v>1419</v>
      </c>
      <c r="D118" s="475" t="s">
        <v>1504</v>
      </c>
      <c r="E118" s="38">
        <v>112101482</v>
      </c>
      <c r="F118" s="444" t="s">
        <v>2517</v>
      </c>
      <c r="G118" s="445" t="str">
        <f t="shared" si="5"/>
        <v>○</v>
      </c>
      <c r="H118" s="445" t="str">
        <f t="shared" si="6"/>
        <v/>
      </c>
      <c r="I118" s="446" t="str">
        <f t="shared" si="7"/>
        <v/>
      </c>
      <c r="J118" s="455" t="str">
        <f t="shared" si="8"/>
        <v/>
      </c>
      <c r="K118" s="447" t="s">
        <v>98</v>
      </c>
      <c r="L118" s="448"/>
      <c r="M118" s="447"/>
      <c r="N118" s="449"/>
      <c r="O118" s="448"/>
      <c r="P118" s="450"/>
      <c r="Q118" s="449"/>
      <c r="R118" s="449"/>
      <c r="S118" s="449"/>
      <c r="T118" s="448"/>
      <c r="U118" s="449"/>
      <c r="V118" s="449"/>
      <c r="W118" s="461"/>
      <c r="X118" s="574"/>
      <c r="Y118" s="575"/>
      <c r="Z118" s="575"/>
      <c r="AA118" s="575"/>
      <c r="AB118" s="576"/>
      <c r="AC118" s="451" t="s">
        <v>98</v>
      </c>
      <c r="AD118" s="452"/>
      <c r="AE118" s="452"/>
      <c r="AF118" s="452"/>
      <c r="AG118" s="452"/>
      <c r="AH118" s="452"/>
      <c r="AI118" s="452"/>
      <c r="AJ118" s="452"/>
      <c r="AK118" s="452"/>
      <c r="AL118" s="462"/>
      <c r="AM118" s="451" t="s">
        <v>98</v>
      </c>
      <c r="AN118" s="452"/>
      <c r="AO118" s="452"/>
      <c r="AP118" s="452"/>
      <c r="AQ118" s="452"/>
      <c r="AR118" s="452"/>
      <c r="AS118" s="452"/>
      <c r="AT118" s="452" t="s">
        <v>98</v>
      </c>
      <c r="AU118" s="452"/>
      <c r="AV118" s="462"/>
    </row>
    <row r="119" spans="1:48" ht="25" customHeight="1">
      <c r="A119" s="442" t="s">
        <v>36</v>
      </c>
      <c r="B119" s="32">
        <v>117</v>
      </c>
      <c r="C119" s="443" t="s">
        <v>1419</v>
      </c>
      <c r="D119" s="475" t="s">
        <v>2533</v>
      </c>
      <c r="E119" s="38">
        <v>223300000</v>
      </c>
      <c r="F119" s="444" t="s">
        <v>2517</v>
      </c>
      <c r="G119" s="445" t="str">
        <f t="shared" si="5"/>
        <v>○</v>
      </c>
      <c r="H119" s="445" t="str">
        <f t="shared" si="6"/>
        <v>○</v>
      </c>
      <c r="I119" s="446" t="str">
        <f t="shared" si="7"/>
        <v>○</v>
      </c>
      <c r="J119" s="455" t="str">
        <f t="shared" si="8"/>
        <v/>
      </c>
      <c r="K119" s="447"/>
      <c r="L119" s="448" t="s">
        <v>98</v>
      </c>
      <c r="M119" s="447" t="s">
        <v>98</v>
      </c>
      <c r="N119" s="449"/>
      <c r="O119" s="448"/>
      <c r="P119" s="450"/>
      <c r="Q119" s="449"/>
      <c r="R119" s="449"/>
      <c r="S119" s="449" t="s">
        <v>98</v>
      </c>
      <c r="T119" s="448"/>
      <c r="U119" s="449"/>
      <c r="V119" s="449"/>
      <c r="W119" s="461"/>
      <c r="X119" s="574"/>
      <c r="Y119" s="575"/>
      <c r="Z119" s="575"/>
      <c r="AA119" s="575"/>
      <c r="AB119" s="576"/>
      <c r="AC119" s="451"/>
      <c r="AD119" s="452"/>
      <c r="AE119" s="452"/>
      <c r="AF119" s="452" t="s">
        <v>98</v>
      </c>
      <c r="AG119" s="452" t="s">
        <v>98</v>
      </c>
      <c r="AH119" s="452"/>
      <c r="AI119" s="452" t="s">
        <v>98</v>
      </c>
      <c r="AJ119" s="452" t="s">
        <v>98</v>
      </c>
      <c r="AK119" s="452"/>
      <c r="AL119" s="462"/>
      <c r="AM119" s="451"/>
      <c r="AN119" s="452"/>
      <c r="AO119" s="452"/>
      <c r="AP119" s="452" t="s">
        <v>98</v>
      </c>
      <c r="AQ119" s="452" t="s">
        <v>98</v>
      </c>
      <c r="AR119" s="452"/>
      <c r="AS119" s="452" t="s">
        <v>98</v>
      </c>
      <c r="AT119" s="452" t="s">
        <v>98</v>
      </c>
      <c r="AU119" s="452"/>
      <c r="AV119" s="462"/>
    </row>
    <row r="120" spans="1:48" ht="25" customHeight="1">
      <c r="A120" s="442" t="s">
        <v>36</v>
      </c>
      <c r="B120" s="32">
        <v>118</v>
      </c>
      <c r="C120" s="443" t="s">
        <v>1419</v>
      </c>
      <c r="D120" s="475" t="s">
        <v>2534</v>
      </c>
      <c r="E120" s="38">
        <v>149600000</v>
      </c>
      <c r="F120" s="444" t="s">
        <v>2517</v>
      </c>
      <c r="G120" s="445" t="str">
        <f t="shared" si="5"/>
        <v>○</v>
      </c>
      <c r="H120" s="445" t="str">
        <f t="shared" si="6"/>
        <v>○</v>
      </c>
      <c r="I120" s="446" t="str">
        <f t="shared" si="7"/>
        <v>○</v>
      </c>
      <c r="J120" s="455" t="str">
        <f t="shared" si="8"/>
        <v/>
      </c>
      <c r="K120" s="447"/>
      <c r="L120" s="448" t="s">
        <v>98</v>
      </c>
      <c r="M120" s="447" t="s">
        <v>98</v>
      </c>
      <c r="N120" s="449"/>
      <c r="O120" s="448"/>
      <c r="P120" s="450"/>
      <c r="Q120" s="449"/>
      <c r="R120" s="449"/>
      <c r="S120" s="449" t="s">
        <v>98</v>
      </c>
      <c r="T120" s="448"/>
      <c r="U120" s="449"/>
      <c r="V120" s="449"/>
      <c r="W120" s="461"/>
      <c r="X120" s="574"/>
      <c r="Y120" s="575"/>
      <c r="Z120" s="575"/>
      <c r="AA120" s="575"/>
      <c r="AB120" s="576"/>
      <c r="AC120" s="451"/>
      <c r="AD120" s="452"/>
      <c r="AE120" s="452"/>
      <c r="AF120" s="452" t="s">
        <v>98</v>
      </c>
      <c r="AG120" s="452" t="s">
        <v>98</v>
      </c>
      <c r="AH120" s="452"/>
      <c r="AI120" s="452" t="s">
        <v>98</v>
      </c>
      <c r="AJ120" s="452" t="s">
        <v>98</v>
      </c>
      <c r="AK120" s="452"/>
      <c r="AL120" s="462"/>
      <c r="AM120" s="451"/>
      <c r="AN120" s="452"/>
      <c r="AO120" s="452"/>
      <c r="AP120" s="452" t="s">
        <v>98</v>
      </c>
      <c r="AQ120" s="452" t="s">
        <v>98</v>
      </c>
      <c r="AR120" s="452"/>
      <c r="AS120" s="452" t="s">
        <v>98</v>
      </c>
      <c r="AT120" s="452" t="s">
        <v>98</v>
      </c>
      <c r="AU120" s="452"/>
      <c r="AV120" s="462"/>
    </row>
    <row r="121" spans="1:48" ht="25" customHeight="1">
      <c r="A121" s="442" t="s">
        <v>36</v>
      </c>
      <c r="B121" s="32">
        <v>119</v>
      </c>
      <c r="C121" s="443" t="s">
        <v>1419</v>
      </c>
      <c r="D121" s="475" t="s">
        <v>2535</v>
      </c>
      <c r="E121" s="38">
        <v>236500000</v>
      </c>
      <c r="F121" s="444" t="s">
        <v>2517</v>
      </c>
      <c r="G121" s="445" t="str">
        <f t="shared" si="5"/>
        <v>○</v>
      </c>
      <c r="H121" s="445" t="str">
        <f t="shared" si="6"/>
        <v>○</v>
      </c>
      <c r="I121" s="446" t="str">
        <f t="shared" si="7"/>
        <v>○</v>
      </c>
      <c r="J121" s="455" t="str">
        <f t="shared" si="8"/>
        <v/>
      </c>
      <c r="K121" s="447"/>
      <c r="L121" s="448" t="s">
        <v>98</v>
      </c>
      <c r="M121" s="447" t="s">
        <v>98</v>
      </c>
      <c r="N121" s="449"/>
      <c r="O121" s="448"/>
      <c r="P121" s="450"/>
      <c r="Q121" s="449"/>
      <c r="R121" s="449"/>
      <c r="S121" s="449" t="s">
        <v>98</v>
      </c>
      <c r="T121" s="448"/>
      <c r="U121" s="449"/>
      <c r="V121" s="449"/>
      <c r="W121" s="461"/>
      <c r="X121" s="574"/>
      <c r="Y121" s="575"/>
      <c r="Z121" s="575"/>
      <c r="AA121" s="575"/>
      <c r="AB121" s="576"/>
      <c r="AC121" s="451"/>
      <c r="AD121" s="452"/>
      <c r="AE121" s="452"/>
      <c r="AF121" s="452" t="s">
        <v>98</v>
      </c>
      <c r="AG121" s="452" t="s">
        <v>98</v>
      </c>
      <c r="AH121" s="452"/>
      <c r="AI121" s="452" t="s">
        <v>98</v>
      </c>
      <c r="AJ121" s="452" t="s">
        <v>98</v>
      </c>
      <c r="AK121" s="452"/>
      <c r="AL121" s="462"/>
      <c r="AM121" s="451"/>
      <c r="AN121" s="452"/>
      <c r="AO121" s="452"/>
      <c r="AP121" s="452" t="s">
        <v>98</v>
      </c>
      <c r="AQ121" s="452" t="s">
        <v>98</v>
      </c>
      <c r="AR121" s="452"/>
      <c r="AS121" s="452" t="s">
        <v>98</v>
      </c>
      <c r="AT121" s="452" t="s">
        <v>98</v>
      </c>
      <c r="AU121" s="452"/>
      <c r="AV121" s="462"/>
    </row>
    <row r="122" spans="1:48" ht="25" customHeight="1">
      <c r="A122" s="442" t="s">
        <v>36</v>
      </c>
      <c r="B122" s="32">
        <v>120</v>
      </c>
      <c r="C122" s="443" t="s">
        <v>1419</v>
      </c>
      <c r="D122" s="475" t="s">
        <v>2536</v>
      </c>
      <c r="E122" s="38">
        <v>726000000</v>
      </c>
      <c r="F122" s="444" t="s">
        <v>2517</v>
      </c>
      <c r="G122" s="445" t="str">
        <f t="shared" si="5"/>
        <v>○</v>
      </c>
      <c r="H122" s="445" t="str">
        <f t="shared" si="6"/>
        <v>○</v>
      </c>
      <c r="I122" s="446" t="str">
        <f t="shared" si="7"/>
        <v>○</v>
      </c>
      <c r="J122" s="455" t="str">
        <f t="shared" si="8"/>
        <v/>
      </c>
      <c r="K122" s="447"/>
      <c r="L122" s="448" t="s">
        <v>98</v>
      </c>
      <c r="M122" s="447" t="s">
        <v>98</v>
      </c>
      <c r="N122" s="449"/>
      <c r="O122" s="448"/>
      <c r="P122" s="450"/>
      <c r="Q122" s="449"/>
      <c r="R122" s="449"/>
      <c r="S122" s="449" t="s">
        <v>98</v>
      </c>
      <c r="T122" s="448"/>
      <c r="U122" s="449"/>
      <c r="V122" s="449"/>
      <c r="W122" s="461"/>
      <c r="X122" s="574"/>
      <c r="Y122" s="575"/>
      <c r="Z122" s="575"/>
      <c r="AA122" s="575"/>
      <c r="AB122" s="576"/>
      <c r="AC122" s="451"/>
      <c r="AD122" s="452"/>
      <c r="AE122" s="452"/>
      <c r="AF122" s="452" t="s">
        <v>98</v>
      </c>
      <c r="AG122" s="452" t="s">
        <v>98</v>
      </c>
      <c r="AH122" s="452"/>
      <c r="AI122" s="452" t="s">
        <v>98</v>
      </c>
      <c r="AJ122" s="452" t="s">
        <v>98</v>
      </c>
      <c r="AK122" s="452"/>
      <c r="AL122" s="462"/>
      <c r="AM122" s="451"/>
      <c r="AN122" s="452"/>
      <c r="AO122" s="452"/>
      <c r="AP122" s="452" t="s">
        <v>98</v>
      </c>
      <c r="AQ122" s="452" t="s">
        <v>98</v>
      </c>
      <c r="AR122" s="452"/>
      <c r="AS122" s="452" t="s">
        <v>98</v>
      </c>
      <c r="AT122" s="452" t="s">
        <v>98</v>
      </c>
      <c r="AU122" s="452"/>
      <c r="AV122" s="462"/>
    </row>
    <row r="123" spans="1:48" ht="25" customHeight="1">
      <c r="A123" s="442" t="s">
        <v>36</v>
      </c>
      <c r="B123" s="32">
        <v>121</v>
      </c>
      <c r="C123" s="443" t="s">
        <v>1419</v>
      </c>
      <c r="D123" s="475" t="s">
        <v>2537</v>
      </c>
      <c r="E123" s="38">
        <v>451000000</v>
      </c>
      <c r="F123" s="444" t="s">
        <v>2517</v>
      </c>
      <c r="G123" s="445" t="str">
        <f t="shared" si="5"/>
        <v>○</v>
      </c>
      <c r="H123" s="445" t="str">
        <f t="shared" si="6"/>
        <v>○</v>
      </c>
      <c r="I123" s="446" t="str">
        <f t="shared" si="7"/>
        <v>○</v>
      </c>
      <c r="J123" s="455" t="str">
        <f t="shared" si="8"/>
        <v/>
      </c>
      <c r="K123" s="447"/>
      <c r="L123" s="448" t="s">
        <v>98</v>
      </c>
      <c r="M123" s="447" t="s">
        <v>98</v>
      </c>
      <c r="N123" s="449"/>
      <c r="O123" s="448"/>
      <c r="P123" s="450"/>
      <c r="Q123" s="449"/>
      <c r="R123" s="449"/>
      <c r="S123" s="449" t="s">
        <v>98</v>
      </c>
      <c r="T123" s="448"/>
      <c r="U123" s="449"/>
      <c r="V123" s="449"/>
      <c r="W123" s="461"/>
      <c r="X123" s="574"/>
      <c r="Y123" s="575"/>
      <c r="Z123" s="575"/>
      <c r="AA123" s="575"/>
      <c r="AB123" s="576"/>
      <c r="AC123" s="451"/>
      <c r="AD123" s="452"/>
      <c r="AE123" s="452"/>
      <c r="AF123" s="452" t="s">
        <v>98</v>
      </c>
      <c r="AG123" s="452" t="s">
        <v>98</v>
      </c>
      <c r="AH123" s="452"/>
      <c r="AI123" s="452" t="s">
        <v>98</v>
      </c>
      <c r="AJ123" s="452" t="s">
        <v>98</v>
      </c>
      <c r="AK123" s="452"/>
      <c r="AL123" s="462"/>
      <c r="AM123" s="451"/>
      <c r="AN123" s="452"/>
      <c r="AO123" s="452"/>
      <c r="AP123" s="452" t="s">
        <v>98</v>
      </c>
      <c r="AQ123" s="452" t="s">
        <v>98</v>
      </c>
      <c r="AR123" s="452"/>
      <c r="AS123" s="452" t="s">
        <v>98</v>
      </c>
      <c r="AT123" s="452" t="s">
        <v>98</v>
      </c>
      <c r="AU123" s="452"/>
      <c r="AV123" s="462"/>
    </row>
    <row r="124" spans="1:48" ht="25" customHeight="1">
      <c r="A124" s="442" t="s">
        <v>36</v>
      </c>
      <c r="B124" s="32">
        <v>122</v>
      </c>
      <c r="C124" s="443" t="s">
        <v>1419</v>
      </c>
      <c r="D124" s="475" t="s">
        <v>2538</v>
      </c>
      <c r="E124" s="38">
        <v>968000000</v>
      </c>
      <c r="F124" s="444" t="s">
        <v>2517</v>
      </c>
      <c r="G124" s="445" t="str">
        <f t="shared" si="5"/>
        <v>○</v>
      </c>
      <c r="H124" s="445" t="str">
        <f t="shared" si="6"/>
        <v>○</v>
      </c>
      <c r="I124" s="446" t="str">
        <f t="shared" si="7"/>
        <v>○</v>
      </c>
      <c r="J124" s="455" t="str">
        <f t="shared" si="8"/>
        <v/>
      </c>
      <c r="K124" s="447"/>
      <c r="L124" s="448" t="s">
        <v>98</v>
      </c>
      <c r="M124" s="447" t="s">
        <v>98</v>
      </c>
      <c r="N124" s="449"/>
      <c r="O124" s="448"/>
      <c r="P124" s="450"/>
      <c r="Q124" s="449"/>
      <c r="R124" s="449"/>
      <c r="S124" s="449" t="s">
        <v>98</v>
      </c>
      <c r="T124" s="448"/>
      <c r="U124" s="449"/>
      <c r="V124" s="449"/>
      <c r="W124" s="461"/>
      <c r="X124" s="574"/>
      <c r="Y124" s="575"/>
      <c r="Z124" s="575"/>
      <c r="AA124" s="575"/>
      <c r="AB124" s="576"/>
      <c r="AC124" s="451"/>
      <c r="AD124" s="452"/>
      <c r="AE124" s="452"/>
      <c r="AF124" s="452" t="s">
        <v>98</v>
      </c>
      <c r="AG124" s="452" t="s">
        <v>98</v>
      </c>
      <c r="AH124" s="452"/>
      <c r="AI124" s="452" t="s">
        <v>98</v>
      </c>
      <c r="AJ124" s="452" t="s">
        <v>98</v>
      </c>
      <c r="AK124" s="452"/>
      <c r="AL124" s="462"/>
      <c r="AM124" s="451"/>
      <c r="AN124" s="452"/>
      <c r="AO124" s="452"/>
      <c r="AP124" s="452" t="s">
        <v>98</v>
      </c>
      <c r="AQ124" s="452" t="s">
        <v>98</v>
      </c>
      <c r="AR124" s="452"/>
      <c r="AS124" s="452" t="s">
        <v>98</v>
      </c>
      <c r="AT124" s="452" t="s">
        <v>98</v>
      </c>
      <c r="AU124" s="452"/>
      <c r="AV124" s="462"/>
    </row>
    <row r="125" spans="1:48" ht="25" customHeight="1">
      <c r="A125" s="442" t="s">
        <v>36</v>
      </c>
      <c r="B125" s="32">
        <v>123</v>
      </c>
      <c r="C125" s="443" t="s">
        <v>1419</v>
      </c>
      <c r="D125" s="475" t="s">
        <v>2539</v>
      </c>
      <c r="E125" s="38">
        <v>724900000</v>
      </c>
      <c r="F125" s="444" t="s">
        <v>2517</v>
      </c>
      <c r="G125" s="445" t="str">
        <f t="shared" si="5"/>
        <v>○</v>
      </c>
      <c r="H125" s="445" t="str">
        <f t="shared" si="6"/>
        <v>○</v>
      </c>
      <c r="I125" s="446" t="str">
        <f t="shared" si="7"/>
        <v>○</v>
      </c>
      <c r="J125" s="455" t="str">
        <f t="shared" si="8"/>
        <v/>
      </c>
      <c r="K125" s="447"/>
      <c r="L125" s="448" t="s">
        <v>98</v>
      </c>
      <c r="M125" s="447" t="s">
        <v>98</v>
      </c>
      <c r="N125" s="449"/>
      <c r="O125" s="448"/>
      <c r="P125" s="450"/>
      <c r="Q125" s="449"/>
      <c r="R125" s="449"/>
      <c r="S125" s="449" t="s">
        <v>98</v>
      </c>
      <c r="T125" s="448"/>
      <c r="U125" s="449"/>
      <c r="V125" s="449"/>
      <c r="W125" s="461"/>
      <c r="X125" s="574"/>
      <c r="Y125" s="575"/>
      <c r="Z125" s="575"/>
      <c r="AA125" s="575"/>
      <c r="AB125" s="576"/>
      <c r="AC125" s="451"/>
      <c r="AD125" s="452"/>
      <c r="AE125" s="452"/>
      <c r="AF125" s="452" t="s">
        <v>98</v>
      </c>
      <c r="AG125" s="452" t="s">
        <v>98</v>
      </c>
      <c r="AH125" s="452"/>
      <c r="AI125" s="452" t="s">
        <v>98</v>
      </c>
      <c r="AJ125" s="452" t="s">
        <v>98</v>
      </c>
      <c r="AK125" s="452"/>
      <c r="AL125" s="462"/>
      <c r="AM125" s="451"/>
      <c r="AN125" s="452"/>
      <c r="AO125" s="452"/>
      <c r="AP125" s="452" t="s">
        <v>98</v>
      </c>
      <c r="AQ125" s="452" t="s">
        <v>98</v>
      </c>
      <c r="AR125" s="452"/>
      <c r="AS125" s="452" t="s">
        <v>98</v>
      </c>
      <c r="AT125" s="452" t="s">
        <v>98</v>
      </c>
      <c r="AU125" s="452"/>
      <c r="AV125" s="462"/>
    </row>
    <row r="126" spans="1:48" ht="25" customHeight="1">
      <c r="A126" s="442" t="s">
        <v>36</v>
      </c>
      <c r="B126" s="32">
        <v>124</v>
      </c>
      <c r="C126" s="443" t="s">
        <v>1419</v>
      </c>
      <c r="D126" s="475" t="s">
        <v>2540</v>
      </c>
      <c r="E126" s="38">
        <v>278300000</v>
      </c>
      <c r="F126" s="444" t="s">
        <v>2517</v>
      </c>
      <c r="G126" s="445" t="str">
        <f t="shared" si="5"/>
        <v>○</v>
      </c>
      <c r="H126" s="445" t="str">
        <f t="shared" si="6"/>
        <v>○</v>
      </c>
      <c r="I126" s="446" t="str">
        <f t="shared" si="7"/>
        <v>○</v>
      </c>
      <c r="J126" s="455" t="str">
        <f t="shared" si="8"/>
        <v/>
      </c>
      <c r="K126" s="447"/>
      <c r="L126" s="448" t="s">
        <v>98</v>
      </c>
      <c r="M126" s="447" t="s">
        <v>98</v>
      </c>
      <c r="N126" s="449"/>
      <c r="O126" s="448"/>
      <c r="P126" s="450"/>
      <c r="Q126" s="449"/>
      <c r="R126" s="449"/>
      <c r="S126" s="449" t="s">
        <v>98</v>
      </c>
      <c r="T126" s="448"/>
      <c r="U126" s="449"/>
      <c r="V126" s="449"/>
      <c r="W126" s="461"/>
      <c r="X126" s="574"/>
      <c r="Y126" s="575"/>
      <c r="Z126" s="575"/>
      <c r="AA126" s="575"/>
      <c r="AB126" s="576"/>
      <c r="AC126" s="451"/>
      <c r="AD126" s="452"/>
      <c r="AE126" s="452"/>
      <c r="AF126" s="452" t="s">
        <v>98</v>
      </c>
      <c r="AG126" s="452" t="s">
        <v>98</v>
      </c>
      <c r="AH126" s="452"/>
      <c r="AI126" s="452" t="s">
        <v>98</v>
      </c>
      <c r="AJ126" s="452" t="s">
        <v>98</v>
      </c>
      <c r="AK126" s="452"/>
      <c r="AL126" s="462"/>
      <c r="AM126" s="451"/>
      <c r="AN126" s="452"/>
      <c r="AO126" s="452"/>
      <c r="AP126" s="452" t="s">
        <v>98</v>
      </c>
      <c r="AQ126" s="452" t="s">
        <v>98</v>
      </c>
      <c r="AR126" s="452"/>
      <c r="AS126" s="452" t="s">
        <v>98</v>
      </c>
      <c r="AT126" s="452" t="s">
        <v>98</v>
      </c>
      <c r="AU126" s="452"/>
      <c r="AV126" s="462"/>
    </row>
    <row r="127" spans="1:48" ht="25" customHeight="1">
      <c r="A127" s="442" t="s">
        <v>36</v>
      </c>
      <c r="B127" s="32">
        <v>125</v>
      </c>
      <c r="C127" s="443" t="s">
        <v>1419</v>
      </c>
      <c r="D127" s="475" t="s">
        <v>2541</v>
      </c>
      <c r="E127" s="38">
        <v>814000000</v>
      </c>
      <c r="F127" s="444" t="s">
        <v>2517</v>
      </c>
      <c r="G127" s="445" t="str">
        <f t="shared" si="5"/>
        <v>○</v>
      </c>
      <c r="H127" s="445" t="str">
        <f t="shared" si="6"/>
        <v>○</v>
      </c>
      <c r="I127" s="446" t="str">
        <f t="shared" si="7"/>
        <v>○</v>
      </c>
      <c r="J127" s="455" t="str">
        <f t="shared" si="8"/>
        <v/>
      </c>
      <c r="K127" s="447" t="s">
        <v>98</v>
      </c>
      <c r="L127" s="448" t="s">
        <v>98</v>
      </c>
      <c r="M127" s="447"/>
      <c r="N127" s="449"/>
      <c r="O127" s="448" t="s">
        <v>98</v>
      </c>
      <c r="P127" s="450"/>
      <c r="Q127" s="449"/>
      <c r="R127" s="449" t="s">
        <v>98</v>
      </c>
      <c r="S127" s="449" t="s">
        <v>98</v>
      </c>
      <c r="T127" s="448"/>
      <c r="U127" s="449"/>
      <c r="V127" s="449"/>
      <c r="W127" s="461"/>
      <c r="X127" s="574"/>
      <c r="Y127" s="575"/>
      <c r="Z127" s="575"/>
      <c r="AA127" s="575"/>
      <c r="AB127" s="576"/>
      <c r="AC127" s="451"/>
      <c r="AD127" s="452"/>
      <c r="AE127" s="452"/>
      <c r="AF127" s="452" t="s">
        <v>98</v>
      </c>
      <c r="AG127" s="452" t="s">
        <v>98</v>
      </c>
      <c r="AH127" s="452"/>
      <c r="AI127" s="452" t="s">
        <v>98</v>
      </c>
      <c r="AJ127" s="452" t="s">
        <v>98</v>
      </c>
      <c r="AK127" s="452"/>
      <c r="AL127" s="462"/>
      <c r="AM127" s="452"/>
      <c r="AN127" s="452"/>
      <c r="AO127" s="452"/>
      <c r="AP127" s="452" t="s">
        <v>98</v>
      </c>
      <c r="AQ127" s="452" t="s">
        <v>98</v>
      </c>
      <c r="AR127" s="452"/>
      <c r="AS127" s="452" t="s">
        <v>98</v>
      </c>
      <c r="AT127" s="452" t="s">
        <v>98</v>
      </c>
      <c r="AU127" s="452"/>
      <c r="AV127" s="462"/>
    </row>
    <row r="128" spans="1:48" ht="25" customHeight="1">
      <c r="A128" s="442" t="s">
        <v>36</v>
      </c>
      <c r="B128" s="32">
        <v>126</v>
      </c>
      <c r="C128" s="443" t="s">
        <v>1419</v>
      </c>
      <c r="D128" s="475" t="s">
        <v>2542</v>
      </c>
      <c r="E128" s="38">
        <v>2860000000</v>
      </c>
      <c r="F128" s="444" t="s">
        <v>2517</v>
      </c>
      <c r="G128" s="445" t="str">
        <f t="shared" si="5"/>
        <v>○</v>
      </c>
      <c r="H128" s="445" t="str">
        <f t="shared" si="6"/>
        <v>○</v>
      </c>
      <c r="I128" s="446" t="str">
        <f t="shared" si="7"/>
        <v>○</v>
      </c>
      <c r="J128" s="455" t="str">
        <f t="shared" si="8"/>
        <v/>
      </c>
      <c r="K128" s="447" t="s">
        <v>98</v>
      </c>
      <c r="L128" s="448" t="s">
        <v>98</v>
      </c>
      <c r="M128" s="447"/>
      <c r="N128" s="449"/>
      <c r="O128" s="448" t="s">
        <v>98</v>
      </c>
      <c r="P128" s="450"/>
      <c r="Q128" s="449"/>
      <c r="R128" s="449" t="s">
        <v>98</v>
      </c>
      <c r="S128" s="449" t="s">
        <v>98</v>
      </c>
      <c r="T128" s="448"/>
      <c r="U128" s="449"/>
      <c r="V128" s="449"/>
      <c r="W128" s="461"/>
      <c r="X128" s="574"/>
      <c r="Y128" s="575"/>
      <c r="Z128" s="575"/>
      <c r="AA128" s="575"/>
      <c r="AB128" s="576"/>
      <c r="AC128" s="451"/>
      <c r="AD128" s="452"/>
      <c r="AE128" s="452"/>
      <c r="AF128" s="452" t="s">
        <v>98</v>
      </c>
      <c r="AG128" s="452" t="s">
        <v>98</v>
      </c>
      <c r="AH128" s="452"/>
      <c r="AI128" s="452" t="s">
        <v>98</v>
      </c>
      <c r="AJ128" s="452" t="s">
        <v>98</v>
      </c>
      <c r="AK128" s="452"/>
      <c r="AL128" s="462"/>
      <c r="AM128" s="451"/>
      <c r="AN128" s="452"/>
      <c r="AO128" s="452"/>
      <c r="AP128" s="452" t="s">
        <v>98</v>
      </c>
      <c r="AQ128" s="452" t="s">
        <v>98</v>
      </c>
      <c r="AR128" s="452"/>
      <c r="AS128" s="452" t="s">
        <v>98</v>
      </c>
      <c r="AT128" s="452" t="s">
        <v>98</v>
      </c>
      <c r="AU128" s="452"/>
      <c r="AV128" s="462"/>
    </row>
    <row r="129" spans="1:48" ht="25" customHeight="1">
      <c r="A129" s="442" t="s">
        <v>36</v>
      </c>
      <c r="B129" s="32">
        <v>127</v>
      </c>
      <c r="C129" s="443" t="s">
        <v>1419</v>
      </c>
      <c r="D129" s="475" t="s">
        <v>2543</v>
      </c>
      <c r="E129" s="38">
        <v>109010000</v>
      </c>
      <c r="F129" s="444" t="s">
        <v>2517</v>
      </c>
      <c r="G129" s="445" t="str">
        <f t="shared" si="5"/>
        <v/>
      </c>
      <c r="H129" s="445" t="str">
        <f t="shared" si="6"/>
        <v>○</v>
      </c>
      <c r="I129" s="446" t="str">
        <f t="shared" si="7"/>
        <v>○</v>
      </c>
      <c r="J129" s="455" t="str">
        <f t="shared" si="8"/>
        <v/>
      </c>
      <c r="K129" s="447"/>
      <c r="L129" s="448"/>
      <c r="M129" s="447" t="s">
        <v>98</v>
      </c>
      <c r="N129" s="449"/>
      <c r="O129" s="448"/>
      <c r="P129" s="450"/>
      <c r="Q129" s="449" t="s">
        <v>98</v>
      </c>
      <c r="R129" s="449"/>
      <c r="S129" s="449"/>
      <c r="T129" s="448"/>
      <c r="U129" s="449"/>
      <c r="V129" s="449"/>
      <c r="W129" s="461"/>
      <c r="X129" s="574"/>
      <c r="Y129" s="575"/>
      <c r="Z129" s="575"/>
      <c r="AA129" s="575"/>
      <c r="AB129" s="576"/>
      <c r="AC129" s="451"/>
      <c r="AD129" s="452"/>
      <c r="AE129" s="452"/>
      <c r="AF129" s="452"/>
      <c r="AG129" s="452" t="s">
        <v>98</v>
      </c>
      <c r="AH129" s="452"/>
      <c r="AI129" s="452"/>
      <c r="AJ129" s="452"/>
      <c r="AK129" s="452"/>
      <c r="AL129" s="462"/>
      <c r="AM129" s="451"/>
      <c r="AN129" s="452"/>
      <c r="AO129" s="452"/>
      <c r="AP129" s="452"/>
      <c r="AQ129" s="452" t="s">
        <v>98</v>
      </c>
      <c r="AR129" s="452"/>
      <c r="AS129" s="452"/>
      <c r="AT129" s="452"/>
      <c r="AU129" s="452"/>
      <c r="AV129" s="462"/>
    </row>
    <row r="130" spans="1:48" ht="25" customHeight="1">
      <c r="A130" s="442" t="s">
        <v>36</v>
      </c>
      <c r="B130" s="32">
        <v>128</v>
      </c>
      <c r="C130" s="443" t="s">
        <v>1419</v>
      </c>
      <c r="D130" s="475" t="s">
        <v>2544</v>
      </c>
      <c r="E130" s="38">
        <v>170544000</v>
      </c>
      <c r="F130" s="444" t="s">
        <v>2517</v>
      </c>
      <c r="G130" s="445" t="str">
        <f t="shared" si="5"/>
        <v/>
      </c>
      <c r="H130" s="445" t="str">
        <f t="shared" si="6"/>
        <v>○</v>
      </c>
      <c r="I130" s="446" t="str">
        <f t="shared" si="7"/>
        <v>○</v>
      </c>
      <c r="J130" s="455" t="str">
        <f t="shared" si="8"/>
        <v/>
      </c>
      <c r="K130" s="447"/>
      <c r="L130" s="448"/>
      <c r="M130" s="447" t="s">
        <v>98</v>
      </c>
      <c r="N130" s="449"/>
      <c r="O130" s="448"/>
      <c r="P130" s="450" t="s">
        <v>98</v>
      </c>
      <c r="Q130" s="449" t="s">
        <v>98</v>
      </c>
      <c r="R130" s="449"/>
      <c r="S130" s="449"/>
      <c r="T130" s="448"/>
      <c r="U130" s="449"/>
      <c r="V130" s="449"/>
      <c r="W130" s="461"/>
      <c r="X130" s="574"/>
      <c r="Y130" s="575"/>
      <c r="Z130" s="575"/>
      <c r="AA130" s="575"/>
      <c r="AB130" s="576"/>
      <c r="AC130" s="451"/>
      <c r="AD130" s="452"/>
      <c r="AE130" s="452"/>
      <c r="AF130" s="452"/>
      <c r="AG130" s="452" t="s">
        <v>98</v>
      </c>
      <c r="AH130" s="452"/>
      <c r="AI130" s="452"/>
      <c r="AJ130" s="452"/>
      <c r="AK130" s="452"/>
      <c r="AL130" s="462"/>
      <c r="AM130" s="451"/>
      <c r="AN130" s="452"/>
      <c r="AO130" s="452"/>
      <c r="AP130" s="452"/>
      <c r="AQ130" s="452" t="s">
        <v>98</v>
      </c>
      <c r="AR130" s="452"/>
      <c r="AS130" s="452"/>
      <c r="AT130" s="452"/>
      <c r="AU130" s="452"/>
      <c r="AV130" s="462"/>
    </row>
    <row r="131" spans="1:48" ht="25" customHeight="1">
      <c r="A131" s="442" t="s">
        <v>36</v>
      </c>
      <c r="B131" s="32">
        <v>129</v>
      </c>
      <c r="C131" s="443" t="s">
        <v>1419</v>
      </c>
      <c r="D131" s="475" t="s">
        <v>2545</v>
      </c>
      <c r="E131" s="38">
        <v>130492091</v>
      </c>
      <c r="F131" s="444" t="s">
        <v>2517</v>
      </c>
      <c r="G131" s="445" t="str">
        <f t="shared" ref="G131:G194" si="9">IF(COUNTIF(K131:L131,"○")&gt;0,"○","")</f>
        <v>○</v>
      </c>
      <c r="H131" s="445" t="str">
        <f t="shared" ref="H131:H194" si="10">IF(COUNTIF(M131:O131,"○")&gt;0,"○","")</f>
        <v>○</v>
      </c>
      <c r="I131" s="446" t="str">
        <f t="shared" ref="I131:I194" si="11">IF(COUNTIF(P131:T131,"○")&gt;0,"○","")</f>
        <v/>
      </c>
      <c r="J131" s="455" t="str">
        <f t="shared" si="8"/>
        <v/>
      </c>
      <c r="K131" s="447" t="s">
        <v>98</v>
      </c>
      <c r="L131" s="448"/>
      <c r="M131" s="447"/>
      <c r="N131" s="449"/>
      <c r="O131" s="448" t="s">
        <v>98</v>
      </c>
      <c r="P131" s="450"/>
      <c r="Q131" s="449"/>
      <c r="R131" s="449"/>
      <c r="S131" s="449"/>
      <c r="T131" s="448"/>
      <c r="U131" s="449"/>
      <c r="V131" s="449"/>
      <c r="W131" s="461"/>
      <c r="X131" s="574"/>
      <c r="Y131" s="575"/>
      <c r="Z131" s="575"/>
      <c r="AA131" s="575"/>
      <c r="AB131" s="576"/>
      <c r="AC131" s="452"/>
      <c r="AD131" s="452"/>
      <c r="AE131" s="452"/>
      <c r="AF131" s="452"/>
      <c r="AG131" s="452"/>
      <c r="AH131" s="452"/>
      <c r="AI131" s="452"/>
      <c r="AJ131" s="452"/>
      <c r="AK131" s="452"/>
      <c r="AL131" s="462"/>
      <c r="AM131" s="451" t="s">
        <v>98</v>
      </c>
      <c r="AN131" s="452"/>
      <c r="AO131" s="452"/>
      <c r="AP131" s="452"/>
      <c r="AQ131" s="452"/>
      <c r="AR131" s="452"/>
      <c r="AS131" s="452"/>
      <c r="AT131" s="452"/>
      <c r="AU131" s="452"/>
      <c r="AV131" s="462"/>
    </row>
    <row r="132" spans="1:48" ht="25" customHeight="1">
      <c r="A132" s="442" t="s">
        <v>36</v>
      </c>
      <c r="B132" s="32">
        <v>130</v>
      </c>
      <c r="C132" s="443" t="s">
        <v>1419</v>
      </c>
      <c r="D132" s="475" t="s">
        <v>1581</v>
      </c>
      <c r="E132" s="38">
        <v>400942810</v>
      </c>
      <c r="F132" s="444" t="s">
        <v>2517</v>
      </c>
      <c r="G132" s="445" t="str">
        <f t="shared" si="9"/>
        <v>○</v>
      </c>
      <c r="H132" s="445" t="str">
        <f t="shared" si="10"/>
        <v>○</v>
      </c>
      <c r="I132" s="446" t="str">
        <f t="shared" si="11"/>
        <v/>
      </c>
      <c r="J132" s="455" t="str">
        <f t="shared" ref="J132:J195" si="12">IF(COUNTIF(U132:W132,"○")&gt;0,"○","")</f>
        <v/>
      </c>
      <c r="K132" s="447" t="s">
        <v>98</v>
      </c>
      <c r="L132" s="448"/>
      <c r="M132" s="447"/>
      <c r="N132" s="449"/>
      <c r="O132" s="448" t="s">
        <v>98</v>
      </c>
      <c r="P132" s="450"/>
      <c r="Q132" s="449"/>
      <c r="R132" s="449"/>
      <c r="S132" s="449"/>
      <c r="T132" s="448"/>
      <c r="U132" s="449"/>
      <c r="V132" s="449"/>
      <c r="W132" s="461"/>
      <c r="X132" s="574"/>
      <c r="Y132" s="575"/>
      <c r="Z132" s="575"/>
      <c r="AA132" s="575"/>
      <c r="AB132" s="576"/>
      <c r="AC132" s="452"/>
      <c r="AD132" s="452"/>
      <c r="AE132" s="452"/>
      <c r="AF132" s="452"/>
      <c r="AG132" s="452"/>
      <c r="AH132" s="452"/>
      <c r="AI132" s="452"/>
      <c r="AJ132" s="452"/>
      <c r="AK132" s="452"/>
      <c r="AL132" s="462"/>
      <c r="AM132" s="451" t="s">
        <v>98</v>
      </c>
      <c r="AN132" s="452"/>
      <c r="AO132" s="452"/>
      <c r="AP132" s="452"/>
      <c r="AQ132" s="452"/>
      <c r="AR132" s="452"/>
      <c r="AS132" s="452"/>
      <c r="AT132" s="452"/>
      <c r="AU132" s="452"/>
      <c r="AV132" s="462"/>
    </row>
    <row r="133" spans="1:48" ht="25" customHeight="1">
      <c r="A133" s="442" t="s">
        <v>36</v>
      </c>
      <c r="B133" s="32">
        <v>131</v>
      </c>
      <c r="C133" s="443" t="s">
        <v>1419</v>
      </c>
      <c r="D133" s="475" t="s">
        <v>1586</v>
      </c>
      <c r="E133" s="38">
        <v>110550000</v>
      </c>
      <c r="F133" s="444" t="s">
        <v>2517</v>
      </c>
      <c r="G133" s="445" t="str">
        <f t="shared" si="9"/>
        <v>○</v>
      </c>
      <c r="H133" s="445" t="str">
        <f t="shared" si="10"/>
        <v>○</v>
      </c>
      <c r="I133" s="446" t="str">
        <f t="shared" si="11"/>
        <v>○</v>
      </c>
      <c r="J133" s="455" t="str">
        <f t="shared" si="12"/>
        <v/>
      </c>
      <c r="K133" s="447"/>
      <c r="L133" s="448" t="s">
        <v>98</v>
      </c>
      <c r="M133" s="447" t="s">
        <v>98</v>
      </c>
      <c r="N133" s="449"/>
      <c r="O133" s="448"/>
      <c r="P133" s="450"/>
      <c r="Q133" s="449"/>
      <c r="R133" s="449"/>
      <c r="S133" s="449" t="s">
        <v>98</v>
      </c>
      <c r="T133" s="448"/>
      <c r="U133" s="449"/>
      <c r="V133" s="449"/>
      <c r="W133" s="461"/>
      <c r="X133" s="574"/>
      <c r="Y133" s="575"/>
      <c r="Z133" s="575"/>
      <c r="AA133" s="575"/>
      <c r="AB133" s="576"/>
      <c r="AC133" s="451"/>
      <c r="AD133" s="452"/>
      <c r="AE133" s="452"/>
      <c r="AF133" s="452" t="s">
        <v>98</v>
      </c>
      <c r="AG133" s="452" t="s">
        <v>98</v>
      </c>
      <c r="AH133" s="452"/>
      <c r="AI133" s="452" t="s">
        <v>98</v>
      </c>
      <c r="AJ133" s="452" t="s">
        <v>98</v>
      </c>
      <c r="AK133" s="452"/>
      <c r="AL133" s="462"/>
      <c r="AM133" s="451"/>
      <c r="AN133" s="452"/>
      <c r="AO133" s="452"/>
      <c r="AP133" s="452" t="s">
        <v>98</v>
      </c>
      <c r="AQ133" s="452" t="s">
        <v>98</v>
      </c>
      <c r="AR133" s="452"/>
      <c r="AS133" s="452" t="s">
        <v>98</v>
      </c>
      <c r="AT133" s="452" t="s">
        <v>98</v>
      </c>
      <c r="AU133" s="452"/>
      <c r="AV133" s="462"/>
    </row>
    <row r="134" spans="1:48" ht="25" customHeight="1">
      <c r="A134" s="442" t="s">
        <v>36</v>
      </c>
      <c r="B134" s="32">
        <v>132</v>
      </c>
      <c r="C134" s="443" t="s">
        <v>1419</v>
      </c>
      <c r="D134" s="475" t="s">
        <v>2546</v>
      </c>
      <c r="E134" s="38">
        <v>121264339</v>
      </c>
      <c r="F134" s="444" t="s">
        <v>2627</v>
      </c>
      <c r="G134" s="445" t="str">
        <f t="shared" si="9"/>
        <v/>
      </c>
      <c r="H134" s="445" t="str">
        <f t="shared" si="10"/>
        <v/>
      </c>
      <c r="I134" s="446" t="str">
        <f t="shared" si="11"/>
        <v>○</v>
      </c>
      <c r="J134" s="455" t="str">
        <f t="shared" si="12"/>
        <v>○</v>
      </c>
      <c r="K134" s="447"/>
      <c r="L134" s="448"/>
      <c r="M134" s="447"/>
      <c r="N134" s="449"/>
      <c r="O134" s="448"/>
      <c r="P134" s="450"/>
      <c r="Q134" s="449"/>
      <c r="R134" s="449"/>
      <c r="S134" s="449"/>
      <c r="T134" s="448" t="s">
        <v>98</v>
      </c>
      <c r="U134" s="449"/>
      <c r="V134" s="449" t="s">
        <v>98</v>
      </c>
      <c r="W134" s="461"/>
      <c r="X134" s="463"/>
      <c r="Y134" s="464"/>
      <c r="Z134" s="464"/>
      <c r="AA134" s="464"/>
      <c r="AB134" s="465"/>
      <c r="AC134" s="451"/>
      <c r="AD134" s="452"/>
      <c r="AE134" s="452"/>
      <c r="AF134" s="452" t="s">
        <v>98</v>
      </c>
      <c r="AG134" s="452"/>
      <c r="AH134" s="452"/>
      <c r="AI134" s="452"/>
      <c r="AJ134" s="452"/>
      <c r="AK134" s="452"/>
      <c r="AL134" s="462"/>
      <c r="AM134" s="451"/>
      <c r="AN134" s="452"/>
      <c r="AO134" s="452"/>
      <c r="AP134" s="452" t="s">
        <v>98</v>
      </c>
      <c r="AQ134" s="452" t="s">
        <v>98</v>
      </c>
      <c r="AR134" s="452"/>
      <c r="AS134" s="452"/>
      <c r="AT134" s="452"/>
      <c r="AU134" s="452"/>
      <c r="AV134" s="462"/>
    </row>
    <row r="135" spans="1:48" ht="25" customHeight="1">
      <c r="A135" s="442" t="s">
        <v>36</v>
      </c>
      <c r="B135" s="32">
        <v>133</v>
      </c>
      <c r="C135" s="443" t="s">
        <v>1419</v>
      </c>
      <c r="D135" s="475" t="s">
        <v>2547</v>
      </c>
      <c r="E135" s="38">
        <v>146300000</v>
      </c>
      <c r="F135" s="444" t="s">
        <v>2627</v>
      </c>
      <c r="G135" s="445" t="str">
        <f t="shared" si="9"/>
        <v/>
      </c>
      <c r="H135" s="445" t="str">
        <f t="shared" si="10"/>
        <v>○</v>
      </c>
      <c r="I135" s="446" t="str">
        <f t="shared" si="11"/>
        <v/>
      </c>
      <c r="J135" s="455" t="str">
        <f t="shared" si="12"/>
        <v>○</v>
      </c>
      <c r="K135" s="447"/>
      <c r="L135" s="448"/>
      <c r="M135" s="447" t="s">
        <v>98</v>
      </c>
      <c r="N135" s="449"/>
      <c r="O135" s="448"/>
      <c r="P135" s="450"/>
      <c r="Q135" s="449"/>
      <c r="R135" s="449"/>
      <c r="S135" s="449"/>
      <c r="T135" s="448"/>
      <c r="U135" s="449"/>
      <c r="V135" s="449" t="s">
        <v>98</v>
      </c>
      <c r="W135" s="461"/>
      <c r="X135" s="463"/>
      <c r="Y135" s="464"/>
      <c r="Z135" s="464"/>
      <c r="AA135" s="464"/>
      <c r="AB135" s="465"/>
      <c r="AC135" s="451"/>
      <c r="AD135" s="452"/>
      <c r="AE135" s="452"/>
      <c r="AF135" s="452"/>
      <c r="AG135" s="452" t="s">
        <v>98</v>
      </c>
      <c r="AH135" s="452"/>
      <c r="AI135" s="452"/>
      <c r="AJ135" s="452"/>
      <c r="AK135" s="452"/>
      <c r="AL135" s="462"/>
      <c r="AM135" s="451"/>
      <c r="AN135" s="452"/>
      <c r="AO135" s="452"/>
      <c r="AP135" s="452" t="s">
        <v>98</v>
      </c>
      <c r="AQ135" s="452" t="s">
        <v>98</v>
      </c>
      <c r="AR135" s="452"/>
      <c r="AS135" s="452"/>
      <c r="AT135" s="452"/>
      <c r="AU135" s="452"/>
      <c r="AV135" s="462"/>
    </row>
    <row r="136" spans="1:48" ht="25" customHeight="1">
      <c r="A136" s="442" t="s">
        <v>36</v>
      </c>
      <c r="B136" s="32">
        <v>134</v>
      </c>
      <c r="C136" s="443" t="s">
        <v>1419</v>
      </c>
      <c r="D136" s="475" t="s">
        <v>2548</v>
      </c>
      <c r="E136" s="38">
        <v>403326000</v>
      </c>
      <c r="F136" s="444" t="s">
        <v>2627</v>
      </c>
      <c r="G136" s="445" t="str">
        <f t="shared" si="9"/>
        <v/>
      </c>
      <c r="H136" s="445" t="str">
        <f t="shared" si="10"/>
        <v>○</v>
      </c>
      <c r="I136" s="446" t="str">
        <f t="shared" si="11"/>
        <v/>
      </c>
      <c r="J136" s="455" t="str">
        <f t="shared" si="12"/>
        <v/>
      </c>
      <c r="K136" s="447"/>
      <c r="L136" s="448"/>
      <c r="M136" s="447" t="s">
        <v>98</v>
      </c>
      <c r="N136" s="449"/>
      <c r="O136" s="448"/>
      <c r="P136" s="450"/>
      <c r="Q136" s="449"/>
      <c r="R136" s="449"/>
      <c r="S136" s="449"/>
      <c r="T136" s="448"/>
      <c r="U136" s="449"/>
      <c r="V136" s="449"/>
      <c r="W136" s="461"/>
      <c r="X136" s="463"/>
      <c r="Y136" s="464"/>
      <c r="Z136" s="464"/>
      <c r="AA136" s="464"/>
      <c r="AB136" s="465"/>
      <c r="AC136" s="451"/>
      <c r="AD136" s="452"/>
      <c r="AE136" s="452"/>
      <c r="AF136" s="452"/>
      <c r="AG136" s="452" t="s">
        <v>98</v>
      </c>
      <c r="AH136" s="452"/>
      <c r="AI136" s="452" t="s">
        <v>98</v>
      </c>
      <c r="AJ136" s="452"/>
      <c r="AK136" s="452"/>
      <c r="AL136" s="462"/>
      <c r="AM136" s="451"/>
      <c r="AN136" s="452"/>
      <c r="AO136" s="452"/>
      <c r="AP136" s="452" t="s">
        <v>98</v>
      </c>
      <c r="AQ136" s="452" t="s">
        <v>98</v>
      </c>
      <c r="AR136" s="452"/>
      <c r="AS136" s="452" t="s">
        <v>98</v>
      </c>
      <c r="AT136" s="452" t="s">
        <v>98</v>
      </c>
      <c r="AU136" s="452"/>
      <c r="AV136" s="462"/>
    </row>
    <row r="137" spans="1:48" ht="25" customHeight="1">
      <c r="A137" s="442" t="s">
        <v>36</v>
      </c>
      <c r="B137" s="32">
        <v>135</v>
      </c>
      <c r="C137" s="443" t="s">
        <v>1419</v>
      </c>
      <c r="D137" s="475" t="s">
        <v>2549</v>
      </c>
      <c r="E137" s="38">
        <v>596104300</v>
      </c>
      <c r="F137" s="444" t="s">
        <v>2627</v>
      </c>
      <c r="G137" s="445" t="str">
        <f t="shared" si="9"/>
        <v/>
      </c>
      <c r="H137" s="445" t="str">
        <f t="shared" si="10"/>
        <v>○</v>
      </c>
      <c r="I137" s="446" t="str">
        <f t="shared" si="11"/>
        <v/>
      </c>
      <c r="J137" s="455" t="str">
        <f t="shared" si="12"/>
        <v/>
      </c>
      <c r="K137" s="447"/>
      <c r="L137" s="448"/>
      <c r="M137" s="447" t="s">
        <v>98</v>
      </c>
      <c r="N137" s="449"/>
      <c r="O137" s="448"/>
      <c r="P137" s="450"/>
      <c r="Q137" s="449"/>
      <c r="R137" s="449"/>
      <c r="S137" s="449"/>
      <c r="T137" s="448"/>
      <c r="U137" s="449"/>
      <c r="V137" s="449"/>
      <c r="W137" s="461"/>
      <c r="X137" s="463"/>
      <c r="Y137" s="464"/>
      <c r="Z137" s="464"/>
      <c r="AA137" s="464"/>
      <c r="AB137" s="465"/>
      <c r="AC137" s="451"/>
      <c r="AD137" s="452"/>
      <c r="AE137" s="452"/>
      <c r="AF137" s="452"/>
      <c r="AG137" s="452" t="s">
        <v>98</v>
      </c>
      <c r="AH137" s="452"/>
      <c r="AI137" s="452" t="s">
        <v>98</v>
      </c>
      <c r="AJ137" s="452"/>
      <c r="AK137" s="452"/>
      <c r="AL137" s="462"/>
      <c r="AM137" s="451"/>
      <c r="AN137" s="452"/>
      <c r="AO137" s="452"/>
      <c r="AP137" s="452" t="s">
        <v>98</v>
      </c>
      <c r="AQ137" s="452" t="s">
        <v>98</v>
      </c>
      <c r="AR137" s="452"/>
      <c r="AS137" s="452" t="s">
        <v>98</v>
      </c>
      <c r="AT137" s="452" t="s">
        <v>98</v>
      </c>
      <c r="AU137" s="452"/>
      <c r="AV137" s="462"/>
    </row>
    <row r="138" spans="1:48" ht="25" customHeight="1">
      <c r="A138" s="442" t="s">
        <v>36</v>
      </c>
      <c r="B138" s="32">
        <v>136</v>
      </c>
      <c r="C138" s="443" t="s">
        <v>1419</v>
      </c>
      <c r="D138" s="475" t="s">
        <v>2628</v>
      </c>
      <c r="E138" s="38">
        <v>118250000</v>
      </c>
      <c r="F138" s="444" t="s">
        <v>2627</v>
      </c>
      <c r="G138" s="445" t="str">
        <f t="shared" si="9"/>
        <v/>
      </c>
      <c r="H138" s="445" t="str">
        <f t="shared" si="10"/>
        <v>○</v>
      </c>
      <c r="I138" s="446" t="str">
        <f t="shared" si="11"/>
        <v/>
      </c>
      <c r="J138" s="455" t="str">
        <f t="shared" si="12"/>
        <v/>
      </c>
      <c r="K138" s="447"/>
      <c r="L138" s="448"/>
      <c r="M138" s="447" t="s">
        <v>98</v>
      </c>
      <c r="N138" s="449"/>
      <c r="O138" s="448"/>
      <c r="P138" s="450"/>
      <c r="Q138" s="449"/>
      <c r="R138" s="449"/>
      <c r="S138" s="449"/>
      <c r="T138" s="448"/>
      <c r="U138" s="449"/>
      <c r="V138" s="449"/>
      <c r="W138" s="461"/>
      <c r="X138" s="463"/>
      <c r="Y138" s="464"/>
      <c r="Z138" s="464"/>
      <c r="AA138" s="464"/>
      <c r="AB138" s="465"/>
      <c r="AC138" s="451" t="s">
        <v>98</v>
      </c>
      <c r="AD138" s="452"/>
      <c r="AE138" s="452" t="s">
        <v>98</v>
      </c>
      <c r="AF138" s="452"/>
      <c r="AG138" s="452"/>
      <c r="AH138" s="452"/>
      <c r="AI138" s="452"/>
      <c r="AJ138" s="452"/>
      <c r="AK138" s="452"/>
      <c r="AL138" s="462"/>
      <c r="AM138" s="451"/>
      <c r="AN138" s="452"/>
      <c r="AO138" s="452"/>
      <c r="AP138" s="452"/>
      <c r="AQ138" s="452" t="s">
        <v>98</v>
      </c>
      <c r="AR138" s="452"/>
      <c r="AS138" s="452"/>
      <c r="AT138" s="452"/>
      <c r="AU138" s="452"/>
      <c r="AV138" s="462"/>
    </row>
    <row r="139" spans="1:48" ht="25" customHeight="1">
      <c r="A139" s="442" t="s">
        <v>36</v>
      </c>
      <c r="B139" s="32">
        <v>137</v>
      </c>
      <c r="C139" s="443" t="s">
        <v>1419</v>
      </c>
      <c r="D139" s="475" t="s">
        <v>2550</v>
      </c>
      <c r="E139" s="38">
        <v>204600000</v>
      </c>
      <c r="F139" s="444" t="s">
        <v>2627</v>
      </c>
      <c r="G139" s="445" t="str">
        <f t="shared" si="9"/>
        <v>○</v>
      </c>
      <c r="H139" s="445" t="str">
        <f t="shared" si="10"/>
        <v>○</v>
      </c>
      <c r="I139" s="446" t="str">
        <f t="shared" si="11"/>
        <v>○</v>
      </c>
      <c r="J139" s="455" t="str">
        <f t="shared" si="12"/>
        <v/>
      </c>
      <c r="K139" s="447" t="s">
        <v>98</v>
      </c>
      <c r="L139" s="448" t="s">
        <v>98</v>
      </c>
      <c r="M139" s="447"/>
      <c r="N139" s="449"/>
      <c r="O139" s="448" t="s">
        <v>98</v>
      </c>
      <c r="P139" s="450"/>
      <c r="Q139" s="449"/>
      <c r="R139" s="449" t="s">
        <v>98</v>
      </c>
      <c r="S139" s="449" t="s">
        <v>98</v>
      </c>
      <c r="T139" s="448"/>
      <c r="U139" s="449"/>
      <c r="V139" s="449"/>
      <c r="W139" s="461"/>
      <c r="X139" s="463"/>
      <c r="Y139" s="464"/>
      <c r="Z139" s="464"/>
      <c r="AA139" s="464"/>
      <c r="AB139" s="465"/>
      <c r="AC139" s="451"/>
      <c r="AD139" s="452"/>
      <c r="AE139" s="452"/>
      <c r="AF139" s="452" t="s">
        <v>98</v>
      </c>
      <c r="AG139" s="452" t="s">
        <v>98</v>
      </c>
      <c r="AH139" s="452"/>
      <c r="AI139" s="452" t="s">
        <v>98</v>
      </c>
      <c r="AJ139" s="452"/>
      <c r="AK139" s="452"/>
      <c r="AL139" s="462"/>
      <c r="AM139" s="451"/>
      <c r="AN139" s="452"/>
      <c r="AO139" s="452"/>
      <c r="AP139" s="452" t="s">
        <v>98</v>
      </c>
      <c r="AQ139" s="452" t="s">
        <v>98</v>
      </c>
      <c r="AR139" s="452"/>
      <c r="AS139" s="452" t="s">
        <v>98</v>
      </c>
      <c r="AT139" s="452" t="s">
        <v>98</v>
      </c>
      <c r="AU139" s="452"/>
      <c r="AV139" s="462"/>
    </row>
    <row r="140" spans="1:48" ht="25" customHeight="1">
      <c r="A140" s="442" t="s">
        <v>36</v>
      </c>
      <c r="B140" s="32">
        <v>138</v>
      </c>
      <c r="C140" s="443" t="s">
        <v>1419</v>
      </c>
      <c r="D140" s="475" t="s">
        <v>2551</v>
      </c>
      <c r="E140" s="38">
        <v>110000000</v>
      </c>
      <c r="F140" s="444" t="s">
        <v>2627</v>
      </c>
      <c r="G140" s="445" t="str">
        <f t="shared" si="9"/>
        <v>○</v>
      </c>
      <c r="H140" s="445" t="str">
        <f t="shared" si="10"/>
        <v>○</v>
      </c>
      <c r="I140" s="446" t="str">
        <f t="shared" si="11"/>
        <v>○</v>
      </c>
      <c r="J140" s="455" t="str">
        <f t="shared" si="12"/>
        <v/>
      </c>
      <c r="K140" s="447" t="s">
        <v>98</v>
      </c>
      <c r="L140" s="448" t="s">
        <v>98</v>
      </c>
      <c r="M140" s="447"/>
      <c r="N140" s="449"/>
      <c r="O140" s="448" t="s">
        <v>98</v>
      </c>
      <c r="P140" s="450"/>
      <c r="Q140" s="449"/>
      <c r="R140" s="449" t="s">
        <v>98</v>
      </c>
      <c r="S140" s="449" t="s">
        <v>98</v>
      </c>
      <c r="T140" s="448"/>
      <c r="U140" s="449"/>
      <c r="V140" s="449"/>
      <c r="W140" s="461"/>
      <c r="X140" s="463"/>
      <c r="Y140" s="464"/>
      <c r="Z140" s="464"/>
      <c r="AA140" s="464"/>
      <c r="AB140" s="465"/>
      <c r="AC140" s="451"/>
      <c r="AD140" s="452"/>
      <c r="AE140" s="452"/>
      <c r="AF140" s="452" t="s">
        <v>98</v>
      </c>
      <c r="AG140" s="452" t="s">
        <v>98</v>
      </c>
      <c r="AH140" s="452"/>
      <c r="AI140" s="452" t="s">
        <v>98</v>
      </c>
      <c r="AJ140" s="452" t="s">
        <v>98</v>
      </c>
      <c r="AK140" s="452"/>
      <c r="AL140" s="462"/>
      <c r="AM140" s="451"/>
      <c r="AN140" s="452"/>
      <c r="AO140" s="452"/>
      <c r="AP140" s="452" t="s">
        <v>98</v>
      </c>
      <c r="AQ140" s="452" t="s">
        <v>98</v>
      </c>
      <c r="AR140" s="452"/>
      <c r="AS140" s="452" t="s">
        <v>98</v>
      </c>
      <c r="AT140" s="452" t="s">
        <v>98</v>
      </c>
      <c r="AU140" s="452"/>
      <c r="AV140" s="462"/>
    </row>
    <row r="141" spans="1:48" ht="25" customHeight="1">
      <c r="A141" s="442" t="s">
        <v>36</v>
      </c>
      <c r="B141" s="32">
        <v>139</v>
      </c>
      <c r="C141" s="443" t="s">
        <v>1419</v>
      </c>
      <c r="D141" s="475" t="s">
        <v>2552</v>
      </c>
      <c r="E141" s="38">
        <v>1124200000</v>
      </c>
      <c r="F141" s="444" t="s">
        <v>2627</v>
      </c>
      <c r="G141" s="445" t="str">
        <f t="shared" si="9"/>
        <v>○</v>
      </c>
      <c r="H141" s="445" t="str">
        <f t="shared" si="10"/>
        <v>○</v>
      </c>
      <c r="I141" s="446" t="str">
        <f t="shared" si="11"/>
        <v>○</v>
      </c>
      <c r="J141" s="455" t="str">
        <f t="shared" si="12"/>
        <v/>
      </c>
      <c r="K141" s="447" t="s">
        <v>98</v>
      </c>
      <c r="L141" s="448" t="s">
        <v>98</v>
      </c>
      <c r="M141" s="447" t="s">
        <v>98</v>
      </c>
      <c r="N141" s="449"/>
      <c r="O141" s="448"/>
      <c r="P141" s="450" t="s">
        <v>98</v>
      </c>
      <c r="Q141" s="449"/>
      <c r="R141" s="449"/>
      <c r="S141" s="449"/>
      <c r="T141" s="448"/>
      <c r="U141" s="449"/>
      <c r="V141" s="449"/>
      <c r="W141" s="461"/>
      <c r="X141" s="463"/>
      <c r="Y141" s="464"/>
      <c r="Z141" s="464"/>
      <c r="AA141" s="464"/>
      <c r="AB141" s="465"/>
      <c r="AC141" s="451" t="s">
        <v>98</v>
      </c>
      <c r="AD141" s="452"/>
      <c r="AE141" s="452"/>
      <c r="AF141" s="452" t="s">
        <v>98</v>
      </c>
      <c r="AG141" s="452"/>
      <c r="AH141" s="452"/>
      <c r="AI141" s="452" t="s">
        <v>98</v>
      </c>
      <c r="AJ141" s="452" t="s">
        <v>98</v>
      </c>
      <c r="AK141" s="452"/>
      <c r="AL141" s="462"/>
      <c r="AM141" s="451"/>
      <c r="AN141" s="452"/>
      <c r="AO141" s="452"/>
      <c r="AP141" s="452" t="s">
        <v>98</v>
      </c>
      <c r="AQ141" s="452"/>
      <c r="AR141" s="452"/>
      <c r="AS141" s="452" t="s">
        <v>98</v>
      </c>
      <c r="AT141" s="452" t="s">
        <v>98</v>
      </c>
      <c r="AU141" s="452"/>
      <c r="AV141" s="462"/>
    </row>
    <row r="142" spans="1:48" ht="25" customHeight="1">
      <c r="A142" s="442" t="s">
        <v>36</v>
      </c>
      <c r="B142" s="32">
        <v>140</v>
      </c>
      <c r="C142" s="443" t="s">
        <v>1419</v>
      </c>
      <c r="D142" s="475" t="s">
        <v>2553</v>
      </c>
      <c r="E142" s="38">
        <v>203500000</v>
      </c>
      <c r="F142" s="444" t="s">
        <v>2627</v>
      </c>
      <c r="G142" s="445" t="str">
        <f t="shared" si="9"/>
        <v>○</v>
      </c>
      <c r="H142" s="445" t="str">
        <f t="shared" si="10"/>
        <v>○</v>
      </c>
      <c r="I142" s="446" t="str">
        <f t="shared" si="11"/>
        <v>○</v>
      </c>
      <c r="J142" s="455" t="str">
        <f t="shared" si="12"/>
        <v/>
      </c>
      <c r="K142" s="447" t="s">
        <v>98</v>
      </c>
      <c r="L142" s="448" t="s">
        <v>98</v>
      </c>
      <c r="M142" s="447"/>
      <c r="N142" s="449"/>
      <c r="O142" s="448" t="s">
        <v>98</v>
      </c>
      <c r="P142" s="450"/>
      <c r="Q142" s="449"/>
      <c r="R142" s="449" t="s">
        <v>98</v>
      </c>
      <c r="S142" s="449" t="s">
        <v>98</v>
      </c>
      <c r="T142" s="448"/>
      <c r="U142" s="449"/>
      <c r="V142" s="449"/>
      <c r="W142" s="461"/>
      <c r="X142" s="463"/>
      <c r="Y142" s="464"/>
      <c r="Z142" s="464"/>
      <c r="AA142" s="464"/>
      <c r="AB142" s="465"/>
      <c r="AC142" s="451"/>
      <c r="AD142" s="452"/>
      <c r="AE142" s="452"/>
      <c r="AF142" s="452" t="s">
        <v>98</v>
      </c>
      <c r="AG142" s="452" t="s">
        <v>98</v>
      </c>
      <c r="AH142" s="452"/>
      <c r="AI142" s="452" t="s">
        <v>98</v>
      </c>
      <c r="AJ142" s="452" t="s">
        <v>98</v>
      </c>
      <c r="AK142" s="452"/>
      <c r="AL142" s="462"/>
      <c r="AM142" s="451"/>
      <c r="AN142" s="452"/>
      <c r="AO142" s="452"/>
      <c r="AP142" s="452" t="s">
        <v>98</v>
      </c>
      <c r="AQ142" s="452" t="s">
        <v>98</v>
      </c>
      <c r="AR142" s="452"/>
      <c r="AS142" s="452" t="s">
        <v>98</v>
      </c>
      <c r="AT142" s="452" t="s">
        <v>98</v>
      </c>
      <c r="AU142" s="452"/>
      <c r="AV142" s="462"/>
    </row>
    <row r="143" spans="1:48" ht="25" customHeight="1">
      <c r="A143" s="442" t="s">
        <v>36</v>
      </c>
      <c r="B143" s="32">
        <v>141</v>
      </c>
      <c r="C143" s="443" t="s">
        <v>1419</v>
      </c>
      <c r="D143" s="475" t="s">
        <v>2554</v>
      </c>
      <c r="E143" s="38">
        <v>408100000</v>
      </c>
      <c r="F143" s="444" t="s">
        <v>2627</v>
      </c>
      <c r="G143" s="445" t="str">
        <f t="shared" si="9"/>
        <v>○</v>
      </c>
      <c r="H143" s="445" t="str">
        <f t="shared" si="10"/>
        <v/>
      </c>
      <c r="I143" s="446" t="str">
        <f t="shared" si="11"/>
        <v/>
      </c>
      <c r="J143" s="455" t="str">
        <f t="shared" si="12"/>
        <v/>
      </c>
      <c r="K143" s="447" t="s">
        <v>98</v>
      </c>
      <c r="L143" s="448" t="s">
        <v>98</v>
      </c>
      <c r="M143" s="447"/>
      <c r="N143" s="449"/>
      <c r="O143" s="448"/>
      <c r="P143" s="450"/>
      <c r="Q143" s="449"/>
      <c r="R143" s="449"/>
      <c r="S143" s="449"/>
      <c r="T143" s="448"/>
      <c r="U143" s="449"/>
      <c r="V143" s="449"/>
      <c r="W143" s="461"/>
      <c r="X143" s="463"/>
      <c r="Y143" s="464"/>
      <c r="Z143" s="464"/>
      <c r="AA143" s="464"/>
      <c r="AB143" s="465"/>
      <c r="AC143" s="451" t="s">
        <v>98</v>
      </c>
      <c r="AD143" s="452"/>
      <c r="AE143" s="452"/>
      <c r="AF143" s="452" t="s">
        <v>98</v>
      </c>
      <c r="AG143" s="452"/>
      <c r="AH143" s="452"/>
      <c r="AI143" s="452" t="s">
        <v>98</v>
      </c>
      <c r="AJ143" s="452" t="s">
        <v>98</v>
      </c>
      <c r="AK143" s="452"/>
      <c r="AL143" s="462"/>
      <c r="AM143" s="451"/>
      <c r="AN143" s="452"/>
      <c r="AO143" s="452"/>
      <c r="AP143" s="452" t="s">
        <v>98</v>
      </c>
      <c r="AQ143" s="452"/>
      <c r="AR143" s="452"/>
      <c r="AS143" s="452" t="s">
        <v>98</v>
      </c>
      <c r="AT143" s="452" t="s">
        <v>98</v>
      </c>
      <c r="AU143" s="452"/>
      <c r="AV143" s="462"/>
    </row>
    <row r="144" spans="1:48" ht="25" customHeight="1">
      <c r="A144" s="442" t="s">
        <v>36</v>
      </c>
      <c r="B144" s="32">
        <v>142</v>
      </c>
      <c r="C144" s="443" t="s">
        <v>1419</v>
      </c>
      <c r="D144" s="475" t="s">
        <v>2555</v>
      </c>
      <c r="E144" s="38">
        <v>440000000</v>
      </c>
      <c r="F144" s="444" t="s">
        <v>2627</v>
      </c>
      <c r="G144" s="445" t="str">
        <f t="shared" si="9"/>
        <v>○</v>
      </c>
      <c r="H144" s="445" t="str">
        <f t="shared" si="10"/>
        <v/>
      </c>
      <c r="I144" s="446" t="str">
        <f t="shared" si="11"/>
        <v/>
      </c>
      <c r="J144" s="455" t="str">
        <f t="shared" si="12"/>
        <v/>
      </c>
      <c r="K144" s="447" t="s">
        <v>98</v>
      </c>
      <c r="L144" s="448" t="s">
        <v>98</v>
      </c>
      <c r="M144" s="447"/>
      <c r="N144" s="449"/>
      <c r="O144" s="448"/>
      <c r="P144" s="450"/>
      <c r="Q144" s="449"/>
      <c r="R144" s="449"/>
      <c r="S144" s="449"/>
      <c r="T144" s="448"/>
      <c r="U144" s="449"/>
      <c r="V144" s="449"/>
      <c r="W144" s="461"/>
      <c r="X144" s="463"/>
      <c r="Y144" s="464"/>
      <c r="Z144" s="464"/>
      <c r="AA144" s="464"/>
      <c r="AB144" s="465"/>
      <c r="AC144" s="451" t="s">
        <v>98</v>
      </c>
      <c r="AD144" s="452"/>
      <c r="AE144" s="452"/>
      <c r="AF144" s="452" t="s">
        <v>98</v>
      </c>
      <c r="AG144" s="452"/>
      <c r="AH144" s="452"/>
      <c r="AI144" s="452" t="s">
        <v>98</v>
      </c>
      <c r="AJ144" s="452" t="s">
        <v>98</v>
      </c>
      <c r="AK144" s="452"/>
      <c r="AL144" s="462"/>
      <c r="AM144" s="451"/>
      <c r="AN144" s="452"/>
      <c r="AO144" s="452"/>
      <c r="AP144" s="452" t="s">
        <v>98</v>
      </c>
      <c r="AQ144" s="452"/>
      <c r="AR144" s="452"/>
      <c r="AS144" s="452" t="s">
        <v>98</v>
      </c>
      <c r="AT144" s="452" t="s">
        <v>98</v>
      </c>
      <c r="AU144" s="452"/>
      <c r="AV144" s="462"/>
    </row>
    <row r="145" spans="1:48" ht="25" customHeight="1">
      <c r="A145" s="442" t="s">
        <v>36</v>
      </c>
      <c r="B145" s="32">
        <v>143</v>
      </c>
      <c r="C145" s="443" t="s">
        <v>1419</v>
      </c>
      <c r="D145" s="475" t="s">
        <v>2556</v>
      </c>
      <c r="E145" s="38">
        <v>198000000</v>
      </c>
      <c r="F145" s="444" t="s">
        <v>2627</v>
      </c>
      <c r="G145" s="445" t="str">
        <f t="shared" si="9"/>
        <v>○</v>
      </c>
      <c r="H145" s="445" t="str">
        <f t="shared" si="10"/>
        <v/>
      </c>
      <c r="I145" s="446" t="str">
        <f t="shared" si="11"/>
        <v/>
      </c>
      <c r="J145" s="455" t="str">
        <f t="shared" si="12"/>
        <v/>
      </c>
      <c r="K145" s="447" t="s">
        <v>98</v>
      </c>
      <c r="L145" s="448" t="s">
        <v>98</v>
      </c>
      <c r="M145" s="447"/>
      <c r="N145" s="449"/>
      <c r="O145" s="448"/>
      <c r="P145" s="450"/>
      <c r="Q145" s="449"/>
      <c r="R145" s="449"/>
      <c r="S145" s="449"/>
      <c r="T145" s="448"/>
      <c r="U145" s="449"/>
      <c r="V145" s="449"/>
      <c r="W145" s="461"/>
      <c r="X145" s="463"/>
      <c r="Y145" s="464"/>
      <c r="Z145" s="464"/>
      <c r="AA145" s="464"/>
      <c r="AB145" s="465"/>
      <c r="AC145" s="451" t="s">
        <v>98</v>
      </c>
      <c r="AD145" s="452"/>
      <c r="AE145" s="452"/>
      <c r="AF145" s="452" t="s">
        <v>98</v>
      </c>
      <c r="AG145" s="452"/>
      <c r="AH145" s="452"/>
      <c r="AI145" s="452" t="s">
        <v>98</v>
      </c>
      <c r="AJ145" s="452" t="s">
        <v>98</v>
      </c>
      <c r="AK145" s="452"/>
      <c r="AL145" s="462"/>
      <c r="AM145" s="451"/>
      <c r="AN145" s="452"/>
      <c r="AO145" s="452"/>
      <c r="AP145" s="452" t="s">
        <v>98</v>
      </c>
      <c r="AQ145" s="452"/>
      <c r="AR145" s="452"/>
      <c r="AS145" s="452" t="s">
        <v>98</v>
      </c>
      <c r="AT145" s="452" t="s">
        <v>98</v>
      </c>
      <c r="AU145" s="452"/>
      <c r="AV145" s="462"/>
    </row>
    <row r="146" spans="1:48" ht="25" customHeight="1">
      <c r="A146" s="442" t="s">
        <v>36</v>
      </c>
      <c r="B146" s="32">
        <v>144</v>
      </c>
      <c r="C146" s="443" t="s">
        <v>1419</v>
      </c>
      <c r="D146" s="475" t="s">
        <v>2557</v>
      </c>
      <c r="E146" s="38">
        <v>137500000</v>
      </c>
      <c r="F146" s="444" t="s">
        <v>2627</v>
      </c>
      <c r="G146" s="445" t="str">
        <f t="shared" si="9"/>
        <v>○</v>
      </c>
      <c r="H146" s="445" t="str">
        <f t="shared" si="10"/>
        <v/>
      </c>
      <c r="I146" s="446" t="str">
        <f t="shared" si="11"/>
        <v/>
      </c>
      <c r="J146" s="455" t="str">
        <f t="shared" si="12"/>
        <v/>
      </c>
      <c r="K146" s="447" t="s">
        <v>98</v>
      </c>
      <c r="L146" s="448" t="s">
        <v>98</v>
      </c>
      <c r="M146" s="447"/>
      <c r="N146" s="449"/>
      <c r="O146" s="448"/>
      <c r="P146" s="450"/>
      <c r="Q146" s="449"/>
      <c r="R146" s="449"/>
      <c r="S146" s="449"/>
      <c r="T146" s="448"/>
      <c r="U146" s="449"/>
      <c r="V146" s="449"/>
      <c r="W146" s="461"/>
      <c r="X146" s="463"/>
      <c r="Y146" s="464"/>
      <c r="Z146" s="464"/>
      <c r="AA146" s="464"/>
      <c r="AB146" s="465"/>
      <c r="AC146" s="451" t="s">
        <v>98</v>
      </c>
      <c r="AD146" s="452"/>
      <c r="AE146" s="452"/>
      <c r="AF146" s="452" t="s">
        <v>98</v>
      </c>
      <c r="AG146" s="452"/>
      <c r="AH146" s="452"/>
      <c r="AI146" s="452" t="s">
        <v>98</v>
      </c>
      <c r="AJ146" s="452" t="s">
        <v>98</v>
      </c>
      <c r="AK146" s="452"/>
      <c r="AL146" s="462"/>
      <c r="AM146" s="451"/>
      <c r="AN146" s="452"/>
      <c r="AO146" s="452"/>
      <c r="AP146" s="452" t="s">
        <v>98</v>
      </c>
      <c r="AQ146" s="452"/>
      <c r="AR146" s="452"/>
      <c r="AS146" s="452" t="s">
        <v>98</v>
      </c>
      <c r="AT146" s="452" t="s">
        <v>98</v>
      </c>
      <c r="AU146" s="452"/>
      <c r="AV146" s="462"/>
    </row>
    <row r="147" spans="1:48" ht="25" customHeight="1">
      <c r="A147" s="442" t="s">
        <v>36</v>
      </c>
      <c r="B147" s="32">
        <v>145</v>
      </c>
      <c r="C147" s="443" t="s">
        <v>1419</v>
      </c>
      <c r="D147" s="475" t="s">
        <v>2558</v>
      </c>
      <c r="E147" s="38">
        <v>231000000</v>
      </c>
      <c r="F147" s="444" t="s">
        <v>2627</v>
      </c>
      <c r="G147" s="445" t="str">
        <f t="shared" si="9"/>
        <v>○</v>
      </c>
      <c r="H147" s="445" t="str">
        <f t="shared" si="10"/>
        <v>○</v>
      </c>
      <c r="I147" s="446" t="str">
        <f t="shared" si="11"/>
        <v>○</v>
      </c>
      <c r="J147" s="455" t="str">
        <f t="shared" si="12"/>
        <v/>
      </c>
      <c r="K147" s="447" t="s">
        <v>98</v>
      </c>
      <c r="L147" s="448" t="s">
        <v>98</v>
      </c>
      <c r="M147" s="447"/>
      <c r="N147" s="449"/>
      <c r="O147" s="448" t="s">
        <v>98</v>
      </c>
      <c r="P147" s="450"/>
      <c r="Q147" s="449"/>
      <c r="R147" s="449" t="s">
        <v>98</v>
      </c>
      <c r="S147" s="449" t="s">
        <v>98</v>
      </c>
      <c r="T147" s="448"/>
      <c r="U147" s="449"/>
      <c r="V147" s="449"/>
      <c r="W147" s="461"/>
      <c r="X147" s="463"/>
      <c r="Y147" s="464"/>
      <c r="Z147" s="464"/>
      <c r="AA147" s="464"/>
      <c r="AB147" s="465"/>
      <c r="AC147" s="451"/>
      <c r="AD147" s="452"/>
      <c r="AE147" s="452"/>
      <c r="AF147" s="452" t="s">
        <v>98</v>
      </c>
      <c r="AG147" s="452" t="s">
        <v>98</v>
      </c>
      <c r="AH147" s="452"/>
      <c r="AI147" s="452" t="s">
        <v>98</v>
      </c>
      <c r="AJ147" s="452" t="s">
        <v>98</v>
      </c>
      <c r="AK147" s="452"/>
      <c r="AL147" s="462"/>
      <c r="AM147" s="451"/>
      <c r="AN147" s="452"/>
      <c r="AO147" s="452"/>
      <c r="AP147" s="452" t="s">
        <v>98</v>
      </c>
      <c r="AQ147" s="452" t="s">
        <v>98</v>
      </c>
      <c r="AR147" s="452"/>
      <c r="AS147" s="452" t="s">
        <v>98</v>
      </c>
      <c r="AT147" s="452" t="s">
        <v>98</v>
      </c>
      <c r="AU147" s="452"/>
      <c r="AV147" s="462"/>
    </row>
    <row r="148" spans="1:48" ht="25" customHeight="1">
      <c r="A148" s="442" t="s">
        <v>36</v>
      </c>
      <c r="B148" s="32">
        <v>146</v>
      </c>
      <c r="C148" s="443" t="s">
        <v>1419</v>
      </c>
      <c r="D148" s="475" t="s">
        <v>2559</v>
      </c>
      <c r="E148" s="38">
        <v>385000000</v>
      </c>
      <c r="F148" s="444" t="s">
        <v>2627</v>
      </c>
      <c r="G148" s="445" t="str">
        <f t="shared" si="9"/>
        <v>○</v>
      </c>
      <c r="H148" s="445" t="str">
        <f t="shared" si="10"/>
        <v>○</v>
      </c>
      <c r="I148" s="446" t="str">
        <f t="shared" si="11"/>
        <v>○</v>
      </c>
      <c r="J148" s="455" t="str">
        <f t="shared" si="12"/>
        <v/>
      </c>
      <c r="K148" s="447" t="s">
        <v>98</v>
      </c>
      <c r="L148" s="448" t="s">
        <v>98</v>
      </c>
      <c r="M148" s="447"/>
      <c r="N148" s="449"/>
      <c r="O148" s="448" t="s">
        <v>98</v>
      </c>
      <c r="P148" s="450"/>
      <c r="Q148" s="449"/>
      <c r="R148" s="449" t="s">
        <v>98</v>
      </c>
      <c r="S148" s="449" t="s">
        <v>98</v>
      </c>
      <c r="T148" s="448"/>
      <c r="U148" s="449"/>
      <c r="V148" s="449"/>
      <c r="W148" s="461"/>
      <c r="X148" s="463"/>
      <c r="Y148" s="464"/>
      <c r="Z148" s="464"/>
      <c r="AA148" s="464"/>
      <c r="AB148" s="465"/>
      <c r="AC148" s="451"/>
      <c r="AD148" s="452"/>
      <c r="AE148" s="452"/>
      <c r="AF148" s="452" t="s">
        <v>98</v>
      </c>
      <c r="AG148" s="452" t="s">
        <v>98</v>
      </c>
      <c r="AH148" s="452"/>
      <c r="AI148" s="452" t="s">
        <v>98</v>
      </c>
      <c r="AJ148" s="452" t="s">
        <v>98</v>
      </c>
      <c r="AK148" s="452"/>
      <c r="AL148" s="462"/>
      <c r="AM148" s="451"/>
      <c r="AN148" s="452"/>
      <c r="AO148" s="452"/>
      <c r="AP148" s="452" t="s">
        <v>98</v>
      </c>
      <c r="AQ148" s="452" t="s">
        <v>98</v>
      </c>
      <c r="AR148" s="452"/>
      <c r="AS148" s="452" t="s">
        <v>98</v>
      </c>
      <c r="AT148" s="452" t="s">
        <v>98</v>
      </c>
      <c r="AU148" s="452"/>
      <c r="AV148" s="462"/>
    </row>
    <row r="149" spans="1:48" ht="25" customHeight="1">
      <c r="A149" s="442" t="s">
        <v>36</v>
      </c>
      <c r="B149" s="32">
        <v>147</v>
      </c>
      <c r="C149" s="443" t="s">
        <v>1419</v>
      </c>
      <c r="D149" s="475" t="s">
        <v>2560</v>
      </c>
      <c r="E149" s="38">
        <v>446600000</v>
      </c>
      <c r="F149" s="444" t="s">
        <v>2627</v>
      </c>
      <c r="G149" s="445" t="str">
        <f t="shared" si="9"/>
        <v/>
      </c>
      <c r="H149" s="445" t="str">
        <f t="shared" si="10"/>
        <v>○</v>
      </c>
      <c r="I149" s="446" t="str">
        <f t="shared" si="11"/>
        <v/>
      </c>
      <c r="J149" s="455" t="str">
        <f t="shared" si="12"/>
        <v/>
      </c>
      <c r="K149" s="447"/>
      <c r="L149" s="448"/>
      <c r="M149" s="447" t="s">
        <v>98</v>
      </c>
      <c r="N149" s="449"/>
      <c r="O149" s="448"/>
      <c r="P149" s="450"/>
      <c r="Q149" s="449"/>
      <c r="R149" s="449"/>
      <c r="S149" s="449"/>
      <c r="T149" s="448"/>
      <c r="U149" s="449"/>
      <c r="V149" s="449"/>
      <c r="W149" s="461"/>
      <c r="X149" s="463"/>
      <c r="Y149" s="464"/>
      <c r="Z149" s="464"/>
      <c r="AA149" s="464"/>
      <c r="AB149" s="465"/>
      <c r="AC149" s="451"/>
      <c r="AD149" s="452"/>
      <c r="AE149" s="452"/>
      <c r="AF149" s="452"/>
      <c r="AG149" s="452"/>
      <c r="AH149" s="452"/>
      <c r="AI149" s="452" t="s">
        <v>98</v>
      </c>
      <c r="AJ149" s="452"/>
      <c r="AK149" s="452"/>
      <c r="AL149" s="462"/>
      <c r="AM149" s="451"/>
      <c r="AN149" s="452"/>
      <c r="AO149" s="452"/>
      <c r="AP149" s="452" t="s">
        <v>98</v>
      </c>
      <c r="AQ149" s="452" t="s">
        <v>98</v>
      </c>
      <c r="AR149" s="452"/>
      <c r="AS149" s="452"/>
      <c r="AT149" s="452"/>
      <c r="AU149" s="452"/>
      <c r="AV149" s="462"/>
    </row>
    <row r="150" spans="1:48" ht="25" customHeight="1">
      <c r="A150" s="442" t="s">
        <v>36</v>
      </c>
      <c r="B150" s="32">
        <v>148</v>
      </c>
      <c r="C150" s="443" t="s">
        <v>1419</v>
      </c>
      <c r="D150" s="475" t="s">
        <v>2629</v>
      </c>
      <c r="E150" s="38">
        <v>165000000</v>
      </c>
      <c r="F150" s="444" t="s">
        <v>2627</v>
      </c>
      <c r="G150" s="445" t="str">
        <f t="shared" si="9"/>
        <v>○</v>
      </c>
      <c r="H150" s="445" t="str">
        <f t="shared" si="10"/>
        <v/>
      </c>
      <c r="I150" s="446" t="str">
        <f t="shared" si="11"/>
        <v>○</v>
      </c>
      <c r="J150" s="455" t="str">
        <f t="shared" si="12"/>
        <v>○</v>
      </c>
      <c r="K150" s="447" t="s">
        <v>98</v>
      </c>
      <c r="L150" s="448" t="s">
        <v>98</v>
      </c>
      <c r="M150" s="447"/>
      <c r="N150" s="449"/>
      <c r="O150" s="448"/>
      <c r="P150" s="450"/>
      <c r="Q150" s="449"/>
      <c r="R150" s="449"/>
      <c r="S150" s="449" t="s">
        <v>98</v>
      </c>
      <c r="T150" s="448"/>
      <c r="U150" s="449"/>
      <c r="V150" s="449" t="s">
        <v>98</v>
      </c>
      <c r="W150" s="461"/>
      <c r="X150" s="463"/>
      <c r="Y150" s="464"/>
      <c r="Z150" s="464"/>
      <c r="AA150" s="464"/>
      <c r="AB150" s="465"/>
      <c r="AC150" s="451"/>
      <c r="AD150" s="452"/>
      <c r="AE150" s="452"/>
      <c r="AF150" s="452"/>
      <c r="AG150" s="452"/>
      <c r="AH150" s="452"/>
      <c r="AI150" s="452" t="s">
        <v>98</v>
      </c>
      <c r="AJ150" s="452" t="s">
        <v>98</v>
      </c>
      <c r="AK150" s="452"/>
      <c r="AL150" s="462"/>
      <c r="AM150" s="451"/>
      <c r="AN150" s="452"/>
      <c r="AO150" s="452"/>
      <c r="AP150" s="452" t="s">
        <v>98</v>
      </c>
      <c r="AQ150" s="452"/>
      <c r="AR150" s="452"/>
      <c r="AS150" s="452" t="s">
        <v>98</v>
      </c>
      <c r="AT150" s="452" t="s">
        <v>98</v>
      </c>
      <c r="AU150" s="452"/>
      <c r="AV150" s="462"/>
    </row>
    <row r="151" spans="1:48" ht="25" customHeight="1">
      <c r="A151" s="442" t="s">
        <v>36</v>
      </c>
      <c r="B151" s="32">
        <v>149</v>
      </c>
      <c r="C151" s="443" t="s">
        <v>1419</v>
      </c>
      <c r="D151" s="475" t="s">
        <v>2561</v>
      </c>
      <c r="E151" s="38">
        <v>113300000</v>
      </c>
      <c r="F151" s="444" t="s">
        <v>2627</v>
      </c>
      <c r="G151" s="445" t="str">
        <f t="shared" si="9"/>
        <v>○</v>
      </c>
      <c r="H151" s="445" t="str">
        <f t="shared" si="10"/>
        <v>○</v>
      </c>
      <c r="I151" s="446" t="str">
        <f t="shared" si="11"/>
        <v>○</v>
      </c>
      <c r="J151" s="455" t="str">
        <f t="shared" si="12"/>
        <v>○</v>
      </c>
      <c r="K151" s="447" t="s">
        <v>98</v>
      </c>
      <c r="L151" s="448" t="s">
        <v>98</v>
      </c>
      <c r="M151" s="447" t="s">
        <v>98</v>
      </c>
      <c r="N151" s="449"/>
      <c r="O151" s="448" t="s">
        <v>98</v>
      </c>
      <c r="P151" s="450"/>
      <c r="Q151" s="449"/>
      <c r="R151" s="449" t="s">
        <v>98</v>
      </c>
      <c r="S151" s="449"/>
      <c r="T151" s="448"/>
      <c r="U151" s="449"/>
      <c r="V151" s="449" t="s">
        <v>98</v>
      </c>
      <c r="W151" s="461"/>
      <c r="X151" s="463"/>
      <c r="Y151" s="464"/>
      <c r="Z151" s="464"/>
      <c r="AA151" s="464"/>
      <c r="AB151" s="465"/>
      <c r="AC151" s="451" t="s">
        <v>98</v>
      </c>
      <c r="AD151" s="452"/>
      <c r="AE151" s="452"/>
      <c r="AF151" s="452"/>
      <c r="AG151" s="452"/>
      <c r="AH151" s="452"/>
      <c r="AI151" s="452"/>
      <c r="AJ151" s="452"/>
      <c r="AK151" s="452"/>
      <c r="AL151" s="462"/>
      <c r="AM151" s="451"/>
      <c r="AN151" s="452"/>
      <c r="AO151" s="452"/>
      <c r="AP151" s="452"/>
      <c r="AQ151" s="452" t="s">
        <v>98</v>
      </c>
      <c r="AR151" s="452"/>
      <c r="AS151" s="452"/>
      <c r="AT151" s="452"/>
      <c r="AU151" s="452"/>
      <c r="AV151" s="462"/>
    </row>
    <row r="152" spans="1:48" ht="25" customHeight="1">
      <c r="A152" s="442" t="s">
        <v>36</v>
      </c>
      <c r="B152" s="32">
        <v>150</v>
      </c>
      <c r="C152" s="443" t="s">
        <v>1419</v>
      </c>
      <c r="D152" s="475" t="s">
        <v>2562</v>
      </c>
      <c r="E152" s="38">
        <v>275000000</v>
      </c>
      <c r="F152" s="444" t="s">
        <v>2627</v>
      </c>
      <c r="G152" s="445" t="str">
        <f t="shared" si="9"/>
        <v>○</v>
      </c>
      <c r="H152" s="445" t="str">
        <f t="shared" si="10"/>
        <v>○</v>
      </c>
      <c r="I152" s="446" t="str">
        <f t="shared" si="11"/>
        <v/>
      </c>
      <c r="J152" s="455" t="str">
        <f t="shared" si="12"/>
        <v/>
      </c>
      <c r="K152" s="447" t="s">
        <v>98</v>
      </c>
      <c r="L152" s="448"/>
      <c r="M152" s="447" t="s">
        <v>98</v>
      </c>
      <c r="N152" s="449"/>
      <c r="O152" s="448"/>
      <c r="P152" s="450"/>
      <c r="Q152" s="449"/>
      <c r="R152" s="449"/>
      <c r="S152" s="449"/>
      <c r="T152" s="448"/>
      <c r="U152" s="449"/>
      <c r="V152" s="449"/>
      <c r="W152" s="461"/>
      <c r="X152" s="463"/>
      <c r="Y152" s="464"/>
      <c r="Z152" s="464"/>
      <c r="AA152" s="464"/>
      <c r="AB152" s="465"/>
      <c r="AC152" s="451"/>
      <c r="AD152" s="452"/>
      <c r="AE152" s="452"/>
      <c r="AF152" s="452" t="s">
        <v>98</v>
      </c>
      <c r="AG152" s="452" t="s">
        <v>98</v>
      </c>
      <c r="AH152" s="452"/>
      <c r="AI152" s="452" t="s">
        <v>98</v>
      </c>
      <c r="AJ152" s="452" t="s">
        <v>98</v>
      </c>
      <c r="AK152" s="452"/>
      <c r="AL152" s="462"/>
      <c r="AM152" s="451"/>
      <c r="AN152" s="452"/>
      <c r="AO152" s="452"/>
      <c r="AP152" s="452" t="s">
        <v>98</v>
      </c>
      <c r="AQ152" s="452" t="s">
        <v>98</v>
      </c>
      <c r="AR152" s="452"/>
      <c r="AS152" s="452" t="s">
        <v>98</v>
      </c>
      <c r="AT152" s="452" t="s">
        <v>98</v>
      </c>
      <c r="AU152" s="452"/>
      <c r="AV152" s="462"/>
    </row>
    <row r="153" spans="1:48" ht="25" customHeight="1">
      <c r="A153" s="442" t="s">
        <v>141</v>
      </c>
      <c r="B153" s="32">
        <v>151</v>
      </c>
      <c r="C153" s="443" t="s">
        <v>2563</v>
      </c>
      <c r="D153" s="475" t="s">
        <v>1736</v>
      </c>
      <c r="E153" s="38">
        <v>226919000</v>
      </c>
      <c r="F153" s="444" t="s">
        <v>2517</v>
      </c>
      <c r="G153" s="445" t="str">
        <f t="shared" si="9"/>
        <v>○</v>
      </c>
      <c r="H153" s="445" t="str">
        <f t="shared" si="10"/>
        <v/>
      </c>
      <c r="I153" s="446" t="str">
        <f t="shared" si="11"/>
        <v>○</v>
      </c>
      <c r="J153" s="455" t="str">
        <f t="shared" si="12"/>
        <v/>
      </c>
      <c r="K153" s="447" t="s">
        <v>98</v>
      </c>
      <c r="L153" s="448" t="s">
        <v>98</v>
      </c>
      <c r="M153" s="447"/>
      <c r="N153" s="449"/>
      <c r="O153" s="448"/>
      <c r="P153" s="450" t="s">
        <v>98</v>
      </c>
      <c r="Q153" s="449"/>
      <c r="R153" s="449"/>
      <c r="S153" s="449"/>
      <c r="T153" s="448"/>
      <c r="U153" s="449"/>
      <c r="V153" s="449"/>
      <c r="W153" s="461"/>
      <c r="X153" s="574"/>
      <c r="Y153" s="575"/>
      <c r="Z153" s="575"/>
      <c r="AA153" s="575"/>
      <c r="AB153" s="576"/>
      <c r="AC153" s="451"/>
      <c r="AD153" s="452"/>
      <c r="AE153" s="452"/>
      <c r="AF153" s="452"/>
      <c r="AG153" s="452" t="s">
        <v>98</v>
      </c>
      <c r="AH153" s="452"/>
      <c r="AI153" s="452" t="s">
        <v>98</v>
      </c>
      <c r="AJ153" s="452" t="s">
        <v>98</v>
      </c>
      <c r="AK153" s="452"/>
      <c r="AL153" s="462"/>
      <c r="AM153" s="451"/>
      <c r="AN153" s="452"/>
      <c r="AO153" s="452"/>
      <c r="AP153" s="452"/>
      <c r="AQ153" s="452" t="s">
        <v>98</v>
      </c>
      <c r="AR153" s="452"/>
      <c r="AS153" s="452" t="s">
        <v>98</v>
      </c>
      <c r="AT153" s="452" t="s">
        <v>98</v>
      </c>
      <c r="AU153" s="452"/>
      <c r="AV153" s="462"/>
    </row>
    <row r="154" spans="1:48" ht="25" customHeight="1">
      <c r="A154" s="442" t="s">
        <v>141</v>
      </c>
      <c r="B154" s="32">
        <v>152</v>
      </c>
      <c r="C154" s="443" t="s">
        <v>2563</v>
      </c>
      <c r="D154" s="475" t="s">
        <v>1748</v>
      </c>
      <c r="E154" s="38">
        <v>106700000</v>
      </c>
      <c r="F154" s="444" t="s">
        <v>2517</v>
      </c>
      <c r="G154" s="445" t="str">
        <f t="shared" si="9"/>
        <v/>
      </c>
      <c r="H154" s="445" t="str">
        <f t="shared" si="10"/>
        <v>○</v>
      </c>
      <c r="I154" s="446" t="str">
        <f t="shared" si="11"/>
        <v/>
      </c>
      <c r="J154" s="455" t="str">
        <f t="shared" si="12"/>
        <v>○</v>
      </c>
      <c r="K154" s="447"/>
      <c r="L154" s="448"/>
      <c r="M154" s="447" t="s">
        <v>98</v>
      </c>
      <c r="N154" s="449"/>
      <c r="O154" s="448"/>
      <c r="P154" s="450"/>
      <c r="Q154" s="449"/>
      <c r="R154" s="449"/>
      <c r="S154" s="449"/>
      <c r="T154" s="448"/>
      <c r="U154" s="449"/>
      <c r="V154" s="449" t="s">
        <v>98</v>
      </c>
      <c r="W154" s="461"/>
      <c r="X154" s="574"/>
      <c r="Y154" s="575"/>
      <c r="Z154" s="575"/>
      <c r="AA154" s="575"/>
      <c r="AB154" s="576"/>
      <c r="AC154" s="451"/>
      <c r="AD154" s="452"/>
      <c r="AE154" s="452"/>
      <c r="AF154" s="452" t="s">
        <v>98</v>
      </c>
      <c r="AG154" s="452" t="s">
        <v>98</v>
      </c>
      <c r="AH154" s="452"/>
      <c r="AI154" s="452"/>
      <c r="AJ154" s="452"/>
      <c r="AK154" s="452"/>
      <c r="AL154" s="462"/>
      <c r="AM154" s="451"/>
      <c r="AN154" s="452"/>
      <c r="AO154" s="452"/>
      <c r="AP154" s="452" t="s">
        <v>98</v>
      </c>
      <c r="AQ154" s="452" t="s">
        <v>98</v>
      </c>
      <c r="AR154" s="452"/>
      <c r="AS154" s="452"/>
      <c r="AT154" s="452"/>
      <c r="AU154" s="452"/>
      <c r="AV154" s="462"/>
    </row>
    <row r="155" spans="1:48" ht="25" customHeight="1">
      <c r="A155" s="442" t="s">
        <v>141</v>
      </c>
      <c r="B155" s="32">
        <v>153</v>
      </c>
      <c r="C155" s="443" t="s">
        <v>2563</v>
      </c>
      <c r="D155" s="475" t="s">
        <v>2564</v>
      </c>
      <c r="E155" s="38">
        <v>138743000</v>
      </c>
      <c r="F155" s="444" t="s">
        <v>2517</v>
      </c>
      <c r="G155" s="445" t="str">
        <f t="shared" si="9"/>
        <v>○</v>
      </c>
      <c r="H155" s="445" t="str">
        <f t="shared" si="10"/>
        <v/>
      </c>
      <c r="I155" s="446" t="str">
        <f t="shared" si="11"/>
        <v/>
      </c>
      <c r="J155" s="455" t="str">
        <f t="shared" si="12"/>
        <v/>
      </c>
      <c r="K155" s="447" t="s">
        <v>98</v>
      </c>
      <c r="L155" s="448" t="s">
        <v>98</v>
      </c>
      <c r="M155" s="447"/>
      <c r="N155" s="449"/>
      <c r="O155" s="448"/>
      <c r="P155" s="450"/>
      <c r="Q155" s="449"/>
      <c r="R155" s="449"/>
      <c r="S155" s="449"/>
      <c r="T155" s="448"/>
      <c r="U155" s="449"/>
      <c r="V155" s="449"/>
      <c r="W155" s="461"/>
      <c r="X155" s="463"/>
      <c r="Y155" s="464"/>
      <c r="Z155" s="464"/>
      <c r="AA155" s="464"/>
      <c r="AB155" s="465"/>
      <c r="AC155" s="451"/>
      <c r="AD155" s="452"/>
      <c r="AE155" s="452"/>
      <c r="AF155" s="452"/>
      <c r="AG155" s="452" t="s">
        <v>98</v>
      </c>
      <c r="AH155" s="452"/>
      <c r="AI155" s="452"/>
      <c r="AJ155" s="452"/>
      <c r="AK155" s="452"/>
      <c r="AL155" s="462"/>
      <c r="AM155" s="451"/>
      <c r="AN155" s="452"/>
      <c r="AO155" s="452"/>
      <c r="AP155" s="452"/>
      <c r="AQ155" s="452" t="s">
        <v>98</v>
      </c>
      <c r="AR155" s="452"/>
      <c r="AS155" s="452" t="s">
        <v>98</v>
      </c>
      <c r="AT155" s="452" t="s">
        <v>98</v>
      </c>
      <c r="AU155" s="452"/>
      <c r="AV155" s="462"/>
    </row>
    <row r="156" spans="1:48" ht="25" customHeight="1">
      <c r="A156" s="442" t="s">
        <v>141</v>
      </c>
      <c r="B156" s="32">
        <v>154</v>
      </c>
      <c r="C156" s="443" t="s">
        <v>1771</v>
      </c>
      <c r="D156" s="475" t="s">
        <v>2565</v>
      </c>
      <c r="E156" s="38">
        <v>313280000</v>
      </c>
      <c r="F156" s="444" t="s">
        <v>2517</v>
      </c>
      <c r="G156" s="445" t="str">
        <f t="shared" si="9"/>
        <v>○</v>
      </c>
      <c r="H156" s="445" t="str">
        <f t="shared" si="10"/>
        <v/>
      </c>
      <c r="I156" s="446" t="str">
        <f t="shared" si="11"/>
        <v/>
      </c>
      <c r="J156" s="455" t="str">
        <f t="shared" si="12"/>
        <v/>
      </c>
      <c r="K156" s="447"/>
      <c r="L156" s="448" t="s">
        <v>98</v>
      </c>
      <c r="M156" s="447"/>
      <c r="N156" s="449"/>
      <c r="O156" s="448"/>
      <c r="P156" s="450"/>
      <c r="Q156" s="449"/>
      <c r="R156" s="449"/>
      <c r="S156" s="449"/>
      <c r="T156" s="448"/>
      <c r="U156" s="449"/>
      <c r="V156" s="449"/>
      <c r="W156" s="461"/>
      <c r="X156" s="574"/>
      <c r="Y156" s="575"/>
      <c r="Z156" s="575"/>
      <c r="AA156" s="575"/>
      <c r="AB156" s="576"/>
      <c r="AC156" s="451"/>
      <c r="AD156" s="452"/>
      <c r="AE156" s="452"/>
      <c r="AF156" s="452" t="s">
        <v>98</v>
      </c>
      <c r="AG156" s="452"/>
      <c r="AH156" s="452"/>
      <c r="AI156" s="452" t="s">
        <v>98</v>
      </c>
      <c r="AJ156" s="452"/>
      <c r="AK156" s="452"/>
      <c r="AL156" s="462"/>
      <c r="AM156" s="451"/>
      <c r="AN156" s="452"/>
      <c r="AO156" s="452"/>
      <c r="AP156" s="452"/>
      <c r="AQ156" s="452"/>
      <c r="AR156" s="452"/>
      <c r="AS156" s="452"/>
      <c r="AT156" s="452"/>
      <c r="AU156" s="452" t="s">
        <v>98</v>
      </c>
      <c r="AV156" s="462"/>
    </row>
    <row r="157" spans="1:48" ht="25" customHeight="1">
      <c r="A157" s="442" t="s">
        <v>141</v>
      </c>
      <c r="B157" s="32">
        <v>155</v>
      </c>
      <c r="C157" s="443" t="s">
        <v>1771</v>
      </c>
      <c r="D157" s="475" t="s">
        <v>2566</v>
      </c>
      <c r="E157" s="38">
        <v>542300000</v>
      </c>
      <c r="F157" s="444" t="s">
        <v>2517</v>
      </c>
      <c r="G157" s="445" t="str">
        <f t="shared" si="9"/>
        <v>○</v>
      </c>
      <c r="H157" s="445" t="str">
        <f t="shared" si="10"/>
        <v/>
      </c>
      <c r="I157" s="446" t="str">
        <f t="shared" si="11"/>
        <v/>
      </c>
      <c r="J157" s="455" t="str">
        <f t="shared" si="12"/>
        <v/>
      </c>
      <c r="K157" s="447"/>
      <c r="L157" s="448" t="s">
        <v>98</v>
      </c>
      <c r="M157" s="447"/>
      <c r="N157" s="449"/>
      <c r="O157" s="448"/>
      <c r="P157" s="450"/>
      <c r="Q157" s="449"/>
      <c r="R157" s="449"/>
      <c r="S157" s="449"/>
      <c r="T157" s="448"/>
      <c r="U157" s="449"/>
      <c r="V157" s="449"/>
      <c r="W157" s="461"/>
      <c r="X157" s="574"/>
      <c r="Y157" s="575"/>
      <c r="Z157" s="575"/>
      <c r="AA157" s="575"/>
      <c r="AB157" s="576"/>
      <c r="AC157" s="451"/>
      <c r="AD157" s="452"/>
      <c r="AE157" s="452"/>
      <c r="AF157" s="452" t="s">
        <v>98</v>
      </c>
      <c r="AG157" s="452"/>
      <c r="AH157" s="452"/>
      <c r="AI157" s="452" t="s">
        <v>98</v>
      </c>
      <c r="AJ157" s="452"/>
      <c r="AK157" s="452"/>
      <c r="AL157" s="462"/>
      <c r="AM157" s="451"/>
      <c r="AN157" s="452"/>
      <c r="AO157" s="452"/>
      <c r="AP157" s="452"/>
      <c r="AQ157" s="452"/>
      <c r="AR157" s="452"/>
      <c r="AS157" s="452"/>
      <c r="AT157" s="452"/>
      <c r="AU157" s="452" t="s">
        <v>98</v>
      </c>
      <c r="AV157" s="462"/>
    </row>
    <row r="158" spans="1:48" ht="25" customHeight="1">
      <c r="A158" s="442" t="s">
        <v>141</v>
      </c>
      <c r="B158" s="32">
        <v>156</v>
      </c>
      <c r="C158" s="443" t="s">
        <v>1771</v>
      </c>
      <c r="D158" s="475" t="s">
        <v>2567</v>
      </c>
      <c r="E158" s="38">
        <v>550000000</v>
      </c>
      <c r="F158" s="444" t="s">
        <v>2517</v>
      </c>
      <c r="G158" s="445" t="str">
        <f t="shared" si="9"/>
        <v>○</v>
      </c>
      <c r="H158" s="445" t="str">
        <f t="shared" si="10"/>
        <v/>
      </c>
      <c r="I158" s="446" t="str">
        <f t="shared" si="11"/>
        <v/>
      </c>
      <c r="J158" s="455" t="str">
        <f t="shared" si="12"/>
        <v/>
      </c>
      <c r="K158" s="447"/>
      <c r="L158" s="448" t="s">
        <v>98</v>
      </c>
      <c r="M158" s="447"/>
      <c r="N158" s="449"/>
      <c r="O158" s="448"/>
      <c r="P158" s="450"/>
      <c r="Q158" s="449"/>
      <c r="R158" s="449"/>
      <c r="S158" s="449"/>
      <c r="T158" s="448"/>
      <c r="U158" s="449"/>
      <c r="V158" s="449"/>
      <c r="W158" s="461"/>
      <c r="X158" s="574"/>
      <c r="Y158" s="575"/>
      <c r="Z158" s="575"/>
      <c r="AA158" s="575"/>
      <c r="AB158" s="576"/>
      <c r="AC158" s="451"/>
      <c r="AD158" s="452"/>
      <c r="AE158" s="452"/>
      <c r="AF158" s="452" t="s">
        <v>98</v>
      </c>
      <c r="AG158" s="452"/>
      <c r="AH158" s="452"/>
      <c r="AI158" s="452" t="s">
        <v>98</v>
      </c>
      <c r="AJ158" s="452"/>
      <c r="AK158" s="452"/>
      <c r="AL158" s="462"/>
      <c r="AM158" s="451"/>
      <c r="AN158" s="452"/>
      <c r="AO158" s="452"/>
      <c r="AP158" s="452"/>
      <c r="AQ158" s="452"/>
      <c r="AR158" s="452"/>
      <c r="AS158" s="452"/>
      <c r="AT158" s="452"/>
      <c r="AU158" s="452" t="s">
        <v>98</v>
      </c>
      <c r="AV158" s="462"/>
    </row>
    <row r="159" spans="1:48" ht="25" customHeight="1">
      <c r="A159" s="442" t="s">
        <v>141</v>
      </c>
      <c r="B159" s="32">
        <v>157</v>
      </c>
      <c r="C159" s="443" t="s">
        <v>1771</v>
      </c>
      <c r="D159" s="475" t="s">
        <v>2568</v>
      </c>
      <c r="E159" s="38">
        <v>363000000</v>
      </c>
      <c r="F159" s="444" t="s">
        <v>2517</v>
      </c>
      <c r="G159" s="445" t="str">
        <f t="shared" si="9"/>
        <v>○</v>
      </c>
      <c r="H159" s="445" t="str">
        <f t="shared" si="10"/>
        <v/>
      </c>
      <c r="I159" s="446" t="str">
        <f t="shared" si="11"/>
        <v/>
      </c>
      <c r="J159" s="455" t="str">
        <f t="shared" si="12"/>
        <v/>
      </c>
      <c r="K159" s="447"/>
      <c r="L159" s="448" t="s">
        <v>98</v>
      </c>
      <c r="M159" s="447"/>
      <c r="N159" s="449"/>
      <c r="O159" s="448"/>
      <c r="P159" s="450"/>
      <c r="Q159" s="449"/>
      <c r="R159" s="449"/>
      <c r="S159" s="449"/>
      <c r="T159" s="448"/>
      <c r="U159" s="449"/>
      <c r="V159" s="449"/>
      <c r="W159" s="461"/>
      <c r="X159" s="574"/>
      <c r="Y159" s="575"/>
      <c r="Z159" s="575"/>
      <c r="AA159" s="575"/>
      <c r="AB159" s="576"/>
      <c r="AC159" s="451"/>
      <c r="AD159" s="452"/>
      <c r="AE159" s="452"/>
      <c r="AF159" s="452" t="s">
        <v>98</v>
      </c>
      <c r="AG159" s="452"/>
      <c r="AH159" s="452"/>
      <c r="AI159" s="452" t="s">
        <v>98</v>
      </c>
      <c r="AJ159" s="452"/>
      <c r="AK159" s="452"/>
      <c r="AL159" s="462"/>
      <c r="AM159" s="451"/>
      <c r="AN159" s="452"/>
      <c r="AO159" s="452"/>
      <c r="AP159" s="452"/>
      <c r="AQ159" s="452"/>
      <c r="AR159" s="452"/>
      <c r="AS159" s="452"/>
      <c r="AT159" s="452"/>
      <c r="AU159" s="452" t="s">
        <v>98</v>
      </c>
      <c r="AV159" s="462"/>
    </row>
    <row r="160" spans="1:48" ht="25" customHeight="1">
      <c r="A160" s="442" t="s">
        <v>141</v>
      </c>
      <c r="B160" s="32">
        <v>158</v>
      </c>
      <c r="C160" s="443" t="s">
        <v>1771</v>
      </c>
      <c r="D160" s="475" t="s">
        <v>2569</v>
      </c>
      <c r="E160" s="38">
        <v>393800000</v>
      </c>
      <c r="F160" s="444" t="s">
        <v>2517</v>
      </c>
      <c r="G160" s="445" t="str">
        <f t="shared" si="9"/>
        <v>○</v>
      </c>
      <c r="H160" s="445" t="str">
        <f t="shared" si="10"/>
        <v>○</v>
      </c>
      <c r="I160" s="446" t="str">
        <f t="shared" si="11"/>
        <v>○</v>
      </c>
      <c r="J160" s="455" t="str">
        <f t="shared" si="12"/>
        <v/>
      </c>
      <c r="K160" s="447" t="s">
        <v>98</v>
      </c>
      <c r="L160" s="448"/>
      <c r="M160" s="447" t="s">
        <v>98</v>
      </c>
      <c r="N160" s="449"/>
      <c r="O160" s="448"/>
      <c r="P160" s="450" t="s">
        <v>98</v>
      </c>
      <c r="Q160" s="449"/>
      <c r="R160" s="449"/>
      <c r="S160" s="449"/>
      <c r="T160" s="448"/>
      <c r="U160" s="449"/>
      <c r="V160" s="449"/>
      <c r="W160" s="461"/>
      <c r="X160" s="574"/>
      <c r="Y160" s="575"/>
      <c r="Z160" s="575"/>
      <c r="AA160" s="575"/>
      <c r="AB160" s="576"/>
      <c r="AC160" s="451"/>
      <c r="AD160" s="452"/>
      <c r="AE160" s="452"/>
      <c r="AF160" s="452"/>
      <c r="AG160" s="452"/>
      <c r="AH160" s="452"/>
      <c r="AI160" s="452" t="s">
        <v>98</v>
      </c>
      <c r="AJ160" s="452"/>
      <c r="AK160" s="452"/>
      <c r="AL160" s="462"/>
      <c r="AM160" s="451"/>
      <c r="AN160" s="452"/>
      <c r="AO160" s="452"/>
      <c r="AP160" s="452" t="s">
        <v>98</v>
      </c>
      <c r="AQ160" s="452"/>
      <c r="AR160" s="452"/>
      <c r="AS160" s="452"/>
      <c r="AT160" s="452"/>
      <c r="AU160" s="452"/>
      <c r="AV160" s="462"/>
    </row>
    <row r="161" spans="1:48" ht="25" customHeight="1">
      <c r="A161" s="442" t="s">
        <v>141</v>
      </c>
      <c r="B161" s="32">
        <v>159</v>
      </c>
      <c r="C161" s="443" t="s">
        <v>1771</v>
      </c>
      <c r="D161" s="475" t="s">
        <v>1817</v>
      </c>
      <c r="E161" s="38">
        <v>192500000</v>
      </c>
      <c r="F161" s="444" t="s">
        <v>2517</v>
      </c>
      <c r="G161" s="445" t="str">
        <f t="shared" si="9"/>
        <v>○</v>
      </c>
      <c r="H161" s="445" t="str">
        <f t="shared" si="10"/>
        <v/>
      </c>
      <c r="I161" s="446" t="str">
        <f t="shared" si="11"/>
        <v/>
      </c>
      <c r="J161" s="455" t="str">
        <f t="shared" si="12"/>
        <v/>
      </c>
      <c r="K161" s="447" t="s">
        <v>98</v>
      </c>
      <c r="L161" s="448" t="s">
        <v>98</v>
      </c>
      <c r="M161" s="447"/>
      <c r="N161" s="449"/>
      <c r="O161" s="448"/>
      <c r="P161" s="450"/>
      <c r="Q161" s="449"/>
      <c r="R161" s="449"/>
      <c r="S161" s="449"/>
      <c r="T161" s="448"/>
      <c r="U161" s="449"/>
      <c r="V161" s="449"/>
      <c r="W161" s="461"/>
      <c r="X161" s="574"/>
      <c r="Y161" s="575"/>
      <c r="Z161" s="575"/>
      <c r="AA161" s="575"/>
      <c r="AB161" s="576"/>
      <c r="AC161" s="451"/>
      <c r="AD161" s="452" t="s">
        <v>1372</v>
      </c>
      <c r="AE161" s="452"/>
      <c r="AF161" s="452"/>
      <c r="AG161" s="452"/>
      <c r="AH161" s="452"/>
      <c r="AI161" s="452"/>
      <c r="AJ161" s="452"/>
      <c r="AK161" s="452"/>
      <c r="AL161" s="462"/>
      <c r="AM161" s="451"/>
      <c r="AN161" s="452"/>
      <c r="AO161" s="452"/>
      <c r="AP161" s="452"/>
      <c r="AQ161" s="452" t="s">
        <v>98</v>
      </c>
      <c r="AR161" s="452"/>
      <c r="AS161" s="452"/>
      <c r="AT161" s="452" t="s">
        <v>98</v>
      </c>
      <c r="AU161" s="452"/>
      <c r="AV161" s="462"/>
    </row>
    <row r="162" spans="1:48" ht="25" customHeight="1">
      <c r="A162" s="442" t="s">
        <v>141</v>
      </c>
      <c r="B162" s="32">
        <v>160</v>
      </c>
      <c r="C162" s="443" t="s">
        <v>1771</v>
      </c>
      <c r="D162" s="475" t="s">
        <v>1833</v>
      </c>
      <c r="E162" s="38">
        <v>258500000</v>
      </c>
      <c r="F162" s="444" t="s">
        <v>2517</v>
      </c>
      <c r="G162" s="445" t="str">
        <f t="shared" si="9"/>
        <v>○</v>
      </c>
      <c r="H162" s="445" t="str">
        <f t="shared" si="10"/>
        <v/>
      </c>
      <c r="I162" s="446" t="str">
        <f t="shared" si="11"/>
        <v/>
      </c>
      <c r="J162" s="455" t="str">
        <f t="shared" si="12"/>
        <v/>
      </c>
      <c r="K162" s="447" t="s">
        <v>98</v>
      </c>
      <c r="L162" s="448" t="s">
        <v>98</v>
      </c>
      <c r="M162" s="447"/>
      <c r="N162" s="449"/>
      <c r="O162" s="448"/>
      <c r="P162" s="450"/>
      <c r="Q162" s="449"/>
      <c r="R162" s="449"/>
      <c r="S162" s="449"/>
      <c r="T162" s="448"/>
      <c r="U162" s="449"/>
      <c r="V162" s="449"/>
      <c r="W162" s="461"/>
      <c r="X162" s="574"/>
      <c r="Y162" s="575"/>
      <c r="Z162" s="575"/>
      <c r="AA162" s="575"/>
      <c r="AB162" s="576"/>
      <c r="AC162" s="451"/>
      <c r="AD162" s="452" t="s">
        <v>1372</v>
      </c>
      <c r="AE162" s="452"/>
      <c r="AF162" s="452"/>
      <c r="AG162" s="452"/>
      <c r="AH162" s="452"/>
      <c r="AI162" s="452"/>
      <c r="AJ162" s="452"/>
      <c r="AK162" s="452"/>
      <c r="AL162" s="462"/>
      <c r="AM162" s="451"/>
      <c r="AN162" s="452"/>
      <c r="AO162" s="452"/>
      <c r="AP162" s="452"/>
      <c r="AQ162" s="452" t="s">
        <v>98</v>
      </c>
      <c r="AR162" s="452"/>
      <c r="AS162" s="452"/>
      <c r="AT162" s="452" t="s">
        <v>98</v>
      </c>
      <c r="AU162" s="452"/>
      <c r="AV162" s="462"/>
    </row>
    <row r="163" spans="1:48" ht="25" customHeight="1">
      <c r="A163" s="442" t="s">
        <v>141</v>
      </c>
      <c r="B163" s="32">
        <v>161</v>
      </c>
      <c r="C163" s="443" t="s">
        <v>1771</v>
      </c>
      <c r="D163" s="475" t="s">
        <v>2570</v>
      </c>
      <c r="E163" s="38">
        <v>157119433</v>
      </c>
      <c r="F163" s="444" t="s">
        <v>2517</v>
      </c>
      <c r="G163" s="445" t="str">
        <f t="shared" si="9"/>
        <v/>
      </c>
      <c r="H163" s="445" t="str">
        <f t="shared" si="10"/>
        <v/>
      </c>
      <c r="I163" s="446" t="str">
        <f t="shared" si="11"/>
        <v>○</v>
      </c>
      <c r="J163" s="455" t="str">
        <f t="shared" si="12"/>
        <v>○</v>
      </c>
      <c r="K163" s="447"/>
      <c r="L163" s="448"/>
      <c r="M163" s="447"/>
      <c r="N163" s="449"/>
      <c r="O163" s="448"/>
      <c r="P163" s="450"/>
      <c r="Q163" s="449"/>
      <c r="R163" s="449"/>
      <c r="S163" s="449"/>
      <c r="T163" s="448" t="s">
        <v>98</v>
      </c>
      <c r="U163" s="449" t="s">
        <v>98</v>
      </c>
      <c r="V163" s="449"/>
      <c r="W163" s="461"/>
      <c r="X163" s="574"/>
      <c r="Y163" s="575"/>
      <c r="Z163" s="575"/>
      <c r="AA163" s="575"/>
      <c r="AB163" s="576"/>
      <c r="AC163" s="451"/>
      <c r="AD163" s="452"/>
      <c r="AE163" s="452"/>
      <c r="AF163" s="452"/>
      <c r="AG163" s="452"/>
      <c r="AH163" s="452"/>
      <c r="AI163" s="452"/>
      <c r="AJ163" s="452"/>
      <c r="AK163" s="452"/>
      <c r="AL163" s="462"/>
      <c r="AM163" s="451" t="s">
        <v>98</v>
      </c>
      <c r="AN163" s="452"/>
      <c r="AO163" s="452"/>
      <c r="AP163" s="452"/>
      <c r="AQ163" s="452"/>
      <c r="AR163" s="452"/>
      <c r="AS163" s="452"/>
      <c r="AT163" s="452"/>
      <c r="AU163" s="452"/>
      <c r="AV163" s="462"/>
    </row>
    <row r="164" spans="1:48" ht="25" customHeight="1">
      <c r="A164" s="442" t="s">
        <v>141</v>
      </c>
      <c r="B164" s="32">
        <v>162</v>
      </c>
      <c r="C164" s="443" t="s">
        <v>1771</v>
      </c>
      <c r="D164" s="475" t="s">
        <v>1850</v>
      </c>
      <c r="E164" s="38">
        <v>227040000</v>
      </c>
      <c r="F164" s="444" t="s">
        <v>2517</v>
      </c>
      <c r="G164" s="445" t="str">
        <f t="shared" si="9"/>
        <v/>
      </c>
      <c r="H164" s="445" t="str">
        <f t="shared" si="10"/>
        <v>○</v>
      </c>
      <c r="I164" s="446" t="str">
        <f t="shared" si="11"/>
        <v>○</v>
      </c>
      <c r="J164" s="455" t="str">
        <f t="shared" si="12"/>
        <v>○</v>
      </c>
      <c r="K164" s="447"/>
      <c r="L164" s="448"/>
      <c r="M164" s="447" t="s">
        <v>98</v>
      </c>
      <c r="N164" s="449"/>
      <c r="O164" s="448"/>
      <c r="P164" s="450" t="s">
        <v>98</v>
      </c>
      <c r="Q164" s="449"/>
      <c r="R164" s="449"/>
      <c r="S164" s="449"/>
      <c r="T164" s="448"/>
      <c r="U164" s="449"/>
      <c r="V164" s="449"/>
      <c r="W164" s="461" t="s">
        <v>98</v>
      </c>
      <c r="X164" s="574" t="s">
        <v>2571</v>
      </c>
      <c r="Y164" s="575"/>
      <c r="Z164" s="575"/>
      <c r="AA164" s="575"/>
      <c r="AB164" s="576"/>
      <c r="AC164" s="451" t="s">
        <v>98</v>
      </c>
      <c r="AD164" s="452" t="s">
        <v>98</v>
      </c>
      <c r="AE164" s="452"/>
      <c r="AF164" s="452"/>
      <c r="AG164" s="452"/>
      <c r="AH164" s="452"/>
      <c r="AI164" s="452"/>
      <c r="AJ164" s="452"/>
      <c r="AK164" s="452"/>
      <c r="AL164" s="462"/>
      <c r="AM164" s="451"/>
      <c r="AN164" s="452"/>
      <c r="AO164" s="452"/>
      <c r="AP164" s="452"/>
      <c r="AQ164" s="452" t="s">
        <v>98</v>
      </c>
      <c r="AR164" s="452"/>
      <c r="AS164" s="452"/>
      <c r="AT164" s="452"/>
      <c r="AU164" s="452"/>
      <c r="AV164" s="462"/>
    </row>
    <row r="165" spans="1:48" ht="25" customHeight="1">
      <c r="A165" s="442" t="s">
        <v>141</v>
      </c>
      <c r="B165" s="32">
        <v>163</v>
      </c>
      <c r="C165" s="443" t="s">
        <v>1771</v>
      </c>
      <c r="D165" s="475" t="s">
        <v>2572</v>
      </c>
      <c r="E165" s="38">
        <v>303798000</v>
      </c>
      <c r="F165" s="444" t="s">
        <v>2517</v>
      </c>
      <c r="G165" s="445" t="str">
        <f t="shared" si="9"/>
        <v>○</v>
      </c>
      <c r="H165" s="445" t="str">
        <f t="shared" si="10"/>
        <v/>
      </c>
      <c r="I165" s="446" t="str">
        <f t="shared" si="11"/>
        <v/>
      </c>
      <c r="J165" s="455" t="str">
        <f t="shared" si="12"/>
        <v/>
      </c>
      <c r="K165" s="447" t="s">
        <v>98</v>
      </c>
      <c r="L165" s="448" t="s">
        <v>1372</v>
      </c>
      <c r="M165" s="447"/>
      <c r="N165" s="449"/>
      <c r="O165" s="448"/>
      <c r="P165" s="450"/>
      <c r="Q165" s="449"/>
      <c r="R165" s="449"/>
      <c r="S165" s="449"/>
      <c r="T165" s="448"/>
      <c r="U165" s="449"/>
      <c r="V165" s="449"/>
      <c r="W165" s="461"/>
      <c r="X165" s="574"/>
      <c r="Y165" s="575"/>
      <c r="Z165" s="575"/>
      <c r="AA165" s="575"/>
      <c r="AB165" s="576"/>
      <c r="AC165" s="451" t="s">
        <v>98</v>
      </c>
      <c r="AD165" s="452"/>
      <c r="AE165" s="452"/>
      <c r="AF165" s="452"/>
      <c r="AG165" s="452" t="s">
        <v>98</v>
      </c>
      <c r="AH165" s="452"/>
      <c r="AI165" s="452" t="s">
        <v>98</v>
      </c>
      <c r="AJ165" s="452" t="s">
        <v>98</v>
      </c>
      <c r="AK165" s="452"/>
      <c r="AL165" s="462"/>
      <c r="AM165" s="451"/>
      <c r="AN165" s="452"/>
      <c r="AO165" s="452"/>
      <c r="AP165" s="452"/>
      <c r="AQ165" s="452" t="s">
        <v>98</v>
      </c>
      <c r="AR165" s="452"/>
      <c r="AS165" s="452" t="s">
        <v>98</v>
      </c>
      <c r="AT165" s="452"/>
      <c r="AU165" s="452"/>
      <c r="AV165" s="462"/>
    </row>
    <row r="166" spans="1:48" ht="25" customHeight="1">
      <c r="A166" s="442" t="s">
        <v>141</v>
      </c>
      <c r="B166" s="32">
        <v>164</v>
      </c>
      <c r="C166" s="443" t="s">
        <v>1771</v>
      </c>
      <c r="D166" s="475" t="s">
        <v>1873</v>
      </c>
      <c r="E166" s="38">
        <v>339130000</v>
      </c>
      <c r="F166" s="444" t="s">
        <v>2517</v>
      </c>
      <c r="G166" s="445" t="str">
        <f t="shared" si="9"/>
        <v>○</v>
      </c>
      <c r="H166" s="445" t="str">
        <f t="shared" si="10"/>
        <v/>
      </c>
      <c r="I166" s="446" t="str">
        <f t="shared" si="11"/>
        <v/>
      </c>
      <c r="J166" s="455" t="str">
        <f t="shared" si="12"/>
        <v/>
      </c>
      <c r="K166" s="447" t="s">
        <v>98</v>
      </c>
      <c r="L166" s="448" t="s">
        <v>1372</v>
      </c>
      <c r="M166" s="447"/>
      <c r="N166" s="449"/>
      <c r="O166" s="448"/>
      <c r="P166" s="450"/>
      <c r="Q166" s="449"/>
      <c r="R166" s="449"/>
      <c r="S166" s="449"/>
      <c r="T166" s="448"/>
      <c r="U166" s="449"/>
      <c r="V166" s="449"/>
      <c r="W166" s="461"/>
      <c r="X166" s="574"/>
      <c r="Y166" s="575"/>
      <c r="Z166" s="575"/>
      <c r="AA166" s="575"/>
      <c r="AB166" s="576"/>
      <c r="AC166" s="451" t="s">
        <v>98</v>
      </c>
      <c r="AD166" s="452"/>
      <c r="AE166" s="452"/>
      <c r="AF166" s="452"/>
      <c r="AG166" s="452" t="s">
        <v>98</v>
      </c>
      <c r="AH166" s="452"/>
      <c r="AI166" s="452" t="s">
        <v>98</v>
      </c>
      <c r="AJ166" s="452" t="s">
        <v>98</v>
      </c>
      <c r="AK166" s="452"/>
      <c r="AL166" s="462"/>
      <c r="AM166" s="451"/>
      <c r="AN166" s="452"/>
      <c r="AO166" s="452"/>
      <c r="AP166" s="452"/>
      <c r="AQ166" s="452" t="s">
        <v>98</v>
      </c>
      <c r="AR166" s="452"/>
      <c r="AS166" s="452" t="s">
        <v>98</v>
      </c>
      <c r="AT166" s="452"/>
      <c r="AU166" s="452"/>
      <c r="AV166" s="462"/>
    </row>
    <row r="167" spans="1:48" ht="25" customHeight="1">
      <c r="A167" s="442" t="s">
        <v>141</v>
      </c>
      <c r="B167" s="32">
        <v>165</v>
      </c>
      <c r="C167" s="443" t="s">
        <v>1771</v>
      </c>
      <c r="D167" s="475" t="s">
        <v>2573</v>
      </c>
      <c r="E167" s="38">
        <v>474463000</v>
      </c>
      <c r="F167" s="444" t="s">
        <v>2517</v>
      </c>
      <c r="G167" s="445" t="str">
        <f t="shared" si="9"/>
        <v>○</v>
      </c>
      <c r="H167" s="445" t="str">
        <f t="shared" si="10"/>
        <v/>
      </c>
      <c r="I167" s="446" t="str">
        <f t="shared" si="11"/>
        <v/>
      </c>
      <c r="J167" s="455" t="str">
        <f t="shared" si="12"/>
        <v/>
      </c>
      <c r="K167" s="447" t="s">
        <v>98</v>
      </c>
      <c r="L167" s="448" t="s">
        <v>1372</v>
      </c>
      <c r="M167" s="447"/>
      <c r="N167" s="449"/>
      <c r="O167" s="448"/>
      <c r="P167" s="450"/>
      <c r="Q167" s="449"/>
      <c r="R167" s="449"/>
      <c r="S167" s="449"/>
      <c r="T167" s="448"/>
      <c r="U167" s="449"/>
      <c r="V167" s="449"/>
      <c r="W167" s="461"/>
      <c r="X167" s="574"/>
      <c r="Y167" s="575"/>
      <c r="Z167" s="575"/>
      <c r="AA167" s="575"/>
      <c r="AB167" s="576"/>
      <c r="AC167" s="451" t="s">
        <v>98</v>
      </c>
      <c r="AD167" s="452"/>
      <c r="AE167" s="452"/>
      <c r="AF167" s="452"/>
      <c r="AG167" s="452" t="s">
        <v>98</v>
      </c>
      <c r="AH167" s="452"/>
      <c r="AI167" s="452" t="s">
        <v>98</v>
      </c>
      <c r="AJ167" s="452" t="s">
        <v>98</v>
      </c>
      <c r="AK167" s="452"/>
      <c r="AL167" s="462"/>
      <c r="AM167" s="451"/>
      <c r="AN167" s="452"/>
      <c r="AO167" s="452"/>
      <c r="AP167" s="452"/>
      <c r="AQ167" s="452" t="s">
        <v>98</v>
      </c>
      <c r="AR167" s="452"/>
      <c r="AS167" s="452" t="s">
        <v>98</v>
      </c>
      <c r="AT167" s="452"/>
      <c r="AU167" s="452"/>
      <c r="AV167" s="462"/>
    </row>
    <row r="168" spans="1:48" ht="25" customHeight="1">
      <c r="A168" s="442" t="s">
        <v>141</v>
      </c>
      <c r="B168" s="32">
        <v>166</v>
      </c>
      <c r="C168" s="443" t="s">
        <v>1771</v>
      </c>
      <c r="D168" s="475" t="s">
        <v>2574</v>
      </c>
      <c r="E168" s="38">
        <v>457457000</v>
      </c>
      <c r="F168" s="444" t="s">
        <v>2517</v>
      </c>
      <c r="G168" s="445" t="str">
        <f t="shared" si="9"/>
        <v>○</v>
      </c>
      <c r="H168" s="445" t="str">
        <f t="shared" si="10"/>
        <v/>
      </c>
      <c r="I168" s="446" t="str">
        <f t="shared" si="11"/>
        <v/>
      </c>
      <c r="J168" s="455" t="str">
        <f t="shared" si="12"/>
        <v/>
      </c>
      <c r="K168" s="447" t="s">
        <v>98</v>
      </c>
      <c r="L168" s="448" t="s">
        <v>1372</v>
      </c>
      <c r="M168" s="447"/>
      <c r="N168" s="449"/>
      <c r="O168" s="448"/>
      <c r="P168" s="450"/>
      <c r="Q168" s="449"/>
      <c r="R168" s="449"/>
      <c r="S168" s="449"/>
      <c r="T168" s="448"/>
      <c r="U168" s="449"/>
      <c r="V168" s="449"/>
      <c r="W168" s="461"/>
      <c r="X168" s="574"/>
      <c r="Y168" s="575"/>
      <c r="Z168" s="575"/>
      <c r="AA168" s="575"/>
      <c r="AB168" s="576"/>
      <c r="AC168" s="451" t="s">
        <v>98</v>
      </c>
      <c r="AD168" s="452"/>
      <c r="AE168" s="452"/>
      <c r="AF168" s="452"/>
      <c r="AG168" s="452" t="s">
        <v>98</v>
      </c>
      <c r="AH168" s="452"/>
      <c r="AI168" s="452" t="s">
        <v>98</v>
      </c>
      <c r="AJ168" s="452" t="s">
        <v>98</v>
      </c>
      <c r="AK168" s="452"/>
      <c r="AL168" s="462"/>
      <c r="AM168" s="451"/>
      <c r="AN168" s="452"/>
      <c r="AO168" s="452"/>
      <c r="AP168" s="452"/>
      <c r="AQ168" s="452" t="s">
        <v>98</v>
      </c>
      <c r="AR168" s="452"/>
      <c r="AS168" s="452" t="s">
        <v>98</v>
      </c>
      <c r="AT168" s="452"/>
      <c r="AU168" s="452"/>
      <c r="AV168" s="462"/>
    </row>
    <row r="169" spans="1:48" ht="25" customHeight="1">
      <c r="A169" s="442" t="s">
        <v>141</v>
      </c>
      <c r="B169" s="32">
        <v>167</v>
      </c>
      <c r="C169" s="443" t="s">
        <v>1771</v>
      </c>
      <c r="D169" s="475" t="s">
        <v>2575</v>
      </c>
      <c r="E169" s="38">
        <v>429000000</v>
      </c>
      <c r="F169" s="444" t="s">
        <v>2517</v>
      </c>
      <c r="G169" s="445" t="str">
        <f t="shared" si="9"/>
        <v>○</v>
      </c>
      <c r="H169" s="445" t="str">
        <f t="shared" si="10"/>
        <v/>
      </c>
      <c r="I169" s="446" t="str">
        <f t="shared" si="11"/>
        <v>○</v>
      </c>
      <c r="J169" s="455" t="str">
        <f t="shared" si="12"/>
        <v/>
      </c>
      <c r="K169" s="447"/>
      <c r="L169" s="448" t="s">
        <v>98</v>
      </c>
      <c r="M169" s="447"/>
      <c r="N169" s="449"/>
      <c r="O169" s="448"/>
      <c r="P169" s="450"/>
      <c r="Q169" s="449"/>
      <c r="R169" s="449" t="s">
        <v>98</v>
      </c>
      <c r="S169" s="449"/>
      <c r="T169" s="448"/>
      <c r="U169" s="449"/>
      <c r="V169" s="449"/>
      <c r="W169" s="461"/>
      <c r="X169" s="463"/>
      <c r="Y169" s="464"/>
      <c r="Z169" s="464"/>
      <c r="AA169" s="464"/>
      <c r="AB169" s="465"/>
      <c r="AC169" s="451"/>
      <c r="AD169" s="452" t="s">
        <v>98</v>
      </c>
      <c r="AE169" s="452"/>
      <c r="AF169" s="452"/>
      <c r="AG169" s="452"/>
      <c r="AH169" s="452"/>
      <c r="AI169" s="452"/>
      <c r="AJ169" s="452"/>
      <c r="AK169" s="452"/>
      <c r="AL169" s="462"/>
      <c r="AM169" s="451"/>
      <c r="AN169" s="452"/>
      <c r="AO169" s="452"/>
      <c r="AP169" s="452"/>
      <c r="AQ169" s="452"/>
      <c r="AR169" s="452"/>
      <c r="AS169" s="452"/>
      <c r="AT169" s="452" t="s">
        <v>98</v>
      </c>
      <c r="AU169" s="452"/>
      <c r="AV169" s="462"/>
    </row>
    <row r="170" spans="1:48" ht="25" customHeight="1">
      <c r="A170" s="442" t="s">
        <v>141</v>
      </c>
      <c r="B170" s="32">
        <v>168</v>
      </c>
      <c r="C170" s="443" t="s">
        <v>1771</v>
      </c>
      <c r="D170" s="475" t="s">
        <v>2576</v>
      </c>
      <c r="E170" s="38">
        <v>495000000</v>
      </c>
      <c r="F170" s="444" t="s">
        <v>2517</v>
      </c>
      <c r="G170" s="445" t="str">
        <f t="shared" si="9"/>
        <v/>
      </c>
      <c r="H170" s="445" t="str">
        <f t="shared" si="10"/>
        <v/>
      </c>
      <c r="I170" s="446" t="str">
        <f t="shared" si="11"/>
        <v>○</v>
      </c>
      <c r="J170" s="455" t="str">
        <f t="shared" si="12"/>
        <v>○</v>
      </c>
      <c r="K170" s="447"/>
      <c r="L170" s="448"/>
      <c r="M170" s="447"/>
      <c r="N170" s="449"/>
      <c r="O170" s="448"/>
      <c r="P170" s="450" t="s">
        <v>98</v>
      </c>
      <c r="Q170" s="449"/>
      <c r="R170" s="449"/>
      <c r="S170" s="449"/>
      <c r="T170" s="448"/>
      <c r="U170" s="449"/>
      <c r="V170" s="449" t="s">
        <v>98</v>
      </c>
      <c r="W170" s="461"/>
      <c r="X170" s="463"/>
      <c r="Y170" s="464"/>
      <c r="Z170" s="464"/>
      <c r="AA170" s="464"/>
      <c r="AB170" s="465"/>
      <c r="AC170" s="451"/>
      <c r="AD170" s="452" t="s">
        <v>98</v>
      </c>
      <c r="AE170" s="452"/>
      <c r="AF170" s="452"/>
      <c r="AG170" s="452"/>
      <c r="AH170" s="452"/>
      <c r="AI170" s="452"/>
      <c r="AJ170" s="452"/>
      <c r="AK170" s="452"/>
      <c r="AL170" s="462"/>
      <c r="AM170" s="451"/>
      <c r="AN170" s="452"/>
      <c r="AO170" s="452"/>
      <c r="AP170" s="452"/>
      <c r="AQ170" s="452"/>
      <c r="AR170" s="452"/>
      <c r="AS170" s="452"/>
      <c r="AT170" s="452"/>
      <c r="AU170" s="452" t="s">
        <v>98</v>
      </c>
      <c r="AV170" s="462"/>
    </row>
    <row r="171" spans="1:48" ht="25" customHeight="1">
      <c r="A171" s="442" t="s">
        <v>141</v>
      </c>
      <c r="B171" s="32">
        <v>169</v>
      </c>
      <c r="C171" s="443" t="s">
        <v>1771</v>
      </c>
      <c r="D171" s="475" t="s">
        <v>2577</v>
      </c>
      <c r="E171" s="38">
        <v>429000000</v>
      </c>
      <c r="F171" s="444" t="s">
        <v>2517</v>
      </c>
      <c r="G171" s="445" t="str">
        <f t="shared" si="9"/>
        <v>○</v>
      </c>
      <c r="H171" s="445" t="str">
        <f t="shared" si="10"/>
        <v>○</v>
      </c>
      <c r="I171" s="446" t="str">
        <f t="shared" si="11"/>
        <v>○</v>
      </c>
      <c r="J171" s="455" t="str">
        <f t="shared" si="12"/>
        <v/>
      </c>
      <c r="K171" s="447" t="s">
        <v>98</v>
      </c>
      <c r="L171" s="448"/>
      <c r="M171" s="447" t="s">
        <v>98</v>
      </c>
      <c r="N171" s="449"/>
      <c r="O171" s="448"/>
      <c r="P171" s="450" t="s">
        <v>98</v>
      </c>
      <c r="Q171" s="449"/>
      <c r="R171" s="449"/>
      <c r="S171" s="449"/>
      <c r="T171" s="448"/>
      <c r="U171" s="449"/>
      <c r="V171" s="449"/>
      <c r="W171" s="461"/>
      <c r="X171" s="463"/>
      <c r="Y171" s="464"/>
      <c r="Z171" s="464"/>
      <c r="AA171" s="464"/>
      <c r="AB171" s="465"/>
      <c r="AC171" s="451"/>
      <c r="AD171" s="452"/>
      <c r="AE171" s="452"/>
      <c r="AF171" s="452"/>
      <c r="AG171" s="452"/>
      <c r="AH171" s="452"/>
      <c r="AI171" s="452" t="s">
        <v>98</v>
      </c>
      <c r="AJ171" s="452"/>
      <c r="AK171" s="452"/>
      <c r="AL171" s="462"/>
      <c r="AM171" s="451"/>
      <c r="AN171" s="452"/>
      <c r="AO171" s="452"/>
      <c r="AP171" s="452" t="s">
        <v>98</v>
      </c>
      <c r="AQ171" s="452"/>
      <c r="AR171" s="452"/>
      <c r="AS171" s="452"/>
      <c r="AT171" s="452"/>
      <c r="AU171" s="452"/>
      <c r="AV171" s="462"/>
    </row>
    <row r="172" spans="1:48" ht="25" customHeight="1">
      <c r="A172" s="442" t="s">
        <v>141</v>
      </c>
      <c r="B172" s="32">
        <v>170</v>
      </c>
      <c r="C172" s="443" t="s">
        <v>1771</v>
      </c>
      <c r="D172" s="475" t="s">
        <v>2578</v>
      </c>
      <c r="E172" s="38">
        <v>500500000</v>
      </c>
      <c r="F172" s="444" t="s">
        <v>2517</v>
      </c>
      <c r="G172" s="445" t="str">
        <f t="shared" si="9"/>
        <v>○</v>
      </c>
      <c r="H172" s="445" t="str">
        <f t="shared" si="10"/>
        <v>○</v>
      </c>
      <c r="I172" s="446" t="str">
        <f t="shared" si="11"/>
        <v>○</v>
      </c>
      <c r="J172" s="455" t="str">
        <f t="shared" si="12"/>
        <v/>
      </c>
      <c r="K172" s="447" t="s">
        <v>98</v>
      </c>
      <c r="L172" s="448"/>
      <c r="M172" s="447" t="s">
        <v>98</v>
      </c>
      <c r="N172" s="449"/>
      <c r="O172" s="448"/>
      <c r="P172" s="450" t="s">
        <v>98</v>
      </c>
      <c r="Q172" s="449"/>
      <c r="R172" s="449"/>
      <c r="S172" s="449"/>
      <c r="T172" s="448"/>
      <c r="U172" s="449"/>
      <c r="V172" s="449"/>
      <c r="W172" s="461"/>
      <c r="X172" s="463"/>
      <c r="Y172" s="464"/>
      <c r="Z172" s="464"/>
      <c r="AA172" s="464"/>
      <c r="AB172" s="465"/>
      <c r="AC172" s="451"/>
      <c r="AD172" s="452"/>
      <c r="AE172" s="452"/>
      <c r="AF172" s="452"/>
      <c r="AG172" s="452"/>
      <c r="AH172" s="452"/>
      <c r="AI172" s="452" t="s">
        <v>98</v>
      </c>
      <c r="AJ172" s="452"/>
      <c r="AK172" s="452"/>
      <c r="AL172" s="462"/>
      <c r="AM172" s="451"/>
      <c r="AN172" s="452"/>
      <c r="AO172" s="452"/>
      <c r="AP172" s="452" t="s">
        <v>98</v>
      </c>
      <c r="AQ172" s="452"/>
      <c r="AR172" s="452"/>
      <c r="AS172" s="452"/>
      <c r="AT172" s="452"/>
      <c r="AU172" s="452"/>
      <c r="AV172" s="462"/>
    </row>
    <row r="173" spans="1:48" ht="25" customHeight="1">
      <c r="A173" s="442" t="s">
        <v>141</v>
      </c>
      <c r="B173" s="32">
        <v>171</v>
      </c>
      <c r="C173" s="443" t="s">
        <v>1771</v>
      </c>
      <c r="D173" s="475" t="s">
        <v>2579</v>
      </c>
      <c r="E173" s="38">
        <v>627000000</v>
      </c>
      <c r="F173" s="444" t="s">
        <v>2517</v>
      </c>
      <c r="G173" s="445" t="str">
        <f t="shared" si="9"/>
        <v>○</v>
      </c>
      <c r="H173" s="445" t="str">
        <f t="shared" si="10"/>
        <v>○</v>
      </c>
      <c r="I173" s="446" t="str">
        <f t="shared" si="11"/>
        <v>○</v>
      </c>
      <c r="J173" s="455" t="str">
        <f t="shared" si="12"/>
        <v/>
      </c>
      <c r="K173" s="447" t="s">
        <v>98</v>
      </c>
      <c r="L173" s="448"/>
      <c r="M173" s="447" t="s">
        <v>98</v>
      </c>
      <c r="N173" s="449"/>
      <c r="O173" s="448"/>
      <c r="P173" s="450" t="s">
        <v>98</v>
      </c>
      <c r="Q173" s="449"/>
      <c r="R173" s="449"/>
      <c r="S173" s="449"/>
      <c r="T173" s="448"/>
      <c r="U173" s="449"/>
      <c r="V173" s="449"/>
      <c r="W173" s="461"/>
      <c r="X173" s="463"/>
      <c r="Y173" s="464"/>
      <c r="Z173" s="464"/>
      <c r="AA173" s="464"/>
      <c r="AB173" s="465"/>
      <c r="AC173" s="451"/>
      <c r="AD173" s="452"/>
      <c r="AE173" s="452"/>
      <c r="AF173" s="452"/>
      <c r="AG173" s="452"/>
      <c r="AH173" s="452"/>
      <c r="AI173" s="452" t="s">
        <v>98</v>
      </c>
      <c r="AJ173" s="452"/>
      <c r="AK173" s="452"/>
      <c r="AL173" s="462"/>
      <c r="AM173" s="451"/>
      <c r="AN173" s="452"/>
      <c r="AO173" s="452"/>
      <c r="AP173" s="452" t="s">
        <v>98</v>
      </c>
      <c r="AQ173" s="452"/>
      <c r="AR173" s="452"/>
      <c r="AS173" s="452"/>
      <c r="AT173" s="452"/>
      <c r="AU173" s="452"/>
      <c r="AV173" s="462"/>
    </row>
    <row r="174" spans="1:48" ht="25" customHeight="1">
      <c r="A174" s="442" t="s">
        <v>141</v>
      </c>
      <c r="B174" s="32">
        <v>172</v>
      </c>
      <c r="C174" s="443" t="s">
        <v>1771</v>
      </c>
      <c r="D174" s="475" t="s">
        <v>2580</v>
      </c>
      <c r="E174" s="38">
        <v>162800000</v>
      </c>
      <c r="F174" s="444" t="s">
        <v>2517</v>
      </c>
      <c r="G174" s="445" t="str">
        <f t="shared" si="9"/>
        <v>○</v>
      </c>
      <c r="H174" s="445" t="str">
        <f t="shared" si="10"/>
        <v/>
      </c>
      <c r="I174" s="446" t="str">
        <f t="shared" si="11"/>
        <v/>
      </c>
      <c r="J174" s="455" t="str">
        <f t="shared" si="12"/>
        <v/>
      </c>
      <c r="K174" s="447" t="s">
        <v>98</v>
      </c>
      <c r="L174" s="448" t="s">
        <v>98</v>
      </c>
      <c r="M174" s="447"/>
      <c r="N174" s="449"/>
      <c r="O174" s="448"/>
      <c r="P174" s="450"/>
      <c r="Q174" s="449"/>
      <c r="R174" s="449"/>
      <c r="S174" s="449"/>
      <c r="T174" s="448"/>
      <c r="U174" s="449"/>
      <c r="V174" s="449"/>
      <c r="W174" s="461"/>
      <c r="X174" s="463"/>
      <c r="Y174" s="464"/>
      <c r="Z174" s="464"/>
      <c r="AA174" s="464"/>
      <c r="AB174" s="465"/>
      <c r="AC174" s="451"/>
      <c r="AD174" s="452" t="s">
        <v>98</v>
      </c>
      <c r="AE174" s="452"/>
      <c r="AF174" s="452"/>
      <c r="AG174" s="452"/>
      <c r="AH174" s="452"/>
      <c r="AI174" s="452"/>
      <c r="AJ174" s="452"/>
      <c r="AK174" s="452"/>
      <c r="AL174" s="462"/>
      <c r="AM174" s="451"/>
      <c r="AN174" s="452"/>
      <c r="AO174" s="452"/>
      <c r="AP174" s="452"/>
      <c r="AQ174" s="452" t="s">
        <v>98</v>
      </c>
      <c r="AR174" s="452"/>
      <c r="AS174" s="452"/>
      <c r="AT174" s="452" t="s">
        <v>98</v>
      </c>
      <c r="AU174" s="452"/>
      <c r="AV174" s="462"/>
    </row>
    <row r="175" spans="1:48" ht="25" customHeight="1">
      <c r="A175" s="442" t="s">
        <v>141</v>
      </c>
      <c r="B175" s="32">
        <v>173</v>
      </c>
      <c r="C175" s="443" t="s">
        <v>1771</v>
      </c>
      <c r="D175" s="475" t="s">
        <v>2581</v>
      </c>
      <c r="E175" s="38">
        <v>176000000</v>
      </c>
      <c r="F175" s="444" t="s">
        <v>2517</v>
      </c>
      <c r="G175" s="445" t="str">
        <f t="shared" si="9"/>
        <v>○</v>
      </c>
      <c r="H175" s="445" t="str">
        <f t="shared" si="10"/>
        <v/>
      </c>
      <c r="I175" s="446" t="str">
        <f t="shared" si="11"/>
        <v/>
      </c>
      <c r="J175" s="455" t="str">
        <f t="shared" si="12"/>
        <v/>
      </c>
      <c r="K175" s="447" t="s">
        <v>98</v>
      </c>
      <c r="L175" s="448" t="s">
        <v>98</v>
      </c>
      <c r="M175" s="447"/>
      <c r="N175" s="449"/>
      <c r="O175" s="448"/>
      <c r="P175" s="450"/>
      <c r="Q175" s="449"/>
      <c r="R175" s="449"/>
      <c r="S175" s="449"/>
      <c r="T175" s="448"/>
      <c r="U175" s="449"/>
      <c r="V175" s="449"/>
      <c r="W175" s="461"/>
      <c r="X175" s="463"/>
      <c r="Y175" s="464"/>
      <c r="Z175" s="464"/>
      <c r="AA175" s="464"/>
      <c r="AB175" s="465"/>
      <c r="AC175" s="451"/>
      <c r="AD175" s="452" t="s">
        <v>98</v>
      </c>
      <c r="AE175" s="452"/>
      <c r="AF175" s="452"/>
      <c r="AG175" s="452"/>
      <c r="AH175" s="452"/>
      <c r="AI175" s="452"/>
      <c r="AJ175" s="452"/>
      <c r="AK175" s="452"/>
      <c r="AL175" s="462"/>
      <c r="AM175" s="451"/>
      <c r="AN175" s="452"/>
      <c r="AO175" s="452"/>
      <c r="AP175" s="452"/>
      <c r="AQ175" s="452" t="s">
        <v>98</v>
      </c>
      <c r="AR175" s="452"/>
      <c r="AS175" s="452"/>
      <c r="AT175" s="452" t="s">
        <v>98</v>
      </c>
      <c r="AU175" s="452"/>
      <c r="AV175" s="462"/>
    </row>
    <row r="176" spans="1:48" ht="25" customHeight="1">
      <c r="A176" s="442" t="s">
        <v>141</v>
      </c>
      <c r="B176" s="32">
        <v>174</v>
      </c>
      <c r="C176" s="443" t="s">
        <v>1771</v>
      </c>
      <c r="D176" s="475" t="s">
        <v>2582</v>
      </c>
      <c r="E176" s="38">
        <v>209000000</v>
      </c>
      <c r="F176" s="444" t="s">
        <v>2517</v>
      </c>
      <c r="G176" s="445" t="str">
        <f t="shared" si="9"/>
        <v/>
      </c>
      <c r="H176" s="445" t="str">
        <f t="shared" si="10"/>
        <v>○</v>
      </c>
      <c r="I176" s="446" t="str">
        <f t="shared" si="11"/>
        <v/>
      </c>
      <c r="J176" s="455" t="str">
        <f t="shared" si="12"/>
        <v>○</v>
      </c>
      <c r="K176" s="447"/>
      <c r="L176" s="448"/>
      <c r="M176" s="447" t="s">
        <v>98</v>
      </c>
      <c r="N176" s="449"/>
      <c r="O176" s="448"/>
      <c r="P176" s="450"/>
      <c r="Q176" s="449"/>
      <c r="R176" s="449"/>
      <c r="S176" s="449"/>
      <c r="T176" s="448"/>
      <c r="U176" s="449" t="s">
        <v>98</v>
      </c>
      <c r="V176" s="449"/>
      <c r="W176" s="461"/>
      <c r="X176" s="463"/>
      <c r="Y176" s="464"/>
      <c r="Z176" s="464"/>
      <c r="AA176" s="464"/>
      <c r="AB176" s="465"/>
      <c r="AC176" s="451"/>
      <c r="AD176" s="452"/>
      <c r="AE176" s="452"/>
      <c r="AF176" s="452" t="s">
        <v>98</v>
      </c>
      <c r="AG176" s="452"/>
      <c r="AH176" s="452"/>
      <c r="AI176" s="452"/>
      <c r="AJ176" s="452" t="s">
        <v>98</v>
      </c>
      <c r="AK176" s="452"/>
      <c r="AL176" s="462"/>
      <c r="AM176" s="451"/>
      <c r="AN176" s="452"/>
      <c r="AO176" s="452"/>
      <c r="AP176" s="452" t="s">
        <v>98</v>
      </c>
      <c r="AQ176" s="452"/>
      <c r="AR176" s="452"/>
      <c r="AS176" s="452"/>
      <c r="AT176" s="452" t="s">
        <v>98</v>
      </c>
      <c r="AU176" s="452"/>
      <c r="AV176" s="462"/>
    </row>
    <row r="177" spans="1:48" ht="25" customHeight="1">
      <c r="A177" s="442" t="s">
        <v>141</v>
      </c>
      <c r="B177" s="32">
        <v>175</v>
      </c>
      <c r="C177" s="443" t="s">
        <v>1771</v>
      </c>
      <c r="D177" s="475" t="s">
        <v>2583</v>
      </c>
      <c r="E177" s="38">
        <v>137500000</v>
      </c>
      <c r="F177" s="444" t="s">
        <v>2517</v>
      </c>
      <c r="G177" s="445" t="str">
        <f t="shared" si="9"/>
        <v>○</v>
      </c>
      <c r="H177" s="445" t="str">
        <f t="shared" si="10"/>
        <v>○</v>
      </c>
      <c r="I177" s="446" t="str">
        <f t="shared" si="11"/>
        <v>○</v>
      </c>
      <c r="J177" s="455" t="str">
        <f t="shared" si="12"/>
        <v/>
      </c>
      <c r="K177" s="447" t="s">
        <v>98</v>
      </c>
      <c r="L177" s="448"/>
      <c r="M177" s="447" t="s">
        <v>98</v>
      </c>
      <c r="N177" s="449"/>
      <c r="O177" s="448"/>
      <c r="P177" s="450"/>
      <c r="Q177" s="449"/>
      <c r="R177" s="449" t="s">
        <v>98</v>
      </c>
      <c r="S177" s="449"/>
      <c r="T177" s="448" t="s">
        <v>98</v>
      </c>
      <c r="U177" s="449"/>
      <c r="V177" s="449"/>
      <c r="W177" s="461"/>
      <c r="X177" s="463"/>
      <c r="Y177" s="464"/>
      <c r="Z177" s="464"/>
      <c r="AA177" s="464"/>
      <c r="AB177" s="465"/>
      <c r="AC177" s="451"/>
      <c r="AD177" s="452"/>
      <c r="AE177" s="452"/>
      <c r="AF177" s="452"/>
      <c r="AG177" s="452"/>
      <c r="AH177" s="452"/>
      <c r="AI177" s="452"/>
      <c r="AJ177" s="452" t="s">
        <v>98</v>
      </c>
      <c r="AK177" s="452"/>
      <c r="AL177" s="462"/>
      <c r="AM177" s="451"/>
      <c r="AN177" s="452"/>
      <c r="AO177" s="452"/>
      <c r="AP177" s="452"/>
      <c r="AQ177" s="452"/>
      <c r="AR177" s="452"/>
      <c r="AS177" s="452"/>
      <c r="AT177" s="452" t="s">
        <v>98</v>
      </c>
      <c r="AU177" s="452"/>
      <c r="AV177" s="462"/>
    </row>
    <row r="178" spans="1:48" ht="25" customHeight="1">
      <c r="A178" s="442" t="s">
        <v>141</v>
      </c>
      <c r="B178" s="32">
        <v>176</v>
      </c>
      <c r="C178" s="443" t="s">
        <v>2584</v>
      </c>
      <c r="D178" s="475" t="s">
        <v>2585</v>
      </c>
      <c r="E178" s="38">
        <v>406450000</v>
      </c>
      <c r="F178" s="444" t="s">
        <v>2517</v>
      </c>
      <c r="G178" s="445" t="str">
        <f t="shared" si="9"/>
        <v/>
      </c>
      <c r="H178" s="445" t="str">
        <f t="shared" si="10"/>
        <v>○</v>
      </c>
      <c r="I178" s="446" t="str">
        <f t="shared" si="11"/>
        <v>○</v>
      </c>
      <c r="J178" s="455" t="str">
        <f t="shared" si="12"/>
        <v/>
      </c>
      <c r="K178" s="447"/>
      <c r="L178" s="448"/>
      <c r="M178" s="447" t="s">
        <v>98</v>
      </c>
      <c r="N178" s="449"/>
      <c r="O178" s="448"/>
      <c r="P178" s="450" t="s">
        <v>98</v>
      </c>
      <c r="Q178" s="449"/>
      <c r="R178" s="449"/>
      <c r="S178" s="449"/>
      <c r="T178" s="448"/>
      <c r="U178" s="449"/>
      <c r="V178" s="449"/>
      <c r="W178" s="461"/>
      <c r="X178" s="574"/>
      <c r="Y178" s="575"/>
      <c r="Z178" s="575"/>
      <c r="AA178" s="575"/>
      <c r="AB178" s="576"/>
      <c r="AC178" s="451" t="s">
        <v>98</v>
      </c>
      <c r="AD178" s="452"/>
      <c r="AE178" s="452"/>
      <c r="AF178" s="452" t="s">
        <v>98</v>
      </c>
      <c r="AG178" s="452" t="s">
        <v>98</v>
      </c>
      <c r="AH178" s="452"/>
      <c r="AI178" s="452"/>
      <c r="AJ178" s="452"/>
      <c r="AK178" s="452"/>
      <c r="AL178" s="462"/>
      <c r="AM178" s="451"/>
      <c r="AN178" s="452" t="s">
        <v>98</v>
      </c>
      <c r="AO178" s="452"/>
      <c r="AP178" s="452" t="s">
        <v>98</v>
      </c>
      <c r="AQ178" s="452" t="s">
        <v>98</v>
      </c>
      <c r="AR178" s="452"/>
      <c r="AS178" s="452"/>
      <c r="AT178" s="452"/>
      <c r="AU178" s="452"/>
      <c r="AV178" s="462"/>
    </row>
    <row r="179" spans="1:48" ht="25" customHeight="1">
      <c r="A179" s="442" t="s">
        <v>141</v>
      </c>
      <c r="B179" s="32">
        <v>177</v>
      </c>
      <c r="C179" s="443" t="s">
        <v>2584</v>
      </c>
      <c r="D179" s="475" t="s">
        <v>1969</v>
      </c>
      <c r="E179" s="38">
        <v>327800000</v>
      </c>
      <c r="F179" s="444" t="s">
        <v>2517</v>
      </c>
      <c r="G179" s="445" t="str">
        <f t="shared" si="9"/>
        <v>○</v>
      </c>
      <c r="H179" s="445" t="str">
        <f t="shared" si="10"/>
        <v/>
      </c>
      <c r="I179" s="446" t="str">
        <f t="shared" si="11"/>
        <v>○</v>
      </c>
      <c r="J179" s="455" t="str">
        <f t="shared" si="12"/>
        <v/>
      </c>
      <c r="K179" s="447"/>
      <c r="L179" s="448" t="s">
        <v>98</v>
      </c>
      <c r="M179" s="447"/>
      <c r="N179" s="449"/>
      <c r="O179" s="448"/>
      <c r="P179" s="450"/>
      <c r="Q179" s="449" t="s">
        <v>98</v>
      </c>
      <c r="R179" s="449"/>
      <c r="S179" s="449"/>
      <c r="T179" s="448"/>
      <c r="U179" s="449"/>
      <c r="V179" s="449"/>
      <c r="W179" s="461"/>
      <c r="X179" s="574"/>
      <c r="Y179" s="575"/>
      <c r="Z179" s="575"/>
      <c r="AA179" s="575"/>
      <c r="AB179" s="576"/>
      <c r="AC179" s="451" t="s">
        <v>98</v>
      </c>
      <c r="AD179" s="452"/>
      <c r="AE179" s="452"/>
      <c r="AF179" s="452" t="s">
        <v>98</v>
      </c>
      <c r="AG179" s="452" t="s">
        <v>98</v>
      </c>
      <c r="AH179" s="452"/>
      <c r="AI179" s="452"/>
      <c r="AJ179" s="452"/>
      <c r="AK179" s="452"/>
      <c r="AL179" s="462"/>
      <c r="AM179" s="451"/>
      <c r="AN179" s="452" t="s">
        <v>98</v>
      </c>
      <c r="AO179" s="452"/>
      <c r="AP179" s="452" t="s">
        <v>98</v>
      </c>
      <c r="AQ179" s="452" t="s">
        <v>98</v>
      </c>
      <c r="AR179" s="452"/>
      <c r="AS179" s="452"/>
      <c r="AT179" s="452"/>
      <c r="AU179" s="452"/>
      <c r="AV179" s="462"/>
    </row>
    <row r="180" spans="1:48" ht="25" customHeight="1">
      <c r="A180" s="442" t="s">
        <v>141</v>
      </c>
      <c r="B180" s="32">
        <v>178</v>
      </c>
      <c r="C180" s="443" t="s">
        <v>2584</v>
      </c>
      <c r="D180" s="475" t="s">
        <v>1978</v>
      </c>
      <c r="E180" s="38">
        <v>365200000</v>
      </c>
      <c r="F180" s="444" t="s">
        <v>2517</v>
      </c>
      <c r="G180" s="445" t="str">
        <f t="shared" si="9"/>
        <v>○</v>
      </c>
      <c r="H180" s="445" t="str">
        <f t="shared" si="10"/>
        <v/>
      </c>
      <c r="I180" s="446" t="str">
        <f t="shared" si="11"/>
        <v>○</v>
      </c>
      <c r="J180" s="455" t="str">
        <f t="shared" si="12"/>
        <v/>
      </c>
      <c r="K180" s="447"/>
      <c r="L180" s="448" t="s">
        <v>98</v>
      </c>
      <c r="M180" s="447"/>
      <c r="N180" s="449"/>
      <c r="O180" s="448"/>
      <c r="P180" s="450"/>
      <c r="Q180" s="449" t="s">
        <v>98</v>
      </c>
      <c r="R180" s="449"/>
      <c r="S180" s="449"/>
      <c r="T180" s="448"/>
      <c r="U180" s="449"/>
      <c r="V180" s="449"/>
      <c r="W180" s="461"/>
      <c r="X180" s="574"/>
      <c r="Y180" s="575"/>
      <c r="Z180" s="575"/>
      <c r="AA180" s="575"/>
      <c r="AB180" s="576"/>
      <c r="AC180" s="451" t="s">
        <v>98</v>
      </c>
      <c r="AD180" s="452"/>
      <c r="AE180" s="452"/>
      <c r="AF180" s="452" t="s">
        <v>98</v>
      </c>
      <c r="AG180" s="452" t="s">
        <v>98</v>
      </c>
      <c r="AH180" s="452"/>
      <c r="AI180" s="452"/>
      <c r="AJ180" s="452"/>
      <c r="AK180" s="452"/>
      <c r="AL180" s="462"/>
      <c r="AM180" s="451"/>
      <c r="AN180" s="452" t="s">
        <v>98</v>
      </c>
      <c r="AO180" s="452"/>
      <c r="AP180" s="452" t="s">
        <v>98</v>
      </c>
      <c r="AQ180" s="452" t="s">
        <v>98</v>
      </c>
      <c r="AR180" s="452"/>
      <c r="AS180" s="452"/>
      <c r="AT180" s="452"/>
      <c r="AU180" s="452"/>
      <c r="AV180" s="462"/>
    </row>
    <row r="181" spans="1:48" ht="25" customHeight="1">
      <c r="A181" s="442" t="s">
        <v>141</v>
      </c>
      <c r="B181" s="32">
        <v>179</v>
      </c>
      <c r="C181" s="443" t="s">
        <v>2584</v>
      </c>
      <c r="D181" s="475" t="s">
        <v>2586</v>
      </c>
      <c r="E181" s="38">
        <v>412500000</v>
      </c>
      <c r="F181" s="444" t="s">
        <v>2517</v>
      </c>
      <c r="G181" s="445" t="str">
        <f t="shared" si="9"/>
        <v>○</v>
      </c>
      <c r="H181" s="445" t="str">
        <f t="shared" si="10"/>
        <v/>
      </c>
      <c r="I181" s="446" t="str">
        <f t="shared" si="11"/>
        <v>○</v>
      </c>
      <c r="J181" s="455" t="str">
        <f t="shared" si="12"/>
        <v/>
      </c>
      <c r="K181" s="447"/>
      <c r="L181" s="448" t="s">
        <v>98</v>
      </c>
      <c r="M181" s="447"/>
      <c r="N181" s="449"/>
      <c r="O181" s="448"/>
      <c r="P181" s="450"/>
      <c r="Q181" s="449" t="s">
        <v>98</v>
      </c>
      <c r="R181" s="449"/>
      <c r="S181" s="449"/>
      <c r="T181" s="448"/>
      <c r="U181" s="449"/>
      <c r="V181" s="449"/>
      <c r="W181" s="461"/>
      <c r="X181" s="574"/>
      <c r="Y181" s="575"/>
      <c r="Z181" s="575"/>
      <c r="AA181" s="575"/>
      <c r="AB181" s="576"/>
      <c r="AC181" s="451" t="s">
        <v>98</v>
      </c>
      <c r="AD181" s="452"/>
      <c r="AE181" s="452"/>
      <c r="AF181" s="452" t="s">
        <v>98</v>
      </c>
      <c r="AG181" s="452" t="s">
        <v>98</v>
      </c>
      <c r="AH181" s="452"/>
      <c r="AI181" s="452"/>
      <c r="AJ181" s="452"/>
      <c r="AK181" s="452"/>
      <c r="AL181" s="462"/>
      <c r="AM181" s="451"/>
      <c r="AN181" s="452" t="s">
        <v>98</v>
      </c>
      <c r="AO181" s="452"/>
      <c r="AP181" s="452" t="s">
        <v>98</v>
      </c>
      <c r="AQ181" s="452" t="s">
        <v>98</v>
      </c>
      <c r="AR181" s="452"/>
      <c r="AS181" s="452"/>
      <c r="AT181" s="452"/>
      <c r="AU181" s="452"/>
      <c r="AV181" s="462"/>
    </row>
    <row r="182" spans="1:48" ht="25" customHeight="1">
      <c r="A182" s="442" t="s">
        <v>141</v>
      </c>
      <c r="B182" s="32">
        <v>180</v>
      </c>
      <c r="C182" s="443" t="s">
        <v>2587</v>
      </c>
      <c r="D182" s="475" t="s">
        <v>1990</v>
      </c>
      <c r="E182" s="38">
        <v>473000000</v>
      </c>
      <c r="F182" s="444" t="s">
        <v>2517</v>
      </c>
      <c r="G182" s="445" t="str">
        <f t="shared" si="9"/>
        <v>○</v>
      </c>
      <c r="H182" s="445" t="str">
        <f t="shared" si="10"/>
        <v/>
      </c>
      <c r="I182" s="446" t="str">
        <f t="shared" si="11"/>
        <v>○</v>
      </c>
      <c r="J182" s="455" t="str">
        <f t="shared" si="12"/>
        <v>○</v>
      </c>
      <c r="K182" s="447" t="s">
        <v>98</v>
      </c>
      <c r="L182" s="448" t="s">
        <v>98</v>
      </c>
      <c r="M182" s="447"/>
      <c r="N182" s="449"/>
      <c r="O182" s="448"/>
      <c r="P182" s="450"/>
      <c r="Q182" s="449"/>
      <c r="R182" s="449" t="s">
        <v>98</v>
      </c>
      <c r="S182" s="449"/>
      <c r="T182" s="448"/>
      <c r="U182" s="449" t="s">
        <v>98</v>
      </c>
      <c r="V182" s="449"/>
      <c r="W182" s="461"/>
      <c r="X182" s="574"/>
      <c r="Y182" s="575"/>
      <c r="Z182" s="575"/>
      <c r="AA182" s="575"/>
      <c r="AB182" s="576"/>
      <c r="AC182" s="451"/>
      <c r="AD182" s="452"/>
      <c r="AE182" s="452"/>
      <c r="AF182" s="452"/>
      <c r="AG182" s="452" t="s">
        <v>98</v>
      </c>
      <c r="AH182" s="452" t="s">
        <v>98</v>
      </c>
      <c r="AI182" s="452" t="s">
        <v>98</v>
      </c>
      <c r="AJ182" s="452"/>
      <c r="AK182" s="452"/>
      <c r="AL182" s="462"/>
      <c r="AM182" s="451"/>
      <c r="AN182" s="452"/>
      <c r="AO182" s="452"/>
      <c r="AP182" s="452"/>
      <c r="AQ182" s="452" t="s">
        <v>98</v>
      </c>
      <c r="AR182" s="452"/>
      <c r="AS182" s="452"/>
      <c r="AT182" s="452"/>
      <c r="AU182" s="452"/>
      <c r="AV182" s="462"/>
    </row>
    <row r="183" spans="1:48" ht="25" customHeight="1">
      <c r="A183" s="442" t="s">
        <v>141</v>
      </c>
      <c r="B183" s="32">
        <v>181</v>
      </c>
      <c r="C183" s="443" t="s">
        <v>2588</v>
      </c>
      <c r="D183" s="475" t="s">
        <v>2002</v>
      </c>
      <c r="E183" s="38">
        <v>1435500000</v>
      </c>
      <c r="F183" s="444" t="s">
        <v>2517</v>
      </c>
      <c r="G183" s="445" t="str">
        <f t="shared" si="9"/>
        <v>○</v>
      </c>
      <c r="H183" s="445" t="str">
        <f t="shared" si="10"/>
        <v>○</v>
      </c>
      <c r="I183" s="446" t="str">
        <f t="shared" si="11"/>
        <v/>
      </c>
      <c r="J183" s="455" t="str">
        <f t="shared" si="12"/>
        <v/>
      </c>
      <c r="K183" s="447"/>
      <c r="L183" s="448" t="s">
        <v>98</v>
      </c>
      <c r="M183" s="447" t="s">
        <v>98</v>
      </c>
      <c r="N183" s="449"/>
      <c r="O183" s="448"/>
      <c r="P183" s="450"/>
      <c r="Q183" s="449"/>
      <c r="R183" s="449"/>
      <c r="S183" s="449"/>
      <c r="T183" s="448"/>
      <c r="U183" s="449"/>
      <c r="V183" s="449"/>
      <c r="W183" s="461"/>
      <c r="X183" s="574"/>
      <c r="Y183" s="575"/>
      <c r="Z183" s="575"/>
      <c r="AA183" s="575"/>
      <c r="AB183" s="576"/>
      <c r="AC183" s="451"/>
      <c r="AD183" s="452"/>
      <c r="AE183" s="452"/>
      <c r="AF183" s="452"/>
      <c r="AG183" s="452"/>
      <c r="AH183" s="452" t="s">
        <v>98</v>
      </c>
      <c r="AI183" s="452"/>
      <c r="AJ183" s="452"/>
      <c r="AK183" s="452"/>
      <c r="AL183" s="462"/>
      <c r="AM183" s="451"/>
      <c r="AN183" s="452"/>
      <c r="AO183" s="452"/>
      <c r="AP183" s="452"/>
      <c r="AQ183" s="452"/>
      <c r="AR183" s="452"/>
      <c r="AS183" s="452" t="s">
        <v>98</v>
      </c>
      <c r="AT183" s="452"/>
      <c r="AU183" s="452"/>
      <c r="AV183" s="462"/>
    </row>
    <row r="184" spans="1:48" ht="25" customHeight="1">
      <c r="A184" s="442" t="s">
        <v>141</v>
      </c>
      <c r="B184" s="32">
        <v>182</v>
      </c>
      <c r="C184" s="443" t="s">
        <v>2589</v>
      </c>
      <c r="D184" s="475" t="s">
        <v>2018</v>
      </c>
      <c r="E184" s="38">
        <v>136400000</v>
      </c>
      <c r="F184" s="444" t="s">
        <v>2517</v>
      </c>
      <c r="G184" s="445" t="str">
        <f t="shared" si="9"/>
        <v/>
      </c>
      <c r="H184" s="445" t="str">
        <f t="shared" si="10"/>
        <v>○</v>
      </c>
      <c r="I184" s="446" t="str">
        <f t="shared" si="11"/>
        <v/>
      </c>
      <c r="J184" s="455" t="str">
        <f t="shared" si="12"/>
        <v/>
      </c>
      <c r="K184" s="447"/>
      <c r="L184" s="448"/>
      <c r="M184" s="447"/>
      <c r="N184" s="449"/>
      <c r="O184" s="448" t="s">
        <v>98</v>
      </c>
      <c r="P184" s="450"/>
      <c r="Q184" s="449"/>
      <c r="R184" s="449"/>
      <c r="S184" s="449"/>
      <c r="T184" s="448"/>
      <c r="U184" s="449"/>
      <c r="V184" s="449"/>
      <c r="W184" s="461"/>
      <c r="X184" s="574"/>
      <c r="Y184" s="575"/>
      <c r="Z184" s="575"/>
      <c r="AA184" s="575"/>
      <c r="AB184" s="576"/>
      <c r="AC184" s="451" t="s">
        <v>98</v>
      </c>
      <c r="AD184" s="452"/>
      <c r="AE184" s="452" t="s">
        <v>98</v>
      </c>
      <c r="AF184" s="452"/>
      <c r="AG184" s="452"/>
      <c r="AH184" s="452"/>
      <c r="AI184" s="452"/>
      <c r="AJ184" s="452"/>
      <c r="AK184" s="452"/>
      <c r="AL184" s="462"/>
      <c r="AM184" s="451"/>
      <c r="AN184" s="452"/>
      <c r="AO184" s="452"/>
      <c r="AP184" s="452"/>
      <c r="AQ184" s="452"/>
      <c r="AR184" s="452" t="s">
        <v>98</v>
      </c>
      <c r="AS184" s="452"/>
      <c r="AT184" s="452"/>
      <c r="AU184" s="452"/>
      <c r="AV184" s="462"/>
    </row>
    <row r="185" spans="1:48" ht="25" customHeight="1">
      <c r="A185" s="442" t="s">
        <v>141</v>
      </c>
      <c r="B185" s="32">
        <v>183</v>
      </c>
      <c r="C185" s="443" t="s">
        <v>2590</v>
      </c>
      <c r="D185" s="475" t="s">
        <v>2034</v>
      </c>
      <c r="E185" s="38">
        <v>161150000</v>
      </c>
      <c r="F185" s="444" t="s">
        <v>2517</v>
      </c>
      <c r="G185" s="445" t="str">
        <f t="shared" si="9"/>
        <v/>
      </c>
      <c r="H185" s="445" t="str">
        <f t="shared" si="10"/>
        <v>○</v>
      </c>
      <c r="I185" s="446" t="str">
        <f t="shared" si="11"/>
        <v/>
      </c>
      <c r="J185" s="455" t="str">
        <f t="shared" si="12"/>
        <v/>
      </c>
      <c r="K185" s="447"/>
      <c r="L185" s="448"/>
      <c r="M185" s="447"/>
      <c r="N185" s="449"/>
      <c r="O185" s="448" t="s">
        <v>98</v>
      </c>
      <c r="P185" s="450"/>
      <c r="Q185" s="449"/>
      <c r="R185" s="449"/>
      <c r="S185" s="449"/>
      <c r="T185" s="448"/>
      <c r="U185" s="449"/>
      <c r="V185" s="449"/>
      <c r="W185" s="461"/>
      <c r="X185" s="574"/>
      <c r="Y185" s="575"/>
      <c r="Z185" s="575"/>
      <c r="AA185" s="575"/>
      <c r="AB185" s="576"/>
      <c r="AC185" s="451"/>
      <c r="AD185" s="452"/>
      <c r="AE185" s="452"/>
      <c r="AF185" s="452"/>
      <c r="AG185" s="452"/>
      <c r="AH185" s="452" t="s">
        <v>98</v>
      </c>
      <c r="AI185" s="452"/>
      <c r="AJ185" s="452"/>
      <c r="AK185" s="452"/>
      <c r="AL185" s="462"/>
      <c r="AM185" s="451"/>
      <c r="AN185" s="452"/>
      <c r="AO185" s="452"/>
      <c r="AP185" s="452"/>
      <c r="AQ185" s="452" t="s">
        <v>98</v>
      </c>
      <c r="AR185" s="452"/>
      <c r="AS185" s="452" t="s">
        <v>98</v>
      </c>
      <c r="AT185" s="452"/>
      <c r="AU185" s="452"/>
      <c r="AV185" s="462"/>
    </row>
    <row r="186" spans="1:48" ht="25" customHeight="1">
      <c r="A186" s="442" t="s">
        <v>141</v>
      </c>
      <c r="B186" s="32">
        <v>184</v>
      </c>
      <c r="C186" s="443" t="s">
        <v>2590</v>
      </c>
      <c r="D186" s="475" t="s">
        <v>2044</v>
      </c>
      <c r="E186" s="38">
        <v>121000000</v>
      </c>
      <c r="F186" s="444" t="s">
        <v>2517</v>
      </c>
      <c r="G186" s="445" t="str">
        <f t="shared" si="9"/>
        <v/>
      </c>
      <c r="H186" s="445" t="str">
        <f t="shared" si="10"/>
        <v>○</v>
      </c>
      <c r="I186" s="446" t="str">
        <f t="shared" si="11"/>
        <v/>
      </c>
      <c r="J186" s="455" t="str">
        <f t="shared" si="12"/>
        <v/>
      </c>
      <c r="K186" s="447"/>
      <c r="L186" s="448"/>
      <c r="M186" s="447"/>
      <c r="N186" s="449"/>
      <c r="O186" s="448" t="s">
        <v>98</v>
      </c>
      <c r="P186" s="450"/>
      <c r="Q186" s="449"/>
      <c r="R186" s="449"/>
      <c r="S186" s="449"/>
      <c r="T186" s="448"/>
      <c r="U186" s="449"/>
      <c r="V186" s="449"/>
      <c r="W186" s="461"/>
      <c r="X186" s="574"/>
      <c r="Y186" s="575"/>
      <c r="Z186" s="575"/>
      <c r="AA186" s="575"/>
      <c r="AB186" s="576"/>
      <c r="AC186" s="451"/>
      <c r="AD186" s="452"/>
      <c r="AE186" s="452"/>
      <c r="AF186" s="452"/>
      <c r="AG186" s="452"/>
      <c r="AH186" s="452" t="s">
        <v>98</v>
      </c>
      <c r="AI186" s="452"/>
      <c r="AJ186" s="452"/>
      <c r="AK186" s="452"/>
      <c r="AL186" s="462"/>
      <c r="AM186" s="451"/>
      <c r="AN186" s="452"/>
      <c r="AO186" s="452"/>
      <c r="AP186" s="452"/>
      <c r="AQ186" s="452" t="s">
        <v>98</v>
      </c>
      <c r="AR186" s="452"/>
      <c r="AS186" s="452" t="s">
        <v>98</v>
      </c>
      <c r="AT186" s="452"/>
      <c r="AU186" s="452"/>
      <c r="AV186" s="462"/>
    </row>
    <row r="187" spans="1:48" ht="25" customHeight="1">
      <c r="A187" s="442" t="s">
        <v>141</v>
      </c>
      <c r="B187" s="32">
        <v>185</v>
      </c>
      <c r="C187" s="443" t="s">
        <v>2590</v>
      </c>
      <c r="D187" s="475" t="s">
        <v>2050</v>
      </c>
      <c r="E187" s="38">
        <v>671000000</v>
      </c>
      <c r="F187" s="444" t="s">
        <v>2517</v>
      </c>
      <c r="G187" s="445" t="str">
        <f t="shared" si="9"/>
        <v/>
      </c>
      <c r="H187" s="445" t="str">
        <f t="shared" si="10"/>
        <v>○</v>
      </c>
      <c r="I187" s="446" t="str">
        <f t="shared" si="11"/>
        <v/>
      </c>
      <c r="J187" s="455" t="str">
        <f t="shared" si="12"/>
        <v/>
      </c>
      <c r="K187" s="447"/>
      <c r="L187" s="448"/>
      <c r="M187" s="447"/>
      <c r="N187" s="449"/>
      <c r="O187" s="448" t="s">
        <v>98</v>
      </c>
      <c r="P187" s="450"/>
      <c r="Q187" s="449"/>
      <c r="R187" s="449"/>
      <c r="S187" s="449"/>
      <c r="T187" s="448"/>
      <c r="U187" s="449"/>
      <c r="V187" s="449"/>
      <c r="W187" s="461"/>
      <c r="X187" s="574"/>
      <c r="Y187" s="575"/>
      <c r="Z187" s="575"/>
      <c r="AA187" s="575"/>
      <c r="AB187" s="576"/>
      <c r="AC187" s="451"/>
      <c r="AD187" s="452" t="s">
        <v>98</v>
      </c>
      <c r="AE187" s="452"/>
      <c r="AF187" s="452"/>
      <c r="AG187" s="452"/>
      <c r="AH187" s="452" t="s">
        <v>98</v>
      </c>
      <c r="AI187" s="452"/>
      <c r="AJ187" s="452"/>
      <c r="AK187" s="452"/>
      <c r="AL187" s="462"/>
      <c r="AM187" s="451"/>
      <c r="AN187" s="452"/>
      <c r="AO187" s="452"/>
      <c r="AP187" s="452"/>
      <c r="AQ187" s="452" t="s">
        <v>98</v>
      </c>
      <c r="AR187" s="452"/>
      <c r="AS187" s="452" t="s">
        <v>98</v>
      </c>
      <c r="AT187" s="452"/>
      <c r="AU187" s="452"/>
      <c r="AV187" s="462"/>
    </row>
    <row r="188" spans="1:48" ht="25" customHeight="1">
      <c r="A188" s="442" t="s">
        <v>141</v>
      </c>
      <c r="B188" s="32">
        <v>186</v>
      </c>
      <c r="C188" s="443" t="s">
        <v>2590</v>
      </c>
      <c r="D188" s="475" t="s">
        <v>2061</v>
      </c>
      <c r="E188" s="38">
        <v>148816800</v>
      </c>
      <c r="F188" s="444" t="s">
        <v>2517</v>
      </c>
      <c r="G188" s="445" t="str">
        <f t="shared" si="9"/>
        <v/>
      </c>
      <c r="H188" s="445" t="str">
        <f t="shared" si="10"/>
        <v>○</v>
      </c>
      <c r="I188" s="446" t="str">
        <f t="shared" si="11"/>
        <v/>
      </c>
      <c r="J188" s="455" t="str">
        <f t="shared" si="12"/>
        <v/>
      </c>
      <c r="K188" s="447"/>
      <c r="L188" s="448"/>
      <c r="M188" s="447"/>
      <c r="N188" s="449"/>
      <c r="O188" s="448" t="s">
        <v>98</v>
      </c>
      <c r="P188" s="450"/>
      <c r="Q188" s="449"/>
      <c r="R188" s="449"/>
      <c r="S188" s="449"/>
      <c r="T188" s="448"/>
      <c r="U188" s="449"/>
      <c r="V188" s="449"/>
      <c r="W188" s="461"/>
      <c r="X188" s="574"/>
      <c r="Y188" s="575"/>
      <c r="Z188" s="575"/>
      <c r="AA188" s="575"/>
      <c r="AB188" s="576"/>
      <c r="AC188" s="451"/>
      <c r="AD188" s="452" t="s">
        <v>98</v>
      </c>
      <c r="AE188" s="452"/>
      <c r="AF188" s="452"/>
      <c r="AG188" s="452"/>
      <c r="AH188" s="452" t="s">
        <v>98</v>
      </c>
      <c r="AI188" s="452"/>
      <c r="AJ188" s="452"/>
      <c r="AK188" s="452"/>
      <c r="AL188" s="462"/>
      <c r="AM188" s="451"/>
      <c r="AN188" s="452"/>
      <c r="AO188" s="452"/>
      <c r="AP188" s="452"/>
      <c r="AQ188" s="452" t="s">
        <v>98</v>
      </c>
      <c r="AR188" s="452"/>
      <c r="AS188" s="452" t="s">
        <v>98</v>
      </c>
      <c r="AT188" s="452"/>
      <c r="AU188" s="452"/>
      <c r="AV188" s="462"/>
    </row>
    <row r="189" spans="1:48" ht="25" customHeight="1">
      <c r="A189" s="442" t="s">
        <v>141</v>
      </c>
      <c r="B189" s="32">
        <v>187</v>
      </c>
      <c r="C189" s="443" t="s">
        <v>2073</v>
      </c>
      <c r="D189" s="475" t="s">
        <v>2591</v>
      </c>
      <c r="E189" s="38">
        <v>279400000</v>
      </c>
      <c r="F189" s="444" t="s">
        <v>2517</v>
      </c>
      <c r="G189" s="445" t="str">
        <f t="shared" si="9"/>
        <v>○</v>
      </c>
      <c r="H189" s="445" t="str">
        <f t="shared" si="10"/>
        <v>○</v>
      </c>
      <c r="I189" s="446" t="str">
        <f t="shared" si="11"/>
        <v/>
      </c>
      <c r="J189" s="455" t="str">
        <f t="shared" si="12"/>
        <v/>
      </c>
      <c r="K189" s="447" t="s">
        <v>98</v>
      </c>
      <c r="L189" s="448"/>
      <c r="M189" s="447" t="s">
        <v>98</v>
      </c>
      <c r="N189" s="449"/>
      <c r="O189" s="448"/>
      <c r="P189" s="450"/>
      <c r="Q189" s="449"/>
      <c r="R189" s="449"/>
      <c r="S189" s="449"/>
      <c r="T189" s="448"/>
      <c r="U189" s="449"/>
      <c r="V189" s="449"/>
      <c r="W189" s="461"/>
      <c r="X189" s="574"/>
      <c r="Y189" s="575"/>
      <c r="Z189" s="575"/>
      <c r="AA189" s="575"/>
      <c r="AB189" s="576"/>
      <c r="AC189" s="452" t="s">
        <v>1372</v>
      </c>
      <c r="AD189" s="452"/>
      <c r="AE189" s="452"/>
      <c r="AF189" s="452"/>
      <c r="AG189" s="452" t="s">
        <v>1372</v>
      </c>
      <c r="AH189" s="452"/>
      <c r="AI189" s="452" t="s">
        <v>1372</v>
      </c>
      <c r="AJ189" s="452"/>
      <c r="AK189" s="452"/>
      <c r="AL189" s="462"/>
      <c r="AM189" s="451" t="s">
        <v>98</v>
      </c>
      <c r="AN189" s="452" t="s">
        <v>98</v>
      </c>
      <c r="AO189" s="452"/>
      <c r="AP189" s="452" t="s">
        <v>98</v>
      </c>
      <c r="AQ189" s="452" t="s">
        <v>1372</v>
      </c>
      <c r="AR189" s="452"/>
      <c r="AS189" s="452"/>
      <c r="AT189" s="452"/>
      <c r="AU189" s="452"/>
      <c r="AV189" s="462"/>
    </row>
    <row r="190" spans="1:48" ht="25" customHeight="1">
      <c r="A190" s="442" t="s">
        <v>141</v>
      </c>
      <c r="B190" s="32">
        <v>188</v>
      </c>
      <c r="C190" s="443" t="s">
        <v>2073</v>
      </c>
      <c r="D190" s="475" t="s">
        <v>2085</v>
      </c>
      <c r="E190" s="38">
        <v>186959859</v>
      </c>
      <c r="F190" s="444" t="s">
        <v>2517</v>
      </c>
      <c r="G190" s="445" t="str">
        <f t="shared" si="9"/>
        <v/>
      </c>
      <c r="H190" s="445" t="str">
        <f t="shared" si="10"/>
        <v/>
      </c>
      <c r="I190" s="446" t="str">
        <f t="shared" si="11"/>
        <v>○</v>
      </c>
      <c r="J190" s="455" t="str">
        <f t="shared" si="12"/>
        <v>○</v>
      </c>
      <c r="K190" s="447"/>
      <c r="L190" s="448"/>
      <c r="M190" s="447"/>
      <c r="N190" s="449"/>
      <c r="O190" s="448"/>
      <c r="P190" s="450" t="s">
        <v>98</v>
      </c>
      <c r="Q190" s="449"/>
      <c r="R190" s="449"/>
      <c r="S190" s="449" t="s">
        <v>98</v>
      </c>
      <c r="T190" s="448"/>
      <c r="U190" s="449"/>
      <c r="V190" s="449"/>
      <c r="W190" s="461" t="s">
        <v>98</v>
      </c>
      <c r="X190" s="574" t="s">
        <v>2630</v>
      </c>
      <c r="Y190" s="575"/>
      <c r="Z190" s="575"/>
      <c r="AA190" s="575"/>
      <c r="AB190" s="576"/>
      <c r="AC190" s="451"/>
      <c r="AD190" s="452" t="s">
        <v>98</v>
      </c>
      <c r="AE190" s="452"/>
      <c r="AF190" s="452"/>
      <c r="AG190" s="452"/>
      <c r="AH190" s="452"/>
      <c r="AI190" s="452"/>
      <c r="AJ190" s="452"/>
      <c r="AK190" s="452"/>
      <c r="AL190" s="462"/>
      <c r="AM190" s="451"/>
      <c r="AN190" s="452"/>
      <c r="AO190" s="452"/>
      <c r="AP190" s="452"/>
      <c r="AQ190" s="452"/>
      <c r="AR190" s="452" t="s">
        <v>98</v>
      </c>
      <c r="AS190" s="452"/>
      <c r="AT190" s="452" t="s">
        <v>98</v>
      </c>
      <c r="AU190" s="452"/>
      <c r="AV190" s="462"/>
    </row>
    <row r="191" spans="1:48" ht="25" customHeight="1">
      <c r="A191" s="442" t="s">
        <v>141</v>
      </c>
      <c r="B191" s="32">
        <v>189</v>
      </c>
      <c r="C191" s="443" t="s">
        <v>2073</v>
      </c>
      <c r="D191" s="475" t="s">
        <v>2097</v>
      </c>
      <c r="E191" s="38">
        <v>1139996000</v>
      </c>
      <c r="F191" s="444" t="s">
        <v>2517</v>
      </c>
      <c r="G191" s="445" t="str">
        <f t="shared" si="9"/>
        <v/>
      </c>
      <c r="H191" s="445" t="str">
        <f t="shared" si="10"/>
        <v>○</v>
      </c>
      <c r="I191" s="446" t="str">
        <f t="shared" si="11"/>
        <v>○</v>
      </c>
      <c r="J191" s="455" t="str">
        <f t="shared" si="12"/>
        <v/>
      </c>
      <c r="K191" s="447"/>
      <c r="L191" s="448"/>
      <c r="M191" s="447"/>
      <c r="N191" s="449"/>
      <c r="O191" s="448" t="s">
        <v>98</v>
      </c>
      <c r="P191" s="450" t="s">
        <v>98</v>
      </c>
      <c r="Q191" s="449"/>
      <c r="R191" s="449"/>
      <c r="S191" s="449"/>
      <c r="T191" s="448"/>
      <c r="U191" s="449"/>
      <c r="V191" s="449"/>
      <c r="W191" s="461"/>
      <c r="X191" s="574"/>
      <c r="Y191" s="575"/>
      <c r="Z191" s="575"/>
      <c r="AA191" s="575"/>
      <c r="AB191" s="576"/>
      <c r="AC191" s="451"/>
      <c r="AD191" s="452"/>
      <c r="AE191" s="452"/>
      <c r="AF191" s="452"/>
      <c r="AG191" s="452" t="s">
        <v>1372</v>
      </c>
      <c r="AH191" s="452"/>
      <c r="AI191" s="452"/>
      <c r="AJ191" s="452"/>
      <c r="AK191" s="452"/>
      <c r="AL191" s="462"/>
      <c r="AM191" s="451"/>
      <c r="AN191" s="452" t="s">
        <v>98</v>
      </c>
      <c r="AO191" s="452"/>
      <c r="AP191" s="452"/>
      <c r="AQ191" s="452" t="s">
        <v>1372</v>
      </c>
      <c r="AR191" s="452"/>
      <c r="AS191" s="452"/>
      <c r="AT191" s="452"/>
      <c r="AU191" s="452"/>
      <c r="AV191" s="462"/>
    </row>
    <row r="192" spans="1:48" ht="25" customHeight="1">
      <c r="A192" s="442" t="s">
        <v>141</v>
      </c>
      <c r="B192" s="32">
        <v>190</v>
      </c>
      <c r="C192" s="443" t="s">
        <v>2592</v>
      </c>
      <c r="D192" s="475" t="s">
        <v>2593</v>
      </c>
      <c r="E192" s="38">
        <v>319000000</v>
      </c>
      <c r="F192" s="444" t="s">
        <v>2517</v>
      </c>
      <c r="G192" s="445" t="str">
        <f t="shared" si="9"/>
        <v>○</v>
      </c>
      <c r="H192" s="445" t="str">
        <f t="shared" si="10"/>
        <v/>
      </c>
      <c r="I192" s="446" t="str">
        <f t="shared" si="11"/>
        <v>○</v>
      </c>
      <c r="J192" s="455" t="str">
        <f t="shared" si="12"/>
        <v>○</v>
      </c>
      <c r="K192" s="447" t="s">
        <v>98</v>
      </c>
      <c r="L192" s="448"/>
      <c r="M192" s="447"/>
      <c r="N192" s="449"/>
      <c r="O192" s="448"/>
      <c r="P192" s="450"/>
      <c r="Q192" s="449"/>
      <c r="R192" s="449"/>
      <c r="S192" s="449"/>
      <c r="T192" s="448" t="s">
        <v>98</v>
      </c>
      <c r="U192" s="449" t="s">
        <v>98</v>
      </c>
      <c r="V192" s="449"/>
      <c r="W192" s="461"/>
      <c r="X192" s="574"/>
      <c r="Y192" s="575"/>
      <c r="Z192" s="575"/>
      <c r="AA192" s="575"/>
      <c r="AB192" s="576"/>
      <c r="AC192" s="451" t="s">
        <v>98</v>
      </c>
      <c r="AD192" s="452"/>
      <c r="AE192" s="452"/>
      <c r="AF192" s="452"/>
      <c r="AG192" s="452" t="s">
        <v>98</v>
      </c>
      <c r="AH192" s="452"/>
      <c r="AI192" s="452"/>
      <c r="AJ192" s="452"/>
      <c r="AK192" s="452"/>
      <c r="AL192" s="462"/>
      <c r="AM192" s="451" t="s">
        <v>98</v>
      </c>
      <c r="AN192" s="452"/>
      <c r="AO192" s="452"/>
      <c r="AP192" s="452" t="s">
        <v>98</v>
      </c>
      <c r="AQ192" s="452" t="s">
        <v>98</v>
      </c>
      <c r="AR192" s="452"/>
      <c r="AS192" s="452"/>
      <c r="AT192" s="452"/>
      <c r="AU192" s="452"/>
      <c r="AV192" s="462"/>
    </row>
    <row r="193" spans="1:48" ht="25" customHeight="1">
      <c r="A193" s="442" t="s">
        <v>141</v>
      </c>
      <c r="B193" s="32">
        <v>191</v>
      </c>
      <c r="C193" s="443" t="s">
        <v>2592</v>
      </c>
      <c r="D193" s="475" t="s">
        <v>2594</v>
      </c>
      <c r="E193" s="38">
        <v>147950000</v>
      </c>
      <c r="F193" s="444" t="s">
        <v>2517</v>
      </c>
      <c r="G193" s="445" t="str">
        <f t="shared" si="9"/>
        <v>○</v>
      </c>
      <c r="H193" s="445" t="str">
        <f t="shared" si="10"/>
        <v>○</v>
      </c>
      <c r="I193" s="446" t="str">
        <f t="shared" si="11"/>
        <v/>
      </c>
      <c r="J193" s="455" t="str">
        <f t="shared" si="12"/>
        <v>○</v>
      </c>
      <c r="K193" s="447" t="s">
        <v>98</v>
      </c>
      <c r="L193" s="448"/>
      <c r="M193" s="447"/>
      <c r="N193" s="449"/>
      <c r="O193" s="448" t="s">
        <v>98</v>
      </c>
      <c r="P193" s="450"/>
      <c r="Q193" s="449"/>
      <c r="R193" s="449"/>
      <c r="S193" s="449"/>
      <c r="T193" s="448"/>
      <c r="U193" s="449" t="s">
        <v>98</v>
      </c>
      <c r="V193" s="449"/>
      <c r="W193" s="461"/>
      <c r="X193" s="574"/>
      <c r="Y193" s="575"/>
      <c r="Z193" s="575"/>
      <c r="AA193" s="575"/>
      <c r="AB193" s="576"/>
      <c r="AC193" s="451" t="s">
        <v>98</v>
      </c>
      <c r="AD193" s="452"/>
      <c r="AE193" s="452"/>
      <c r="AF193" s="452"/>
      <c r="AG193" s="452" t="s">
        <v>98</v>
      </c>
      <c r="AH193" s="452"/>
      <c r="AI193" s="452"/>
      <c r="AJ193" s="452"/>
      <c r="AK193" s="452"/>
      <c r="AL193" s="462"/>
      <c r="AM193" s="451" t="s">
        <v>98</v>
      </c>
      <c r="AN193" s="452"/>
      <c r="AO193" s="452"/>
      <c r="AP193" s="452" t="s">
        <v>98</v>
      </c>
      <c r="AQ193" s="452" t="s">
        <v>98</v>
      </c>
      <c r="AR193" s="452"/>
      <c r="AS193" s="452"/>
      <c r="AT193" s="452"/>
      <c r="AU193" s="452"/>
      <c r="AV193" s="462"/>
    </row>
    <row r="194" spans="1:48" ht="25" customHeight="1">
      <c r="A194" s="442" t="s">
        <v>141</v>
      </c>
      <c r="B194" s="32">
        <v>192</v>
      </c>
      <c r="C194" s="443" t="s">
        <v>2592</v>
      </c>
      <c r="D194" s="475" t="s">
        <v>2595</v>
      </c>
      <c r="E194" s="38">
        <v>185999000</v>
      </c>
      <c r="F194" s="444" t="s">
        <v>2517</v>
      </c>
      <c r="G194" s="445" t="str">
        <f t="shared" si="9"/>
        <v/>
      </c>
      <c r="H194" s="445" t="str">
        <f t="shared" si="10"/>
        <v>○</v>
      </c>
      <c r="I194" s="446" t="str">
        <f t="shared" si="11"/>
        <v/>
      </c>
      <c r="J194" s="455" t="str">
        <f t="shared" si="12"/>
        <v/>
      </c>
      <c r="K194" s="447"/>
      <c r="L194" s="448"/>
      <c r="M194" s="447"/>
      <c r="N194" s="449"/>
      <c r="O194" s="448" t="s">
        <v>98</v>
      </c>
      <c r="P194" s="450"/>
      <c r="Q194" s="449"/>
      <c r="R194" s="449"/>
      <c r="S194" s="449"/>
      <c r="T194" s="448"/>
      <c r="U194" s="449"/>
      <c r="V194" s="449"/>
      <c r="W194" s="461"/>
      <c r="X194" s="463"/>
      <c r="Y194" s="464"/>
      <c r="Z194" s="464"/>
      <c r="AA194" s="464"/>
      <c r="AB194" s="465"/>
      <c r="AC194" s="451" t="s">
        <v>98</v>
      </c>
      <c r="AD194" s="452"/>
      <c r="AE194" s="452"/>
      <c r="AF194" s="452"/>
      <c r="AG194" s="452"/>
      <c r="AH194" s="452"/>
      <c r="AI194" s="452"/>
      <c r="AJ194" s="452"/>
      <c r="AK194" s="452"/>
      <c r="AL194" s="462"/>
      <c r="AM194" s="451"/>
      <c r="AN194" s="452"/>
      <c r="AO194" s="452"/>
      <c r="AP194" s="452" t="s">
        <v>98</v>
      </c>
      <c r="AQ194" s="452" t="s">
        <v>98</v>
      </c>
      <c r="AR194" s="452"/>
      <c r="AS194" s="452"/>
      <c r="AT194" s="452"/>
      <c r="AU194" s="452"/>
      <c r="AV194" s="462"/>
    </row>
    <row r="195" spans="1:48" ht="25" customHeight="1">
      <c r="A195" s="442" t="s">
        <v>141</v>
      </c>
      <c r="B195" s="32">
        <v>193</v>
      </c>
      <c r="C195" s="443" t="s">
        <v>2592</v>
      </c>
      <c r="D195" s="475" t="s">
        <v>2596</v>
      </c>
      <c r="E195" s="38">
        <v>213950000</v>
      </c>
      <c r="F195" s="444" t="s">
        <v>2517</v>
      </c>
      <c r="G195" s="445" t="str">
        <f t="shared" ref="G195:G247" si="13">IF(COUNTIF(K195:L195,"○")&gt;0,"○","")</f>
        <v/>
      </c>
      <c r="H195" s="445" t="str">
        <f t="shared" ref="H195:H247" si="14">IF(COUNTIF(M195:O195,"○")&gt;0,"○","")</f>
        <v>○</v>
      </c>
      <c r="I195" s="446" t="str">
        <f t="shared" ref="I195:I247" si="15">IF(COUNTIF(P195:T195,"○")&gt;0,"○","")</f>
        <v/>
      </c>
      <c r="J195" s="455" t="str">
        <f t="shared" si="12"/>
        <v/>
      </c>
      <c r="K195" s="447"/>
      <c r="L195" s="448"/>
      <c r="M195" s="447"/>
      <c r="N195" s="449"/>
      <c r="O195" s="448" t="s">
        <v>98</v>
      </c>
      <c r="P195" s="450"/>
      <c r="Q195" s="449"/>
      <c r="R195" s="449"/>
      <c r="S195" s="449"/>
      <c r="T195" s="448"/>
      <c r="U195" s="449"/>
      <c r="V195" s="449"/>
      <c r="W195" s="461"/>
      <c r="X195" s="463"/>
      <c r="Y195" s="464"/>
      <c r="Z195" s="464"/>
      <c r="AA195" s="464"/>
      <c r="AB195" s="465"/>
      <c r="AC195" s="451" t="s">
        <v>98</v>
      </c>
      <c r="AD195" s="452"/>
      <c r="AE195" s="452"/>
      <c r="AF195" s="452"/>
      <c r="AG195" s="452"/>
      <c r="AH195" s="452"/>
      <c r="AI195" s="452"/>
      <c r="AJ195" s="452"/>
      <c r="AK195" s="452"/>
      <c r="AL195" s="462"/>
      <c r="AM195" s="451"/>
      <c r="AN195" s="452"/>
      <c r="AO195" s="452"/>
      <c r="AP195" s="452" t="s">
        <v>98</v>
      </c>
      <c r="AQ195" s="452" t="s">
        <v>98</v>
      </c>
      <c r="AR195" s="452"/>
      <c r="AS195" s="452"/>
      <c r="AT195" s="452"/>
      <c r="AU195" s="452"/>
      <c r="AV195" s="462"/>
    </row>
    <row r="196" spans="1:48" ht="25" customHeight="1">
      <c r="A196" s="442" t="s">
        <v>141</v>
      </c>
      <c r="B196" s="32">
        <v>194</v>
      </c>
      <c r="C196" s="443" t="s">
        <v>2597</v>
      </c>
      <c r="D196" s="475" t="s">
        <v>2598</v>
      </c>
      <c r="E196" s="38">
        <v>6730147600</v>
      </c>
      <c r="F196" s="444" t="s">
        <v>2517</v>
      </c>
      <c r="G196" s="445" t="str">
        <f t="shared" si="13"/>
        <v>○</v>
      </c>
      <c r="H196" s="445" t="str">
        <f t="shared" si="14"/>
        <v/>
      </c>
      <c r="I196" s="446" t="str">
        <f t="shared" si="15"/>
        <v/>
      </c>
      <c r="J196" s="455" t="str">
        <f t="shared" ref="J196:J247" si="16">IF(COUNTIF(U196:W196,"○")&gt;0,"○","")</f>
        <v/>
      </c>
      <c r="K196" s="447"/>
      <c r="L196" s="448" t="s">
        <v>1372</v>
      </c>
      <c r="M196" s="447"/>
      <c r="N196" s="449"/>
      <c r="O196" s="448"/>
      <c r="P196" s="450"/>
      <c r="Q196" s="449"/>
      <c r="R196" s="449"/>
      <c r="S196" s="449"/>
      <c r="T196" s="448"/>
      <c r="U196" s="449"/>
      <c r="V196" s="449"/>
      <c r="W196" s="461"/>
      <c r="X196" s="574"/>
      <c r="Y196" s="575"/>
      <c r="Z196" s="575"/>
      <c r="AA196" s="575"/>
      <c r="AB196" s="576"/>
      <c r="AC196" s="451" t="s">
        <v>98</v>
      </c>
      <c r="AD196" s="452"/>
      <c r="AE196" s="452"/>
      <c r="AF196" s="452"/>
      <c r="AG196" s="452"/>
      <c r="AH196" s="452" t="s">
        <v>98</v>
      </c>
      <c r="AI196" s="452"/>
      <c r="AJ196" s="452"/>
      <c r="AK196" s="452"/>
      <c r="AL196" s="462"/>
      <c r="AM196" s="451" t="s">
        <v>98</v>
      </c>
      <c r="AN196" s="452"/>
      <c r="AO196" s="452"/>
      <c r="AP196" s="452"/>
      <c r="AQ196" s="452"/>
      <c r="AR196" s="452" t="s">
        <v>98</v>
      </c>
      <c r="AS196" s="452"/>
      <c r="AT196" s="452"/>
      <c r="AU196" s="452"/>
      <c r="AV196" s="462"/>
    </row>
    <row r="197" spans="1:48" ht="25" customHeight="1">
      <c r="A197" s="442" t="s">
        <v>141</v>
      </c>
      <c r="B197" s="32">
        <v>195</v>
      </c>
      <c r="C197" s="443" t="s">
        <v>2597</v>
      </c>
      <c r="D197" s="475" t="s">
        <v>2599</v>
      </c>
      <c r="E197" s="38">
        <v>425700000</v>
      </c>
      <c r="F197" s="444" t="s">
        <v>2517</v>
      </c>
      <c r="G197" s="445" t="str">
        <f t="shared" si="13"/>
        <v>○</v>
      </c>
      <c r="H197" s="445" t="str">
        <f t="shared" si="14"/>
        <v/>
      </c>
      <c r="I197" s="446" t="str">
        <f t="shared" si="15"/>
        <v/>
      </c>
      <c r="J197" s="455" t="str">
        <f t="shared" si="16"/>
        <v/>
      </c>
      <c r="K197" s="447"/>
      <c r="L197" s="448" t="s">
        <v>98</v>
      </c>
      <c r="M197" s="447"/>
      <c r="N197" s="449"/>
      <c r="O197" s="448"/>
      <c r="P197" s="450"/>
      <c r="Q197" s="449"/>
      <c r="R197" s="449"/>
      <c r="S197" s="449"/>
      <c r="T197" s="448"/>
      <c r="U197" s="449"/>
      <c r="V197" s="449"/>
      <c r="W197" s="461"/>
      <c r="X197" s="574"/>
      <c r="Y197" s="575"/>
      <c r="Z197" s="575"/>
      <c r="AA197" s="575"/>
      <c r="AB197" s="576"/>
      <c r="AC197" s="451" t="s">
        <v>98</v>
      </c>
      <c r="AD197" s="452"/>
      <c r="AE197" s="452"/>
      <c r="AF197" s="452"/>
      <c r="AG197" s="452"/>
      <c r="AH197" s="452" t="s">
        <v>98</v>
      </c>
      <c r="AI197" s="452"/>
      <c r="AJ197" s="452"/>
      <c r="AK197" s="452"/>
      <c r="AL197" s="462"/>
      <c r="AM197" s="451" t="s">
        <v>98</v>
      </c>
      <c r="AN197" s="452"/>
      <c r="AO197" s="452"/>
      <c r="AP197" s="452"/>
      <c r="AQ197" s="452"/>
      <c r="AR197" s="452" t="s">
        <v>98</v>
      </c>
      <c r="AS197" s="452"/>
      <c r="AT197" s="452"/>
      <c r="AU197" s="452"/>
      <c r="AV197" s="462"/>
    </row>
    <row r="198" spans="1:48" ht="25" customHeight="1">
      <c r="A198" s="442" t="s">
        <v>141</v>
      </c>
      <c r="B198" s="32">
        <v>196</v>
      </c>
      <c r="C198" s="443" t="s">
        <v>2597</v>
      </c>
      <c r="D198" s="475" t="s">
        <v>2600</v>
      </c>
      <c r="E198" s="38">
        <v>159449565</v>
      </c>
      <c r="F198" s="444" t="s">
        <v>2517</v>
      </c>
      <c r="G198" s="445" t="str">
        <f t="shared" si="13"/>
        <v>○</v>
      </c>
      <c r="H198" s="445" t="str">
        <f t="shared" si="14"/>
        <v/>
      </c>
      <c r="I198" s="446" t="str">
        <f t="shared" si="15"/>
        <v/>
      </c>
      <c r="J198" s="455" t="str">
        <f t="shared" si="16"/>
        <v/>
      </c>
      <c r="K198" s="447"/>
      <c r="L198" s="448" t="s">
        <v>98</v>
      </c>
      <c r="M198" s="447"/>
      <c r="N198" s="449"/>
      <c r="O198" s="448"/>
      <c r="P198" s="450"/>
      <c r="Q198" s="449"/>
      <c r="R198" s="449"/>
      <c r="S198" s="449"/>
      <c r="T198" s="448"/>
      <c r="U198" s="449"/>
      <c r="V198" s="449"/>
      <c r="W198" s="461"/>
      <c r="X198" s="574"/>
      <c r="Y198" s="575"/>
      <c r="Z198" s="575"/>
      <c r="AA198" s="575"/>
      <c r="AB198" s="576"/>
      <c r="AC198" s="451" t="s">
        <v>98</v>
      </c>
      <c r="AD198" s="452"/>
      <c r="AE198" s="452"/>
      <c r="AF198" s="452"/>
      <c r="AG198" s="452"/>
      <c r="AH198" s="452" t="s">
        <v>98</v>
      </c>
      <c r="AI198" s="452"/>
      <c r="AJ198" s="452"/>
      <c r="AK198" s="452"/>
      <c r="AL198" s="462"/>
      <c r="AM198" s="451" t="s">
        <v>98</v>
      </c>
      <c r="AN198" s="452"/>
      <c r="AO198" s="452"/>
      <c r="AP198" s="452"/>
      <c r="AQ198" s="452"/>
      <c r="AR198" s="452" t="s">
        <v>98</v>
      </c>
      <c r="AS198" s="452"/>
      <c r="AT198" s="452"/>
      <c r="AU198" s="452"/>
      <c r="AV198" s="462"/>
    </row>
    <row r="199" spans="1:48" ht="25" customHeight="1">
      <c r="A199" s="442" t="s">
        <v>141</v>
      </c>
      <c r="B199" s="32">
        <v>197</v>
      </c>
      <c r="C199" s="443" t="s">
        <v>2597</v>
      </c>
      <c r="D199" s="475" t="s">
        <v>2601</v>
      </c>
      <c r="E199" s="38">
        <v>138710000</v>
      </c>
      <c r="F199" s="444" t="s">
        <v>2517</v>
      </c>
      <c r="G199" s="445" t="str">
        <f t="shared" si="13"/>
        <v>○</v>
      </c>
      <c r="H199" s="445" t="str">
        <f t="shared" si="14"/>
        <v/>
      </c>
      <c r="I199" s="446" t="str">
        <f t="shared" si="15"/>
        <v/>
      </c>
      <c r="J199" s="455" t="str">
        <f t="shared" si="16"/>
        <v/>
      </c>
      <c r="K199" s="447"/>
      <c r="L199" s="448" t="s">
        <v>98</v>
      </c>
      <c r="M199" s="447"/>
      <c r="N199" s="449"/>
      <c r="O199" s="448"/>
      <c r="P199" s="450"/>
      <c r="Q199" s="449"/>
      <c r="R199" s="449"/>
      <c r="S199" s="449"/>
      <c r="T199" s="448"/>
      <c r="U199" s="449"/>
      <c r="V199" s="449"/>
      <c r="W199" s="461"/>
      <c r="X199" s="574"/>
      <c r="Y199" s="575"/>
      <c r="Z199" s="575"/>
      <c r="AA199" s="575"/>
      <c r="AB199" s="576"/>
      <c r="AC199" s="451" t="s">
        <v>98</v>
      </c>
      <c r="AD199" s="452"/>
      <c r="AE199" s="452"/>
      <c r="AF199" s="452"/>
      <c r="AG199" s="452"/>
      <c r="AH199" s="452" t="s">
        <v>98</v>
      </c>
      <c r="AI199" s="452"/>
      <c r="AJ199" s="452"/>
      <c r="AK199" s="452"/>
      <c r="AL199" s="462"/>
      <c r="AM199" s="451" t="s">
        <v>98</v>
      </c>
      <c r="AN199" s="452"/>
      <c r="AO199" s="452"/>
      <c r="AP199" s="452"/>
      <c r="AQ199" s="452"/>
      <c r="AR199" s="452" t="s">
        <v>98</v>
      </c>
      <c r="AS199" s="452"/>
      <c r="AT199" s="452"/>
      <c r="AU199" s="452"/>
      <c r="AV199" s="462"/>
    </row>
    <row r="200" spans="1:48" ht="25" customHeight="1">
      <c r="A200" s="442" t="s">
        <v>141</v>
      </c>
      <c r="B200" s="32">
        <v>198</v>
      </c>
      <c r="C200" s="443" t="s">
        <v>2597</v>
      </c>
      <c r="D200" s="475" t="s">
        <v>2602</v>
      </c>
      <c r="E200" s="38">
        <v>147871856</v>
      </c>
      <c r="F200" s="444" t="s">
        <v>2517</v>
      </c>
      <c r="G200" s="445" t="str">
        <f t="shared" si="13"/>
        <v>○</v>
      </c>
      <c r="H200" s="445" t="str">
        <f t="shared" si="14"/>
        <v/>
      </c>
      <c r="I200" s="446" t="str">
        <f t="shared" si="15"/>
        <v/>
      </c>
      <c r="J200" s="455" t="str">
        <f t="shared" si="16"/>
        <v/>
      </c>
      <c r="K200" s="447"/>
      <c r="L200" s="448" t="s">
        <v>98</v>
      </c>
      <c r="M200" s="447"/>
      <c r="N200" s="449"/>
      <c r="O200" s="448"/>
      <c r="P200" s="450"/>
      <c r="Q200" s="449"/>
      <c r="R200" s="449"/>
      <c r="S200" s="449"/>
      <c r="T200" s="448"/>
      <c r="U200" s="449"/>
      <c r="V200" s="449"/>
      <c r="W200" s="461"/>
      <c r="X200" s="574"/>
      <c r="Y200" s="575"/>
      <c r="Z200" s="575"/>
      <c r="AA200" s="575"/>
      <c r="AB200" s="576"/>
      <c r="AC200" s="451" t="s">
        <v>98</v>
      </c>
      <c r="AD200" s="452"/>
      <c r="AE200" s="452"/>
      <c r="AF200" s="452"/>
      <c r="AG200" s="452"/>
      <c r="AH200" s="452" t="s">
        <v>98</v>
      </c>
      <c r="AI200" s="452"/>
      <c r="AJ200" s="452"/>
      <c r="AK200" s="452"/>
      <c r="AL200" s="462"/>
      <c r="AM200" s="451" t="s">
        <v>98</v>
      </c>
      <c r="AN200" s="452"/>
      <c r="AO200" s="452"/>
      <c r="AP200" s="452"/>
      <c r="AQ200" s="452"/>
      <c r="AR200" s="452" t="s">
        <v>98</v>
      </c>
      <c r="AS200" s="452"/>
      <c r="AT200" s="452"/>
      <c r="AU200" s="452"/>
      <c r="AV200" s="462"/>
    </row>
    <row r="201" spans="1:48" ht="25" customHeight="1">
      <c r="A201" s="442" t="s">
        <v>141</v>
      </c>
      <c r="B201" s="32">
        <v>199</v>
      </c>
      <c r="C201" s="443" t="s">
        <v>2597</v>
      </c>
      <c r="D201" s="71" t="s">
        <v>2603</v>
      </c>
      <c r="E201" s="38">
        <v>173778000</v>
      </c>
      <c r="F201" s="444" t="s">
        <v>2517</v>
      </c>
      <c r="G201" s="445" t="str">
        <f t="shared" si="13"/>
        <v>○</v>
      </c>
      <c r="H201" s="445" t="str">
        <f t="shared" si="14"/>
        <v/>
      </c>
      <c r="I201" s="446" t="str">
        <f t="shared" si="15"/>
        <v/>
      </c>
      <c r="J201" s="455" t="str">
        <f t="shared" si="16"/>
        <v/>
      </c>
      <c r="K201" s="447"/>
      <c r="L201" s="448" t="s">
        <v>98</v>
      </c>
      <c r="M201" s="447"/>
      <c r="N201" s="449"/>
      <c r="O201" s="448"/>
      <c r="P201" s="450"/>
      <c r="Q201" s="449"/>
      <c r="R201" s="449"/>
      <c r="S201" s="449"/>
      <c r="T201" s="448"/>
      <c r="U201" s="449"/>
      <c r="V201" s="449"/>
      <c r="W201" s="461"/>
      <c r="X201" s="574"/>
      <c r="Y201" s="575"/>
      <c r="Z201" s="575"/>
      <c r="AA201" s="575"/>
      <c r="AB201" s="576"/>
      <c r="AC201" s="451" t="s">
        <v>98</v>
      </c>
      <c r="AD201" s="452"/>
      <c r="AE201" s="452"/>
      <c r="AF201" s="452"/>
      <c r="AG201" s="452"/>
      <c r="AH201" s="452" t="s">
        <v>98</v>
      </c>
      <c r="AI201" s="466"/>
      <c r="AJ201" s="466"/>
      <c r="AK201" s="466"/>
      <c r="AL201" s="467"/>
      <c r="AM201" s="451" t="s">
        <v>98</v>
      </c>
      <c r="AN201" s="452"/>
      <c r="AO201" s="452"/>
      <c r="AP201" s="452"/>
      <c r="AQ201" s="452"/>
      <c r="AR201" s="452" t="s">
        <v>98</v>
      </c>
      <c r="AS201" s="466"/>
      <c r="AT201" s="466"/>
      <c r="AU201" s="466"/>
      <c r="AV201" s="467"/>
    </row>
    <row r="202" spans="1:48" ht="25" customHeight="1">
      <c r="A202" s="442" t="s">
        <v>141</v>
      </c>
      <c r="B202" s="32">
        <v>200</v>
      </c>
      <c r="C202" s="443" t="s">
        <v>2597</v>
      </c>
      <c r="D202" s="475" t="s">
        <v>2604</v>
      </c>
      <c r="E202" s="38">
        <v>168300000</v>
      </c>
      <c r="F202" s="444" t="s">
        <v>2517</v>
      </c>
      <c r="G202" s="445" t="str">
        <f t="shared" si="13"/>
        <v>○</v>
      </c>
      <c r="H202" s="445" t="str">
        <f t="shared" si="14"/>
        <v/>
      </c>
      <c r="I202" s="446" t="str">
        <f t="shared" si="15"/>
        <v/>
      </c>
      <c r="J202" s="455" t="str">
        <f t="shared" si="16"/>
        <v/>
      </c>
      <c r="K202" s="447"/>
      <c r="L202" s="448" t="s">
        <v>98</v>
      </c>
      <c r="M202" s="447"/>
      <c r="N202" s="449"/>
      <c r="O202" s="448"/>
      <c r="P202" s="450"/>
      <c r="Q202" s="449"/>
      <c r="R202" s="449"/>
      <c r="S202" s="449"/>
      <c r="T202" s="448"/>
      <c r="U202" s="449"/>
      <c r="V202" s="449"/>
      <c r="W202" s="461"/>
      <c r="X202" s="574"/>
      <c r="Y202" s="575"/>
      <c r="Z202" s="575"/>
      <c r="AA202" s="575"/>
      <c r="AB202" s="576"/>
      <c r="AC202" s="451" t="s">
        <v>98</v>
      </c>
      <c r="AD202" s="452"/>
      <c r="AE202" s="452"/>
      <c r="AF202" s="452"/>
      <c r="AG202" s="452"/>
      <c r="AH202" s="452" t="s">
        <v>98</v>
      </c>
      <c r="AI202" s="466"/>
      <c r="AJ202" s="466"/>
      <c r="AK202" s="466"/>
      <c r="AL202" s="467"/>
      <c r="AM202" s="451" t="s">
        <v>98</v>
      </c>
      <c r="AN202" s="452"/>
      <c r="AO202" s="452"/>
      <c r="AP202" s="452"/>
      <c r="AQ202" s="452"/>
      <c r="AR202" s="452" t="s">
        <v>98</v>
      </c>
      <c r="AS202" s="466"/>
      <c r="AT202" s="466"/>
      <c r="AU202" s="466"/>
      <c r="AV202" s="467"/>
    </row>
    <row r="203" spans="1:48" ht="25" customHeight="1">
      <c r="A203" s="442" t="s">
        <v>141</v>
      </c>
      <c r="B203" s="32">
        <v>201</v>
      </c>
      <c r="C203" s="443" t="s">
        <v>2597</v>
      </c>
      <c r="D203" s="475" t="s">
        <v>2605</v>
      </c>
      <c r="E203" s="38">
        <v>605000000</v>
      </c>
      <c r="F203" s="444" t="s">
        <v>2517</v>
      </c>
      <c r="G203" s="445" t="str">
        <f t="shared" si="13"/>
        <v>○</v>
      </c>
      <c r="H203" s="445" t="str">
        <f t="shared" si="14"/>
        <v/>
      </c>
      <c r="I203" s="446" t="str">
        <f t="shared" si="15"/>
        <v/>
      </c>
      <c r="J203" s="455" t="str">
        <f t="shared" si="16"/>
        <v/>
      </c>
      <c r="K203" s="447"/>
      <c r="L203" s="448" t="s">
        <v>98</v>
      </c>
      <c r="M203" s="447"/>
      <c r="N203" s="449"/>
      <c r="O203" s="448"/>
      <c r="P203" s="450"/>
      <c r="Q203" s="449"/>
      <c r="R203" s="449"/>
      <c r="S203" s="449"/>
      <c r="T203" s="448"/>
      <c r="U203" s="449"/>
      <c r="V203" s="449"/>
      <c r="W203" s="461"/>
      <c r="X203" s="574"/>
      <c r="Y203" s="575"/>
      <c r="Z203" s="575"/>
      <c r="AA203" s="575"/>
      <c r="AB203" s="576"/>
      <c r="AC203" s="451" t="s">
        <v>98</v>
      </c>
      <c r="AD203" s="452"/>
      <c r="AE203" s="452"/>
      <c r="AF203" s="452"/>
      <c r="AG203" s="452"/>
      <c r="AH203" s="452" t="s">
        <v>98</v>
      </c>
      <c r="AI203" s="468"/>
      <c r="AJ203" s="468"/>
      <c r="AK203" s="468"/>
      <c r="AL203" s="469"/>
      <c r="AM203" s="451" t="s">
        <v>98</v>
      </c>
      <c r="AN203" s="452"/>
      <c r="AO203" s="452"/>
      <c r="AP203" s="452"/>
      <c r="AQ203" s="452"/>
      <c r="AR203" s="452" t="s">
        <v>98</v>
      </c>
      <c r="AS203" s="468"/>
      <c r="AT203" s="468"/>
      <c r="AU203" s="468"/>
      <c r="AV203" s="469"/>
    </row>
    <row r="204" spans="1:48" ht="25" customHeight="1">
      <c r="A204" s="442" t="s">
        <v>141</v>
      </c>
      <c r="B204" s="32">
        <v>202</v>
      </c>
      <c r="C204" s="443" t="s">
        <v>2597</v>
      </c>
      <c r="D204" s="475" t="s">
        <v>2606</v>
      </c>
      <c r="E204" s="38">
        <v>324500000</v>
      </c>
      <c r="F204" s="444" t="s">
        <v>2517</v>
      </c>
      <c r="G204" s="445" t="str">
        <f t="shared" si="13"/>
        <v>○</v>
      </c>
      <c r="H204" s="445" t="str">
        <f t="shared" si="14"/>
        <v/>
      </c>
      <c r="I204" s="446" t="str">
        <f t="shared" si="15"/>
        <v/>
      </c>
      <c r="J204" s="455" t="str">
        <f t="shared" si="16"/>
        <v/>
      </c>
      <c r="K204" s="447"/>
      <c r="L204" s="448" t="s">
        <v>98</v>
      </c>
      <c r="M204" s="447"/>
      <c r="N204" s="449"/>
      <c r="O204" s="448"/>
      <c r="P204" s="450"/>
      <c r="Q204" s="449"/>
      <c r="R204" s="449"/>
      <c r="S204" s="449"/>
      <c r="T204" s="448"/>
      <c r="U204" s="449"/>
      <c r="V204" s="449"/>
      <c r="W204" s="461"/>
      <c r="X204" s="574"/>
      <c r="Y204" s="575"/>
      <c r="Z204" s="575"/>
      <c r="AA204" s="575"/>
      <c r="AB204" s="576"/>
      <c r="AC204" s="451" t="s">
        <v>98</v>
      </c>
      <c r="AD204" s="452"/>
      <c r="AE204" s="452"/>
      <c r="AF204" s="452"/>
      <c r="AG204" s="452"/>
      <c r="AH204" s="452" t="s">
        <v>98</v>
      </c>
      <c r="AI204" s="452"/>
      <c r="AJ204" s="452"/>
      <c r="AK204" s="452"/>
      <c r="AL204" s="453"/>
      <c r="AM204" s="451" t="s">
        <v>98</v>
      </c>
      <c r="AN204" s="452"/>
      <c r="AO204" s="452"/>
      <c r="AP204" s="452"/>
      <c r="AQ204" s="452"/>
      <c r="AR204" s="452" t="s">
        <v>98</v>
      </c>
      <c r="AS204" s="452"/>
      <c r="AT204" s="452"/>
      <c r="AU204" s="452"/>
      <c r="AV204" s="453"/>
    </row>
    <row r="205" spans="1:48" ht="25" customHeight="1">
      <c r="A205" s="442" t="s">
        <v>141</v>
      </c>
      <c r="B205" s="32">
        <v>203</v>
      </c>
      <c r="C205" s="443" t="s">
        <v>2597</v>
      </c>
      <c r="D205" s="475" t="s">
        <v>2607</v>
      </c>
      <c r="E205" s="38">
        <v>160600000</v>
      </c>
      <c r="F205" s="444" t="s">
        <v>2517</v>
      </c>
      <c r="G205" s="445" t="str">
        <f t="shared" si="13"/>
        <v>○</v>
      </c>
      <c r="H205" s="445" t="str">
        <f t="shared" si="14"/>
        <v/>
      </c>
      <c r="I205" s="446" t="str">
        <f t="shared" si="15"/>
        <v/>
      </c>
      <c r="J205" s="455" t="str">
        <f t="shared" si="16"/>
        <v/>
      </c>
      <c r="K205" s="447"/>
      <c r="L205" s="448" t="s">
        <v>98</v>
      </c>
      <c r="M205" s="447"/>
      <c r="N205" s="449"/>
      <c r="O205" s="448"/>
      <c r="P205" s="450"/>
      <c r="Q205" s="449"/>
      <c r="R205" s="449"/>
      <c r="S205" s="449"/>
      <c r="T205" s="448"/>
      <c r="U205" s="449"/>
      <c r="V205" s="449"/>
      <c r="W205" s="461"/>
      <c r="X205" s="574"/>
      <c r="Y205" s="575"/>
      <c r="Z205" s="575"/>
      <c r="AA205" s="575"/>
      <c r="AB205" s="576"/>
      <c r="AC205" s="451" t="s">
        <v>98</v>
      </c>
      <c r="AD205" s="452"/>
      <c r="AE205" s="452"/>
      <c r="AF205" s="452"/>
      <c r="AG205" s="452"/>
      <c r="AH205" s="452" t="s">
        <v>98</v>
      </c>
      <c r="AI205" s="452"/>
      <c r="AJ205" s="452"/>
      <c r="AK205" s="452"/>
      <c r="AL205" s="453"/>
      <c r="AM205" s="451" t="s">
        <v>98</v>
      </c>
      <c r="AN205" s="452"/>
      <c r="AO205" s="452"/>
      <c r="AP205" s="452"/>
      <c r="AQ205" s="452"/>
      <c r="AR205" s="452" t="s">
        <v>98</v>
      </c>
      <c r="AS205" s="452"/>
      <c r="AT205" s="452"/>
      <c r="AU205" s="452"/>
      <c r="AV205" s="453"/>
    </row>
    <row r="206" spans="1:48" ht="25" customHeight="1">
      <c r="A206" s="442" t="s">
        <v>141</v>
      </c>
      <c r="B206" s="32">
        <v>204</v>
      </c>
      <c r="C206" s="443" t="s">
        <v>2597</v>
      </c>
      <c r="D206" s="475" t="s">
        <v>2256</v>
      </c>
      <c r="E206" s="38">
        <v>182803720</v>
      </c>
      <c r="F206" s="444" t="s">
        <v>2517</v>
      </c>
      <c r="G206" s="445" t="str">
        <f t="shared" si="13"/>
        <v>○</v>
      </c>
      <c r="H206" s="445" t="str">
        <f t="shared" si="14"/>
        <v/>
      </c>
      <c r="I206" s="446" t="str">
        <f t="shared" si="15"/>
        <v/>
      </c>
      <c r="J206" s="455" t="str">
        <f t="shared" si="16"/>
        <v/>
      </c>
      <c r="K206" s="447"/>
      <c r="L206" s="448" t="s">
        <v>98</v>
      </c>
      <c r="M206" s="447"/>
      <c r="N206" s="449"/>
      <c r="O206" s="448"/>
      <c r="P206" s="450"/>
      <c r="Q206" s="449"/>
      <c r="R206" s="449"/>
      <c r="S206" s="449"/>
      <c r="T206" s="448"/>
      <c r="U206" s="449"/>
      <c r="V206" s="449"/>
      <c r="W206" s="461"/>
      <c r="X206" s="574"/>
      <c r="Y206" s="575"/>
      <c r="Z206" s="575"/>
      <c r="AA206" s="575"/>
      <c r="AB206" s="576"/>
      <c r="AC206" s="451" t="s">
        <v>98</v>
      </c>
      <c r="AD206" s="452"/>
      <c r="AE206" s="452"/>
      <c r="AF206" s="452"/>
      <c r="AG206" s="452"/>
      <c r="AH206" s="452" t="s">
        <v>98</v>
      </c>
      <c r="AI206" s="452"/>
      <c r="AJ206" s="452"/>
      <c r="AK206" s="452"/>
      <c r="AL206" s="462"/>
      <c r="AM206" s="451" t="s">
        <v>98</v>
      </c>
      <c r="AN206" s="452"/>
      <c r="AO206" s="452"/>
      <c r="AP206" s="452"/>
      <c r="AQ206" s="452"/>
      <c r="AR206" s="452" t="s">
        <v>98</v>
      </c>
      <c r="AS206" s="452"/>
      <c r="AT206" s="452"/>
      <c r="AU206" s="452"/>
      <c r="AV206" s="462"/>
    </row>
    <row r="207" spans="1:48" ht="25" customHeight="1">
      <c r="A207" s="442" t="s">
        <v>141</v>
      </c>
      <c r="B207" s="32">
        <v>205</v>
      </c>
      <c r="C207" s="443" t="s">
        <v>2597</v>
      </c>
      <c r="D207" s="475" t="s">
        <v>2608</v>
      </c>
      <c r="E207" s="38">
        <v>370198400</v>
      </c>
      <c r="F207" s="444" t="s">
        <v>2517</v>
      </c>
      <c r="G207" s="445" t="str">
        <f t="shared" si="13"/>
        <v>○</v>
      </c>
      <c r="H207" s="445" t="str">
        <f t="shared" si="14"/>
        <v/>
      </c>
      <c r="I207" s="446" t="str">
        <f t="shared" si="15"/>
        <v/>
      </c>
      <c r="J207" s="455" t="str">
        <f t="shared" si="16"/>
        <v/>
      </c>
      <c r="K207" s="447"/>
      <c r="L207" s="448" t="s">
        <v>98</v>
      </c>
      <c r="M207" s="447"/>
      <c r="N207" s="449"/>
      <c r="O207" s="448"/>
      <c r="P207" s="450"/>
      <c r="Q207" s="449"/>
      <c r="R207" s="449"/>
      <c r="S207" s="449"/>
      <c r="T207" s="448"/>
      <c r="U207" s="449"/>
      <c r="V207" s="449"/>
      <c r="W207" s="461"/>
      <c r="X207" s="574"/>
      <c r="Y207" s="575"/>
      <c r="Z207" s="575"/>
      <c r="AA207" s="575"/>
      <c r="AB207" s="576"/>
      <c r="AC207" s="451" t="s">
        <v>98</v>
      </c>
      <c r="AD207" s="452"/>
      <c r="AE207" s="452"/>
      <c r="AF207" s="452"/>
      <c r="AG207" s="452"/>
      <c r="AH207" s="452" t="s">
        <v>98</v>
      </c>
      <c r="AI207" s="452"/>
      <c r="AJ207" s="452"/>
      <c r="AK207" s="452"/>
      <c r="AL207" s="462"/>
      <c r="AM207" s="451" t="s">
        <v>98</v>
      </c>
      <c r="AN207" s="452"/>
      <c r="AO207" s="452"/>
      <c r="AP207" s="452"/>
      <c r="AQ207" s="452"/>
      <c r="AR207" s="452" t="s">
        <v>98</v>
      </c>
      <c r="AS207" s="452"/>
      <c r="AT207" s="452"/>
      <c r="AU207" s="452"/>
      <c r="AV207" s="462"/>
    </row>
    <row r="208" spans="1:48" ht="25" customHeight="1">
      <c r="A208" s="442" t="s">
        <v>141</v>
      </c>
      <c r="B208" s="32">
        <v>206</v>
      </c>
      <c r="C208" s="443" t="s">
        <v>2597</v>
      </c>
      <c r="D208" s="475" t="s">
        <v>2609</v>
      </c>
      <c r="E208" s="38">
        <v>279244735</v>
      </c>
      <c r="F208" s="444" t="s">
        <v>2517</v>
      </c>
      <c r="G208" s="445" t="str">
        <f t="shared" si="13"/>
        <v>○</v>
      </c>
      <c r="H208" s="445" t="str">
        <f t="shared" si="14"/>
        <v/>
      </c>
      <c r="I208" s="446" t="str">
        <f t="shared" si="15"/>
        <v/>
      </c>
      <c r="J208" s="455" t="str">
        <f t="shared" si="16"/>
        <v/>
      </c>
      <c r="K208" s="447"/>
      <c r="L208" s="448" t="s">
        <v>98</v>
      </c>
      <c r="M208" s="447"/>
      <c r="N208" s="449"/>
      <c r="O208" s="448"/>
      <c r="P208" s="450"/>
      <c r="Q208" s="449"/>
      <c r="R208" s="449"/>
      <c r="S208" s="449"/>
      <c r="T208" s="448"/>
      <c r="U208" s="449"/>
      <c r="V208" s="449"/>
      <c r="W208" s="461"/>
      <c r="X208" s="574"/>
      <c r="Y208" s="575"/>
      <c r="Z208" s="575"/>
      <c r="AA208" s="575"/>
      <c r="AB208" s="576"/>
      <c r="AC208" s="470" t="s">
        <v>98</v>
      </c>
      <c r="AD208" s="459"/>
      <c r="AE208" s="459"/>
      <c r="AF208" s="459"/>
      <c r="AG208" s="459"/>
      <c r="AH208" s="459" t="s">
        <v>98</v>
      </c>
      <c r="AI208" s="459"/>
      <c r="AJ208" s="459"/>
      <c r="AK208" s="459"/>
      <c r="AL208" s="462"/>
      <c r="AM208" s="470" t="s">
        <v>98</v>
      </c>
      <c r="AN208" s="459"/>
      <c r="AO208" s="459"/>
      <c r="AP208" s="459"/>
      <c r="AQ208" s="459"/>
      <c r="AR208" s="459" t="s">
        <v>98</v>
      </c>
      <c r="AS208" s="459"/>
      <c r="AT208" s="459"/>
      <c r="AU208" s="459"/>
      <c r="AV208" s="462"/>
    </row>
    <row r="209" spans="1:48" ht="25" customHeight="1">
      <c r="A209" s="442" t="s">
        <v>141</v>
      </c>
      <c r="B209" s="32">
        <v>207</v>
      </c>
      <c r="C209" s="443" t="s">
        <v>2597</v>
      </c>
      <c r="D209" s="475" t="s">
        <v>2610</v>
      </c>
      <c r="E209" s="38">
        <v>137192000</v>
      </c>
      <c r="F209" s="444" t="s">
        <v>2517</v>
      </c>
      <c r="G209" s="445" t="str">
        <f t="shared" si="13"/>
        <v>○</v>
      </c>
      <c r="H209" s="445" t="str">
        <f t="shared" si="14"/>
        <v/>
      </c>
      <c r="I209" s="446" t="str">
        <f t="shared" si="15"/>
        <v/>
      </c>
      <c r="J209" s="455" t="str">
        <f t="shared" si="16"/>
        <v/>
      </c>
      <c r="K209" s="447"/>
      <c r="L209" s="448" t="s">
        <v>98</v>
      </c>
      <c r="M209" s="447"/>
      <c r="N209" s="449"/>
      <c r="O209" s="448"/>
      <c r="P209" s="450"/>
      <c r="Q209" s="449"/>
      <c r="R209" s="449"/>
      <c r="S209" s="449"/>
      <c r="T209" s="448"/>
      <c r="U209" s="449"/>
      <c r="V209" s="449"/>
      <c r="W209" s="461"/>
      <c r="X209" s="574"/>
      <c r="Y209" s="575"/>
      <c r="Z209" s="575"/>
      <c r="AA209" s="575"/>
      <c r="AB209" s="576"/>
      <c r="AC209" s="471" t="s">
        <v>98</v>
      </c>
      <c r="AD209" s="466"/>
      <c r="AE209" s="466"/>
      <c r="AF209" s="466"/>
      <c r="AG209" s="466"/>
      <c r="AH209" s="466" t="s">
        <v>98</v>
      </c>
      <c r="AI209" s="466"/>
      <c r="AJ209" s="466"/>
      <c r="AK209" s="466"/>
      <c r="AL209" s="467"/>
      <c r="AM209" s="471" t="s">
        <v>98</v>
      </c>
      <c r="AN209" s="466"/>
      <c r="AO209" s="466"/>
      <c r="AP209" s="466"/>
      <c r="AQ209" s="466"/>
      <c r="AR209" s="466" t="s">
        <v>98</v>
      </c>
      <c r="AS209" s="466"/>
      <c r="AT209" s="466"/>
      <c r="AU209" s="466"/>
      <c r="AV209" s="467"/>
    </row>
    <row r="210" spans="1:48" ht="25" customHeight="1">
      <c r="A210" s="442" t="s">
        <v>141</v>
      </c>
      <c r="B210" s="32">
        <v>208</v>
      </c>
      <c r="C210" s="443" t="s">
        <v>2597</v>
      </c>
      <c r="D210" s="475" t="s">
        <v>2611</v>
      </c>
      <c r="E210" s="38">
        <v>610170000</v>
      </c>
      <c r="F210" s="444" t="s">
        <v>2517</v>
      </c>
      <c r="G210" s="445" t="str">
        <f t="shared" si="13"/>
        <v>○</v>
      </c>
      <c r="H210" s="445" t="str">
        <f t="shared" si="14"/>
        <v/>
      </c>
      <c r="I210" s="446" t="str">
        <f t="shared" si="15"/>
        <v/>
      </c>
      <c r="J210" s="455" t="str">
        <f t="shared" si="16"/>
        <v/>
      </c>
      <c r="K210" s="447"/>
      <c r="L210" s="448" t="s">
        <v>98</v>
      </c>
      <c r="M210" s="447"/>
      <c r="N210" s="449"/>
      <c r="O210" s="448"/>
      <c r="P210" s="450"/>
      <c r="Q210" s="449"/>
      <c r="R210" s="449"/>
      <c r="S210" s="449"/>
      <c r="T210" s="448"/>
      <c r="U210" s="449"/>
      <c r="V210" s="449"/>
      <c r="W210" s="461"/>
      <c r="X210" s="574"/>
      <c r="Y210" s="575"/>
      <c r="Z210" s="575"/>
      <c r="AA210" s="575"/>
      <c r="AB210" s="576"/>
      <c r="AC210" s="471" t="s">
        <v>98</v>
      </c>
      <c r="AD210" s="466"/>
      <c r="AE210" s="466"/>
      <c r="AF210" s="466"/>
      <c r="AG210" s="466"/>
      <c r="AH210" s="466" t="s">
        <v>98</v>
      </c>
      <c r="AI210" s="466"/>
      <c r="AJ210" s="466"/>
      <c r="AK210" s="466"/>
      <c r="AL210" s="467"/>
      <c r="AM210" s="471" t="s">
        <v>98</v>
      </c>
      <c r="AN210" s="466"/>
      <c r="AO210" s="466"/>
      <c r="AP210" s="466"/>
      <c r="AQ210" s="466"/>
      <c r="AR210" s="466" t="s">
        <v>98</v>
      </c>
      <c r="AS210" s="466"/>
      <c r="AT210" s="466"/>
      <c r="AU210" s="466"/>
      <c r="AV210" s="467"/>
    </row>
    <row r="211" spans="1:48" ht="25" customHeight="1">
      <c r="A211" s="442" t="s">
        <v>141</v>
      </c>
      <c r="B211" s="32">
        <v>209</v>
      </c>
      <c r="C211" s="443" t="s">
        <v>2597</v>
      </c>
      <c r="D211" s="475" t="s">
        <v>2612</v>
      </c>
      <c r="E211" s="38">
        <v>719400000</v>
      </c>
      <c r="F211" s="444" t="s">
        <v>2517</v>
      </c>
      <c r="G211" s="445" t="str">
        <f t="shared" si="13"/>
        <v>○</v>
      </c>
      <c r="H211" s="445" t="str">
        <f t="shared" si="14"/>
        <v/>
      </c>
      <c r="I211" s="446" t="str">
        <f t="shared" si="15"/>
        <v/>
      </c>
      <c r="J211" s="455" t="str">
        <f t="shared" si="16"/>
        <v/>
      </c>
      <c r="K211" s="447"/>
      <c r="L211" s="448" t="s">
        <v>98</v>
      </c>
      <c r="M211" s="447"/>
      <c r="N211" s="449"/>
      <c r="O211" s="448"/>
      <c r="P211" s="450"/>
      <c r="Q211" s="449"/>
      <c r="R211" s="449"/>
      <c r="S211" s="449"/>
      <c r="T211" s="448"/>
      <c r="U211" s="449"/>
      <c r="V211" s="449"/>
      <c r="W211" s="461"/>
      <c r="X211" s="574"/>
      <c r="Y211" s="575"/>
      <c r="Z211" s="575"/>
      <c r="AA211" s="575"/>
      <c r="AB211" s="576"/>
      <c r="AC211" s="471" t="s">
        <v>98</v>
      </c>
      <c r="AD211" s="466"/>
      <c r="AE211" s="466"/>
      <c r="AF211" s="466"/>
      <c r="AG211" s="466"/>
      <c r="AH211" s="466" t="s">
        <v>98</v>
      </c>
      <c r="AI211" s="466"/>
      <c r="AJ211" s="466"/>
      <c r="AK211" s="466"/>
      <c r="AL211" s="467"/>
      <c r="AM211" s="471" t="s">
        <v>98</v>
      </c>
      <c r="AN211" s="466"/>
      <c r="AO211" s="466"/>
      <c r="AP211" s="466"/>
      <c r="AQ211" s="466"/>
      <c r="AR211" s="466" t="s">
        <v>98</v>
      </c>
      <c r="AS211" s="466"/>
      <c r="AT211" s="466"/>
      <c r="AU211" s="466"/>
      <c r="AV211" s="467"/>
    </row>
    <row r="212" spans="1:48" ht="25" customHeight="1">
      <c r="A212" s="442" t="s">
        <v>141</v>
      </c>
      <c r="B212" s="32">
        <v>210</v>
      </c>
      <c r="C212" s="443" t="s">
        <v>2597</v>
      </c>
      <c r="D212" s="475" t="s">
        <v>2613</v>
      </c>
      <c r="E212" s="38">
        <v>183700000</v>
      </c>
      <c r="F212" s="444" t="s">
        <v>2517</v>
      </c>
      <c r="G212" s="445" t="str">
        <f t="shared" si="13"/>
        <v>○</v>
      </c>
      <c r="H212" s="445" t="str">
        <f t="shared" si="14"/>
        <v/>
      </c>
      <c r="I212" s="446" t="str">
        <f t="shared" si="15"/>
        <v/>
      </c>
      <c r="J212" s="455" t="str">
        <f t="shared" si="16"/>
        <v/>
      </c>
      <c r="K212" s="447"/>
      <c r="L212" s="448" t="s">
        <v>98</v>
      </c>
      <c r="M212" s="447"/>
      <c r="N212" s="449"/>
      <c r="O212" s="448"/>
      <c r="P212" s="450"/>
      <c r="Q212" s="449"/>
      <c r="R212" s="449"/>
      <c r="S212" s="449"/>
      <c r="T212" s="448"/>
      <c r="U212" s="449"/>
      <c r="V212" s="449"/>
      <c r="W212" s="461"/>
      <c r="X212" s="574"/>
      <c r="Y212" s="575"/>
      <c r="Z212" s="575"/>
      <c r="AA212" s="575"/>
      <c r="AB212" s="576"/>
      <c r="AC212" s="471" t="s">
        <v>98</v>
      </c>
      <c r="AD212" s="466"/>
      <c r="AE212" s="466"/>
      <c r="AF212" s="466"/>
      <c r="AG212" s="466"/>
      <c r="AH212" s="466" t="s">
        <v>98</v>
      </c>
      <c r="AI212" s="466"/>
      <c r="AJ212" s="466"/>
      <c r="AK212" s="466"/>
      <c r="AL212" s="467"/>
      <c r="AM212" s="471" t="s">
        <v>98</v>
      </c>
      <c r="AN212" s="466"/>
      <c r="AO212" s="466"/>
      <c r="AP212" s="466"/>
      <c r="AQ212" s="466"/>
      <c r="AR212" s="466" t="s">
        <v>98</v>
      </c>
      <c r="AS212" s="466"/>
      <c r="AT212" s="466"/>
      <c r="AU212" s="466"/>
      <c r="AV212" s="467"/>
    </row>
    <row r="213" spans="1:48" ht="25" customHeight="1">
      <c r="A213" s="442" t="s">
        <v>141</v>
      </c>
      <c r="B213" s="32">
        <v>211</v>
      </c>
      <c r="C213" s="443" t="s">
        <v>2597</v>
      </c>
      <c r="D213" s="475" t="s">
        <v>2614</v>
      </c>
      <c r="E213" s="38">
        <v>143821513</v>
      </c>
      <c r="F213" s="444" t="s">
        <v>2517</v>
      </c>
      <c r="G213" s="445" t="str">
        <f t="shared" si="13"/>
        <v>○</v>
      </c>
      <c r="H213" s="445" t="str">
        <f t="shared" si="14"/>
        <v/>
      </c>
      <c r="I213" s="446" t="str">
        <f t="shared" si="15"/>
        <v/>
      </c>
      <c r="J213" s="455" t="str">
        <f t="shared" si="16"/>
        <v/>
      </c>
      <c r="K213" s="447"/>
      <c r="L213" s="448" t="s">
        <v>98</v>
      </c>
      <c r="M213" s="447"/>
      <c r="N213" s="449"/>
      <c r="O213" s="448"/>
      <c r="P213" s="450"/>
      <c r="Q213" s="449"/>
      <c r="R213" s="449"/>
      <c r="S213" s="449"/>
      <c r="T213" s="448"/>
      <c r="U213" s="449"/>
      <c r="V213" s="449"/>
      <c r="W213" s="461"/>
      <c r="X213" s="574"/>
      <c r="Y213" s="575"/>
      <c r="Z213" s="575"/>
      <c r="AA213" s="575"/>
      <c r="AB213" s="576"/>
      <c r="AC213" s="471" t="s">
        <v>98</v>
      </c>
      <c r="AD213" s="466"/>
      <c r="AE213" s="466"/>
      <c r="AF213" s="466"/>
      <c r="AG213" s="466"/>
      <c r="AH213" s="466" t="s">
        <v>98</v>
      </c>
      <c r="AI213" s="466"/>
      <c r="AJ213" s="466"/>
      <c r="AK213" s="466"/>
      <c r="AL213" s="467"/>
      <c r="AM213" s="471" t="s">
        <v>98</v>
      </c>
      <c r="AN213" s="466"/>
      <c r="AO213" s="466"/>
      <c r="AP213" s="466"/>
      <c r="AQ213" s="466"/>
      <c r="AR213" s="466" t="s">
        <v>98</v>
      </c>
      <c r="AS213" s="466"/>
      <c r="AT213" s="466"/>
      <c r="AU213" s="466"/>
      <c r="AV213" s="467"/>
    </row>
    <row r="214" spans="1:48" ht="25" customHeight="1">
      <c r="A214" s="442" t="s">
        <v>141</v>
      </c>
      <c r="B214" s="32">
        <v>212</v>
      </c>
      <c r="C214" s="443" t="s">
        <v>2597</v>
      </c>
      <c r="D214" s="475" t="s">
        <v>2291</v>
      </c>
      <c r="E214" s="38">
        <v>112375120</v>
      </c>
      <c r="F214" s="444" t="s">
        <v>2517</v>
      </c>
      <c r="G214" s="445" t="str">
        <f t="shared" si="13"/>
        <v>○</v>
      </c>
      <c r="H214" s="445" t="str">
        <f t="shared" si="14"/>
        <v/>
      </c>
      <c r="I214" s="446" t="str">
        <f t="shared" si="15"/>
        <v/>
      </c>
      <c r="J214" s="455" t="str">
        <f t="shared" si="16"/>
        <v/>
      </c>
      <c r="K214" s="447"/>
      <c r="L214" s="448" t="s">
        <v>98</v>
      </c>
      <c r="M214" s="447"/>
      <c r="N214" s="449"/>
      <c r="O214" s="448"/>
      <c r="P214" s="450"/>
      <c r="Q214" s="449"/>
      <c r="R214" s="449"/>
      <c r="S214" s="449"/>
      <c r="T214" s="448"/>
      <c r="U214" s="449"/>
      <c r="V214" s="449"/>
      <c r="W214" s="461"/>
      <c r="X214" s="574"/>
      <c r="Y214" s="575"/>
      <c r="Z214" s="575"/>
      <c r="AA214" s="575"/>
      <c r="AB214" s="576"/>
      <c r="AC214" s="471" t="s">
        <v>98</v>
      </c>
      <c r="AD214" s="466"/>
      <c r="AE214" s="466"/>
      <c r="AF214" s="466"/>
      <c r="AG214" s="466"/>
      <c r="AH214" s="466" t="s">
        <v>98</v>
      </c>
      <c r="AI214" s="466"/>
      <c r="AJ214" s="466"/>
      <c r="AK214" s="466"/>
      <c r="AL214" s="467"/>
      <c r="AM214" s="471" t="s">
        <v>98</v>
      </c>
      <c r="AN214" s="466"/>
      <c r="AO214" s="466"/>
      <c r="AP214" s="466"/>
      <c r="AQ214" s="466"/>
      <c r="AR214" s="466" t="s">
        <v>98</v>
      </c>
      <c r="AS214" s="466"/>
      <c r="AT214" s="466"/>
      <c r="AU214" s="466"/>
      <c r="AV214" s="467"/>
    </row>
    <row r="215" spans="1:48" ht="25" customHeight="1">
      <c r="A215" s="442" t="s">
        <v>141</v>
      </c>
      <c r="B215" s="32">
        <v>213</v>
      </c>
      <c r="C215" s="443" t="s">
        <v>2597</v>
      </c>
      <c r="D215" s="475" t="s">
        <v>2615</v>
      </c>
      <c r="E215" s="38">
        <v>110000000</v>
      </c>
      <c r="F215" s="444" t="s">
        <v>2517</v>
      </c>
      <c r="G215" s="445" t="str">
        <f t="shared" si="13"/>
        <v>○</v>
      </c>
      <c r="H215" s="445" t="str">
        <f t="shared" si="14"/>
        <v/>
      </c>
      <c r="I215" s="446" t="str">
        <f t="shared" si="15"/>
        <v/>
      </c>
      <c r="J215" s="455" t="str">
        <f t="shared" si="16"/>
        <v/>
      </c>
      <c r="K215" s="447"/>
      <c r="L215" s="448" t="s">
        <v>98</v>
      </c>
      <c r="M215" s="447"/>
      <c r="N215" s="449"/>
      <c r="O215" s="448"/>
      <c r="P215" s="450"/>
      <c r="Q215" s="449"/>
      <c r="R215" s="449"/>
      <c r="S215" s="449"/>
      <c r="T215" s="448"/>
      <c r="U215" s="449"/>
      <c r="V215" s="449"/>
      <c r="W215" s="461"/>
      <c r="X215" s="574"/>
      <c r="Y215" s="575"/>
      <c r="Z215" s="575"/>
      <c r="AA215" s="575"/>
      <c r="AB215" s="576"/>
      <c r="AC215" s="471" t="s">
        <v>98</v>
      </c>
      <c r="AD215" s="466"/>
      <c r="AE215" s="466"/>
      <c r="AF215" s="466"/>
      <c r="AG215" s="466"/>
      <c r="AH215" s="466" t="s">
        <v>98</v>
      </c>
      <c r="AI215" s="466"/>
      <c r="AJ215" s="466"/>
      <c r="AK215" s="466"/>
      <c r="AL215" s="467"/>
      <c r="AM215" s="471" t="s">
        <v>98</v>
      </c>
      <c r="AN215" s="466"/>
      <c r="AO215" s="466"/>
      <c r="AP215" s="466"/>
      <c r="AQ215" s="466"/>
      <c r="AR215" s="466" t="s">
        <v>98</v>
      </c>
      <c r="AS215" s="466"/>
      <c r="AT215" s="466"/>
      <c r="AU215" s="466"/>
      <c r="AV215" s="467"/>
    </row>
    <row r="216" spans="1:48" ht="25" customHeight="1">
      <c r="A216" s="442" t="s">
        <v>141</v>
      </c>
      <c r="B216" s="32">
        <v>214</v>
      </c>
      <c r="C216" s="443" t="s">
        <v>2597</v>
      </c>
      <c r="D216" s="475" t="s">
        <v>2301</v>
      </c>
      <c r="E216" s="38">
        <v>140756000</v>
      </c>
      <c r="F216" s="444" t="s">
        <v>2517</v>
      </c>
      <c r="G216" s="445" t="str">
        <f t="shared" si="13"/>
        <v>○</v>
      </c>
      <c r="H216" s="445" t="str">
        <f t="shared" si="14"/>
        <v/>
      </c>
      <c r="I216" s="446" t="str">
        <f t="shared" si="15"/>
        <v/>
      </c>
      <c r="J216" s="455" t="str">
        <f t="shared" si="16"/>
        <v/>
      </c>
      <c r="K216" s="447"/>
      <c r="L216" s="448" t="s">
        <v>98</v>
      </c>
      <c r="M216" s="447"/>
      <c r="N216" s="449"/>
      <c r="O216" s="448"/>
      <c r="P216" s="450"/>
      <c r="Q216" s="449"/>
      <c r="R216" s="449"/>
      <c r="S216" s="449"/>
      <c r="T216" s="448"/>
      <c r="U216" s="449"/>
      <c r="V216" s="449"/>
      <c r="W216" s="461"/>
      <c r="X216" s="574"/>
      <c r="Y216" s="575"/>
      <c r="Z216" s="575"/>
      <c r="AA216" s="575"/>
      <c r="AB216" s="576"/>
      <c r="AC216" s="471" t="s">
        <v>98</v>
      </c>
      <c r="AD216" s="466"/>
      <c r="AE216" s="466"/>
      <c r="AF216" s="466"/>
      <c r="AG216" s="466"/>
      <c r="AH216" s="466" t="s">
        <v>98</v>
      </c>
      <c r="AI216" s="466"/>
      <c r="AJ216" s="466"/>
      <c r="AK216" s="466"/>
      <c r="AL216" s="467"/>
      <c r="AM216" s="471" t="s">
        <v>98</v>
      </c>
      <c r="AN216" s="466"/>
      <c r="AO216" s="466"/>
      <c r="AP216" s="466"/>
      <c r="AQ216" s="466"/>
      <c r="AR216" s="466" t="s">
        <v>98</v>
      </c>
      <c r="AS216" s="466"/>
      <c r="AT216" s="466"/>
      <c r="AU216" s="466"/>
      <c r="AV216" s="467"/>
    </row>
    <row r="217" spans="1:48" ht="25" customHeight="1">
      <c r="A217" s="442" t="s">
        <v>141</v>
      </c>
      <c r="B217" s="32">
        <v>215</v>
      </c>
      <c r="C217" s="443" t="s">
        <v>2597</v>
      </c>
      <c r="D217" s="475" t="s">
        <v>2313</v>
      </c>
      <c r="E217" s="38">
        <v>157010975</v>
      </c>
      <c r="F217" s="444" t="s">
        <v>2517</v>
      </c>
      <c r="G217" s="445" t="str">
        <f t="shared" si="13"/>
        <v>○</v>
      </c>
      <c r="H217" s="445" t="str">
        <f t="shared" si="14"/>
        <v/>
      </c>
      <c r="I217" s="446" t="str">
        <f t="shared" si="15"/>
        <v/>
      </c>
      <c r="J217" s="455" t="str">
        <f t="shared" si="16"/>
        <v/>
      </c>
      <c r="K217" s="447"/>
      <c r="L217" s="448" t="s">
        <v>98</v>
      </c>
      <c r="M217" s="447"/>
      <c r="N217" s="449"/>
      <c r="O217" s="448"/>
      <c r="P217" s="450"/>
      <c r="Q217" s="449"/>
      <c r="R217" s="449"/>
      <c r="S217" s="449"/>
      <c r="T217" s="448"/>
      <c r="U217" s="449"/>
      <c r="V217" s="449"/>
      <c r="W217" s="461"/>
      <c r="X217" s="463"/>
      <c r="Y217" s="464"/>
      <c r="Z217" s="464"/>
      <c r="AA217" s="464"/>
      <c r="AB217" s="465"/>
      <c r="AC217" s="471" t="s">
        <v>98</v>
      </c>
      <c r="AD217" s="466"/>
      <c r="AE217" s="466"/>
      <c r="AF217" s="466"/>
      <c r="AG217" s="466"/>
      <c r="AH217" s="466" t="s">
        <v>98</v>
      </c>
      <c r="AI217" s="466"/>
      <c r="AJ217" s="466"/>
      <c r="AK217" s="466"/>
      <c r="AL217" s="467"/>
      <c r="AM217" s="471" t="s">
        <v>98</v>
      </c>
      <c r="AN217" s="466"/>
      <c r="AO217" s="466"/>
      <c r="AP217" s="466"/>
      <c r="AQ217" s="466"/>
      <c r="AR217" s="466" t="s">
        <v>98</v>
      </c>
      <c r="AS217" s="466"/>
      <c r="AT217" s="466"/>
      <c r="AU217" s="466"/>
      <c r="AV217" s="467"/>
    </row>
    <row r="218" spans="1:48" ht="25" customHeight="1">
      <c r="A218" s="442" t="s">
        <v>141</v>
      </c>
      <c r="B218" s="32">
        <v>216</v>
      </c>
      <c r="C218" s="443" t="s">
        <v>2597</v>
      </c>
      <c r="D218" s="475" t="s">
        <v>2325</v>
      </c>
      <c r="E218" s="38">
        <v>102960000</v>
      </c>
      <c r="F218" s="444" t="s">
        <v>2517</v>
      </c>
      <c r="G218" s="445" t="str">
        <f t="shared" si="13"/>
        <v>○</v>
      </c>
      <c r="H218" s="445" t="str">
        <f t="shared" si="14"/>
        <v/>
      </c>
      <c r="I218" s="446" t="str">
        <f t="shared" si="15"/>
        <v/>
      </c>
      <c r="J218" s="455" t="str">
        <f t="shared" si="16"/>
        <v/>
      </c>
      <c r="K218" s="447"/>
      <c r="L218" s="448" t="s">
        <v>98</v>
      </c>
      <c r="M218" s="447"/>
      <c r="N218" s="449"/>
      <c r="O218" s="448"/>
      <c r="P218" s="450"/>
      <c r="Q218" s="449"/>
      <c r="R218" s="449"/>
      <c r="S218" s="449"/>
      <c r="T218" s="448"/>
      <c r="U218" s="449"/>
      <c r="V218" s="449"/>
      <c r="W218" s="461"/>
      <c r="X218" s="463"/>
      <c r="Y218" s="464"/>
      <c r="Z218" s="464"/>
      <c r="AA218" s="464"/>
      <c r="AB218" s="465"/>
      <c r="AC218" s="471" t="s">
        <v>98</v>
      </c>
      <c r="AD218" s="466"/>
      <c r="AE218" s="466"/>
      <c r="AF218" s="466"/>
      <c r="AG218" s="466"/>
      <c r="AH218" s="466" t="s">
        <v>98</v>
      </c>
      <c r="AI218" s="466"/>
      <c r="AJ218" s="466"/>
      <c r="AK218" s="466"/>
      <c r="AL218" s="467"/>
      <c r="AM218" s="471" t="s">
        <v>98</v>
      </c>
      <c r="AN218" s="466"/>
      <c r="AO218" s="466"/>
      <c r="AP218" s="466"/>
      <c r="AQ218" s="466"/>
      <c r="AR218" s="466" t="s">
        <v>98</v>
      </c>
      <c r="AS218" s="466"/>
      <c r="AT218" s="466"/>
      <c r="AU218" s="466"/>
      <c r="AV218" s="467"/>
    </row>
    <row r="219" spans="1:48" ht="25" customHeight="1">
      <c r="A219" s="442" t="s">
        <v>141</v>
      </c>
      <c r="B219" s="32">
        <v>217</v>
      </c>
      <c r="C219" s="443" t="s">
        <v>2597</v>
      </c>
      <c r="D219" s="475" t="s">
        <v>2331</v>
      </c>
      <c r="E219" s="38">
        <v>112750000</v>
      </c>
      <c r="F219" s="444" t="s">
        <v>2517</v>
      </c>
      <c r="G219" s="445" t="str">
        <f t="shared" si="13"/>
        <v>○</v>
      </c>
      <c r="H219" s="445" t="str">
        <f t="shared" si="14"/>
        <v/>
      </c>
      <c r="I219" s="446" t="str">
        <f t="shared" si="15"/>
        <v/>
      </c>
      <c r="J219" s="455" t="str">
        <f t="shared" si="16"/>
        <v/>
      </c>
      <c r="K219" s="447"/>
      <c r="L219" s="448" t="s">
        <v>98</v>
      </c>
      <c r="M219" s="447"/>
      <c r="N219" s="449"/>
      <c r="O219" s="448"/>
      <c r="P219" s="450"/>
      <c r="Q219" s="449"/>
      <c r="R219" s="449"/>
      <c r="S219" s="449"/>
      <c r="T219" s="448"/>
      <c r="U219" s="449"/>
      <c r="V219" s="449"/>
      <c r="W219" s="461"/>
      <c r="X219" s="463"/>
      <c r="Y219" s="464"/>
      <c r="Z219" s="464"/>
      <c r="AA219" s="464"/>
      <c r="AB219" s="465"/>
      <c r="AC219" s="471" t="s">
        <v>98</v>
      </c>
      <c r="AD219" s="466"/>
      <c r="AE219" s="466"/>
      <c r="AF219" s="466"/>
      <c r="AG219" s="466"/>
      <c r="AH219" s="466" t="s">
        <v>98</v>
      </c>
      <c r="AI219" s="466"/>
      <c r="AJ219" s="466"/>
      <c r="AK219" s="466"/>
      <c r="AL219" s="467"/>
      <c r="AM219" s="471" t="s">
        <v>98</v>
      </c>
      <c r="AN219" s="466"/>
      <c r="AO219" s="466"/>
      <c r="AP219" s="466"/>
      <c r="AQ219" s="466"/>
      <c r="AR219" s="466" t="s">
        <v>98</v>
      </c>
      <c r="AS219" s="466"/>
      <c r="AT219" s="466"/>
      <c r="AU219" s="466"/>
      <c r="AV219" s="467"/>
    </row>
    <row r="220" spans="1:48" ht="25" customHeight="1">
      <c r="A220" s="442" t="s">
        <v>141</v>
      </c>
      <c r="B220" s="32">
        <v>218</v>
      </c>
      <c r="C220" s="443" t="s">
        <v>2597</v>
      </c>
      <c r="D220" s="475" t="s">
        <v>2338</v>
      </c>
      <c r="E220" s="38">
        <v>225500000</v>
      </c>
      <c r="F220" s="444" t="s">
        <v>2517</v>
      </c>
      <c r="G220" s="445" t="str">
        <f t="shared" si="13"/>
        <v>○</v>
      </c>
      <c r="H220" s="445" t="str">
        <f t="shared" si="14"/>
        <v/>
      </c>
      <c r="I220" s="446" t="str">
        <f t="shared" si="15"/>
        <v/>
      </c>
      <c r="J220" s="455" t="str">
        <f t="shared" si="16"/>
        <v/>
      </c>
      <c r="K220" s="447" t="s">
        <v>98</v>
      </c>
      <c r="L220" s="448"/>
      <c r="M220" s="447"/>
      <c r="N220" s="449"/>
      <c r="O220" s="448"/>
      <c r="P220" s="450"/>
      <c r="Q220" s="449"/>
      <c r="R220" s="449"/>
      <c r="S220" s="449"/>
      <c r="T220" s="448"/>
      <c r="U220" s="449"/>
      <c r="V220" s="449"/>
      <c r="W220" s="461"/>
      <c r="X220" s="463"/>
      <c r="Y220" s="464"/>
      <c r="Z220" s="464"/>
      <c r="AA220" s="464"/>
      <c r="AB220" s="465"/>
      <c r="AC220" s="471" t="s">
        <v>98</v>
      </c>
      <c r="AD220" s="466"/>
      <c r="AE220" s="466"/>
      <c r="AF220" s="466"/>
      <c r="AG220" s="466"/>
      <c r="AH220" s="466" t="s">
        <v>98</v>
      </c>
      <c r="AI220" s="466"/>
      <c r="AJ220" s="466"/>
      <c r="AK220" s="466"/>
      <c r="AL220" s="467"/>
      <c r="AM220" s="471" t="s">
        <v>98</v>
      </c>
      <c r="AN220" s="466"/>
      <c r="AO220" s="466"/>
      <c r="AP220" s="466"/>
      <c r="AQ220" s="466"/>
      <c r="AR220" s="466" t="s">
        <v>98</v>
      </c>
      <c r="AS220" s="466"/>
      <c r="AT220" s="466"/>
      <c r="AU220" s="466"/>
      <c r="AV220" s="467"/>
    </row>
    <row r="221" spans="1:48" ht="25" customHeight="1">
      <c r="A221" s="442" t="s">
        <v>141</v>
      </c>
      <c r="B221" s="32">
        <v>219</v>
      </c>
      <c r="C221" s="443" t="s">
        <v>2597</v>
      </c>
      <c r="D221" s="475" t="s">
        <v>2344</v>
      </c>
      <c r="E221" s="38">
        <v>133100000</v>
      </c>
      <c r="F221" s="444" t="s">
        <v>2517</v>
      </c>
      <c r="G221" s="445" t="str">
        <f t="shared" si="13"/>
        <v>○</v>
      </c>
      <c r="H221" s="445" t="str">
        <f t="shared" si="14"/>
        <v/>
      </c>
      <c r="I221" s="446" t="str">
        <f t="shared" si="15"/>
        <v/>
      </c>
      <c r="J221" s="455" t="str">
        <f t="shared" si="16"/>
        <v/>
      </c>
      <c r="K221" s="447"/>
      <c r="L221" s="448" t="s">
        <v>98</v>
      </c>
      <c r="M221" s="447"/>
      <c r="N221" s="449"/>
      <c r="O221" s="448"/>
      <c r="P221" s="450"/>
      <c r="Q221" s="449"/>
      <c r="R221" s="449"/>
      <c r="S221" s="449"/>
      <c r="T221" s="448"/>
      <c r="U221" s="449"/>
      <c r="V221" s="449"/>
      <c r="W221" s="461"/>
      <c r="X221" s="463"/>
      <c r="Y221" s="464"/>
      <c r="Z221" s="464"/>
      <c r="AA221" s="464"/>
      <c r="AB221" s="465"/>
      <c r="AC221" s="471" t="s">
        <v>98</v>
      </c>
      <c r="AD221" s="466"/>
      <c r="AE221" s="466"/>
      <c r="AF221" s="466"/>
      <c r="AG221" s="466"/>
      <c r="AH221" s="466" t="s">
        <v>98</v>
      </c>
      <c r="AI221" s="466"/>
      <c r="AJ221" s="466"/>
      <c r="AK221" s="466"/>
      <c r="AL221" s="467"/>
      <c r="AM221" s="471" t="s">
        <v>98</v>
      </c>
      <c r="AN221" s="466"/>
      <c r="AO221" s="466"/>
      <c r="AP221" s="466"/>
      <c r="AQ221" s="466"/>
      <c r="AR221" s="466" t="s">
        <v>98</v>
      </c>
      <c r="AS221" s="466"/>
      <c r="AT221" s="466"/>
      <c r="AU221" s="466"/>
      <c r="AV221" s="467"/>
    </row>
    <row r="222" spans="1:48" ht="25" customHeight="1">
      <c r="A222" s="442" t="s">
        <v>141</v>
      </c>
      <c r="B222" s="32">
        <v>220</v>
      </c>
      <c r="C222" s="443" t="s">
        <v>2597</v>
      </c>
      <c r="D222" s="475" t="s">
        <v>2350</v>
      </c>
      <c r="E222" s="38">
        <v>142595420</v>
      </c>
      <c r="F222" s="444" t="s">
        <v>2517</v>
      </c>
      <c r="G222" s="445" t="str">
        <f t="shared" si="13"/>
        <v>○</v>
      </c>
      <c r="H222" s="445" t="str">
        <f t="shared" si="14"/>
        <v/>
      </c>
      <c r="I222" s="446" t="str">
        <f t="shared" si="15"/>
        <v/>
      </c>
      <c r="J222" s="455" t="str">
        <f t="shared" si="16"/>
        <v/>
      </c>
      <c r="K222" s="447"/>
      <c r="L222" s="448" t="s">
        <v>98</v>
      </c>
      <c r="M222" s="447"/>
      <c r="N222" s="449"/>
      <c r="O222" s="448"/>
      <c r="P222" s="450"/>
      <c r="Q222" s="449"/>
      <c r="R222" s="449"/>
      <c r="S222" s="449"/>
      <c r="T222" s="448"/>
      <c r="U222" s="449"/>
      <c r="V222" s="449"/>
      <c r="W222" s="461"/>
      <c r="X222" s="463"/>
      <c r="Y222" s="464"/>
      <c r="Z222" s="464"/>
      <c r="AA222" s="464"/>
      <c r="AB222" s="465"/>
      <c r="AC222" s="471" t="s">
        <v>98</v>
      </c>
      <c r="AD222" s="466"/>
      <c r="AE222" s="466"/>
      <c r="AF222" s="466"/>
      <c r="AG222" s="466"/>
      <c r="AH222" s="466" t="s">
        <v>98</v>
      </c>
      <c r="AI222" s="466"/>
      <c r="AJ222" s="466"/>
      <c r="AK222" s="466"/>
      <c r="AL222" s="467"/>
      <c r="AM222" s="471" t="s">
        <v>98</v>
      </c>
      <c r="AN222" s="466"/>
      <c r="AO222" s="466"/>
      <c r="AP222" s="466"/>
      <c r="AQ222" s="466"/>
      <c r="AR222" s="466" t="s">
        <v>98</v>
      </c>
      <c r="AS222" s="466"/>
      <c r="AT222" s="466"/>
      <c r="AU222" s="466"/>
      <c r="AV222" s="467"/>
    </row>
    <row r="223" spans="1:48" ht="25" customHeight="1">
      <c r="A223" s="442" t="s">
        <v>141</v>
      </c>
      <c r="B223" s="32">
        <v>221</v>
      </c>
      <c r="C223" s="443" t="s">
        <v>2597</v>
      </c>
      <c r="D223" s="475" t="s">
        <v>2354</v>
      </c>
      <c r="E223" s="38">
        <v>100485000</v>
      </c>
      <c r="F223" s="444" t="s">
        <v>2517</v>
      </c>
      <c r="G223" s="445" t="str">
        <f t="shared" si="13"/>
        <v>○</v>
      </c>
      <c r="H223" s="445" t="str">
        <f t="shared" si="14"/>
        <v/>
      </c>
      <c r="I223" s="446" t="str">
        <f t="shared" si="15"/>
        <v/>
      </c>
      <c r="J223" s="455" t="str">
        <f t="shared" si="16"/>
        <v/>
      </c>
      <c r="K223" s="447"/>
      <c r="L223" s="448" t="s">
        <v>98</v>
      </c>
      <c r="M223" s="447"/>
      <c r="N223" s="449"/>
      <c r="O223" s="448"/>
      <c r="P223" s="450"/>
      <c r="Q223" s="449"/>
      <c r="R223" s="449"/>
      <c r="S223" s="449"/>
      <c r="T223" s="448"/>
      <c r="U223" s="449"/>
      <c r="V223" s="449"/>
      <c r="W223" s="461"/>
      <c r="X223" s="463"/>
      <c r="Y223" s="464"/>
      <c r="Z223" s="464"/>
      <c r="AA223" s="464"/>
      <c r="AB223" s="465"/>
      <c r="AC223" s="471" t="s">
        <v>98</v>
      </c>
      <c r="AD223" s="466"/>
      <c r="AE223" s="466"/>
      <c r="AF223" s="466"/>
      <c r="AG223" s="466"/>
      <c r="AH223" s="466" t="s">
        <v>98</v>
      </c>
      <c r="AI223" s="466"/>
      <c r="AJ223" s="466"/>
      <c r="AK223" s="466"/>
      <c r="AL223" s="467"/>
      <c r="AM223" s="471" t="s">
        <v>98</v>
      </c>
      <c r="AN223" s="466"/>
      <c r="AO223" s="466"/>
      <c r="AP223" s="466"/>
      <c r="AQ223" s="466"/>
      <c r="AR223" s="466" t="s">
        <v>98</v>
      </c>
      <c r="AS223" s="466"/>
      <c r="AT223" s="466"/>
      <c r="AU223" s="466"/>
      <c r="AV223" s="467"/>
    </row>
    <row r="224" spans="1:48" ht="25" customHeight="1">
      <c r="A224" s="442" t="s">
        <v>141</v>
      </c>
      <c r="B224" s="32">
        <v>222</v>
      </c>
      <c r="C224" s="443" t="s">
        <v>2597</v>
      </c>
      <c r="D224" s="475" t="s">
        <v>2358</v>
      </c>
      <c r="E224" s="38">
        <v>1394800000</v>
      </c>
      <c r="F224" s="444" t="s">
        <v>2517</v>
      </c>
      <c r="G224" s="445" t="str">
        <f t="shared" si="13"/>
        <v>○</v>
      </c>
      <c r="H224" s="445" t="str">
        <f t="shared" si="14"/>
        <v/>
      </c>
      <c r="I224" s="446" t="str">
        <f t="shared" si="15"/>
        <v/>
      </c>
      <c r="J224" s="455" t="str">
        <f t="shared" si="16"/>
        <v/>
      </c>
      <c r="K224" s="447"/>
      <c r="L224" s="448" t="s">
        <v>98</v>
      </c>
      <c r="M224" s="447"/>
      <c r="N224" s="449"/>
      <c r="O224" s="448"/>
      <c r="P224" s="450"/>
      <c r="Q224" s="449"/>
      <c r="R224" s="449"/>
      <c r="S224" s="449"/>
      <c r="T224" s="448"/>
      <c r="U224" s="449"/>
      <c r="V224" s="449"/>
      <c r="W224" s="461"/>
      <c r="X224" s="463"/>
      <c r="Y224" s="464"/>
      <c r="Z224" s="464"/>
      <c r="AA224" s="464"/>
      <c r="AB224" s="465"/>
      <c r="AC224" s="471" t="s">
        <v>98</v>
      </c>
      <c r="AD224" s="466"/>
      <c r="AE224" s="466"/>
      <c r="AF224" s="466"/>
      <c r="AG224" s="466"/>
      <c r="AH224" s="466" t="s">
        <v>98</v>
      </c>
      <c r="AI224" s="466"/>
      <c r="AJ224" s="466"/>
      <c r="AK224" s="466"/>
      <c r="AL224" s="467"/>
      <c r="AM224" s="471" t="s">
        <v>98</v>
      </c>
      <c r="AN224" s="466"/>
      <c r="AO224" s="466"/>
      <c r="AP224" s="466"/>
      <c r="AQ224" s="466"/>
      <c r="AR224" s="466" t="s">
        <v>98</v>
      </c>
      <c r="AS224" s="466"/>
      <c r="AT224" s="466"/>
      <c r="AU224" s="466"/>
      <c r="AV224" s="467"/>
    </row>
    <row r="225" spans="1:48" ht="25" customHeight="1">
      <c r="A225" s="442" t="s">
        <v>141</v>
      </c>
      <c r="B225" s="32">
        <v>223</v>
      </c>
      <c r="C225" s="443" t="s">
        <v>2597</v>
      </c>
      <c r="D225" s="475" t="s">
        <v>2369</v>
      </c>
      <c r="E225" s="38">
        <v>165880000</v>
      </c>
      <c r="F225" s="444" t="s">
        <v>2517</v>
      </c>
      <c r="G225" s="445" t="str">
        <f t="shared" si="13"/>
        <v>○</v>
      </c>
      <c r="H225" s="445" t="str">
        <f t="shared" si="14"/>
        <v/>
      </c>
      <c r="I225" s="446" t="str">
        <f t="shared" si="15"/>
        <v/>
      </c>
      <c r="J225" s="455" t="str">
        <f t="shared" si="16"/>
        <v/>
      </c>
      <c r="K225" s="447"/>
      <c r="L225" s="448" t="s">
        <v>98</v>
      </c>
      <c r="M225" s="447"/>
      <c r="N225" s="449"/>
      <c r="O225" s="448"/>
      <c r="P225" s="450"/>
      <c r="Q225" s="449"/>
      <c r="R225" s="449"/>
      <c r="S225" s="449"/>
      <c r="T225" s="448"/>
      <c r="U225" s="449"/>
      <c r="V225" s="449"/>
      <c r="W225" s="461"/>
      <c r="X225" s="463"/>
      <c r="Y225" s="464"/>
      <c r="Z225" s="464"/>
      <c r="AA225" s="464"/>
      <c r="AB225" s="465"/>
      <c r="AC225" s="471" t="s">
        <v>98</v>
      </c>
      <c r="AD225" s="466"/>
      <c r="AE225" s="466"/>
      <c r="AF225" s="466"/>
      <c r="AG225" s="466"/>
      <c r="AH225" s="466" t="s">
        <v>98</v>
      </c>
      <c r="AI225" s="466"/>
      <c r="AJ225" s="466"/>
      <c r="AK225" s="466"/>
      <c r="AL225" s="467"/>
      <c r="AM225" s="471" t="s">
        <v>98</v>
      </c>
      <c r="AN225" s="466"/>
      <c r="AO225" s="466"/>
      <c r="AP225" s="466"/>
      <c r="AQ225" s="466"/>
      <c r="AR225" s="466" t="s">
        <v>98</v>
      </c>
      <c r="AS225" s="466"/>
      <c r="AT225" s="466"/>
      <c r="AU225" s="466"/>
      <c r="AV225" s="467"/>
    </row>
    <row r="226" spans="1:48" ht="25" customHeight="1">
      <c r="A226" s="442" t="s">
        <v>141</v>
      </c>
      <c r="B226" s="32">
        <v>224</v>
      </c>
      <c r="C226" s="443" t="s">
        <v>2597</v>
      </c>
      <c r="D226" s="475" t="s">
        <v>2371</v>
      </c>
      <c r="E226" s="38">
        <v>162250000</v>
      </c>
      <c r="F226" s="444" t="s">
        <v>2517</v>
      </c>
      <c r="G226" s="445" t="str">
        <f t="shared" si="13"/>
        <v>○</v>
      </c>
      <c r="H226" s="445" t="str">
        <f t="shared" si="14"/>
        <v/>
      </c>
      <c r="I226" s="446" t="str">
        <f t="shared" si="15"/>
        <v/>
      </c>
      <c r="J226" s="455" t="str">
        <f t="shared" si="16"/>
        <v/>
      </c>
      <c r="K226" s="447"/>
      <c r="L226" s="448" t="s">
        <v>98</v>
      </c>
      <c r="M226" s="447"/>
      <c r="N226" s="449"/>
      <c r="O226" s="448"/>
      <c r="P226" s="450"/>
      <c r="Q226" s="449"/>
      <c r="R226" s="449"/>
      <c r="S226" s="449"/>
      <c r="T226" s="448"/>
      <c r="U226" s="449"/>
      <c r="V226" s="449"/>
      <c r="W226" s="461"/>
      <c r="X226" s="463"/>
      <c r="Y226" s="464"/>
      <c r="Z226" s="464"/>
      <c r="AA226" s="464"/>
      <c r="AB226" s="465"/>
      <c r="AC226" s="471" t="s">
        <v>98</v>
      </c>
      <c r="AD226" s="466"/>
      <c r="AE226" s="466"/>
      <c r="AF226" s="466"/>
      <c r="AG226" s="466"/>
      <c r="AH226" s="466" t="s">
        <v>98</v>
      </c>
      <c r="AI226" s="466"/>
      <c r="AJ226" s="466"/>
      <c r="AK226" s="466"/>
      <c r="AL226" s="467"/>
      <c r="AM226" s="471" t="s">
        <v>98</v>
      </c>
      <c r="AN226" s="466"/>
      <c r="AO226" s="466"/>
      <c r="AP226" s="466"/>
      <c r="AQ226" s="466"/>
      <c r="AR226" s="466" t="s">
        <v>98</v>
      </c>
      <c r="AS226" s="466"/>
      <c r="AT226" s="466"/>
      <c r="AU226" s="466"/>
      <c r="AV226" s="467"/>
    </row>
    <row r="227" spans="1:48" ht="25" customHeight="1">
      <c r="A227" s="442" t="s">
        <v>141</v>
      </c>
      <c r="B227" s="32">
        <v>225</v>
      </c>
      <c r="C227" s="443" t="s">
        <v>2597</v>
      </c>
      <c r="D227" s="475" t="s">
        <v>2377</v>
      </c>
      <c r="E227" s="38">
        <v>119135060</v>
      </c>
      <c r="F227" s="444" t="s">
        <v>2517</v>
      </c>
      <c r="G227" s="445" t="str">
        <f t="shared" si="13"/>
        <v>○</v>
      </c>
      <c r="H227" s="445" t="str">
        <f t="shared" si="14"/>
        <v/>
      </c>
      <c r="I227" s="446" t="str">
        <f t="shared" si="15"/>
        <v/>
      </c>
      <c r="J227" s="455" t="str">
        <f t="shared" si="16"/>
        <v/>
      </c>
      <c r="K227" s="447"/>
      <c r="L227" s="448" t="s">
        <v>98</v>
      </c>
      <c r="M227" s="447"/>
      <c r="N227" s="449"/>
      <c r="O227" s="448"/>
      <c r="P227" s="450"/>
      <c r="Q227" s="449"/>
      <c r="R227" s="449"/>
      <c r="S227" s="449"/>
      <c r="T227" s="448"/>
      <c r="U227" s="449"/>
      <c r="V227" s="449"/>
      <c r="W227" s="461"/>
      <c r="X227" s="463"/>
      <c r="Y227" s="464"/>
      <c r="Z227" s="464"/>
      <c r="AA227" s="464"/>
      <c r="AB227" s="465"/>
      <c r="AC227" s="471" t="s">
        <v>98</v>
      </c>
      <c r="AD227" s="466"/>
      <c r="AE227" s="466"/>
      <c r="AF227" s="466"/>
      <c r="AG227" s="466"/>
      <c r="AH227" s="466" t="s">
        <v>98</v>
      </c>
      <c r="AI227" s="466"/>
      <c r="AJ227" s="466"/>
      <c r="AK227" s="466"/>
      <c r="AL227" s="467"/>
      <c r="AM227" s="471" t="s">
        <v>98</v>
      </c>
      <c r="AN227" s="466"/>
      <c r="AO227" s="466"/>
      <c r="AP227" s="466"/>
      <c r="AQ227" s="466"/>
      <c r="AR227" s="466" t="s">
        <v>98</v>
      </c>
      <c r="AS227" s="466"/>
      <c r="AT227" s="466"/>
      <c r="AU227" s="466"/>
      <c r="AV227" s="467"/>
    </row>
    <row r="228" spans="1:48" ht="25" customHeight="1">
      <c r="A228" s="442" t="s">
        <v>141</v>
      </c>
      <c r="B228" s="32">
        <v>226</v>
      </c>
      <c r="C228" s="443" t="s">
        <v>2597</v>
      </c>
      <c r="D228" s="475" t="s">
        <v>2379</v>
      </c>
      <c r="E228" s="38">
        <v>601150000</v>
      </c>
      <c r="F228" s="444" t="s">
        <v>2517</v>
      </c>
      <c r="G228" s="445" t="str">
        <f t="shared" si="13"/>
        <v>○</v>
      </c>
      <c r="H228" s="445" t="str">
        <f t="shared" si="14"/>
        <v/>
      </c>
      <c r="I228" s="446" t="str">
        <f t="shared" si="15"/>
        <v/>
      </c>
      <c r="J228" s="455" t="str">
        <f t="shared" si="16"/>
        <v/>
      </c>
      <c r="K228" s="447"/>
      <c r="L228" s="448" t="s">
        <v>98</v>
      </c>
      <c r="M228" s="447"/>
      <c r="N228" s="449"/>
      <c r="O228" s="448"/>
      <c r="P228" s="450"/>
      <c r="Q228" s="449"/>
      <c r="R228" s="449"/>
      <c r="S228" s="449"/>
      <c r="T228" s="448"/>
      <c r="U228" s="449"/>
      <c r="V228" s="449"/>
      <c r="W228" s="461"/>
      <c r="X228" s="463"/>
      <c r="Y228" s="464"/>
      <c r="Z228" s="464"/>
      <c r="AA228" s="464"/>
      <c r="AB228" s="465"/>
      <c r="AC228" s="471" t="s">
        <v>98</v>
      </c>
      <c r="AD228" s="466"/>
      <c r="AE228" s="466"/>
      <c r="AF228" s="466"/>
      <c r="AG228" s="466"/>
      <c r="AH228" s="466" t="s">
        <v>98</v>
      </c>
      <c r="AI228" s="466"/>
      <c r="AJ228" s="466"/>
      <c r="AK228" s="466"/>
      <c r="AL228" s="467"/>
      <c r="AM228" s="471" t="s">
        <v>98</v>
      </c>
      <c r="AN228" s="466"/>
      <c r="AO228" s="466"/>
      <c r="AP228" s="466"/>
      <c r="AQ228" s="466"/>
      <c r="AR228" s="466" t="s">
        <v>98</v>
      </c>
      <c r="AS228" s="466"/>
      <c r="AT228" s="466"/>
      <c r="AU228" s="466"/>
      <c r="AV228" s="467"/>
    </row>
    <row r="229" spans="1:48" ht="25" customHeight="1">
      <c r="A229" s="442" t="s">
        <v>141</v>
      </c>
      <c r="B229" s="32">
        <v>227</v>
      </c>
      <c r="C229" s="443" t="s">
        <v>2597</v>
      </c>
      <c r="D229" s="475" t="s">
        <v>2384</v>
      </c>
      <c r="E229" s="38">
        <v>160723200</v>
      </c>
      <c r="F229" s="444" t="s">
        <v>2517</v>
      </c>
      <c r="G229" s="445" t="str">
        <f t="shared" si="13"/>
        <v>○</v>
      </c>
      <c r="H229" s="445" t="str">
        <f t="shared" si="14"/>
        <v/>
      </c>
      <c r="I229" s="446" t="str">
        <f t="shared" si="15"/>
        <v/>
      </c>
      <c r="J229" s="455" t="str">
        <f t="shared" si="16"/>
        <v/>
      </c>
      <c r="K229" s="447"/>
      <c r="L229" s="448" t="s">
        <v>98</v>
      </c>
      <c r="M229" s="447"/>
      <c r="N229" s="449"/>
      <c r="O229" s="448"/>
      <c r="P229" s="450"/>
      <c r="Q229" s="449"/>
      <c r="R229" s="449"/>
      <c r="S229" s="449"/>
      <c r="T229" s="448"/>
      <c r="U229" s="449"/>
      <c r="V229" s="449"/>
      <c r="W229" s="461"/>
      <c r="X229" s="463"/>
      <c r="Y229" s="464"/>
      <c r="Z229" s="464"/>
      <c r="AA229" s="464"/>
      <c r="AB229" s="465"/>
      <c r="AC229" s="471" t="s">
        <v>98</v>
      </c>
      <c r="AD229" s="466"/>
      <c r="AE229" s="466"/>
      <c r="AF229" s="466"/>
      <c r="AG229" s="466"/>
      <c r="AH229" s="466" t="s">
        <v>98</v>
      </c>
      <c r="AI229" s="466"/>
      <c r="AJ229" s="466"/>
      <c r="AK229" s="466"/>
      <c r="AL229" s="467"/>
      <c r="AM229" s="471" t="s">
        <v>98</v>
      </c>
      <c r="AN229" s="466"/>
      <c r="AO229" s="466"/>
      <c r="AP229" s="466"/>
      <c r="AQ229" s="466"/>
      <c r="AR229" s="466" t="s">
        <v>98</v>
      </c>
      <c r="AS229" s="466"/>
      <c r="AT229" s="466"/>
      <c r="AU229" s="466"/>
      <c r="AV229" s="467"/>
    </row>
    <row r="230" spans="1:48" ht="25" customHeight="1">
      <c r="A230" s="442" t="s">
        <v>141</v>
      </c>
      <c r="B230" s="32">
        <v>228</v>
      </c>
      <c r="C230" s="443" t="s">
        <v>2597</v>
      </c>
      <c r="D230" s="475" t="s">
        <v>2391</v>
      </c>
      <c r="E230" s="38">
        <v>270380000</v>
      </c>
      <c r="F230" s="444" t="s">
        <v>2517</v>
      </c>
      <c r="G230" s="445" t="str">
        <f t="shared" si="13"/>
        <v>○</v>
      </c>
      <c r="H230" s="445" t="str">
        <f t="shared" si="14"/>
        <v/>
      </c>
      <c r="I230" s="446" t="str">
        <f t="shared" si="15"/>
        <v/>
      </c>
      <c r="J230" s="455" t="str">
        <f t="shared" si="16"/>
        <v/>
      </c>
      <c r="K230" s="447"/>
      <c r="L230" s="448" t="s">
        <v>98</v>
      </c>
      <c r="M230" s="447"/>
      <c r="N230" s="449"/>
      <c r="O230" s="448"/>
      <c r="P230" s="450"/>
      <c r="Q230" s="449"/>
      <c r="R230" s="449"/>
      <c r="S230" s="449"/>
      <c r="T230" s="448"/>
      <c r="U230" s="449"/>
      <c r="V230" s="449"/>
      <c r="W230" s="461"/>
      <c r="X230" s="463"/>
      <c r="Y230" s="464"/>
      <c r="Z230" s="464"/>
      <c r="AA230" s="464"/>
      <c r="AB230" s="465"/>
      <c r="AC230" s="471" t="s">
        <v>98</v>
      </c>
      <c r="AD230" s="466"/>
      <c r="AE230" s="466"/>
      <c r="AF230" s="466"/>
      <c r="AG230" s="466"/>
      <c r="AH230" s="466" t="s">
        <v>98</v>
      </c>
      <c r="AI230" s="466"/>
      <c r="AJ230" s="466"/>
      <c r="AK230" s="466"/>
      <c r="AL230" s="467"/>
      <c r="AM230" s="471" t="s">
        <v>98</v>
      </c>
      <c r="AN230" s="466"/>
      <c r="AO230" s="466"/>
      <c r="AP230" s="466"/>
      <c r="AQ230" s="466"/>
      <c r="AR230" s="466" t="s">
        <v>98</v>
      </c>
      <c r="AS230" s="466"/>
      <c r="AT230" s="466"/>
      <c r="AU230" s="466"/>
      <c r="AV230" s="467"/>
    </row>
    <row r="231" spans="1:48" ht="25" customHeight="1">
      <c r="A231" s="442" t="s">
        <v>141</v>
      </c>
      <c r="B231" s="32">
        <v>229</v>
      </c>
      <c r="C231" s="443" t="s">
        <v>2597</v>
      </c>
      <c r="D231" s="475" t="s">
        <v>2393</v>
      </c>
      <c r="E231" s="38">
        <v>301070000</v>
      </c>
      <c r="F231" s="444" t="s">
        <v>2517</v>
      </c>
      <c r="G231" s="445" t="str">
        <f t="shared" si="13"/>
        <v>○</v>
      </c>
      <c r="H231" s="445" t="str">
        <f t="shared" si="14"/>
        <v/>
      </c>
      <c r="I231" s="446" t="str">
        <f t="shared" si="15"/>
        <v/>
      </c>
      <c r="J231" s="455" t="str">
        <f t="shared" si="16"/>
        <v/>
      </c>
      <c r="K231" s="447"/>
      <c r="L231" s="448" t="s">
        <v>98</v>
      </c>
      <c r="M231" s="447"/>
      <c r="N231" s="449"/>
      <c r="O231" s="448"/>
      <c r="P231" s="450"/>
      <c r="Q231" s="449"/>
      <c r="R231" s="449"/>
      <c r="S231" s="449"/>
      <c r="T231" s="448"/>
      <c r="U231" s="449"/>
      <c r="V231" s="449"/>
      <c r="W231" s="461"/>
      <c r="X231" s="463"/>
      <c r="Y231" s="464"/>
      <c r="Z231" s="464"/>
      <c r="AA231" s="464"/>
      <c r="AB231" s="465"/>
      <c r="AC231" s="471" t="s">
        <v>98</v>
      </c>
      <c r="AD231" s="466"/>
      <c r="AE231" s="466"/>
      <c r="AF231" s="466"/>
      <c r="AG231" s="466"/>
      <c r="AH231" s="466" t="s">
        <v>98</v>
      </c>
      <c r="AI231" s="466"/>
      <c r="AJ231" s="466"/>
      <c r="AK231" s="466"/>
      <c r="AL231" s="467"/>
      <c r="AM231" s="471" t="s">
        <v>98</v>
      </c>
      <c r="AN231" s="466"/>
      <c r="AO231" s="466"/>
      <c r="AP231" s="466"/>
      <c r="AQ231" s="466"/>
      <c r="AR231" s="466" t="s">
        <v>98</v>
      </c>
      <c r="AS231" s="466"/>
      <c r="AT231" s="466"/>
      <c r="AU231" s="466"/>
      <c r="AV231" s="467"/>
    </row>
    <row r="232" spans="1:48" ht="25" customHeight="1">
      <c r="A232" s="442" t="s">
        <v>141</v>
      </c>
      <c r="B232" s="32">
        <v>230</v>
      </c>
      <c r="C232" s="443" t="s">
        <v>2597</v>
      </c>
      <c r="D232" s="475" t="s">
        <v>2395</v>
      </c>
      <c r="E232" s="38">
        <v>385000000</v>
      </c>
      <c r="F232" s="444" t="s">
        <v>2517</v>
      </c>
      <c r="G232" s="445" t="str">
        <f t="shared" si="13"/>
        <v>○</v>
      </c>
      <c r="H232" s="445" t="str">
        <f t="shared" si="14"/>
        <v/>
      </c>
      <c r="I232" s="446" t="str">
        <f t="shared" si="15"/>
        <v/>
      </c>
      <c r="J232" s="455" t="str">
        <f t="shared" si="16"/>
        <v/>
      </c>
      <c r="K232" s="447"/>
      <c r="L232" s="448" t="s">
        <v>98</v>
      </c>
      <c r="M232" s="447"/>
      <c r="N232" s="449"/>
      <c r="O232" s="448"/>
      <c r="P232" s="450"/>
      <c r="Q232" s="449"/>
      <c r="R232" s="449"/>
      <c r="S232" s="449"/>
      <c r="T232" s="448"/>
      <c r="U232" s="449"/>
      <c r="V232" s="449"/>
      <c r="W232" s="461"/>
      <c r="X232" s="463"/>
      <c r="Y232" s="464"/>
      <c r="Z232" s="464"/>
      <c r="AA232" s="464"/>
      <c r="AB232" s="465"/>
      <c r="AC232" s="471" t="s">
        <v>98</v>
      </c>
      <c r="AD232" s="466"/>
      <c r="AE232" s="466"/>
      <c r="AF232" s="466"/>
      <c r="AG232" s="466"/>
      <c r="AH232" s="466" t="s">
        <v>98</v>
      </c>
      <c r="AI232" s="466"/>
      <c r="AJ232" s="466"/>
      <c r="AK232" s="466"/>
      <c r="AL232" s="467"/>
      <c r="AM232" s="471" t="s">
        <v>98</v>
      </c>
      <c r="AN232" s="466"/>
      <c r="AO232" s="466"/>
      <c r="AP232" s="466"/>
      <c r="AQ232" s="466"/>
      <c r="AR232" s="466" t="s">
        <v>98</v>
      </c>
      <c r="AS232" s="466"/>
      <c r="AT232" s="466"/>
      <c r="AU232" s="466"/>
      <c r="AV232" s="467"/>
    </row>
    <row r="233" spans="1:48" ht="25" customHeight="1">
      <c r="A233" s="442" t="s">
        <v>141</v>
      </c>
      <c r="B233" s="32">
        <v>231</v>
      </c>
      <c r="C233" s="443" t="s">
        <v>2616</v>
      </c>
      <c r="D233" s="475" t="s">
        <v>2617</v>
      </c>
      <c r="E233" s="38">
        <v>129800000</v>
      </c>
      <c r="F233" s="444" t="s">
        <v>2517</v>
      </c>
      <c r="G233" s="445" t="str">
        <f t="shared" si="13"/>
        <v>○</v>
      </c>
      <c r="H233" s="445" t="str">
        <f t="shared" si="14"/>
        <v/>
      </c>
      <c r="I233" s="446" t="str">
        <f t="shared" si="15"/>
        <v/>
      </c>
      <c r="J233" s="455" t="str">
        <f t="shared" si="16"/>
        <v/>
      </c>
      <c r="K233" s="447" t="s">
        <v>98</v>
      </c>
      <c r="L233" s="448"/>
      <c r="M233" s="447"/>
      <c r="N233" s="449"/>
      <c r="O233" s="448"/>
      <c r="P233" s="450"/>
      <c r="Q233" s="449"/>
      <c r="R233" s="449"/>
      <c r="S233" s="449"/>
      <c r="T233" s="448"/>
      <c r="U233" s="449"/>
      <c r="V233" s="449"/>
      <c r="W233" s="461"/>
      <c r="X233" s="463"/>
      <c r="Y233" s="464"/>
      <c r="Z233" s="464"/>
      <c r="AA233" s="464"/>
      <c r="AB233" s="465"/>
      <c r="AC233" s="471" t="s">
        <v>98</v>
      </c>
      <c r="AD233" s="466"/>
      <c r="AE233" s="466"/>
      <c r="AF233" s="466" t="s">
        <v>98</v>
      </c>
      <c r="AG233" s="466" t="s">
        <v>98</v>
      </c>
      <c r="AH233" s="466"/>
      <c r="AI233" s="466"/>
      <c r="AJ233" s="466"/>
      <c r="AK233" s="466"/>
      <c r="AL233" s="467"/>
      <c r="AM233" s="471"/>
      <c r="AN233" s="466"/>
      <c r="AO233" s="466"/>
      <c r="AP233" s="466"/>
      <c r="AQ233" s="466"/>
      <c r="AR233" s="466" t="s">
        <v>98</v>
      </c>
      <c r="AS233" s="466" t="s">
        <v>98</v>
      </c>
      <c r="AT233" s="466"/>
      <c r="AU233" s="466"/>
      <c r="AV233" s="467"/>
    </row>
    <row r="234" spans="1:48" ht="25" customHeight="1">
      <c r="A234" s="442" t="s">
        <v>141</v>
      </c>
      <c r="B234" s="32">
        <v>232</v>
      </c>
      <c r="C234" s="443" t="s">
        <v>2616</v>
      </c>
      <c r="D234" s="475" t="s">
        <v>2618</v>
      </c>
      <c r="E234" s="38">
        <v>102502400</v>
      </c>
      <c r="F234" s="444" t="s">
        <v>2517</v>
      </c>
      <c r="G234" s="445" t="str">
        <f t="shared" si="13"/>
        <v>○</v>
      </c>
      <c r="H234" s="445" t="str">
        <f t="shared" si="14"/>
        <v/>
      </c>
      <c r="I234" s="446" t="str">
        <f t="shared" si="15"/>
        <v/>
      </c>
      <c r="J234" s="455" t="str">
        <f t="shared" si="16"/>
        <v/>
      </c>
      <c r="K234" s="447" t="s">
        <v>98</v>
      </c>
      <c r="L234" s="448"/>
      <c r="M234" s="447"/>
      <c r="N234" s="449"/>
      <c r="O234" s="448"/>
      <c r="P234" s="450"/>
      <c r="Q234" s="449"/>
      <c r="R234" s="449"/>
      <c r="S234" s="449"/>
      <c r="T234" s="448"/>
      <c r="U234" s="449"/>
      <c r="V234" s="449"/>
      <c r="W234" s="461"/>
      <c r="X234" s="463"/>
      <c r="Y234" s="464"/>
      <c r="Z234" s="464"/>
      <c r="AA234" s="464"/>
      <c r="AB234" s="465"/>
      <c r="AC234" s="471" t="s">
        <v>98</v>
      </c>
      <c r="AD234" s="466"/>
      <c r="AE234" s="466"/>
      <c r="AF234" s="466" t="s">
        <v>98</v>
      </c>
      <c r="AG234" s="466" t="s">
        <v>98</v>
      </c>
      <c r="AH234" s="466"/>
      <c r="AI234" s="466"/>
      <c r="AJ234" s="466"/>
      <c r="AK234" s="466"/>
      <c r="AL234" s="467"/>
      <c r="AM234" s="471"/>
      <c r="AN234" s="466"/>
      <c r="AO234" s="466"/>
      <c r="AP234" s="466"/>
      <c r="AQ234" s="466"/>
      <c r="AR234" s="466" t="s">
        <v>98</v>
      </c>
      <c r="AS234" s="466" t="s">
        <v>98</v>
      </c>
      <c r="AT234" s="466"/>
      <c r="AU234" s="466"/>
      <c r="AV234" s="467"/>
    </row>
    <row r="235" spans="1:48" ht="25" customHeight="1">
      <c r="A235" s="442" t="s">
        <v>141</v>
      </c>
      <c r="B235" s="32">
        <v>233</v>
      </c>
      <c r="C235" s="443" t="s">
        <v>2616</v>
      </c>
      <c r="D235" s="475" t="s">
        <v>2619</v>
      </c>
      <c r="E235" s="38">
        <v>136730000</v>
      </c>
      <c r="F235" s="444" t="s">
        <v>2517</v>
      </c>
      <c r="G235" s="445" t="str">
        <f t="shared" si="13"/>
        <v>○</v>
      </c>
      <c r="H235" s="445" t="str">
        <f t="shared" si="14"/>
        <v/>
      </c>
      <c r="I235" s="446" t="str">
        <f t="shared" si="15"/>
        <v/>
      </c>
      <c r="J235" s="455" t="str">
        <f t="shared" si="16"/>
        <v/>
      </c>
      <c r="K235" s="447" t="s">
        <v>98</v>
      </c>
      <c r="L235" s="448"/>
      <c r="M235" s="447"/>
      <c r="N235" s="449"/>
      <c r="O235" s="448"/>
      <c r="P235" s="450"/>
      <c r="Q235" s="449"/>
      <c r="R235" s="449"/>
      <c r="S235" s="449"/>
      <c r="T235" s="448"/>
      <c r="U235" s="449"/>
      <c r="V235" s="449"/>
      <c r="W235" s="461"/>
      <c r="X235" s="463"/>
      <c r="Y235" s="464"/>
      <c r="Z235" s="464"/>
      <c r="AA235" s="464"/>
      <c r="AB235" s="465"/>
      <c r="AC235" s="471" t="s">
        <v>98</v>
      </c>
      <c r="AD235" s="466"/>
      <c r="AE235" s="466"/>
      <c r="AF235" s="466" t="s">
        <v>98</v>
      </c>
      <c r="AG235" s="466" t="s">
        <v>98</v>
      </c>
      <c r="AH235" s="466"/>
      <c r="AI235" s="466"/>
      <c r="AJ235" s="466"/>
      <c r="AK235" s="466"/>
      <c r="AL235" s="467"/>
      <c r="AM235" s="471"/>
      <c r="AN235" s="466"/>
      <c r="AO235" s="466"/>
      <c r="AP235" s="466"/>
      <c r="AQ235" s="466"/>
      <c r="AR235" s="466" t="s">
        <v>98</v>
      </c>
      <c r="AS235" s="466" t="s">
        <v>98</v>
      </c>
      <c r="AT235" s="466"/>
      <c r="AU235" s="466"/>
      <c r="AV235" s="467"/>
    </row>
    <row r="236" spans="1:48" ht="25" customHeight="1">
      <c r="A236" s="442" t="s">
        <v>141</v>
      </c>
      <c r="B236" s="32">
        <v>234</v>
      </c>
      <c r="C236" s="443" t="s">
        <v>2620</v>
      </c>
      <c r="D236" s="475" t="s">
        <v>2431</v>
      </c>
      <c r="E236" s="38">
        <v>414871160</v>
      </c>
      <c r="F236" s="444" t="s">
        <v>2517</v>
      </c>
      <c r="G236" s="445" t="str">
        <f t="shared" si="13"/>
        <v>○</v>
      </c>
      <c r="H236" s="445" t="str">
        <f t="shared" si="14"/>
        <v>○</v>
      </c>
      <c r="I236" s="446" t="str">
        <f t="shared" si="15"/>
        <v/>
      </c>
      <c r="J236" s="455" t="str">
        <f t="shared" si="16"/>
        <v/>
      </c>
      <c r="K236" s="447"/>
      <c r="L236" s="448" t="s">
        <v>98</v>
      </c>
      <c r="M236" s="447"/>
      <c r="N236" s="449"/>
      <c r="O236" s="448" t="s">
        <v>98</v>
      </c>
      <c r="P236" s="450"/>
      <c r="Q236" s="449"/>
      <c r="R236" s="449"/>
      <c r="S236" s="449"/>
      <c r="T236" s="448"/>
      <c r="U236" s="449"/>
      <c r="V236" s="449"/>
      <c r="W236" s="461"/>
      <c r="X236" s="574"/>
      <c r="Y236" s="575"/>
      <c r="Z236" s="575"/>
      <c r="AA236" s="575"/>
      <c r="AB236" s="576"/>
      <c r="AC236" s="471"/>
      <c r="AD236" s="466"/>
      <c r="AE236" s="466"/>
      <c r="AF236" s="466"/>
      <c r="AG236" s="466" t="s">
        <v>98</v>
      </c>
      <c r="AH236" s="466"/>
      <c r="AI236" s="452" t="s">
        <v>98</v>
      </c>
      <c r="AJ236" s="452"/>
      <c r="AK236" s="452"/>
      <c r="AL236" s="453"/>
      <c r="AM236" s="454"/>
      <c r="AN236" s="452"/>
      <c r="AO236" s="452"/>
      <c r="AP236" s="452" t="s">
        <v>98</v>
      </c>
      <c r="AQ236" s="452" t="s">
        <v>98</v>
      </c>
      <c r="AR236" s="452"/>
      <c r="AS236" s="452" t="s">
        <v>98</v>
      </c>
      <c r="AT236" s="452" t="s">
        <v>98</v>
      </c>
      <c r="AU236" s="452"/>
      <c r="AV236" s="453"/>
    </row>
    <row r="237" spans="1:48" ht="25" customHeight="1">
      <c r="A237" s="442" t="s">
        <v>141</v>
      </c>
      <c r="B237" s="32">
        <v>235</v>
      </c>
      <c r="C237" s="443" t="s">
        <v>2620</v>
      </c>
      <c r="D237" s="475" t="s">
        <v>2441</v>
      </c>
      <c r="E237" s="38">
        <v>296330694</v>
      </c>
      <c r="F237" s="444" t="s">
        <v>2517</v>
      </c>
      <c r="G237" s="445" t="str">
        <f t="shared" si="13"/>
        <v>○</v>
      </c>
      <c r="H237" s="445" t="str">
        <f t="shared" si="14"/>
        <v/>
      </c>
      <c r="I237" s="446" t="str">
        <f t="shared" si="15"/>
        <v/>
      </c>
      <c r="J237" s="455" t="str">
        <f t="shared" si="16"/>
        <v/>
      </c>
      <c r="K237" s="447"/>
      <c r="L237" s="448" t="s">
        <v>98</v>
      </c>
      <c r="M237" s="447"/>
      <c r="N237" s="449"/>
      <c r="O237" s="448"/>
      <c r="P237" s="450"/>
      <c r="Q237" s="449"/>
      <c r="R237" s="449"/>
      <c r="S237" s="449"/>
      <c r="T237" s="448"/>
      <c r="U237" s="449"/>
      <c r="V237" s="449"/>
      <c r="W237" s="461"/>
      <c r="X237" s="574"/>
      <c r="Y237" s="575"/>
      <c r="Z237" s="575"/>
      <c r="AA237" s="575"/>
      <c r="AB237" s="576"/>
      <c r="AC237" s="471"/>
      <c r="AD237" s="466"/>
      <c r="AE237" s="466"/>
      <c r="AF237" s="466"/>
      <c r="AG237" s="466"/>
      <c r="AH237" s="466"/>
      <c r="AI237" s="452" t="s">
        <v>98</v>
      </c>
      <c r="AJ237" s="452"/>
      <c r="AK237" s="452"/>
      <c r="AL237" s="458"/>
      <c r="AM237" s="454"/>
      <c r="AN237" s="459"/>
      <c r="AO237" s="459"/>
      <c r="AP237" s="459" t="s">
        <v>98</v>
      </c>
      <c r="AQ237" s="459" t="s">
        <v>98</v>
      </c>
      <c r="AR237" s="459"/>
      <c r="AS237" s="459" t="s">
        <v>98</v>
      </c>
      <c r="AT237" s="459"/>
      <c r="AU237" s="459"/>
      <c r="AV237" s="460"/>
    </row>
    <row r="238" spans="1:48" ht="25" customHeight="1">
      <c r="A238" s="442" t="s">
        <v>141</v>
      </c>
      <c r="B238" s="32">
        <v>236</v>
      </c>
      <c r="C238" s="443" t="s">
        <v>2620</v>
      </c>
      <c r="D238" s="475" t="s">
        <v>2621</v>
      </c>
      <c r="E238" s="38">
        <v>130961457</v>
      </c>
      <c r="F238" s="444" t="s">
        <v>2517</v>
      </c>
      <c r="G238" s="445" t="str">
        <f t="shared" si="13"/>
        <v>○</v>
      </c>
      <c r="H238" s="445" t="str">
        <f t="shared" si="14"/>
        <v/>
      </c>
      <c r="I238" s="446" t="str">
        <f t="shared" si="15"/>
        <v/>
      </c>
      <c r="J238" s="455" t="str">
        <f t="shared" si="16"/>
        <v/>
      </c>
      <c r="K238" s="447"/>
      <c r="L238" s="448" t="s">
        <v>98</v>
      </c>
      <c r="M238" s="447"/>
      <c r="N238" s="449"/>
      <c r="O238" s="448"/>
      <c r="P238" s="450"/>
      <c r="Q238" s="449"/>
      <c r="R238" s="449"/>
      <c r="S238" s="449"/>
      <c r="T238" s="448"/>
      <c r="U238" s="449"/>
      <c r="V238" s="449"/>
      <c r="W238" s="461"/>
      <c r="X238" s="574"/>
      <c r="Y238" s="575"/>
      <c r="Z238" s="575"/>
      <c r="AA238" s="575"/>
      <c r="AB238" s="576"/>
      <c r="AC238" s="471"/>
      <c r="AD238" s="466"/>
      <c r="AE238" s="466"/>
      <c r="AF238" s="466"/>
      <c r="AG238" s="466"/>
      <c r="AH238" s="466"/>
      <c r="AI238" s="452" t="s">
        <v>98</v>
      </c>
      <c r="AJ238" s="452"/>
      <c r="AK238" s="452"/>
      <c r="AL238" s="458"/>
      <c r="AM238" s="454"/>
      <c r="AN238" s="459"/>
      <c r="AO238" s="459"/>
      <c r="AP238" s="459" t="s">
        <v>98</v>
      </c>
      <c r="AQ238" s="459" t="s">
        <v>98</v>
      </c>
      <c r="AR238" s="459"/>
      <c r="AS238" s="459" t="s">
        <v>98</v>
      </c>
      <c r="AT238" s="459"/>
      <c r="AU238" s="459"/>
      <c r="AV238" s="460"/>
    </row>
    <row r="239" spans="1:48" ht="25" customHeight="1">
      <c r="A239" s="442" t="s">
        <v>141</v>
      </c>
      <c r="B239" s="32">
        <v>237</v>
      </c>
      <c r="C239" s="443" t="s">
        <v>2620</v>
      </c>
      <c r="D239" s="475" t="s">
        <v>2622</v>
      </c>
      <c r="E239" s="38">
        <v>141723626</v>
      </c>
      <c r="F239" s="444" t="s">
        <v>2517</v>
      </c>
      <c r="G239" s="445" t="str">
        <f t="shared" si="13"/>
        <v>○</v>
      </c>
      <c r="H239" s="445" t="str">
        <f t="shared" si="14"/>
        <v/>
      </c>
      <c r="I239" s="446" t="str">
        <f t="shared" si="15"/>
        <v/>
      </c>
      <c r="J239" s="455" t="str">
        <f t="shared" si="16"/>
        <v/>
      </c>
      <c r="K239" s="447"/>
      <c r="L239" s="448" t="s">
        <v>98</v>
      </c>
      <c r="M239" s="447"/>
      <c r="N239" s="449"/>
      <c r="O239" s="448"/>
      <c r="P239" s="450"/>
      <c r="Q239" s="449"/>
      <c r="R239" s="449"/>
      <c r="S239" s="449"/>
      <c r="T239" s="448"/>
      <c r="U239" s="449"/>
      <c r="V239" s="449"/>
      <c r="W239" s="461"/>
      <c r="X239" s="574"/>
      <c r="Y239" s="575"/>
      <c r="Z239" s="575"/>
      <c r="AA239" s="575"/>
      <c r="AB239" s="576"/>
      <c r="AC239" s="471"/>
      <c r="AD239" s="466"/>
      <c r="AE239" s="466"/>
      <c r="AF239" s="466"/>
      <c r="AG239" s="466"/>
      <c r="AH239" s="466"/>
      <c r="AI239" s="452" t="s">
        <v>98</v>
      </c>
      <c r="AJ239" s="452"/>
      <c r="AK239" s="452"/>
      <c r="AL239" s="458"/>
      <c r="AM239" s="454"/>
      <c r="AN239" s="459"/>
      <c r="AO239" s="459"/>
      <c r="AP239" s="459" t="s">
        <v>98</v>
      </c>
      <c r="AQ239" s="459" t="s">
        <v>98</v>
      </c>
      <c r="AR239" s="459"/>
      <c r="AS239" s="459" t="s">
        <v>98</v>
      </c>
      <c r="AT239" s="459"/>
      <c r="AU239" s="459"/>
      <c r="AV239" s="460"/>
    </row>
    <row r="240" spans="1:48" ht="25" customHeight="1">
      <c r="A240" s="442" t="s">
        <v>141</v>
      </c>
      <c r="B240" s="32">
        <v>238</v>
      </c>
      <c r="C240" s="443" t="s">
        <v>2450</v>
      </c>
      <c r="D240" s="475" t="s">
        <v>2623</v>
      </c>
      <c r="E240" s="38">
        <v>575460600</v>
      </c>
      <c r="F240" s="444" t="s">
        <v>2517</v>
      </c>
      <c r="G240" s="445" t="str">
        <f t="shared" si="13"/>
        <v/>
      </c>
      <c r="H240" s="445" t="str">
        <f t="shared" si="14"/>
        <v>○</v>
      </c>
      <c r="I240" s="446" t="str">
        <f t="shared" si="15"/>
        <v/>
      </c>
      <c r="J240" s="455" t="str">
        <f t="shared" si="16"/>
        <v/>
      </c>
      <c r="K240" s="447"/>
      <c r="L240" s="448"/>
      <c r="M240" s="447"/>
      <c r="N240" s="449"/>
      <c r="O240" s="448" t="s">
        <v>98</v>
      </c>
      <c r="P240" s="450"/>
      <c r="Q240" s="449"/>
      <c r="R240" s="449"/>
      <c r="S240" s="449"/>
      <c r="T240" s="448"/>
      <c r="U240" s="449"/>
      <c r="V240" s="449"/>
      <c r="W240" s="461"/>
      <c r="X240" s="574"/>
      <c r="Y240" s="575"/>
      <c r="Z240" s="575"/>
      <c r="AA240" s="575"/>
      <c r="AB240" s="576"/>
      <c r="AC240" s="471" t="s">
        <v>98</v>
      </c>
      <c r="AD240" s="466"/>
      <c r="AE240" s="466"/>
      <c r="AF240" s="466"/>
      <c r="AG240" s="466" t="s">
        <v>98</v>
      </c>
      <c r="AH240" s="466" t="s">
        <v>98</v>
      </c>
      <c r="AI240" s="466"/>
      <c r="AJ240" s="466"/>
      <c r="AK240" s="466"/>
      <c r="AL240" s="467"/>
      <c r="AM240" s="471"/>
      <c r="AN240" s="466"/>
      <c r="AO240" s="466"/>
      <c r="AP240" s="466"/>
      <c r="AQ240" s="466" t="s">
        <v>98</v>
      </c>
      <c r="AR240" s="466" t="s">
        <v>98</v>
      </c>
      <c r="AS240" s="466" t="s">
        <v>98</v>
      </c>
      <c r="AT240" s="466"/>
      <c r="AU240" s="466"/>
      <c r="AV240" s="467"/>
    </row>
    <row r="241" spans="1:48" ht="25" customHeight="1">
      <c r="A241" s="442" t="s">
        <v>141</v>
      </c>
      <c r="B241" s="32">
        <v>239</v>
      </c>
      <c r="C241" s="443" t="s">
        <v>2450</v>
      </c>
      <c r="D241" s="475" t="s">
        <v>2624</v>
      </c>
      <c r="E241" s="38">
        <v>114744960</v>
      </c>
      <c r="F241" s="444" t="s">
        <v>2517</v>
      </c>
      <c r="G241" s="445" t="str">
        <f t="shared" si="13"/>
        <v/>
      </c>
      <c r="H241" s="445" t="str">
        <f t="shared" si="14"/>
        <v>○</v>
      </c>
      <c r="I241" s="446" t="str">
        <f t="shared" si="15"/>
        <v/>
      </c>
      <c r="J241" s="455" t="str">
        <f t="shared" si="16"/>
        <v/>
      </c>
      <c r="K241" s="447"/>
      <c r="L241" s="448"/>
      <c r="M241" s="447"/>
      <c r="N241" s="449"/>
      <c r="O241" s="448" t="s">
        <v>98</v>
      </c>
      <c r="P241" s="450"/>
      <c r="Q241" s="449"/>
      <c r="R241" s="449"/>
      <c r="S241" s="449"/>
      <c r="T241" s="448"/>
      <c r="U241" s="449"/>
      <c r="V241" s="449"/>
      <c r="W241" s="461"/>
      <c r="X241" s="574"/>
      <c r="Y241" s="575"/>
      <c r="Z241" s="575"/>
      <c r="AA241" s="575"/>
      <c r="AB241" s="576"/>
      <c r="AC241" s="471" t="s">
        <v>98</v>
      </c>
      <c r="AD241" s="466"/>
      <c r="AE241" s="466"/>
      <c r="AF241" s="466"/>
      <c r="AG241" s="466" t="s">
        <v>98</v>
      </c>
      <c r="AH241" s="466" t="s">
        <v>98</v>
      </c>
      <c r="AI241" s="466"/>
      <c r="AJ241" s="466"/>
      <c r="AK241" s="466"/>
      <c r="AL241" s="467"/>
      <c r="AM241" s="471"/>
      <c r="AN241" s="466"/>
      <c r="AO241" s="466"/>
      <c r="AP241" s="466"/>
      <c r="AQ241" s="466" t="s">
        <v>98</v>
      </c>
      <c r="AR241" s="466" t="s">
        <v>98</v>
      </c>
      <c r="AS241" s="466" t="s">
        <v>98</v>
      </c>
      <c r="AT241" s="466"/>
      <c r="AU241" s="466"/>
      <c r="AV241" s="467"/>
    </row>
    <row r="242" spans="1:48" ht="25" customHeight="1">
      <c r="A242" s="442" t="s">
        <v>141</v>
      </c>
      <c r="B242" s="32">
        <v>240</v>
      </c>
      <c r="C242" s="443" t="s">
        <v>2625</v>
      </c>
      <c r="D242" s="475" t="s">
        <v>2470</v>
      </c>
      <c r="E242" s="38">
        <v>179010031</v>
      </c>
      <c r="F242" s="444" t="s">
        <v>2517</v>
      </c>
      <c r="G242" s="445" t="str">
        <f t="shared" si="13"/>
        <v>○</v>
      </c>
      <c r="H242" s="445" t="str">
        <f t="shared" si="14"/>
        <v>○</v>
      </c>
      <c r="I242" s="446" t="str">
        <f t="shared" si="15"/>
        <v>○</v>
      </c>
      <c r="J242" s="455" t="str">
        <f t="shared" si="16"/>
        <v/>
      </c>
      <c r="K242" s="447" t="s">
        <v>98</v>
      </c>
      <c r="L242" s="448"/>
      <c r="M242" s="447"/>
      <c r="N242" s="449"/>
      <c r="O242" s="448" t="s">
        <v>98</v>
      </c>
      <c r="P242" s="450"/>
      <c r="Q242" s="449"/>
      <c r="R242" s="449"/>
      <c r="S242" s="449"/>
      <c r="T242" s="448" t="s">
        <v>98</v>
      </c>
      <c r="U242" s="449"/>
      <c r="V242" s="449"/>
      <c r="W242" s="461"/>
      <c r="X242" s="574"/>
      <c r="Y242" s="575"/>
      <c r="Z242" s="575"/>
      <c r="AA242" s="575"/>
      <c r="AB242" s="576"/>
      <c r="AC242" s="471" t="s">
        <v>98</v>
      </c>
      <c r="AD242" s="466"/>
      <c r="AE242" s="466"/>
      <c r="AF242" s="466" t="s">
        <v>98</v>
      </c>
      <c r="AG242" s="466" t="s">
        <v>98</v>
      </c>
      <c r="AH242" s="466" t="s">
        <v>98</v>
      </c>
      <c r="AI242" s="466" t="s">
        <v>98</v>
      </c>
      <c r="AJ242" s="466" t="s">
        <v>98</v>
      </c>
      <c r="AK242" s="466"/>
      <c r="AL242" s="467"/>
      <c r="AM242" s="471" t="s">
        <v>98</v>
      </c>
      <c r="AN242" s="466"/>
      <c r="AO242" s="466"/>
      <c r="AP242" s="466" t="s">
        <v>98</v>
      </c>
      <c r="AQ242" s="466" t="s">
        <v>98</v>
      </c>
      <c r="AR242" s="466" t="s">
        <v>98</v>
      </c>
      <c r="AS242" s="466" t="s">
        <v>98</v>
      </c>
      <c r="AT242" s="466" t="s">
        <v>98</v>
      </c>
      <c r="AU242" s="466"/>
      <c r="AV242" s="467"/>
    </row>
    <row r="243" spans="1:48" ht="25" customHeight="1">
      <c r="A243" s="442" t="s">
        <v>141</v>
      </c>
      <c r="B243" s="32">
        <v>241</v>
      </c>
      <c r="C243" s="443" t="s">
        <v>2481</v>
      </c>
      <c r="D243" s="475" t="s">
        <v>2482</v>
      </c>
      <c r="E243" s="38">
        <v>122794870</v>
      </c>
      <c r="F243" s="444" t="s">
        <v>2517</v>
      </c>
      <c r="G243" s="445" t="str">
        <f t="shared" si="13"/>
        <v>○</v>
      </c>
      <c r="H243" s="445" t="str">
        <f t="shared" si="14"/>
        <v>○</v>
      </c>
      <c r="I243" s="446" t="str">
        <f t="shared" si="15"/>
        <v/>
      </c>
      <c r="J243" s="455" t="str">
        <f t="shared" si="16"/>
        <v/>
      </c>
      <c r="K243" s="447" t="s">
        <v>98</v>
      </c>
      <c r="L243" s="448"/>
      <c r="M243" s="447"/>
      <c r="N243" s="449"/>
      <c r="O243" s="448" t="s">
        <v>98</v>
      </c>
      <c r="P243" s="450"/>
      <c r="Q243" s="449"/>
      <c r="R243" s="449"/>
      <c r="S243" s="449"/>
      <c r="T243" s="448"/>
      <c r="U243" s="449"/>
      <c r="V243" s="449"/>
      <c r="W243" s="461"/>
      <c r="X243" s="574"/>
      <c r="Y243" s="575"/>
      <c r="Z243" s="575"/>
      <c r="AA243" s="575"/>
      <c r="AB243" s="576"/>
      <c r="AC243" s="471" t="s">
        <v>98</v>
      </c>
      <c r="AD243" s="466" t="s">
        <v>98</v>
      </c>
      <c r="AE243" s="466"/>
      <c r="AF243" s="466" t="s">
        <v>98</v>
      </c>
      <c r="AG243" s="466" t="s">
        <v>98</v>
      </c>
      <c r="AH243" s="466" t="s">
        <v>98</v>
      </c>
      <c r="AI243" s="466" t="s">
        <v>98</v>
      </c>
      <c r="AJ243" s="466"/>
      <c r="AK243" s="466"/>
      <c r="AL243" s="467"/>
      <c r="AM243" s="471" t="s">
        <v>98</v>
      </c>
      <c r="AN243" s="466" t="s">
        <v>98</v>
      </c>
      <c r="AO243" s="466"/>
      <c r="AP243" s="466" t="s">
        <v>98</v>
      </c>
      <c r="AQ243" s="466" t="s">
        <v>98</v>
      </c>
      <c r="AR243" s="466" t="s">
        <v>98</v>
      </c>
      <c r="AS243" s="466" t="s">
        <v>98</v>
      </c>
      <c r="AT243" s="466" t="s">
        <v>98</v>
      </c>
      <c r="AU243" s="466"/>
      <c r="AV243" s="467"/>
    </row>
    <row r="244" spans="1:48" ht="25" customHeight="1">
      <c r="A244" s="442" t="s">
        <v>141</v>
      </c>
      <c r="B244" s="32">
        <v>242</v>
      </c>
      <c r="C244" s="443" t="s">
        <v>2481</v>
      </c>
      <c r="D244" s="475" t="s">
        <v>2494</v>
      </c>
      <c r="E244" s="38">
        <v>6479113410</v>
      </c>
      <c r="F244" s="444" t="s">
        <v>2517</v>
      </c>
      <c r="G244" s="445" t="str">
        <f t="shared" si="13"/>
        <v>○</v>
      </c>
      <c r="H244" s="445" t="str">
        <f t="shared" si="14"/>
        <v>○</v>
      </c>
      <c r="I244" s="446" t="str">
        <f t="shared" si="15"/>
        <v/>
      </c>
      <c r="J244" s="455" t="str">
        <f t="shared" si="16"/>
        <v/>
      </c>
      <c r="K244" s="447" t="s">
        <v>98</v>
      </c>
      <c r="L244" s="448"/>
      <c r="M244" s="447"/>
      <c r="N244" s="449"/>
      <c r="O244" s="448" t="s">
        <v>98</v>
      </c>
      <c r="P244" s="450"/>
      <c r="Q244" s="449"/>
      <c r="R244" s="449"/>
      <c r="S244" s="449"/>
      <c r="T244" s="448"/>
      <c r="U244" s="449"/>
      <c r="V244" s="449"/>
      <c r="W244" s="461"/>
      <c r="X244" s="574"/>
      <c r="Y244" s="575"/>
      <c r="Z244" s="575"/>
      <c r="AA244" s="575"/>
      <c r="AB244" s="576"/>
      <c r="AC244" s="471" t="s">
        <v>98</v>
      </c>
      <c r="AD244" s="466" t="s">
        <v>98</v>
      </c>
      <c r="AE244" s="466"/>
      <c r="AF244" s="466" t="s">
        <v>98</v>
      </c>
      <c r="AG244" s="466" t="s">
        <v>98</v>
      </c>
      <c r="AH244" s="466" t="s">
        <v>98</v>
      </c>
      <c r="AI244" s="466" t="s">
        <v>98</v>
      </c>
      <c r="AJ244" s="466" t="s">
        <v>98</v>
      </c>
      <c r="AK244" s="466"/>
      <c r="AL244" s="467"/>
      <c r="AM244" s="471" t="s">
        <v>98</v>
      </c>
      <c r="AN244" s="466" t="s">
        <v>98</v>
      </c>
      <c r="AO244" s="466"/>
      <c r="AP244" s="466" t="s">
        <v>98</v>
      </c>
      <c r="AQ244" s="466" t="s">
        <v>98</v>
      </c>
      <c r="AR244" s="466" t="s">
        <v>98</v>
      </c>
      <c r="AS244" s="466" t="s">
        <v>98</v>
      </c>
      <c r="AT244" s="466" t="s">
        <v>98</v>
      </c>
      <c r="AU244" s="466"/>
      <c r="AV244" s="467"/>
    </row>
    <row r="245" spans="1:48" ht="25" customHeight="1">
      <c r="A245" s="442" t="s">
        <v>141</v>
      </c>
      <c r="B245" s="32">
        <v>243</v>
      </c>
      <c r="C245" s="443" t="s">
        <v>2481</v>
      </c>
      <c r="D245" s="475" t="s">
        <v>2498</v>
      </c>
      <c r="E245" s="38">
        <v>364319868</v>
      </c>
      <c r="F245" s="444" t="s">
        <v>2517</v>
      </c>
      <c r="G245" s="445" t="str">
        <f t="shared" si="13"/>
        <v>○</v>
      </c>
      <c r="H245" s="445" t="str">
        <f t="shared" si="14"/>
        <v>○</v>
      </c>
      <c r="I245" s="446" t="str">
        <f t="shared" si="15"/>
        <v/>
      </c>
      <c r="J245" s="455" t="str">
        <f t="shared" si="16"/>
        <v/>
      </c>
      <c r="K245" s="447" t="s">
        <v>98</v>
      </c>
      <c r="L245" s="448"/>
      <c r="M245" s="447"/>
      <c r="N245" s="449"/>
      <c r="O245" s="448" t="s">
        <v>98</v>
      </c>
      <c r="P245" s="450"/>
      <c r="Q245" s="449"/>
      <c r="R245" s="449"/>
      <c r="S245" s="449"/>
      <c r="T245" s="448"/>
      <c r="U245" s="449"/>
      <c r="V245" s="449"/>
      <c r="W245" s="461"/>
      <c r="X245" s="574"/>
      <c r="Y245" s="575"/>
      <c r="Z245" s="575"/>
      <c r="AA245" s="575"/>
      <c r="AB245" s="576"/>
      <c r="AC245" s="471" t="s">
        <v>98</v>
      </c>
      <c r="AD245" s="466" t="s">
        <v>98</v>
      </c>
      <c r="AE245" s="466"/>
      <c r="AF245" s="466" t="s">
        <v>98</v>
      </c>
      <c r="AG245" s="466" t="s">
        <v>98</v>
      </c>
      <c r="AH245" s="466" t="s">
        <v>98</v>
      </c>
      <c r="AI245" s="466" t="s">
        <v>98</v>
      </c>
      <c r="AJ245" s="466" t="s">
        <v>98</v>
      </c>
      <c r="AK245" s="466"/>
      <c r="AL245" s="467"/>
      <c r="AM245" s="471" t="s">
        <v>98</v>
      </c>
      <c r="AN245" s="466" t="s">
        <v>98</v>
      </c>
      <c r="AO245" s="466"/>
      <c r="AP245" s="466" t="s">
        <v>98</v>
      </c>
      <c r="AQ245" s="466" t="s">
        <v>98</v>
      </c>
      <c r="AR245" s="466" t="s">
        <v>98</v>
      </c>
      <c r="AS245" s="466" t="s">
        <v>98</v>
      </c>
      <c r="AT245" s="466" t="s">
        <v>98</v>
      </c>
      <c r="AU245" s="466"/>
      <c r="AV245" s="467"/>
    </row>
    <row r="246" spans="1:48" ht="25" customHeight="1">
      <c r="A246" s="442" t="s">
        <v>141</v>
      </c>
      <c r="B246" s="32">
        <v>244</v>
      </c>
      <c r="C246" s="443" t="s">
        <v>2481</v>
      </c>
      <c r="D246" s="475" t="s">
        <v>2502</v>
      </c>
      <c r="E246" s="38">
        <v>131507059</v>
      </c>
      <c r="F246" s="444" t="s">
        <v>2517</v>
      </c>
      <c r="G246" s="445" t="str">
        <f t="shared" si="13"/>
        <v>○</v>
      </c>
      <c r="H246" s="445" t="str">
        <f t="shared" si="14"/>
        <v>○</v>
      </c>
      <c r="I246" s="446" t="str">
        <f t="shared" si="15"/>
        <v/>
      </c>
      <c r="J246" s="455" t="str">
        <f t="shared" si="16"/>
        <v/>
      </c>
      <c r="K246" s="447" t="s">
        <v>98</v>
      </c>
      <c r="L246" s="448"/>
      <c r="M246" s="447"/>
      <c r="N246" s="449"/>
      <c r="O246" s="448" t="s">
        <v>98</v>
      </c>
      <c r="P246" s="450"/>
      <c r="Q246" s="449"/>
      <c r="R246" s="449"/>
      <c r="S246" s="449"/>
      <c r="T246" s="448"/>
      <c r="U246" s="449"/>
      <c r="V246" s="449"/>
      <c r="W246" s="461"/>
      <c r="X246" s="574"/>
      <c r="Y246" s="575"/>
      <c r="Z246" s="575"/>
      <c r="AA246" s="575"/>
      <c r="AB246" s="576"/>
      <c r="AC246" s="471" t="s">
        <v>98</v>
      </c>
      <c r="AD246" s="466" t="s">
        <v>98</v>
      </c>
      <c r="AE246" s="466"/>
      <c r="AF246" s="466" t="s">
        <v>98</v>
      </c>
      <c r="AG246" s="466" t="s">
        <v>98</v>
      </c>
      <c r="AH246" s="466" t="s">
        <v>98</v>
      </c>
      <c r="AI246" s="466" t="s">
        <v>98</v>
      </c>
      <c r="AJ246" s="466" t="s">
        <v>98</v>
      </c>
      <c r="AK246" s="466"/>
      <c r="AL246" s="467"/>
      <c r="AM246" s="471" t="s">
        <v>98</v>
      </c>
      <c r="AN246" s="466" t="s">
        <v>98</v>
      </c>
      <c r="AO246" s="466"/>
      <c r="AP246" s="466" t="s">
        <v>98</v>
      </c>
      <c r="AQ246" s="466" t="s">
        <v>98</v>
      </c>
      <c r="AR246" s="466" t="s">
        <v>98</v>
      </c>
      <c r="AS246" s="466" t="s">
        <v>98</v>
      </c>
      <c r="AT246" s="466" t="s">
        <v>98</v>
      </c>
      <c r="AU246" s="466"/>
      <c r="AV246" s="467"/>
    </row>
    <row r="247" spans="1:48" ht="25" customHeight="1">
      <c r="A247" s="442" t="s">
        <v>141</v>
      </c>
      <c r="B247" s="32">
        <v>245</v>
      </c>
      <c r="C247" s="443" t="s">
        <v>2481</v>
      </c>
      <c r="D247" s="475" t="s">
        <v>2508</v>
      </c>
      <c r="E247" s="38">
        <v>152399280</v>
      </c>
      <c r="F247" s="444" t="s">
        <v>2517</v>
      </c>
      <c r="G247" s="445" t="str">
        <f t="shared" si="13"/>
        <v>○</v>
      </c>
      <c r="H247" s="445" t="str">
        <f t="shared" si="14"/>
        <v>○</v>
      </c>
      <c r="I247" s="446" t="str">
        <f t="shared" si="15"/>
        <v/>
      </c>
      <c r="J247" s="455" t="str">
        <f t="shared" si="16"/>
        <v/>
      </c>
      <c r="K247" s="447" t="s">
        <v>98</v>
      </c>
      <c r="L247" s="448"/>
      <c r="M247" s="447"/>
      <c r="N247" s="449"/>
      <c r="O247" s="448" t="s">
        <v>98</v>
      </c>
      <c r="P247" s="450"/>
      <c r="Q247" s="449"/>
      <c r="R247" s="449"/>
      <c r="S247" s="449"/>
      <c r="T247" s="448"/>
      <c r="U247" s="449"/>
      <c r="V247" s="449"/>
      <c r="W247" s="461"/>
      <c r="X247" s="574"/>
      <c r="Y247" s="575"/>
      <c r="Z247" s="575"/>
      <c r="AA247" s="575"/>
      <c r="AB247" s="576"/>
      <c r="AC247" s="471" t="s">
        <v>98</v>
      </c>
      <c r="AD247" s="466" t="s">
        <v>98</v>
      </c>
      <c r="AE247" s="466"/>
      <c r="AF247" s="466" t="s">
        <v>98</v>
      </c>
      <c r="AG247" s="466" t="s">
        <v>98</v>
      </c>
      <c r="AH247" s="466" t="s">
        <v>98</v>
      </c>
      <c r="AI247" s="466" t="s">
        <v>98</v>
      </c>
      <c r="AJ247" s="466" t="s">
        <v>98</v>
      </c>
      <c r="AK247" s="466"/>
      <c r="AL247" s="467"/>
      <c r="AM247" s="471" t="s">
        <v>98</v>
      </c>
      <c r="AN247" s="466" t="s">
        <v>98</v>
      </c>
      <c r="AO247" s="466"/>
      <c r="AP247" s="466" t="s">
        <v>98</v>
      </c>
      <c r="AQ247" s="466" t="s">
        <v>98</v>
      </c>
      <c r="AR247" s="466" t="s">
        <v>98</v>
      </c>
      <c r="AS247" s="466" t="s">
        <v>98</v>
      </c>
      <c r="AT247" s="466" t="s">
        <v>98</v>
      </c>
      <c r="AU247" s="466"/>
      <c r="AV247" s="467"/>
    </row>
    <row r="248" spans="1:48" s="29" customFormat="1" ht="25" customHeight="1">
      <c r="A248" s="31"/>
      <c r="B248" s="31"/>
      <c r="C248" s="35"/>
      <c r="D248" s="36">
        <f>COUNTIFS(D3:D247,"&lt;&gt;")</f>
        <v>245</v>
      </c>
      <c r="E248" s="39">
        <f>SUM(E3:E247)</f>
        <v>88900782914</v>
      </c>
      <c r="F248" s="41" t="s">
        <v>143</v>
      </c>
      <c r="G248" s="43">
        <f>COUNTIFS(G3:G247,"○")</f>
        <v>162</v>
      </c>
      <c r="H248" s="43">
        <f>COUNTIFS(H3:H247,"○")</f>
        <v>147</v>
      </c>
      <c r="I248" s="43">
        <f>COUNTIFS(I3:I247,"○")</f>
        <v>89</v>
      </c>
      <c r="J248" s="43">
        <f>COUNTIFS(J3:J247,"○")</f>
        <v>61</v>
      </c>
      <c r="K248" s="45"/>
      <c r="L248" s="45"/>
      <c r="M248" s="45"/>
      <c r="N248" s="45"/>
      <c r="O248" s="45"/>
      <c r="P248" s="45"/>
      <c r="Q248" s="45"/>
      <c r="R248" s="45"/>
      <c r="S248" s="45"/>
      <c r="T248" s="45"/>
      <c r="U248" s="45"/>
      <c r="V248" s="45"/>
      <c r="W248" s="45"/>
      <c r="X248" s="45"/>
      <c r="Y248" s="45"/>
      <c r="Z248" s="45"/>
      <c r="AA248" s="45"/>
      <c r="AB248" s="45"/>
      <c r="AC248" s="47">
        <f>COUNTIFS(AC3:AC247,"○")</f>
        <v>141</v>
      </c>
      <c r="AD248" s="47">
        <f>COUNTIFS(AD3:AD247,"○")</f>
        <v>38</v>
      </c>
      <c r="AE248" s="47">
        <f>COUNTIFS(AE3:AE247,"○")</f>
        <v>3</v>
      </c>
      <c r="AF248" s="47">
        <f>COUNTIFS(AF3:AF247,"○")</f>
        <v>89</v>
      </c>
      <c r="AG248" s="47"/>
      <c r="AH248" s="47">
        <f>COUNTIFS(AH3:AH247,"○")</f>
        <v>74</v>
      </c>
      <c r="AI248" s="47">
        <f>COUNTIFS(AI3:AI247,"○")</f>
        <v>69</v>
      </c>
      <c r="AJ248" s="47">
        <f>COUNTIFS(AJ3:AJ247,"○")</f>
        <v>50</v>
      </c>
      <c r="AK248" s="26"/>
      <c r="AL248" s="26"/>
      <c r="AM248" s="47">
        <f>COUNTIFS(AM3:AM247,"○")</f>
        <v>96</v>
      </c>
      <c r="AN248" s="47">
        <f>COUNTIFS(AN3:AN247,"○")</f>
        <v>49</v>
      </c>
      <c r="AO248" s="47">
        <f>COUNTIFS(AO3:AO247,"○")</f>
        <v>3</v>
      </c>
      <c r="AP248" s="47">
        <f>COUNTIFS(AP3:AP247,"○")</f>
        <v>102</v>
      </c>
      <c r="AQ248" s="47"/>
      <c r="AR248" s="47">
        <f>COUNTIFS(AR3:AR247,"○")</f>
        <v>65</v>
      </c>
      <c r="AS248" s="47">
        <f>COUNTIFS(AS3:AS247,"○")</f>
        <v>68</v>
      </c>
      <c r="AT248" s="47">
        <f>COUNTIFS(AT3:AT247,"○")</f>
        <v>66</v>
      </c>
      <c r="AU248" s="26"/>
      <c r="AV248" s="26"/>
    </row>
    <row r="249" spans="1:48" hidden="1">
      <c r="D249" s="37"/>
    </row>
    <row r="250" spans="1:48" ht="20.149999999999999" hidden="1" customHeight="1">
      <c r="A250" s="28"/>
      <c r="B250" s="28"/>
      <c r="C250" s="28" t="s">
        <v>144</v>
      </c>
      <c r="D250" s="28"/>
      <c r="E250" s="28"/>
      <c r="F250" s="28"/>
      <c r="G250" s="28"/>
      <c r="H250" s="28"/>
      <c r="I250" s="28"/>
      <c r="J250" s="61"/>
      <c r="K250" s="61"/>
      <c r="L250" s="61"/>
      <c r="M250" s="61"/>
      <c r="N250" s="61"/>
      <c r="O250" s="61"/>
      <c r="P250" s="61"/>
      <c r="Q250" s="61"/>
      <c r="R250" s="61"/>
      <c r="S250" s="62"/>
      <c r="T250" s="28"/>
      <c r="U250" s="28"/>
      <c r="V250" s="28"/>
      <c r="W250" s="28"/>
      <c r="X250" s="28"/>
      <c r="Y250" s="28"/>
      <c r="Z250" s="28"/>
      <c r="AA250" s="28"/>
      <c r="AB250" s="28"/>
      <c r="AC250" s="28"/>
      <c r="AD250" s="61"/>
      <c r="AE250" s="61"/>
      <c r="AF250" s="61"/>
      <c r="AG250" s="61"/>
      <c r="AH250" s="61"/>
      <c r="AI250" s="61"/>
      <c r="AJ250" s="61"/>
      <c r="AK250" s="61"/>
      <c r="AL250" s="61"/>
      <c r="AM250" s="62"/>
      <c r="AN250" s="28"/>
      <c r="AO250" s="28"/>
      <c r="AP250" s="28"/>
      <c r="AQ250" s="28"/>
      <c r="AR250" s="28"/>
      <c r="AS250" s="28"/>
      <c r="AT250" s="28"/>
      <c r="AU250" s="28"/>
      <c r="AV250" s="28"/>
    </row>
    <row r="251" spans="1:48" ht="20.149999999999999" hidden="1" customHeight="1">
      <c r="A251" s="28"/>
      <c r="B251" s="28"/>
      <c r="C251" s="63" t="s">
        <v>145</v>
      </c>
      <c r="D251" s="28"/>
      <c r="E251" s="28"/>
      <c r="F251" s="28"/>
      <c r="G251" s="64"/>
      <c r="H251" s="64" t="s">
        <v>146</v>
      </c>
      <c r="I251" s="65"/>
      <c r="J251" s="61"/>
      <c r="K251" s="61"/>
      <c r="L251" s="61"/>
      <c r="M251" s="61"/>
      <c r="N251" s="61"/>
      <c r="O251" s="61"/>
      <c r="P251" s="61"/>
      <c r="Q251" s="61"/>
      <c r="R251" s="61"/>
      <c r="S251" s="62"/>
      <c r="T251" s="66"/>
      <c r="U251" s="66"/>
      <c r="V251" s="66"/>
      <c r="W251" s="66"/>
      <c r="X251" s="66"/>
      <c r="Y251" s="66"/>
      <c r="Z251" s="66"/>
      <c r="AA251" s="66"/>
      <c r="AB251" s="66"/>
      <c r="AC251" s="66"/>
      <c r="AD251" s="61"/>
      <c r="AE251" s="61"/>
      <c r="AF251" s="61"/>
      <c r="AG251" s="61"/>
      <c r="AH251" s="61"/>
      <c r="AI251" s="61"/>
      <c r="AJ251" s="61"/>
      <c r="AK251" s="61"/>
      <c r="AL251" s="61"/>
      <c r="AM251" s="62"/>
      <c r="AN251" s="28"/>
      <c r="AO251" s="28"/>
      <c r="AP251" s="28"/>
      <c r="AQ251" s="28"/>
      <c r="AR251" s="28"/>
      <c r="AS251" s="28"/>
      <c r="AT251" s="28"/>
      <c r="AU251" s="28"/>
      <c r="AV251" s="28"/>
    </row>
    <row r="252" spans="1:48" ht="20.149999999999999" hidden="1" customHeight="1">
      <c r="A252" s="28"/>
      <c r="B252" s="28"/>
      <c r="C252" s="63" t="s">
        <v>147</v>
      </c>
      <c r="D252" s="28"/>
      <c r="E252" s="28"/>
      <c r="F252" s="28"/>
      <c r="G252" s="64" t="s">
        <v>37</v>
      </c>
      <c r="H252" s="67">
        <v>53</v>
      </c>
      <c r="I252" s="68"/>
      <c r="J252" s="61"/>
      <c r="K252" s="61"/>
      <c r="L252" s="61"/>
      <c r="M252" s="61"/>
      <c r="N252" s="61"/>
      <c r="O252" s="61"/>
      <c r="P252" s="61"/>
      <c r="Q252" s="61"/>
      <c r="R252" s="61"/>
      <c r="S252" s="62"/>
      <c r="T252" s="69"/>
      <c r="U252" s="69"/>
      <c r="V252" s="69"/>
      <c r="W252" s="69"/>
      <c r="X252" s="69"/>
      <c r="Y252" s="69"/>
      <c r="Z252" s="69"/>
      <c r="AA252" s="69"/>
      <c r="AB252" s="69"/>
      <c r="AC252" s="69"/>
      <c r="AD252" s="61"/>
      <c r="AE252" s="61"/>
      <c r="AF252" s="61"/>
      <c r="AG252" s="61"/>
      <c r="AH252" s="61"/>
      <c r="AI252" s="61"/>
      <c r="AJ252" s="61"/>
      <c r="AK252" s="61"/>
      <c r="AL252" s="61"/>
      <c r="AM252" s="62"/>
      <c r="AN252" s="28"/>
      <c r="AO252" s="28"/>
      <c r="AP252" s="28"/>
      <c r="AQ252" s="28"/>
      <c r="AR252" s="28"/>
      <c r="AS252" s="28"/>
      <c r="AT252" s="28"/>
      <c r="AU252" s="28"/>
      <c r="AV252" s="28"/>
    </row>
    <row r="253" spans="1:48" ht="20.149999999999999" hidden="1" customHeight="1">
      <c r="A253" s="28"/>
      <c r="B253" s="28"/>
      <c r="C253" s="63" t="s">
        <v>28</v>
      </c>
      <c r="D253" s="28"/>
      <c r="E253" s="28"/>
      <c r="F253" s="28"/>
      <c r="G253" s="64" t="s">
        <v>142</v>
      </c>
      <c r="H253" s="67">
        <v>192</v>
      </c>
      <c r="I253" s="68"/>
      <c r="J253" s="61"/>
      <c r="K253" s="61"/>
      <c r="L253" s="61"/>
      <c r="M253" s="61"/>
      <c r="N253" s="61"/>
      <c r="O253" s="61"/>
      <c r="P253" s="61"/>
      <c r="Q253" s="61"/>
      <c r="R253" s="61"/>
      <c r="S253" s="62"/>
      <c r="T253" s="69"/>
      <c r="U253" s="69"/>
      <c r="V253" s="69"/>
      <c r="W253" s="69"/>
      <c r="X253" s="69"/>
      <c r="Y253" s="69"/>
      <c r="Z253" s="69"/>
      <c r="AA253" s="69"/>
      <c r="AB253" s="69"/>
      <c r="AC253" s="69"/>
      <c r="AD253" s="61"/>
      <c r="AE253" s="61"/>
      <c r="AF253" s="61"/>
      <c r="AG253" s="61"/>
      <c r="AH253" s="61"/>
      <c r="AI253" s="61"/>
      <c r="AJ253" s="61"/>
      <c r="AK253" s="61"/>
      <c r="AL253" s="61"/>
      <c r="AM253" s="62"/>
      <c r="AN253" s="28"/>
      <c r="AO253" s="28"/>
      <c r="AP253" s="28"/>
      <c r="AQ253" s="28"/>
      <c r="AR253" s="28"/>
      <c r="AS253" s="28"/>
      <c r="AT253" s="28"/>
      <c r="AU253" s="28"/>
      <c r="AV253" s="28"/>
    </row>
    <row r="254" spans="1:48" ht="20.149999999999999" hidden="1" customHeight="1">
      <c r="A254" s="28"/>
      <c r="B254" s="28"/>
      <c r="C254" s="63" t="s">
        <v>148</v>
      </c>
      <c r="D254" s="28"/>
      <c r="E254" s="28"/>
      <c r="F254" s="28"/>
      <c r="G254" s="64" t="s">
        <v>106</v>
      </c>
      <c r="H254" s="67">
        <v>245</v>
      </c>
      <c r="I254" s="68"/>
      <c r="J254" s="61"/>
      <c r="K254" s="61"/>
      <c r="L254" s="61"/>
      <c r="M254" s="61"/>
      <c r="N254" s="61"/>
      <c r="O254" s="61"/>
      <c r="P254" s="61"/>
      <c r="Q254" s="61"/>
      <c r="R254" s="61"/>
      <c r="S254" s="62"/>
      <c r="T254" s="69"/>
      <c r="U254" s="69"/>
      <c r="V254" s="69"/>
      <c r="W254" s="69"/>
      <c r="X254" s="69"/>
      <c r="Y254" s="69"/>
      <c r="Z254" s="69"/>
      <c r="AA254" s="69"/>
      <c r="AB254" s="69"/>
      <c r="AC254" s="69"/>
      <c r="AD254" s="61"/>
      <c r="AE254" s="61"/>
      <c r="AF254" s="61"/>
      <c r="AG254" s="61"/>
      <c r="AH254" s="61"/>
      <c r="AI254" s="61"/>
      <c r="AJ254" s="61"/>
      <c r="AK254" s="61"/>
      <c r="AL254" s="61"/>
      <c r="AM254" s="62"/>
      <c r="AN254" s="28"/>
      <c r="AO254" s="28"/>
      <c r="AP254" s="28"/>
      <c r="AQ254" s="28"/>
      <c r="AR254" s="28"/>
      <c r="AS254" s="28"/>
      <c r="AT254" s="28"/>
      <c r="AU254" s="28"/>
      <c r="AV254" s="28"/>
    </row>
    <row r="255" spans="1:48" ht="20.149999999999999" hidden="1" customHeight="1">
      <c r="A255" s="28"/>
      <c r="B255" s="28"/>
      <c r="C255" s="63" t="s">
        <v>135</v>
      </c>
      <c r="D255" s="28"/>
      <c r="E255" s="28"/>
      <c r="F255" s="28"/>
      <c r="G255" s="28"/>
      <c r="H255" s="28"/>
      <c r="I255" s="28"/>
      <c r="J255" s="61"/>
      <c r="K255" s="61"/>
      <c r="L255" s="61"/>
      <c r="M255" s="61"/>
      <c r="N255" s="61"/>
      <c r="O255" s="61"/>
      <c r="P255" s="61"/>
      <c r="Q255" s="61"/>
      <c r="R255" s="61"/>
      <c r="S255" s="62"/>
      <c r="T255" s="28"/>
      <c r="U255" s="28"/>
      <c r="V255" s="28"/>
      <c r="W255" s="28"/>
      <c r="X255" s="28"/>
      <c r="Y255" s="28"/>
      <c r="Z255" s="28"/>
      <c r="AA255" s="28"/>
      <c r="AB255" s="28"/>
      <c r="AC255" s="28"/>
      <c r="AD255" s="61"/>
      <c r="AE255" s="61"/>
      <c r="AF255" s="61"/>
      <c r="AG255" s="61"/>
      <c r="AH255" s="61"/>
      <c r="AI255" s="61"/>
      <c r="AJ255" s="61"/>
      <c r="AK255" s="61"/>
      <c r="AL255" s="61"/>
      <c r="AM255" s="62"/>
      <c r="AN255" s="28"/>
      <c r="AO255" s="28"/>
      <c r="AP255" s="28"/>
      <c r="AQ255" s="28"/>
      <c r="AR255" s="28"/>
      <c r="AS255" s="28"/>
      <c r="AT255" s="28"/>
      <c r="AU255" s="28"/>
      <c r="AV255" s="28"/>
    </row>
    <row r="256" spans="1:48" ht="20.149999999999999" hidden="1" customHeight="1">
      <c r="A256" s="28"/>
      <c r="B256" s="28"/>
      <c r="C256" s="63" t="s">
        <v>149</v>
      </c>
      <c r="D256" s="28"/>
      <c r="E256" s="28"/>
      <c r="F256" s="28"/>
      <c r="G256" s="70" t="s">
        <v>151</v>
      </c>
      <c r="H256" s="28"/>
      <c r="I256" s="28"/>
      <c r="J256" s="61"/>
      <c r="K256" s="61"/>
      <c r="L256" s="61"/>
      <c r="M256" s="61"/>
      <c r="N256" s="61"/>
      <c r="O256" s="61"/>
      <c r="P256" s="61"/>
      <c r="Q256" s="61"/>
      <c r="R256" s="61"/>
      <c r="S256" s="62"/>
      <c r="T256" s="28"/>
      <c r="U256" s="28"/>
      <c r="V256" s="28"/>
      <c r="W256" s="28"/>
      <c r="X256" s="28"/>
      <c r="Y256" s="28"/>
      <c r="Z256" s="28"/>
      <c r="AA256" s="28"/>
      <c r="AB256" s="28"/>
      <c r="AC256" s="28"/>
      <c r="AD256" s="61"/>
      <c r="AE256" s="61"/>
      <c r="AF256" s="61"/>
      <c r="AG256" s="61"/>
      <c r="AH256" s="61"/>
      <c r="AI256" s="61"/>
      <c r="AJ256" s="61"/>
      <c r="AK256" s="61"/>
      <c r="AL256" s="61"/>
      <c r="AM256" s="62"/>
      <c r="AN256" s="28"/>
      <c r="AO256" s="28"/>
      <c r="AP256" s="28"/>
      <c r="AQ256" s="28"/>
      <c r="AR256" s="28"/>
      <c r="AS256" s="28"/>
      <c r="AT256" s="28"/>
      <c r="AU256" s="28"/>
      <c r="AV256" s="28"/>
    </row>
    <row r="257" spans="3:39" s="28" customFormat="1" ht="20.149999999999999" hidden="1" customHeight="1">
      <c r="C257" s="63" t="s">
        <v>123</v>
      </c>
      <c r="J257" s="61"/>
      <c r="K257" s="61"/>
      <c r="L257" s="61"/>
      <c r="M257" s="61"/>
      <c r="N257" s="61"/>
      <c r="O257" s="61"/>
      <c r="P257" s="61"/>
      <c r="Q257" s="61"/>
      <c r="R257" s="61"/>
      <c r="S257" s="62"/>
      <c r="AD257" s="61"/>
      <c r="AE257" s="61"/>
      <c r="AF257" s="61"/>
      <c r="AG257" s="61"/>
      <c r="AH257" s="61"/>
      <c r="AI257" s="61"/>
      <c r="AJ257" s="61"/>
      <c r="AK257" s="61"/>
      <c r="AL257" s="61"/>
      <c r="AM257" s="62"/>
    </row>
    <row r="258" spans="3:39" s="28" customFormat="1" ht="20.149999999999999" hidden="1" customHeight="1">
      <c r="C258" s="63" t="s">
        <v>160</v>
      </c>
      <c r="J258" s="61"/>
      <c r="K258" s="61"/>
      <c r="L258" s="61"/>
      <c r="M258" s="61"/>
      <c r="N258" s="61"/>
      <c r="O258" s="61"/>
      <c r="P258" s="61"/>
      <c r="Q258" s="61"/>
      <c r="R258" s="61"/>
      <c r="S258" s="62"/>
      <c r="AD258" s="61"/>
      <c r="AE258" s="61"/>
      <c r="AF258" s="61"/>
      <c r="AG258" s="61"/>
      <c r="AH258" s="61"/>
      <c r="AI258" s="61"/>
      <c r="AJ258" s="61"/>
      <c r="AK258" s="61"/>
      <c r="AL258" s="61"/>
      <c r="AM258" s="62"/>
    </row>
    <row r="259" spans="3:39" s="28" customFormat="1" ht="20.149999999999999" hidden="1" customHeight="1">
      <c r="C259" s="63" t="s">
        <v>161</v>
      </c>
      <c r="J259" s="61"/>
      <c r="K259" s="61"/>
      <c r="L259" s="61"/>
      <c r="M259" s="61"/>
      <c r="N259" s="61"/>
      <c r="O259" s="61"/>
      <c r="P259" s="61"/>
      <c r="Q259" s="61"/>
      <c r="R259" s="61"/>
      <c r="S259" s="62"/>
      <c r="AD259" s="61"/>
      <c r="AE259" s="61"/>
      <c r="AF259" s="61"/>
      <c r="AG259" s="61"/>
      <c r="AH259" s="61"/>
      <c r="AI259" s="61"/>
      <c r="AJ259" s="61"/>
      <c r="AK259" s="61"/>
      <c r="AL259" s="61"/>
      <c r="AM259" s="62"/>
    </row>
    <row r="260" spans="3:39" s="28" customFormat="1" hidden="1">
      <c r="J260" s="61"/>
      <c r="K260" s="61"/>
      <c r="L260" s="61"/>
      <c r="M260" s="61"/>
      <c r="N260" s="61"/>
      <c r="O260" s="61"/>
      <c r="P260" s="61"/>
      <c r="Q260" s="61"/>
      <c r="R260" s="61"/>
      <c r="S260" s="62"/>
      <c r="AD260" s="61"/>
      <c r="AE260" s="61"/>
      <c r="AF260" s="61"/>
      <c r="AG260" s="61"/>
      <c r="AH260" s="61"/>
      <c r="AI260" s="61"/>
      <c r="AJ260" s="61"/>
      <c r="AK260" s="61"/>
      <c r="AL260" s="61"/>
      <c r="AM260" s="62"/>
    </row>
    <row r="261" spans="3:39" s="28" customFormat="1" hidden="1">
      <c r="J261" s="61"/>
      <c r="K261" s="61"/>
      <c r="L261" s="61"/>
      <c r="M261" s="61"/>
      <c r="N261" s="61"/>
      <c r="O261" s="61"/>
      <c r="P261" s="61"/>
      <c r="Q261" s="61"/>
      <c r="R261" s="61"/>
      <c r="S261" s="62"/>
      <c r="AD261" s="61"/>
      <c r="AE261" s="61"/>
      <c r="AF261" s="61"/>
      <c r="AG261" s="61"/>
      <c r="AH261" s="61"/>
      <c r="AI261" s="61"/>
      <c r="AJ261" s="61"/>
      <c r="AK261" s="61"/>
      <c r="AL261" s="61"/>
      <c r="AM261" s="62"/>
    </row>
    <row r="262" spans="3:39" s="28" customFormat="1" hidden="1">
      <c r="J262" s="61"/>
      <c r="K262" s="61"/>
      <c r="L262" s="61"/>
      <c r="M262" s="61"/>
      <c r="N262" s="61"/>
      <c r="O262" s="61"/>
      <c r="P262" s="61"/>
      <c r="Q262" s="61"/>
      <c r="R262" s="61"/>
      <c r="S262" s="62"/>
      <c r="AD262" s="61"/>
      <c r="AE262" s="61"/>
      <c r="AF262" s="61"/>
      <c r="AG262" s="61"/>
      <c r="AH262" s="61"/>
      <c r="AI262" s="61"/>
      <c r="AJ262" s="61"/>
      <c r="AK262" s="61"/>
      <c r="AL262" s="61"/>
      <c r="AM262" s="62"/>
    </row>
    <row r="263" spans="3:39" s="28" customFormat="1" hidden="1">
      <c r="J263" s="61"/>
      <c r="K263" s="61"/>
      <c r="L263" s="61"/>
      <c r="M263" s="61"/>
      <c r="N263" s="61"/>
      <c r="O263" s="61"/>
      <c r="P263" s="61"/>
      <c r="Q263" s="61"/>
      <c r="R263" s="61"/>
      <c r="S263" s="62"/>
      <c r="AD263" s="61"/>
      <c r="AE263" s="61"/>
      <c r="AF263" s="61"/>
      <c r="AG263" s="61"/>
      <c r="AH263" s="61"/>
      <c r="AI263" s="61"/>
      <c r="AJ263" s="61"/>
      <c r="AK263" s="61"/>
      <c r="AL263" s="61"/>
      <c r="AM263" s="62"/>
    </row>
    <row r="264" spans="3:39" s="61" customFormat="1" hidden="1">
      <c r="S264" s="62"/>
      <c r="AM264" s="62"/>
    </row>
    <row r="265" spans="3:39" s="61" customFormat="1" hidden="1">
      <c r="S265" s="62"/>
      <c r="AM265" s="62"/>
    </row>
    <row r="266" spans="3:39" s="61" customFormat="1" hidden="1">
      <c r="S266" s="62"/>
      <c r="AM266" s="62"/>
    </row>
    <row r="267" spans="3:39" s="61" customFormat="1" hidden="1">
      <c r="S267" s="62"/>
      <c r="AM267" s="62"/>
    </row>
    <row r="268" spans="3:39" s="61" customFormat="1" hidden="1">
      <c r="S268" s="62"/>
      <c r="AM268" s="62"/>
    </row>
    <row r="269" spans="3:39" s="61" customFormat="1" hidden="1">
      <c r="S269" s="62"/>
      <c r="AM269" s="62"/>
    </row>
    <row r="270" spans="3:39" s="61" customFormat="1" hidden="1">
      <c r="S270" s="62"/>
      <c r="AM270" s="62"/>
    </row>
    <row r="271" spans="3:39" s="28" customFormat="1" hidden="1">
      <c r="J271" s="61"/>
      <c r="K271" s="61"/>
      <c r="L271" s="61"/>
      <c r="M271" s="61"/>
      <c r="N271" s="61"/>
      <c r="O271" s="61"/>
      <c r="P271" s="61"/>
      <c r="Q271" s="61"/>
      <c r="R271" s="61"/>
      <c r="S271" s="62"/>
      <c r="AD271" s="61"/>
      <c r="AE271" s="61"/>
      <c r="AF271" s="61"/>
      <c r="AG271" s="61"/>
      <c r="AH271" s="61"/>
      <c r="AI271" s="61"/>
      <c r="AJ271" s="61"/>
      <c r="AK271" s="61"/>
      <c r="AL271" s="61"/>
      <c r="AM271" s="62"/>
    </row>
    <row r="272" spans="3:39" s="28" customFormat="1" hidden="1">
      <c r="J272" s="61"/>
      <c r="K272" s="61"/>
      <c r="L272" s="61"/>
      <c r="M272" s="61"/>
      <c r="N272" s="61"/>
      <c r="O272" s="61"/>
      <c r="P272" s="61"/>
      <c r="Q272" s="61"/>
      <c r="R272" s="61"/>
      <c r="S272" s="62"/>
      <c r="AD272" s="61"/>
      <c r="AE272" s="61"/>
      <c r="AF272" s="61"/>
      <c r="AG272" s="61"/>
      <c r="AH272" s="61"/>
      <c r="AI272" s="61"/>
      <c r="AJ272" s="61"/>
      <c r="AK272" s="61"/>
      <c r="AL272" s="61"/>
      <c r="AM272" s="62"/>
    </row>
    <row r="273" spans="10:39" s="28" customFormat="1" hidden="1">
      <c r="J273" s="61"/>
      <c r="K273" s="61"/>
      <c r="L273" s="61"/>
      <c r="M273" s="61"/>
      <c r="N273" s="61"/>
      <c r="O273" s="61"/>
      <c r="P273" s="61"/>
      <c r="Q273" s="61"/>
      <c r="R273" s="61"/>
      <c r="S273" s="62"/>
      <c r="AD273" s="61"/>
      <c r="AE273" s="61"/>
      <c r="AF273" s="61"/>
      <c r="AG273" s="61"/>
      <c r="AH273" s="61"/>
      <c r="AI273" s="61"/>
      <c r="AJ273" s="61"/>
      <c r="AK273" s="61"/>
      <c r="AL273" s="61"/>
      <c r="AM273" s="62"/>
    </row>
    <row r="274" spans="10:39" s="28" customFormat="1" hidden="1">
      <c r="J274" s="61"/>
      <c r="K274" s="61"/>
      <c r="L274" s="61"/>
      <c r="M274" s="61"/>
      <c r="N274" s="61"/>
      <c r="O274" s="61"/>
      <c r="P274" s="61"/>
      <c r="Q274" s="61"/>
      <c r="R274" s="61"/>
      <c r="S274" s="62"/>
      <c r="AD274" s="61"/>
      <c r="AE274" s="61"/>
      <c r="AF274" s="61"/>
      <c r="AG274" s="61"/>
      <c r="AH274" s="61"/>
      <c r="AI274" s="61"/>
      <c r="AJ274" s="61"/>
      <c r="AK274" s="61"/>
      <c r="AL274" s="61"/>
      <c r="AM274" s="62"/>
    </row>
  </sheetData>
  <autoFilter ref="A2:AW2" xr:uid="{00000000-0001-0000-0100-000000000000}">
    <filterColumn colId="4" showButton="0"/>
    <filterColumn colId="22" showButton="0"/>
    <filterColumn colId="23" showButton="0"/>
    <filterColumn colId="24" showButton="0"/>
    <filterColumn colId="25" showButton="0"/>
    <filterColumn colId="26" showButton="0"/>
  </autoFilter>
  <mergeCells count="201">
    <mergeCell ref="X70:AB70"/>
    <mergeCell ref="X71:AB71"/>
    <mergeCell ref="X96:AB96"/>
    <mergeCell ref="X97:AB97"/>
    <mergeCell ref="X98:AB98"/>
    <mergeCell ref="X99:AB99"/>
    <mergeCell ref="X106:AB106"/>
    <mergeCell ref="X107:AB107"/>
    <mergeCell ref="X108:AB108"/>
    <mergeCell ref="X102:AB102"/>
    <mergeCell ref="X103:AB103"/>
    <mergeCell ref="X104:AB104"/>
    <mergeCell ref="X105:AB105"/>
    <mergeCell ref="X100:AB100"/>
    <mergeCell ref="X101:AB101"/>
    <mergeCell ref="X78:AB78"/>
    <mergeCell ref="X79:AB79"/>
    <mergeCell ref="X82:AB82"/>
    <mergeCell ref="X83:AB83"/>
    <mergeCell ref="X84:AB84"/>
    <mergeCell ref="X72:AB72"/>
    <mergeCell ref="X73:AB73"/>
    <mergeCell ref="X74:AB74"/>
    <mergeCell ref="X75:AB75"/>
    <mergeCell ref="X77:AB77"/>
    <mergeCell ref="X80:AB80"/>
    <mergeCell ref="X81:AB81"/>
    <mergeCell ref="X76:AB76"/>
    <mergeCell ref="X69:AB69"/>
    <mergeCell ref="X47:AB47"/>
    <mergeCell ref="X50:AB50"/>
    <mergeCell ref="X51:AB51"/>
    <mergeCell ref="X52:AB52"/>
    <mergeCell ref="X53:AB53"/>
    <mergeCell ref="X65:AB65"/>
    <mergeCell ref="X66:AB66"/>
    <mergeCell ref="X55:AB55"/>
    <mergeCell ref="X56:AB56"/>
    <mergeCell ref="X57:AB57"/>
    <mergeCell ref="X58:AB58"/>
    <mergeCell ref="X60:AB60"/>
    <mergeCell ref="X61:AB61"/>
    <mergeCell ref="X62:AB62"/>
    <mergeCell ref="X63:AB63"/>
    <mergeCell ref="E2:F2"/>
    <mergeCell ref="X16:AB16"/>
    <mergeCell ref="X17:AB17"/>
    <mergeCell ref="X4:AB4"/>
    <mergeCell ref="X10:AB10"/>
    <mergeCell ref="X11:AB11"/>
    <mergeCell ref="X12:AB12"/>
    <mergeCell ref="X67:AB67"/>
    <mergeCell ref="X68:AB68"/>
    <mergeCell ref="X38:AB38"/>
    <mergeCell ref="X43:AB43"/>
    <mergeCell ref="X44:AB44"/>
    <mergeCell ref="X45:AB45"/>
    <mergeCell ref="X39:AB39"/>
    <mergeCell ref="X41:AB41"/>
    <mergeCell ref="X42:AB42"/>
    <mergeCell ref="X46:AB46"/>
    <mergeCell ref="X40:AB40"/>
    <mergeCell ref="X29:AB29"/>
    <mergeCell ref="X30:AB30"/>
    <mergeCell ref="X31:AB31"/>
    <mergeCell ref="X32:AB32"/>
    <mergeCell ref="X33:AB33"/>
    <mergeCell ref="X34:AB34"/>
    <mergeCell ref="X35:AB35"/>
    <mergeCell ref="X36:AB36"/>
    <mergeCell ref="X37:AB37"/>
    <mergeCell ref="K1:L1"/>
    <mergeCell ref="M1:O1"/>
    <mergeCell ref="P1:T1"/>
    <mergeCell ref="U1:AB1"/>
    <mergeCell ref="X3:AB3"/>
    <mergeCell ref="X48:AB48"/>
    <mergeCell ref="X49:AB49"/>
    <mergeCell ref="X59:AB59"/>
    <mergeCell ref="X64:AB64"/>
    <mergeCell ref="X54:AB54"/>
    <mergeCell ref="X9:AB9"/>
    <mergeCell ref="X8:AB8"/>
    <mergeCell ref="X7:AB7"/>
    <mergeCell ref="X6:AB6"/>
    <mergeCell ref="X5:AB5"/>
    <mergeCell ref="X15:AB15"/>
    <mergeCell ref="X14:AB14"/>
    <mergeCell ref="X13:AB13"/>
    <mergeCell ref="X26:AB26"/>
    <mergeCell ref="X25:AB25"/>
    <mergeCell ref="X24:AB24"/>
    <mergeCell ref="X22:AB22"/>
    <mergeCell ref="X21:AB21"/>
    <mergeCell ref="X20:AB20"/>
    <mergeCell ref="X90:AB90"/>
    <mergeCell ref="X91:AB91"/>
    <mergeCell ref="X92:AB92"/>
    <mergeCell ref="X93:AB93"/>
    <mergeCell ref="X94:AB94"/>
    <mergeCell ref="X85:AB85"/>
    <mergeCell ref="X86:AB86"/>
    <mergeCell ref="X87:AB87"/>
    <mergeCell ref="X88:AB88"/>
    <mergeCell ref="X89:AB89"/>
    <mergeCell ref="X95:AB95"/>
    <mergeCell ref="X121:AB121"/>
    <mergeCell ref="X122:AB122"/>
    <mergeCell ref="X123:AB123"/>
    <mergeCell ref="X124:AB124"/>
    <mergeCell ref="X125:AB125"/>
    <mergeCell ref="X126:AB126"/>
    <mergeCell ref="X127:AB127"/>
    <mergeCell ref="X128:AB128"/>
    <mergeCell ref="X109:AB109"/>
    <mergeCell ref="X110:AB110"/>
    <mergeCell ref="X120:AB120"/>
    <mergeCell ref="X111:AB111"/>
    <mergeCell ref="X112:AB112"/>
    <mergeCell ref="X113:AB113"/>
    <mergeCell ref="X114:AB114"/>
    <mergeCell ref="X115:AB115"/>
    <mergeCell ref="X116:AB116"/>
    <mergeCell ref="X117:AB117"/>
    <mergeCell ref="X118:AB118"/>
    <mergeCell ref="X119:AB119"/>
    <mergeCell ref="X129:AB129"/>
    <mergeCell ref="X130:AB130"/>
    <mergeCell ref="X131:AB131"/>
    <mergeCell ref="X132:AB132"/>
    <mergeCell ref="X133:AB133"/>
    <mergeCell ref="X153:AB153"/>
    <mergeCell ref="X154:AB154"/>
    <mergeCell ref="X156:AB156"/>
    <mergeCell ref="X157:AB157"/>
    <mergeCell ref="X158:AB158"/>
    <mergeCell ref="X159:AB159"/>
    <mergeCell ref="X160:AB160"/>
    <mergeCell ref="X161:AB161"/>
    <mergeCell ref="X162:AB162"/>
    <mergeCell ref="X163:AB163"/>
    <mergeCell ref="X164:AB164"/>
    <mergeCell ref="X165:AB165"/>
    <mergeCell ref="X166:AB166"/>
    <mergeCell ref="X167:AB167"/>
    <mergeCell ref="X168:AB168"/>
    <mergeCell ref="X178:AB178"/>
    <mergeCell ref="X179:AB179"/>
    <mergeCell ref="X180:AB180"/>
    <mergeCell ref="X181:AB181"/>
    <mergeCell ref="X182:AB182"/>
    <mergeCell ref="X183:AB183"/>
    <mergeCell ref="X184:AB184"/>
    <mergeCell ref="X202:AB202"/>
    <mergeCell ref="X203:AB203"/>
    <mergeCell ref="X204:AB204"/>
    <mergeCell ref="X185:AB185"/>
    <mergeCell ref="X186:AB186"/>
    <mergeCell ref="X187:AB187"/>
    <mergeCell ref="X188:AB188"/>
    <mergeCell ref="X189:AB189"/>
    <mergeCell ref="X190:AB190"/>
    <mergeCell ref="X191:AB191"/>
    <mergeCell ref="X192:AB192"/>
    <mergeCell ref="X193:AB193"/>
    <mergeCell ref="X245:AB245"/>
    <mergeCell ref="X246:AB246"/>
    <mergeCell ref="X247:AB247"/>
    <mergeCell ref="X215:AB215"/>
    <mergeCell ref="X216:AB216"/>
    <mergeCell ref="X236:AB236"/>
    <mergeCell ref="X237:AB237"/>
    <mergeCell ref="X238:AB238"/>
    <mergeCell ref="X239:AB239"/>
    <mergeCell ref="X240:AB240"/>
    <mergeCell ref="X241:AB241"/>
    <mergeCell ref="X242:AB242"/>
    <mergeCell ref="X19:AB19"/>
    <mergeCell ref="X18:AB18"/>
    <mergeCell ref="X28:AB28"/>
    <mergeCell ref="X27:AB27"/>
    <mergeCell ref="X23:AB23"/>
    <mergeCell ref="W2:AB2"/>
    <mergeCell ref="X214:AB214"/>
    <mergeCell ref="X243:AB243"/>
    <mergeCell ref="X244:AB244"/>
    <mergeCell ref="X205:AB205"/>
    <mergeCell ref="X206:AB206"/>
    <mergeCell ref="X207:AB207"/>
    <mergeCell ref="X208:AB208"/>
    <mergeCell ref="X209:AB209"/>
    <mergeCell ref="X210:AB210"/>
    <mergeCell ref="X211:AB211"/>
    <mergeCell ref="X212:AB212"/>
    <mergeCell ref="X213:AB213"/>
    <mergeCell ref="X196:AB196"/>
    <mergeCell ref="X197:AB197"/>
    <mergeCell ref="X198:AB198"/>
    <mergeCell ref="X199:AB199"/>
    <mergeCell ref="X200:AB200"/>
    <mergeCell ref="X201:AB201"/>
  </mergeCells>
  <phoneticPr fontId="45"/>
  <dataValidations count="2">
    <dataValidation type="list" allowBlank="1" showInputMessage="1" showErrorMessage="1" sqref="U11:W11 W3:W4 W6 K7:W10 K96:S96 V5:V6 K97:T98 AC101:AK101 U3:U6 K12:W59 AC83:AK99 AC4:AK10 AM4:AU5 AM7:AU10 AC12:AK14 AM12:AU14 AM16:AU25 AM26:AT26 AM27:AU99 K60:V60 K61:U65 K66:T72 U66:U71 V61:V71 U72:V72 K73:V73 U74:V76 W60:W76 U77:W80 K99:S99 AC16:AK80 K82:V84 K78:T80 P76:T77 K75:O77 K81:W81 K85:T95 AM101:AU101 U85:V101 W82:W101 K101:S101 K106:W247 M105 U102:W102" xr:uid="{00000000-0002-0000-0100-000000000000}">
      <formula1>"○"</formula1>
    </dataValidation>
    <dataValidation type="list" allowBlank="1" showInputMessage="1" showErrorMessage="1" sqref="AC102:AV247" xr:uid="{4F24CDA7-5DD5-4BB3-AF0E-CADA8C85E703}">
      <formula1>"○,　"</formula1>
    </dataValidation>
  </dataValidations>
  <printOptions horizontalCentered="1"/>
  <pageMargins left="0.43307086614173229" right="0.23622047244094491" top="0.55118110236220474" bottom="0.35433070866141736" header="0.31496062992125984" footer="0.11811023622047245"/>
  <pageSetup paperSize="8" fitToHeight="0"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c r="A2" s="613" t="s">
        <v>11</v>
      </c>
      <c r="B2" s="614"/>
      <c r="C2" s="615">
        <v>5</v>
      </c>
      <c r="D2" s="616"/>
      <c r="E2" s="617" t="s">
        <v>12</v>
      </c>
      <c r="F2" s="614"/>
      <c r="G2" s="110" t="s">
        <v>756</v>
      </c>
    </row>
    <row r="3" spans="1:18">
      <c r="A3" s="608" t="s">
        <v>14</v>
      </c>
      <c r="B3" s="609"/>
      <c r="C3" s="618" t="s">
        <v>771</v>
      </c>
      <c r="D3" s="618"/>
      <c r="E3" s="618"/>
      <c r="F3" s="619"/>
      <c r="G3" s="620"/>
    </row>
    <row r="4" spans="1:18" ht="39" customHeight="1">
      <c r="A4" s="608" t="s">
        <v>10</v>
      </c>
      <c r="B4" s="609"/>
      <c r="C4" s="621" t="s">
        <v>772</v>
      </c>
      <c r="D4" s="622"/>
      <c r="E4" s="622"/>
      <c r="F4" s="622"/>
      <c r="G4" s="623"/>
    </row>
    <row r="5" spans="1:18">
      <c r="A5" s="624" t="s">
        <v>41</v>
      </c>
      <c r="B5" s="625"/>
      <c r="C5" s="628" t="s">
        <v>773</v>
      </c>
      <c r="D5" s="629"/>
      <c r="E5" s="629"/>
      <c r="F5" s="629"/>
      <c r="G5" s="630"/>
    </row>
    <row r="6" spans="1:18">
      <c r="A6" s="626"/>
      <c r="B6" s="627"/>
      <c r="C6" s="631" t="s">
        <v>774</v>
      </c>
      <c r="D6" s="632"/>
      <c r="E6" s="632"/>
      <c r="F6" s="632"/>
      <c r="G6" s="633"/>
    </row>
    <row r="7" spans="1:18">
      <c r="A7" s="608" t="s">
        <v>7</v>
      </c>
      <c r="B7" s="609"/>
      <c r="C7" s="610">
        <v>215600000</v>
      </c>
      <c r="D7" s="611"/>
      <c r="E7" s="72"/>
      <c r="F7" s="73"/>
      <c r="G7" s="74"/>
    </row>
    <row r="8" spans="1:18">
      <c r="A8" s="608" t="s">
        <v>4</v>
      </c>
      <c r="B8" s="609"/>
      <c r="C8" s="634">
        <v>44963</v>
      </c>
      <c r="D8" s="635"/>
      <c r="E8" s="636" t="s">
        <v>17</v>
      </c>
      <c r="F8" s="609"/>
      <c r="G8" s="75">
        <v>44995</v>
      </c>
    </row>
    <row r="9" spans="1:18">
      <c r="A9" s="608" t="s">
        <v>18</v>
      </c>
      <c r="B9" s="609"/>
      <c r="C9" s="634">
        <v>44998</v>
      </c>
      <c r="D9" s="635"/>
      <c r="E9" s="636" t="s">
        <v>0</v>
      </c>
      <c r="F9" s="609"/>
      <c r="G9" s="76">
        <v>36</v>
      </c>
    </row>
    <row r="10" spans="1:18">
      <c r="A10" s="608" t="s">
        <v>19</v>
      </c>
      <c r="B10" s="609"/>
      <c r="C10" s="634">
        <v>45019</v>
      </c>
      <c r="D10" s="635"/>
      <c r="E10" s="636" t="s">
        <v>20</v>
      </c>
      <c r="F10" s="609"/>
      <c r="G10" s="75">
        <v>45747</v>
      </c>
    </row>
    <row r="11" spans="1:18">
      <c r="A11" s="608" t="s">
        <v>27</v>
      </c>
      <c r="B11" s="609"/>
      <c r="C11" s="654" t="s">
        <v>48</v>
      </c>
      <c r="D11" s="655"/>
      <c r="E11" s="655"/>
      <c r="F11" s="655"/>
      <c r="G11" s="656"/>
    </row>
    <row r="12" spans="1:18" ht="35.25" customHeight="1">
      <c r="A12" s="608" t="s">
        <v>32</v>
      </c>
      <c r="B12" s="609"/>
      <c r="C12" s="621" t="s">
        <v>257</v>
      </c>
      <c r="D12" s="622"/>
      <c r="E12" s="622"/>
      <c r="F12" s="622"/>
      <c r="G12" s="623"/>
    </row>
    <row r="13" spans="1:18" ht="95.25" customHeight="1" thickBot="1">
      <c r="A13" s="637" t="s">
        <v>34</v>
      </c>
      <c r="B13" s="638"/>
      <c r="C13" s="778" t="s">
        <v>775</v>
      </c>
      <c r="D13" s="779"/>
      <c r="E13" s="779"/>
      <c r="F13" s="779"/>
      <c r="G13" s="780"/>
      <c r="I13" s="93" t="s">
        <v>101</v>
      </c>
      <c r="J13" s="94"/>
      <c r="K13" s="94"/>
      <c r="L13" s="94"/>
      <c r="M13" s="94"/>
      <c r="N13" s="94"/>
      <c r="O13" s="94"/>
      <c r="P13" s="94"/>
      <c r="Q13" s="94"/>
      <c r="R13" s="94"/>
    </row>
    <row r="14" spans="1:18" ht="16" customHeight="1">
      <c r="A14" s="639" t="s">
        <v>38</v>
      </c>
      <c r="B14" s="640"/>
      <c r="C14" s="645" t="s">
        <v>776</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16.5" thickBot="1">
      <c r="A16" s="643"/>
      <c r="B16" s="644"/>
      <c r="C16" s="651"/>
      <c r="D16" s="652"/>
      <c r="E16" s="652"/>
      <c r="F16" s="652"/>
      <c r="G16" s="653"/>
      <c r="I16" s="58" t="s">
        <v>98</v>
      </c>
      <c r="J16" s="59"/>
      <c r="K16" s="59"/>
      <c r="L16" s="59" t="s">
        <v>98</v>
      </c>
      <c r="M16" s="59"/>
      <c r="N16" s="59"/>
      <c r="O16" s="59"/>
      <c r="P16" s="59"/>
      <c r="Q16" s="60"/>
    </row>
    <row r="17" spans="1:26" ht="34.5" customHeight="1" thickBot="1">
      <c r="A17" s="682" t="s">
        <v>26</v>
      </c>
      <c r="B17" s="683"/>
      <c r="C17" s="684" t="s">
        <v>254</v>
      </c>
      <c r="D17" s="685"/>
      <c r="E17" s="685"/>
      <c r="F17" s="685"/>
      <c r="G17" s="686"/>
      <c r="I17" s="96"/>
      <c r="J17" s="96"/>
      <c r="K17" s="96"/>
      <c r="L17" s="96"/>
      <c r="M17" s="96"/>
      <c r="N17" s="96"/>
      <c r="O17" s="96"/>
      <c r="P17" s="96"/>
      <c r="Q17" s="96"/>
      <c r="R17" s="96"/>
      <c r="S17" s="96"/>
    </row>
    <row r="18" spans="1:26" ht="16"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43.5" customHeight="1">
      <c r="A20" s="641"/>
      <c r="B20" s="642"/>
      <c r="C20" s="690" t="s">
        <v>764</v>
      </c>
      <c r="D20" s="691"/>
      <c r="E20" s="692"/>
      <c r="F20" s="696" t="s">
        <v>765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7.5" customHeight="1" thickBot="1">
      <c r="A21" s="641"/>
      <c r="B21" s="642"/>
      <c r="C21" s="693"/>
      <c r="D21" s="694"/>
      <c r="E21" s="695"/>
      <c r="F21" s="698"/>
      <c r="G21" s="699"/>
      <c r="I21" s="58"/>
      <c r="J21" s="59"/>
      <c r="K21" s="59" t="s">
        <v>98</v>
      </c>
      <c r="L21" s="59" t="s">
        <v>98</v>
      </c>
      <c r="M21" s="59"/>
      <c r="N21" s="59"/>
      <c r="O21" s="59"/>
      <c r="P21" s="59"/>
      <c r="Q21" s="59"/>
      <c r="R21" s="107"/>
      <c r="S21" s="58" t="s">
        <v>98</v>
      </c>
      <c r="T21" s="59"/>
      <c r="U21" s="59"/>
      <c r="V21" s="703"/>
      <c r="W21" s="703"/>
      <c r="X21" s="703"/>
      <c r="Y21" s="703"/>
      <c r="Z21" s="704"/>
    </row>
    <row r="22" spans="1:26" ht="14" customHeight="1" thickBot="1">
      <c r="A22" s="641"/>
      <c r="B22" s="642"/>
      <c r="C22" s="662" t="s">
        <v>92</v>
      </c>
      <c r="D22" s="663"/>
      <c r="E22" s="663"/>
      <c r="F22" s="663"/>
      <c r="G22" s="664"/>
    </row>
    <row r="23" spans="1:26" ht="16" customHeight="1">
      <c r="A23" s="641"/>
      <c r="B23" s="642"/>
      <c r="C23" s="672" t="s">
        <v>766</v>
      </c>
      <c r="D23" s="673"/>
      <c r="E23" s="673"/>
      <c r="F23" s="673"/>
      <c r="G23" s="674"/>
      <c r="I23" s="678" t="s">
        <v>78</v>
      </c>
      <c r="J23" s="679"/>
      <c r="K23" s="679"/>
      <c r="L23" s="679"/>
      <c r="M23" s="679"/>
      <c r="N23" s="679"/>
      <c r="O23" s="679"/>
      <c r="P23" s="679"/>
      <c r="Q23" s="680"/>
    </row>
    <row r="24" spans="1:26" ht="16.5"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16.5" thickBot="1">
      <c r="A25" s="71" t="s">
        <v>44</v>
      </c>
      <c r="B25" s="71"/>
      <c r="I25" s="58" t="s">
        <v>98</v>
      </c>
      <c r="J25" s="59" t="s">
        <v>98</v>
      </c>
      <c r="K25" s="59"/>
      <c r="L25" s="59" t="s">
        <v>98</v>
      </c>
      <c r="M25" s="59"/>
      <c r="N25" s="59"/>
      <c r="O25" s="59"/>
      <c r="P25" s="59"/>
      <c r="Q25" s="60"/>
    </row>
    <row r="26" spans="1:26">
      <c r="A26" s="705" t="s">
        <v>50</v>
      </c>
      <c r="B26" s="81" t="s">
        <v>45</v>
      </c>
      <c r="C26" s="82" t="s">
        <v>97</v>
      </c>
      <c r="D26" s="83" t="s">
        <v>49</v>
      </c>
      <c r="E26" s="84" t="s">
        <v>159</v>
      </c>
      <c r="F26" s="83" t="s">
        <v>11</v>
      </c>
      <c r="G26" s="85" t="s">
        <v>166</v>
      </c>
      <c r="H26" s="86"/>
    </row>
    <row r="27" spans="1:26">
      <c r="A27" s="706"/>
      <c r="B27" s="708" t="s">
        <v>163</v>
      </c>
      <c r="C27" s="628" t="s">
        <v>777</v>
      </c>
      <c r="D27" s="629"/>
      <c r="E27" s="629"/>
      <c r="F27" s="629"/>
      <c r="G27" s="630"/>
    </row>
    <row r="28" spans="1:26">
      <c r="A28" s="707"/>
      <c r="B28" s="709"/>
      <c r="C28" s="631" t="s">
        <v>778</v>
      </c>
      <c r="D28" s="632"/>
      <c r="E28" s="632"/>
      <c r="F28" s="632"/>
      <c r="G28" s="633"/>
    </row>
    <row r="29" spans="1:26">
      <c r="A29" s="706" t="s">
        <v>52</v>
      </c>
      <c r="B29" s="87" t="s">
        <v>45</v>
      </c>
      <c r="C29" s="88" t="s">
        <v>97</v>
      </c>
      <c r="D29" s="89" t="s">
        <v>49</v>
      </c>
      <c r="E29" s="90" t="s">
        <v>159</v>
      </c>
      <c r="F29" s="89" t="s">
        <v>11</v>
      </c>
      <c r="G29" s="91" t="s">
        <v>779</v>
      </c>
    </row>
    <row r="30" spans="1:26">
      <c r="A30" s="706"/>
      <c r="B30" s="708" t="s">
        <v>163</v>
      </c>
      <c r="C30" s="628" t="s">
        <v>777</v>
      </c>
      <c r="D30" s="629"/>
      <c r="E30" s="629"/>
      <c r="F30" s="629"/>
      <c r="G30" s="630"/>
    </row>
    <row r="31" spans="1:26" ht="14" thickBot="1">
      <c r="A31" s="710"/>
      <c r="B31" s="711"/>
      <c r="C31" s="712" t="s">
        <v>778</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22EBEDB4-FE77-42D8-8299-13DB4C8E971B}">
      <formula1>"○"</formula1>
    </dataValidation>
    <dataValidation type="list" allowBlank="1" showInputMessage="1" showErrorMessage="1" sqref="C26 C29" xr:uid="{5CB34D42-254F-4926-B884-755787B51946}">
      <formula1>"有,無"</formula1>
    </dataValidation>
    <dataValidation type="list" allowBlank="1" showInputMessage="1" showErrorMessage="1" sqref="C11" xr:uid="{91F66B47-1A35-4C54-BBD8-A91F08CDAF42}">
      <formula1>"建設工事,測量・コンサル,物品役務等"</formula1>
    </dataValidation>
  </dataValidations>
  <pageMargins left="0.7" right="0.7" top="0.75" bottom="0.75" header="0.3" footer="0.3"/>
  <legacyDrawing r:id="rId1"/>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44FBF-1EED-4605-A125-2CE0873E16AA}">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ＰＩＮ ２個ほか３２点特別整備用部品買入（単価契約）</v>
      </c>
      <c r="D3" s="618"/>
      <c r="E3" s="618"/>
      <c r="F3" s="619"/>
      <c r="G3" s="620"/>
      <c r="I3" s="71" t="s">
        <v>2219</v>
      </c>
      <c r="J3" s="71" t="s">
        <v>2196</v>
      </c>
      <c r="K3" s="71" t="s">
        <v>2220</v>
      </c>
      <c r="L3" s="71">
        <v>45019</v>
      </c>
      <c r="M3" s="71" t="s">
        <v>2205</v>
      </c>
      <c r="Q3" s="71">
        <v>149200000</v>
      </c>
      <c r="R3" s="71">
        <v>147871856</v>
      </c>
      <c r="S3" s="71">
        <v>1</v>
      </c>
      <c r="U3" s="71" t="s">
        <v>2206</v>
      </c>
      <c r="V3" s="71">
        <v>45373</v>
      </c>
      <c r="W3" s="71">
        <v>44978</v>
      </c>
      <c r="X3" s="71">
        <v>44949</v>
      </c>
      <c r="Y3" s="71">
        <v>44999</v>
      </c>
      <c r="Z3" s="71">
        <v>1</v>
      </c>
      <c r="AA3" s="71">
        <v>1</v>
      </c>
      <c r="AB3" s="71">
        <v>1</v>
      </c>
      <c r="AC3" s="71" t="s">
        <v>2207</v>
      </c>
      <c r="AD3" s="71" t="s">
        <v>2184</v>
      </c>
      <c r="AE3" s="71" t="s">
        <v>2185</v>
      </c>
    </row>
    <row r="4" spans="1:32" ht="60" customHeight="1">
      <c r="A4" s="608" t="s">
        <v>10</v>
      </c>
      <c r="B4" s="609"/>
      <c r="C4" s="621" t="s">
        <v>2208</v>
      </c>
      <c r="D4" s="622"/>
      <c r="E4" s="622"/>
      <c r="F4" s="622"/>
      <c r="G4" s="623"/>
    </row>
    <row r="5" spans="1:32" ht="20.149999999999999" customHeight="1">
      <c r="A5" s="624" t="s">
        <v>41</v>
      </c>
      <c r="B5" s="625"/>
      <c r="C5" s="628" t="str">
        <f>I5&amp;M3</f>
        <v>（名称）三井物産エアロスペース（株）</v>
      </c>
      <c r="D5" s="629"/>
      <c r="E5" s="629"/>
      <c r="F5" s="629"/>
      <c r="G5" s="630"/>
      <c r="I5" s="71" t="s">
        <v>2187</v>
      </c>
    </row>
    <row r="6" spans="1:32" ht="20.149999999999999" customHeight="1">
      <c r="A6" s="626"/>
      <c r="B6" s="627"/>
      <c r="C6" s="631" t="str">
        <f>I6&amp;U3</f>
        <v>（住所）東京都千代田区丸の内１－８－２</v>
      </c>
      <c r="D6" s="632"/>
      <c r="E6" s="632"/>
      <c r="F6" s="632"/>
      <c r="G6" s="633"/>
      <c r="I6" s="71" t="s">
        <v>2188</v>
      </c>
    </row>
    <row r="7" spans="1:32" ht="25" customHeight="1">
      <c r="A7" s="608" t="s">
        <v>7</v>
      </c>
      <c r="B7" s="609"/>
      <c r="C7" s="610">
        <f>R3</f>
        <v>147871856</v>
      </c>
      <c r="D7" s="611"/>
      <c r="E7" s="72"/>
      <c r="F7" s="73"/>
      <c r="G7" s="74"/>
    </row>
    <row r="8" spans="1:32" ht="25" customHeight="1">
      <c r="A8" s="608" t="s">
        <v>4</v>
      </c>
      <c r="B8" s="609"/>
      <c r="C8" s="634">
        <f>X3</f>
        <v>44949</v>
      </c>
      <c r="D8" s="635"/>
      <c r="E8" s="636" t="s">
        <v>17</v>
      </c>
      <c r="F8" s="609"/>
      <c r="G8" s="75">
        <f>C9-1</f>
        <v>44998</v>
      </c>
    </row>
    <row r="9" spans="1:32" ht="25" customHeight="1">
      <c r="A9" s="608" t="s">
        <v>18</v>
      </c>
      <c r="B9" s="609"/>
      <c r="C9" s="634">
        <f>Y3</f>
        <v>44999</v>
      </c>
      <c r="D9" s="635"/>
      <c r="E9" s="636" t="s">
        <v>0</v>
      </c>
      <c r="F9" s="609"/>
      <c r="G9" s="76">
        <f>G8-C8</f>
        <v>49</v>
      </c>
    </row>
    <row r="10" spans="1:32" ht="25" customHeight="1">
      <c r="A10" s="608" t="s">
        <v>19</v>
      </c>
      <c r="B10" s="609"/>
      <c r="C10" s="634">
        <f>L3</f>
        <v>45019</v>
      </c>
      <c r="D10" s="635"/>
      <c r="E10" s="636" t="s">
        <v>20</v>
      </c>
      <c r="F10" s="609"/>
      <c r="G10" s="109">
        <f>V3</f>
        <v>45373</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2209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2210</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2211</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83" t="s">
        <v>49</v>
      </c>
      <c r="E26" s="84"/>
      <c r="F26" s="83"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c r="I28" s="425"/>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968515E2-4CC1-4E5D-B71F-06D17732E731}">
      <formula1>"○"</formula1>
    </dataValidation>
    <dataValidation type="list" allowBlank="1" showInputMessage="1" showErrorMessage="1" sqref="C26 C29" xr:uid="{1B516C2E-963E-456F-9ADA-7DB93F0F8B4C}">
      <formula1>"有,無"</formula1>
    </dataValidation>
    <dataValidation type="list" allowBlank="1" showInputMessage="1" showErrorMessage="1" sqref="C11" xr:uid="{CDC28CBF-ABE7-4AEA-B73B-76F134D7A8D7}">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84223-15E7-45BD-9C7A-F899F5E2446A}">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船舶気象通報端局装置62式ほか2点製造</v>
      </c>
      <c r="D3" s="618"/>
      <c r="E3" s="618"/>
      <c r="F3" s="619"/>
      <c r="G3" s="620"/>
      <c r="I3" s="71" t="s">
        <v>2221</v>
      </c>
      <c r="J3" s="71" t="s">
        <v>2196</v>
      </c>
      <c r="K3" s="71" t="s">
        <v>2222</v>
      </c>
      <c r="L3" s="71">
        <v>45044</v>
      </c>
      <c r="M3" s="71" t="s">
        <v>2223</v>
      </c>
      <c r="Q3" s="71">
        <v>192599999</v>
      </c>
      <c r="R3" s="71">
        <v>173778000</v>
      </c>
      <c r="S3" s="71">
        <v>1</v>
      </c>
      <c r="U3" s="71" t="s">
        <v>2224</v>
      </c>
      <c r="V3" s="71">
        <v>45260</v>
      </c>
      <c r="W3" s="71">
        <v>45000</v>
      </c>
      <c r="X3" s="71">
        <v>44991</v>
      </c>
      <c r="Y3" s="71">
        <v>45044</v>
      </c>
      <c r="Z3" s="71">
        <v>1</v>
      </c>
      <c r="AA3" s="71">
        <v>1</v>
      </c>
      <c r="AB3" s="71">
        <v>1</v>
      </c>
      <c r="AC3" s="71" t="s">
        <v>2225</v>
      </c>
      <c r="AD3" s="71" t="s">
        <v>2184</v>
      </c>
      <c r="AE3" s="71" t="s">
        <v>2226</v>
      </c>
    </row>
    <row r="4" spans="1:32" ht="60" customHeight="1">
      <c r="A4" s="608" t="s">
        <v>10</v>
      </c>
      <c r="B4" s="609"/>
      <c r="C4" s="621" t="s">
        <v>2227</v>
      </c>
      <c r="D4" s="622"/>
      <c r="E4" s="622"/>
      <c r="F4" s="622"/>
      <c r="G4" s="623"/>
    </row>
    <row r="5" spans="1:32" ht="20.149999999999999" customHeight="1">
      <c r="A5" s="624" t="s">
        <v>41</v>
      </c>
      <c r="B5" s="625"/>
      <c r="C5" s="628" t="str">
        <f>I5&amp;M3</f>
        <v>（名称）ANEOS（株）</v>
      </c>
      <c r="D5" s="629"/>
      <c r="E5" s="629"/>
      <c r="F5" s="629"/>
      <c r="G5" s="630"/>
      <c r="I5" s="71" t="s">
        <v>2187</v>
      </c>
    </row>
    <row r="6" spans="1:32" ht="20.149999999999999" customHeight="1">
      <c r="A6" s="626"/>
      <c r="B6" s="627"/>
      <c r="C6" s="631" t="str">
        <f>I6&amp;U3</f>
        <v>（住所）東京都目黒区中央町１－５－１２</v>
      </c>
      <c r="D6" s="632"/>
      <c r="E6" s="632"/>
      <c r="F6" s="632"/>
      <c r="G6" s="633"/>
      <c r="I6" s="71" t="s">
        <v>2188</v>
      </c>
    </row>
    <row r="7" spans="1:32" ht="25" customHeight="1">
      <c r="A7" s="608" t="s">
        <v>7</v>
      </c>
      <c r="B7" s="609"/>
      <c r="C7" s="610">
        <f>R3</f>
        <v>173778000</v>
      </c>
      <c r="D7" s="611"/>
      <c r="E7" s="72"/>
      <c r="F7" s="73"/>
      <c r="G7" s="74"/>
    </row>
    <row r="8" spans="1:32" ht="25" customHeight="1">
      <c r="A8" s="608" t="s">
        <v>4</v>
      </c>
      <c r="B8" s="609"/>
      <c r="C8" s="634">
        <f>X3</f>
        <v>44991</v>
      </c>
      <c r="D8" s="635"/>
      <c r="E8" s="636" t="s">
        <v>17</v>
      </c>
      <c r="F8" s="609"/>
      <c r="G8" s="75">
        <f>C9-1</f>
        <v>45043</v>
      </c>
    </row>
    <row r="9" spans="1:32" ht="25" customHeight="1">
      <c r="A9" s="608" t="s">
        <v>18</v>
      </c>
      <c r="B9" s="609"/>
      <c r="C9" s="634">
        <f>Y3</f>
        <v>45044</v>
      </c>
      <c r="D9" s="635"/>
      <c r="E9" s="636" t="s">
        <v>0</v>
      </c>
      <c r="F9" s="609"/>
      <c r="G9" s="76">
        <f>G8-C8</f>
        <v>52</v>
      </c>
    </row>
    <row r="10" spans="1:32" ht="25" customHeight="1">
      <c r="A10" s="608" t="s">
        <v>19</v>
      </c>
      <c r="B10" s="609"/>
      <c r="C10" s="634">
        <f>L3</f>
        <v>45044</v>
      </c>
      <c r="D10" s="635"/>
      <c r="E10" s="636" t="s">
        <v>20</v>
      </c>
      <c r="F10" s="609"/>
      <c r="G10" s="109">
        <f>V3</f>
        <v>45260</v>
      </c>
    </row>
    <row r="11" spans="1:32" ht="25" customHeight="1">
      <c r="A11" s="608" t="s">
        <v>27</v>
      </c>
      <c r="B11" s="609"/>
      <c r="C11" s="654" t="s">
        <v>48</v>
      </c>
      <c r="D11" s="655"/>
      <c r="E11" s="655"/>
      <c r="F11" s="655"/>
      <c r="G11" s="656"/>
      <c r="I11" s="71" t="str">
        <f>AC3</f>
        <v>物品の製造</v>
      </c>
    </row>
    <row r="12" spans="1:32" ht="25" customHeight="1">
      <c r="A12" s="608" t="s">
        <v>32</v>
      </c>
      <c r="B12" s="609"/>
      <c r="C12" s="897" t="str">
        <f>AD3</f>
        <v>ＡＢＣＤ</v>
      </c>
      <c r="D12" s="766"/>
      <c r="E12" s="766"/>
      <c r="F12" s="766"/>
      <c r="G12" s="767"/>
      <c r="I12" s="71" t="str">
        <f>AD3</f>
        <v>ＡＢＣＤ</v>
      </c>
      <c r="J12" s="71" t="str">
        <f>AE3</f>
        <v>Ｂ</v>
      </c>
    </row>
    <row r="13" spans="1:32" ht="60" customHeight="1" thickBot="1">
      <c r="A13" s="637" t="s">
        <v>34</v>
      </c>
      <c r="B13" s="638"/>
      <c r="C13" s="621" t="s">
        <v>2228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2229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（名称）ANEOS（株）</v>
      </c>
      <c r="D27" s="629"/>
      <c r="E27" s="629"/>
      <c r="F27" s="629"/>
      <c r="G27" s="630"/>
    </row>
    <row r="28" spans="1:26" ht="18" customHeight="1">
      <c r="A28" s="707"/>
      <c r="B28" s="709"/>
      <c r="C28" s="631" t="str">
        <f>C6</f>
        <v>（住所）東京都目黒区中央町１－５－１２</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（名称）ANEOS（株）</v>
      </c>
      <c r="D30" s="629"/>
      <c r="E30" s="629"/>
      <c r="F30" s="629"/>
      <c r="G30" s="630"/>
    </row>
    <row r="31" spans="1:26" ht="18" customHeight="1" thickBot="1">
      <c r="A31" s="710"/>
      <c r="B31" s="711"/>
      <c r="C31" s="712" t="str">
        <f>C28</f>
        <v>（住所）東京都目黒区中央町１－５－１２</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BCA2E2F8-66AB-4A75-ABAD-7C3DAEB17317}">
      <formula1>"建設工事,測量・コンサル,物品役務等"</formula1>
    </dataValidation>
    <dataValidation type="list" allowBlank="1" showInputMessage="1" showErrorMessage="1" sqref="C26 C29" xr:uid="{84A42E25-FB7A-407D-916D-8A3D7BE39189}">
      <formula1>"有,無"</formula1>
    </dataValidation>
    <dataValidation type="list" allowBlank="1" showInputMessage="1" showErrorMessage="1" sqref="I21:U21 I16:Q16 I25:Q25" xr:uid="{9B132EC5-B834-4572-89C1-45A927E55904}">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83B84-8888-400A-A458-B44096199A50}">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船舶通航信号装置2式ほか4点製造</v>
      </c>
      <c r="D3" s="618"/>
      <c r="E3" s="618"/>
      <c r="F3" s="619"/>
      <c r="G3" s="620"/>
      <c r="I3" s="71" t="s">
        <v>2231</v>
      </c>
      <c r="J3" s="71" t="s">
        <v>2196</v>
      </c>
      <c r="K3" s="71" t="s">
        <v>2232</v>
      </c>
      <c r="L3" s="71">
        <v>45069</v>
      </c>
      <c r="M3" s="71" t="s">
        <v>2233</v>
      </c>
      <c r="Q3" s="71">
        <v>191000000</v>
      </c>
      <c r="R3" s="71">
        <v>168300000</v>
      </c>
      <c r="S3" s="71">
        <v>1</v>
      </c>
      <c r="U3" s="71" t="s">
        <v>2234</v>
      </c>
      <c r="V3" s="71">
        <v>45288</v>
      </c>
      <c r="W3" s="71">
        <v>45026</v>
      </c>
      <c r="X3" s="71">
        <v>44995</v>
      </c>
      <c r="Y3" s="71">
        <v>45069</v>
      </c>
      <c r="Z3" s="71">
        <v>1</v>
      </c>
      <c r="AA3" s="71">
        <v>1</v>
      </c>
      <c r="AB3" s="71">
        <v>1</v>
      </c>
      <c r="AC3" s="71" t="s">
        <v>2225</v>
      </c>
      <c r="AD3" s="71" t="s">
        <v>2184</v>
      </c>
      <c r="AE3" s="71" t="s">
        <v>2185</v>
      </c>
    </row>
    <row r="4" spans="1:32" ht="60" customHeight="1">
      <c r="A4" s="608" t="s">
        <v>10</v>
      </c>
      <c r="B4" s="609"/>
      <c r="C4" s="621" t="s">
        <v>2227</v>
      </c>
      <c r="D4" s="622"/>
      <c r="E4" s="622"/>
      <c r="F4" s="622"/>
      <c r="G4" s="623"/>
    </row>
    <row r="5" spans="1:32" ht="20.149999999999999" customHeight="1">
      <c r="A5" s="624" t="s">
        <v>41</v>
      </c>
      <c r="B5" s="625"/>
      <c r="C5" s="628" t="str">
        <f>I5&amp;M3</f>
        <v>（名称）日本無線（株）</v>
      </c>
      <c r="D5" s="629"/>
      <c r="E5" s="629"/>
      <c r="F5" s="629"/>
      <c r="G5" s="630"/>
      <c r="I5" s="71" t="s">
        <v>2187</v>
      </c>
    </row>
    <row r="6" spans="1:32" ht="20.149999999999999" customHeight="1">
      <c r="A6" s="626"/>
      <c r="B6" s="627"/>
      <c r="C6" s="631" t="str">
        <f>I6&amp;U3</f>
        <v>（住所）東京都三鷹市牟礼６－２１－１１</v>
      </c>
      <c r="D6" s="632"/>
      <c r="E6" s="632"/>
      <c r="F6" s="632"/>
      <c r="G6" s="633"/>
      <c r="I6" s="71" t="s">
        <v>2188</v>
      </c>
    </row>
    <row r="7" spans="1:32" ht="25" customHeight="1">
      <c r="A7" s="608" t="s">
        <v>7</v>
      </c>
      <c r="B7" s="609"/>
      <c r="C7" s="610">
        <f>R3</f>
        <v>168300000</v>
      </c>
      <c r="D7" s="611"/>
      <c r="E7" s="72"/>
      <c r="F7" s="73"/>
      <c r="G7" s="74"/>
    </row>
    <row r="8" spans="1:32" ht="25" customHeight="1">
      <c r="A8" s="608" t="s">
        <v>4</v>
      </c>
      <c r="B8" s="609"/>
      <c r="C8" s="634">
        <f>X3</f>
        <v>44995</v>
      </c>
      <c r="D8" s="635"/>
      <c r="E8" s="636" t="s">
        <v>17</v>
      </c>
      <c r="F8" s="609"/>
      <c r="G8" s="75">
        <f>C9-1</f>
        <v>45068</v>
      </c>
    </row>
    <row r="9" spans="1:32" ht="25" customHeight="1">
      <c r="A9" s="608" t="s">
        <v>18</v>
      </c>
      <c r="B9" s="609"/>
      <c r="C9" s="634">
        <f>Y3</f>
        <v>45069</v>
      </c>
      <c r="D9" s="635"/>
      <c r="E9" s="636" t="s">
        <v>0</v>
      </c>
      <c r="F9" s="609"/>
      <c r="G9" s="76">
        <f>G8-C8</f>
        <v>73</v>
      </c>
    </row>
    <row r="10" spans="1:32" ht="25" customHeight="1">
      <c r="A10" s="608" t="s">
        <v>19</v>
      </c>
      <c r="B10" s="609"/>
      <c r="C10" s="634">
        <f>L3</f>
        <v>45069</v>
      </c>
      <c r="D10" s="635"/>
      <c r="E10" s="636" t="s">
        <v>20</v>
      </c>
      <c r="F10" s="609"/>
      <c r="G10" s="109">
        <f>V3</f>
        <v>45288</v>
      </c>
    </row>
    <row r="11" spans="1:32" ht="25" customHeight="1">
      <c r="A11" s="608" t="s">
        <v>27</v>
      </c>
      <c r="B11" s="609"/>
      <c r="C11" s="654" t="s">
        <v>48</v>
      </c>
      <c r="D11" s="655"/>
      <c r="E11" s="655"/>
      <c r="F11" s="655"/>
      <c r="G11" s="656"/>
      <c r="I11" s="71" t="str">
        <f>AC3</f>
        <v>物品の製造</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2228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2229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（名称）日本無線（株）</v>
      </c>
      <c r="D27" s="629"/>
      <c r="E27" s="629"/>
      <c r="F27" s="629"/>
      <c r="G27" s="630"/>
    </row>
    <row r="28" spans="1:26" ht="18" customHeight="1">
      <c r="A28" s="707"/>
      <c r="B28" s="709"/>
      <c r="C28" s="631" t="str">
        <f>C6</f>
        <v>（住所）東京都三鷹市牟礼６－２１－１１</v>
      </c>
      <c r="D28" s="632"/>
      <c r="E28" s="632"/>
      <c r="F28" s="632"/>
      <c r="G28" s="633"/>
      <c r="I28" s="425"/>
    </row>
    <row r="29" spans="1:26" ht="30" customHeight="1">
      <c r="A29" s="706" t="s">
        <v>52</v>
      </c>
      <c r="B29" s="87" t="s">
        <v>45</v>
      </c>
      <c r="C29" s="88" t="s">
        <v>97</v>
      </c>
      <c r="D29" s="195" t="s">
        <v>49</v>
      </c>
      <c r="E29" s="90">
        <v>1</v>
      </c>
      <c r="F29" s="195" t="s">
        <v>11</v>
      </c>
      <c r="G29" s="91" t="s">
        <v>168</v>
      </c>
    </row>
    <row r="30" spans="1:26" ht="18" customHeight="1">
      <c r="A30" s="706"/>
      <c r="B30" s="708" t="s">
        <v>163</v>
      </c>
      <c r="C30" s="628" t="str">
        <f>C27</f>
        <v>（名称）日本無線（株）</v>
      </c>
      <c r="D30" s="629"/>
      <c r="E30" s="629"/>
      <c r="F30" s="629"/>
      <c r="G30" s="630"/>
    </row>
    <row r="31" spans="1:26" ht="18" customHeight="1" thickBot="1">
      <c r="A31" s="710"/>
      <c r="B31" s="711"/>
      <c r="C31" s="712" t="str">
        <f>C28</f>
        <v>（住所）東京都三鷹市牟礼６－２１－１１</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31D3D92D-496B-4C05-BE85-99D9C0628E60}">
      <formula1>"○"</formula1>
    </dataValidation>
    <dataValidation type="list" allowBlank="1" showInputMessage="1" showErrorMessage="1" sqref="C26 C29" xr:uid="{9610C0ED-3AD0-4F94-97AB-312BBB018738}">
      <formula1>"有,無"</formula1>
    </dataValidation>
    <dataValidation type="list" allowBlank="1" showInputMessage="1" showErrorMessage="1" sqref="C11" xr:uid="{E51DD711-83E9-42DD-81D8-559E808860FB}">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8643E-BEBA-42B7-BB81-57FBA34168DA}">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通報インターフェース装置１式ほか２点製造</v>
      </c>
      <c r="D3" s="618"/>
      <c r="E3" s="618"/>
      <c r="F3" s="619"/>
      <c r="G3" s="620"/>
      <c r="I3" s="71" t="s">
        <v>2235</v>
      </c>
      <c r="J3" s="71" t="s">
        <v>2196</v>
      </c>
      <c r="K3" s="71" t="s">
        <v>2236</v>
      </c>
      <c r="L3" s="71">
        <v>45069</v>
      </c>
      <c r="M3" s="71" t="s">
        <v>2237</v>
      </c>
      <c r="Q3" s="71">
        <v>616000000</v>
      </c>
      <c r="R3" s="71">
        <v>605000000</v>
      </c>
      <c r="S3" s="71">
        <v>1</v>
      </c>
      <c r="U3" s="71" t="s">
        <v>2238</v>
      </c>
      <c r="V3" s="71">
        <v>45380</v>
      </c>
      <c r="W3" s="71">
        <v>45026</v>
      </c>
      <c r="X3" s="71">
        <v>44995</v>
      </c>
      <c r="Y3" s="71">
        <v>45069</v>
      </c>
      <c r="Z3" s="71">
        <v>1</v>
      </c>
      <c r="AA3" s="71">
        <v>1</v>
      </c>
      <c r="AB3" s="71">
        <v>2</v>
      </c>
      <c r="AC3" s="71" t="s">
        <v>2225</v>
      </c>
      <c r="AD3" s="71" t="s">
        <v>2239</v>
      </c>
      <c r="AE3" s="71" t="s">
        <v>2185</v>
      </c>
    </row>
    <row r="4" spans="1:32" ht="60" customHeight="1">
      <c r="A4" s="608" t="s">
        <v>10</v>
      </c>
      <c r="B4" s="609"/>
      <c r="C4" s="621" t="s">
        <v>2240</v>
      </c>
      <c r="D4" s="622"/>
      <c r="E4" s="622"/>
      <c r="F4" s="622"/>
      <c r="G4" s="623"/>
    </row>
    <row r="5" spans="1:32" ht="20.149999999999999" customHeight="1">
      <c r="A5" s="624" t="s">
        <v>41</v>
      </c>
      <c r="B5" s="625"/>
      <c r="C5" s="628" t="str">
        <f>I5&amp;M3</f>
        <v>（名称）東京計器（株）</v>
      </c>
      <c r="D5" s="629"/>
      <c r="E5" s="629"/>
      <c r="F5" s="629"/>
      <c r="G5" s="630"/>
      <c r="I5" s="71" t="s">
        <v>2187</v>
      </c>
    </row>
    <row r="6" spans="1:32" ht="20.149999999999999" customHeight="1">
      <c r="A6" s="626"/>
      <c r="B6" s="627"/>
      <c r="C6" s="631" t="str">
        <f>I6&amp;U3</f>
        <v>（住所）東京都大田区南蒲田２－１６－４６</v>
      </c>
      <c r="D6" s="632"/>
      <c r="E6" s="632"/>
      <c r="F6" s="632"/>
      <c r="G6" s="633"/>
      <c r="I6" s="71" t="s">
        <v>2188</v>
      </c>
    </row>
    <row r="7" spans="1:32" ht="25" customHeight="1">
      <c r="A7" s="608" t="s">
        <v>7</v>
      </c>
      <c r="B7" s="609"/>
      <c r="C7" s="610">
        <f>R3</f>
        <v>605000000</v>
      </c>
      <c r="D7" s="611"/>
      <c r="E7" s="72"/>
      <c r="F7" s="73"/>
      <c r="G7" s="74"/>
    </row>
    <row r="8" spans="1:32" ht="25" customHeight="1">
      <c r="A8" s="608" t="s">
        <v>4</v>
      </c>
      <c r="B8" s="609"/>
      <c r="C8" s="634">
        <f>X3</f>
        <v>44995</v>
      </c>
      <c r="D8" s="635"/>
      <c r="E8" s="636" t="s">
        <v>17</v>
      </c>
      <c r="F8" s="609"/>
      <c r="G8" s="75">
        <f>C9-1</f>
        <v>45068</v>
      </c>
    </row>
    <row r="9" spans="1:32" ht="25" customHeight="1">
      <c r="A9" s="608" t="s">
        <v>18</v>
      </c>
      <c r="B9" s="609"/>
      <c r="C9" s="634">
        <f>Y3</f>
        <v>45069</v>
      </c>
      <c r="D9" s="635"/>
      <c r="E9" s="636" t="s">
        <v>0</v>
      </c>
      <c r="F9" s="609"/>
      <c r="G9" s="76">
        <f>G8-C8</f>
        <v>73</v>
      </c>
    </row>
    <row r="10" spans="1:32" ht="25" customHeight="1">
      <c r="A10" s="608" t="s">
        <v>19</v>
      </c>
      <c r="B10" s="609"/>
      <c r="C10" s="634">
        <f>L3</f>
        <v>45069</v>
      </c>
      <c r="D10" s="635"/>
      <c r="E10" s="636" t="s">
        <v>20</v>
      </c>
      <c r="F10" s="609"/>
      <c r="G10" s="109">
        <f>V3</f>
        <v>45380</v>
      </c>
    </row>
    <row r="11" spans="1:32" ht="25" customHeight="1">
      <c r="A11" s="608" t="s">
        <v>27</v>
      </c>
      <c r="B11" s="609"/>
      <c r="C11" s="654" t="s">
        <v>48</v>
      </c>
      <c r="D11" s="655"/>
      <c r="E11" s="655"/>
      <c r="F11" s="655"/>
      <c r="G11" s="656"/>
      <c r="I11" s="71" t="str">
        <f>AC3</f>
        <v>物品の製造</v>
      </c>
    </row>
    <row r="12" spans="1:32" ht="25" customHeight="1">
      <c r="A12" s="608" t="s">
        <v>32</v>
      </c>
      <c r="B12" s="609"/>
      <c r="C12" s="897" t="str">
        <f>AD3</f>
        <v>ＡＢ</v>
      </c>
      <c r="D12" s="766"/>
      <c r="E12" s="766"/>
      <c r="F12" s="766"/>
      <c r="G12" s="767"/>
      <c r="I12" s="71" t="str">
        <f>AD3</f>
        <v>ＡＢ</v>
      </c>
      <c r="J12" s="71" t="str">
        <f>AE3</f>
        <v>Ａ</v>
      </c>
    </row>
    <row r="13" spans="1:32" ht="60" customHeight="1" thickBot="1">
      <c r="A13" s="637" t="s">
        <v>34</v>
      </c>
      <c r="B13" s="638"/>
      <c r="C13" s="621" t="s">
        <v>2228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2241</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83" t="s">
        <v>49</v>
      </c>
      <c r="E26" s="84"/>
      <c r="F26" s="83"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c r="I28" s="425"/>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798BE489-5109-459D-9529-837ABB9EA2C2}">
      <formula1>"建設工事,測量・コンサル,物品役務等"</formula1>
    </dataValidation>
    <dataValidation type="list" allowBlank="1" showInputMessage="1" showErrorMessage="1" sqref="C26 C29" xr:uid="{C2E0BCCF-2C33-4341-BF3B-DCC5FDF2DFCC}">
      <formula1>"有,無"</formula1>
    </dataValidation>
    <dataValidation type="list" allowBlank="1" showInputMessage="1" showErrorMessage="1" sqref="I21:U21 I16:Q16 I25:Q25" xr:uid="{08F753A9-7CBE-4B3A-9278-819D5C89587C}">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7F18F-4E92-477A-A37B-C8D8BCAA2EC5}">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船舶動静把握CCTV装置(WET-15A)2式ほか9点製造</v>
      </c>
      <c r="D3" s="618"/>
      <c r="E3" s="618"/>
      <c r="F3" s="619"/>
      <c r="G3" s="620"/>
      <c r="I3" s="71" t="s">
        <v>2242</v>
      </c>
      <c r="J3" s="71" t="s">
        <v>2196</v>
      </c>
      <c r="K3" s="71" t="s">
        <v>2243</v>
      </c>
      <c r="L3" s="71">
        <v>45069</v>
      </c>
      <c r="M3" s="71" t="s">
        <v>2244</v>
      </c>
      <c r="Q3" s="71">
        <v>324700000</v>
      </c>
      <c r="R3" s="71">
        <v>324500000</v>
      </c>
      <c r="S3" s="71">
        <v>1</v>
      </c>
      <c r="U3" s="71" t="s">
        <v>2245</v>
      </c>
      <c r="V3" s="71">
        <v>45373</v>
      </c>
      <c r="W3" s="71">
        <v>45026</v>
      </c>
      <c r="X3" s="71">
        <v>44995</v>
      </c>
      <c r="Y3" s="71">
        <v>45069</v>
      </c>
      <c r="Z3" s="71">
        <v>1</v>
      </c>
      <c r="AA3" s="71">
        <v>1</v>
      </c>
      <c r="AB3" s="71">
        <v>2</v>
      </c>
      <c r="AC3" s="71" t="s">
        <v>2225</v>
      </c>
      <c r="AD3" s="71" t="s">
        <v>2184</v>
      </c>
      <c r="AE3" s="71" t="s">
        <v>2185</v>
      </c>
    </row>
    <row r="4" spans="1:32" ht="60" customHeight="1">
      <c r="A4" s="608" t="s">
        <v>10</v>
      </c>
      <c r="B4" s="609"/>
      <c r="C4" s="621" t="s">
        <v>2246</v>
      </c>
      <c r="D4" s="622"/>
      <c r="E4" s="622"/>
      <c r="F4" s="622"/>
      <c r="G4" s="623"/>
    </row>
    <row r="5" spans="1:32" ht="20.149999999999999" customHeight="1">
      <c r="A5" s="624" t="s">
        <v>41</v>
      </c>
      <c r="B5" s="625"/>
      <c r="C5" s="628" t="str">
        <f>I5&amp;M3</f>
        <v>（名称）日本電気（株）</v>
      </c>
      <c r="D5" s="629"/>
      <c r="E5" s="629"/>
      <c r="F5" s="629"/>
      <c r="G5" s="630"/>
      <c r="I5" s="71" t="s">
        <v>2187</v>
      </c>
    </row>
    <row r="6" spans="1:32" ht="20.149999999999999" customHeight="1">
      <c r="A6" s="626"/>
      <c r="B6" s="627"/>
      <c r="C6" s="631" t="str">
        <f>I6&amp;U3</f>
        <v>（住所）東京都港区芝５－７－１</v>
      </c>
      <c r="D6" s="632"/>
      <c r="E6" s="632"/>
      <c r="F6" s="632"/>
      <c r="G6" s="633"/>
      <c r="I6" s="71" t="s">
        <v>2188</v>
      </c>
    </row>
    <row r="7" spans="1:32" ht="25" customHeight="1">
      <c r="A7" s="608" t="s">
        <v>7</v>
      </c>
      <c r="B7" s="609"/>
      <c r="C7" s="610">
        <f>R3</f>
        <v>324500000</v>
      </c>
      <c r="D7" s="611"/>
      <c r="E7" s="72"/>
      <c r="F7" s="73"/>
      <c r="G7" s="74"/>
    </row>
    <row r="8" spans="1:32" ht="25" customHeight="1">
      <c r="A8" s="608" t="s">
        <v>4</v>
      </c>
      <c r="B8" s="609"/>
      <c r="C8" s="634">
        <f>X3</f>
        <v>44995</v>
      </c>
      <c r="D8" s="635"/>
      <c r="E8" s="636" t="s">
        <v>17</v>
      </c>
      <c r="F8" s="609"/>
      <c r="G8" s="75">
        <f>C9-1</f>
        <v>45068</v>
      </c>
    </row>
    <row r="9" spans="1:32" ht="25" customHeight="1">
      <c r="A9" s="608" t="s">
        <v>18</v>
      </c>
      <c r="B9" s="609"/>
      <c r="C9" s="634">
        <f>Y3</f>
        <v>45069</v>
      </c>
      <c r="D9" s="635"/>
      <c r="E9" s="636" t="s">
        <v>0</v>
      </c>
      <c r="F9" s="609"/>
      <c r="G9" s="76">
        <f>G8-C8</f>
        <v>73</v>
      </c>
    </row>
    <row r="10" spans="1:32" ht="25" customHeight="1">
      <c r="A10" s="608" t="s">
        <v>19</v>
      </c>
      <c r="B10" s="609"/>
      <c r="C10" s="634">
        <f>L3</f>
        <v>45069</v>
      </c>
      <c r="D10" s="635"/>
      <c r="E10" s="636" t="s">
        <v>20</v>
      </c>
      <c r="F10" s="609"/>
      <c r="G10" s="109">
        <f>V3</f>
        <v>45373</v>
      </c>
    </row>
    <row r="11" spans="1:32" ht="25" customHeight="1">
      <c r="A11" s="608" t="s">
        <v>27</v>
      </c>
      <c r="B11" s="609"/>
      <c r="C11" s="654" t="s">
        <v>48</v>
      </c>
      <c r="D11" s="655"/>
      <c r="E11" s="655"/>
      <c r="F11" s="655"/>
      <c r="G11" s="656"/>
      <c r="I11" s="71" t="str">
        <f>AC3</f>
        <v>物品の製造</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2228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2229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（名称）日本電気（株）</v>
      </c>
      <c r="D27" s="629"/>
      <c r="E27" s="629"/>
      <c r="F27" s="629"/>
      <c r="G27" s="630"/>
    </row>
    <row r="28" spans="1:26" ht="18" customHeight="1">
      <c r="A28" s="707"/>
      <c r="B28" s="709"/>
      <c r="C28" s="631" t="str">
        <f>C6</f>
        <v>（住所）東京都港区芝５－７－１</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（名称）日本電気（株）</v>
      </c>
      <c r="D30" s="629"/>
      <c r="E30" s="629"/>
      <c r="F30" s="629"/>
      <c r="G30" s="630"/>
    </row>
    <row r="31" spans="1:26" ht="18" customHeight="1" thickBot="1">
      <c r="A31" s="710"/>
      <c r="B31" s="711"/>
      <c r="C31" s="712" t="str">
        <f>C28</f>
        <v>（住所）東京都港区芝５－７－１</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4A3EF8C4-EC19-4EB6-B6ED-64C091FDBF1C}">
      <formula1>"○"</formula1>
    </dataValidation>
    <dataValidation type="list" allowBlank="1" showInputMessage="1" showErrorMessage="1" sqref="C26 C29" xr:uid="{2ABDB7B6-CA8B-4724-9C96-136AAC315A88}">
      <formula1>"有,無"</formula1>
    </dataValidation>
    <dataValidation type="list" allowBlank="1" showInputMessage="1" showErrorMessage="1" sqref="C11" xr:uid="{A2F79B11-3A66-44DE-B2A0-014CE9B69C06}">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C9AEF-9F2E-4F10-A1F3-525ECB2909A6}">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測量船３隻　定検修理等</v>
      </c>
      <c r="D3" s="618"/>
      <c r="E3" s="618"/>
      <c r="F3" s="619"/>
      <c r="G3" s="620"/>
      <c r="I3" s="71" t="s">
        <v>2247</v>
      </c>
      <c r="J3" s="71" t="s">
        <v>2196</v>
      </c>
      <c r="K3" s="71" t="s">
        <v>2248</v>
      </c>
      <c r="L3" s="71">
        <v>45075</v>
      </c>
      <c r="M3" s="71" t="s">
        <v>2249</v>
      </c>
      <c r="Q3" s="71">
        <v>163200000</v>
      </c>
      <c r="R3" s="71">
        <v>160600000</v>
      </c>
      <c r="S3" s="71">
        <v>1</v>
      </c>
      <c r="U3" s="71" t="s">
        <v>2250</v>
      </c>
      <c r="V3" s="71">
        <v>45355</v>
      </c>
      <c r="W3" s="71">
        <v>45054</v>
      </c>
      <c r="X3" s="71">
        <v>45023</v>
      </c>
      <c r="Y3" s="71">
        <v>45075</v>
      </c>
      <c r="Z3" s="71">
        <v>1</v>
      </c>
      <c r="AA3" s="71">
        <v>1</v>
      </c>
      <c r="AB3" s="71">
        <v>2</v>
      </c>
      <c r="AC3" s="71" t="s">
        <v>2183</v>
      </c>
      <c r="AD3" s="71" t="s">
        <v>2184</v>
      </c>
      <c r="AE3" s="71" t="s">
        <v>2185</v>
      </c>
    </row>
    <row r="4" spans="1:32" ht="60" customHeight="1">
      <c r="A4" s="608" t="s">
        <v>10</v>
      </c>
      <c r="B4" s="609"/>
      <c r="C4" s="621" t="s">
        <v>2251</v>
      </c>
      <c r="D4" s="622"/>
      <c r="E4" s="622"/>
      <c r="F4" s="622"/>
      <c r="G4" s="623"/>
    </row>
    <row r="5" spans="1:32" ht="20.149999999999999" customHeight="1">
      <c r="A5" s="624" t="s">
        <v>41</v>
      </c>
      <c r="B5" s="625"/>
      <c r="C5" s="628" t="str">
        <f>I5&amp;M3</f>
        <v>（名称）内海造船（株）</v>
      </c>
      <c r="D5" s="629"/>
      <c r="E5" s="629"/>
      <c r="F5" s="629"/>
      <c r="G5" s="630"/>
      <c r="I5" s="71" t="s">
        <v>2187</v>
      </c>
    </row>
    <row r="6" spans="1:32" ht="20.149999999999999" customHeight="1">
      <c r="A6" s="626"/>
      <c r="B6" s="627"/>
      <c r="C6" s="631" t="str">
        <f>I6&amp;U3</f>
        <v>（住所）東京都品川区南大井６－２６－３</v>
      </c>
      <c r="D6" s="632"/>
      <c r="E6" s="632"/>
      <c r="F6" s="632"/>
      <c r="G6" s="633"/>
      <c r="I6" s="71" t="s">
        <v>2188</v>
      </c>
    </row>
    <row r="7" spans="1:32" ht="25" customHeight="1">
      <c r="A7" s="608" t="s">
        <v>7</v>
      </c>
      <c r="B7" s="609"/>
      <c r="C7" s="610">
        <f>R3</f>
        <v>160600000</v>
      </c>
      <c r="D7" s="611"/>
      <c r="E7" s="72"/>
      <c r="F7" s="73"/>
      <c r="G7" s="74"/>
    </row>
    <row r="8" spans="1:32" ht="25" customHeight="1">
      <c r="A8" s="608" t="s">
        <v>4</v>
      </c>
      <c r="B8" s="609"/>
      <c r="C8" s="634">
        <f>X3</f>
        <v>45023</v>
      </c>
      <c r="D8" s="635"/>
      <c r="E8" s="636" t="s">
        <v>17</v>
      </c>
      <c r="F8" s="609"/>
      <c r="G8" s="75">
        <f>C9-1</f>
        <v>45074</v>
      </c>
    </row>
    <row r="9" spans="1:32" ht="25" customHeight="1">
      <c r="A9" s="608" t="s">
        <v>18</v>
      </c>
      <c r="B9" s="609"/>
      <c r="C9" s="634">
        <f>Y3</f>
        <v>45075</v>
      </c>
      <c r="D9" s="635"/>
      <c r="E9" s="636" t="s">
        <v>0</v>
      </c>
      <c r="F9" s="609"/>
      <c r="G9" s="76">
        <f>G8-C8</f>
        <v>51</v>
      </c>
    </row>
    <row r="10" spans="1:32" ht="25" customHeight="1">
      <c r="A10" s="608" t="s">
        <v>19</v>
      </c>
      <c r="B10" s="609"/>
      <c r="C10" s="634">
        <f>L3</f>
        <v>45075</v>
      </c>
      <c r="D10" s="635"/>
      <c r="E10" s="636" t="s">
        <v>20</v>
      </c>
      <c r="F10" s="609"/>
      <c r="G10" s="109">
        <f>V3</f>
        <v>45355</v>
      </c>
    </row>
    <row r="11" spans="1:32" ht="25" customHeight="1">
      <c r="A11" s="608" t="s">
        <v>27</v>
      </c>
      <c r="B11" s="609"/>
      <c r="C11" s="654" t="s">
        <v>48</v>
      </c>
      <c r="D11" s="655"/>
      <c r="E11" s="655"/>
      <c r="F11" s="655"/>
      <c r="G11" s="656"/>
      <c r="I11" s="71" t="str">
        <f>AC3</f>
        <v>役務の提供等</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2189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2252</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
        <v>2253</v>
      </c>
      <c r="D27" s="629"/>
      <c r="E27" s="629"/>
      <c r="F27" s="629"/>
      <c r="G27" s="630"/>
    </row>
    <row r="28" spans="1:26" ht="18" customHeight="1">
      <c r="A28" s="707"/>
      <c r="B28" s="709"/>
      <c r="C28" s="631" t="s">
        <v>2254</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（名称）三井造船（株）</v>
      </c>
      <c r="D30" s="629"/>
      <c r="E30" s="629"/>
      <c r="F30" s="629"/>
      <c r="G30" s="630"/>
    </row>
    <row r="31" spans="1:26" ht="18" customHeight="1" thickBot="1">
      <c r="A31" s="710"/>
      <c r="B31" s="711"/>
      <c r="C31" s="712" t="str">
        <f>C28</f>
        <v>（住所）神奈川県横浜市西区みなとみらい３－３－１</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C5545148-AB54-4B78-8A98-E1D047314084}">
      <formula1>"建設工事,測量・コンサル,物品役務等"</formula1>
    </dataValidation>
    <dataValidation type="list" allowBlank="1" showInputMessage="1" showErrorMessage="1" sqref="C26 C29" xr:uid="{1D103180-2E96-4AFA-87D2-67EDEB0D016F}">
      <formula1>"有,無"</formula1>
    </dataValidation>
    <dataValidation type="list" allowBlank="1" showInputMessage="1" showErrorMessage="1" sqref="I21:U21 I16:Q16 I25:Q25" xr:uid="{D19842F1-3B86-4F92-B99E-F342ACE766A2}">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78C02-36A2-44B6-8040-6FC735E76AAA}">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鉄鎖（38mm）1,625メートルほか15点買入</v>
      </c>
      <c r="D3" s="618"/>
      <c r="E3" s="618"/>
      <c r="F3" s="619"/>
      <c r="G3" s="620"/>
      <c r="I3" s="71" t="s">
        <v>2255</v>
      </c>
      <c r="J3" s="71" t="s">
        <v>2196</v>
      </c>
      <c r="K3" s="71" t="s">
        <v>2256</v>
      </c>
      <c r="L3" s="71">
        <v>45077</v>
      </c>
      <c r="M3" s="71" t="s">
        <v>2257</v>
      </c>
      <c r="Q3" s="71">
        <v>189100000</v>
      </c>
      <c r="R3" s="71">
        <v>182803720</v>
      </c>
      <c r="S3" s="71">
        <v>1</v>
      </c>
      <c r="U3" s="71" t="s">
        <v>2258</v>
      </c>
      <c r="V3" s="71">
        <v>45226</v>
      </c>
      <c r="W3" s="71">
        <v>45056</v>
      </c>
      <c r="X3" s="71">
        <v>45026</v>
      </c>
      <c r="Y3" s="71">
        <v>45077</v>
      </c>
      <c r="Z3" s="71">
        <v>1</v>
      </c>
      <c r="AA3" s="71">
        <v>1</v>
      </c>
      <c r="AB3" s="71">
        <v>1</v>
      </c>
      <c r="AC3" s="71" t="s">
        <v>2207</v>
      </c>
      <c r="AD3" s="71" t="s">
        <v>2184</v>
      </c>
      <c r="AE3" s="71" t="s">
        <v>2216</v>
      </c>
    </row>
    <row r="4" spans="1:32" ht="60" customHeight="1">
      <c r="A4" s="608" t="s">
        <v>10</v>
      </c>
      <c r="B4" s="609"/>
      <c r="C4" s="621" t="s">
        <v>2259</v>
      </c>
      <c r="D4" s="622"/>
      <c r="E4" s="622"/>
      <c r="F4" s="622"/>
      <c r="G4" s="623"/>
    </row>
    <row r="5" spans="1:32" ht="20.149999999999999" customHeight="1">
      <c r="A5" s="624" t="s">
        <v>41</v>
      </c>
      <c r="B5" s="625"/>
      <c r="C5" s="628" t="str">
        <f>I5&amp;M3</f>
        <v>（名称）セナーアンドバーンズ（株）</v>
      </c>
      <c r="D5" s="629"/>
      <c r="E5" s="629"/>
      <c r="F5" s="629"/>
      <c r="G5" s="630"/>
      <c r="I5" s="71" t="s">
        <v>2187</v>
      </c>
    </row>
    <row r="6" spans="1:32" ht="20.149999999999999" customHeight="1">
      <c r="A6" s="626"/>
      <c r="B6" s="627"/>
      <c r="C6" s="631" t="str">
        <f>I6&amp;U3</f>
        <v>（住所）東京都大田区羽田空港１－６－６</v>
      </c>
      <c r="D6" s="632"/>
      <c r="E6" s="632"/>
      <c r="F6" s="632"/>
      <c r="G6" s="633"/>
      <c r="I6" s="71" t="s">
        <v>2188</v>
      </c>
    </row>
    <row r="7" spans="1:32" ht="25" customHeight="1">
      <c r="A7" s="608" t="s">
        <v>7</v>
      </c>
      <c r="B7" s="609"/>
      <c r="C7" s="610">
        <f>R3</f>
        <v>182803720</v>
      </c>
      <c r="D7" s="611"/>
      <c r="E7" s="72"/>
      <c r="F7" s="73"/>
      <c r="G7" s="74"/>
    </row>
    <row r="8" spans="1:32" ht="25" customHeight="1">
      <c r="A8" s="608" t="s">
        <v>4</v>
      </c>
      <c r="B8" s="609"/>
      <c r="C8" s="634">
        <f>X3</f>
        <v>45026</v>
      </c>
      <c r="D8" s="635"/>
      <c r="E8" s="636" t="s">
        <v>17</v>
      </c>
      <c r="F8" s="609"/>
      <c r="G8" s="75">
        <f>C9-1</f>
        <v>45076</v>
      </c>
    </row>
    <row r="9" spans="1:32" ht="25" customHeight="1">
      <c r="A9" s="608" t="s">
        <v>18</v>
      </c>
      <c r="B9" s="609"/>
      <c r="C9" s="634">
        <f>Y3</f>
        <v>45077</v>
      </c>
      <c r="D9" s="635"/>
      <c r="E9" s="636" t="s">
        <v>0</v>
      </c>
      <c r="F9" s="609"/>
      <c r="G9" s="76">
        <f>G8-C8</f>
        <v>50</v>
      </c>
    </row>
    <row r="10" spans="1:32" ht="25" customHeight="1">
      <c r="A10" s="608" t="s">
        <v>19</v>
      </c>
      <c r="B10" s="609"/>
      <c r="C10" s="634">
        <f>L3</f>
        <v>45077</v>
      </c>
      <c r="D10" s="635"/>
      <c r="E10" s="636" t="s">
        <v>20</v>
      </c>
      <c r="F10" s="609"/>
      <c r="G10" s="109">
        <f>V3</f>
        <v>45226</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Ｃ</v>
      </c>
    </row>
    <row r="13" spans="1:32" ht="60" customHeight="1" thickBot="1">
      <c r="A13" s="637" t="s">
        <v>34</v>
      </c>
      <c r="B13" s="638"/>
      <c r="C13" s="621" t="s">
        <v>2209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2210</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2260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（名称）セナーアンドバーンズ（株）</v>
      </c>
      <c r="D27" s="629"/>
      <c r="E27" s="629"/>
      <c r="F27" s="629"/>
      <c r="G27" s="630"/>
    </row>
    <row r="28" spans="1:26" ht="18" customHeight="1">
      <c r="A28" s="707"/>
      <c r="B28" s="709"/>
      <c r="C28" s="631" t="str">
        <f>C6</f>
        <v>（住所）東京都大田区羽田空港１－６－６</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（名称）セナーアンドバーンズ（株）</v>
      </c>
      <c r="D30" s="629"/>
      <c r="E30" s="629"/>
      <c r="F30" s="629"/>
      <c r="G30" s="630"/>
    </row>
    <row r="31" spans="1:26" ht="18" customHeight="1" thickBot="1">
      <c r="A31" s="710"/>
      <c r="B31" s="711"/>
      <c r="C31" s="712" t="str">
        <f>C28</f>
        <v>（住所）東京都大田区羽田空港１－６－６</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005E5419-4E94-4D79-9A5E-63BE5D8367B1}">
      <formula1>"○"</formula1>
    </dataValidation>
    <dataValidation type="list" allowBlank="1" showInputMessage="1" showErrorMessage="1" sqref="C26 C29" xr:uid="{B6C07A30-6E51-4D6A-9E34-BF0096C89E41}">
      <formula1>"有,無"</formula1>
    </dataValidation>
    <dataValidation type="list" allowBlank="1" showInputMessage="1" showErrorMessage="1" sqref="C11" xr:uid="{F2E6A374-AC52-4F92-AC7A-733437244F6E}">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E7320-0DE3-417D-A1AC-A754145771B3}">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陸上通信所操縦通信装置1式ほか4点製造</v>
      </c>
      <c r="D3" s="618"/>
      <c r="E3" s="618"/>
      <c r="F3" s="619"/>
      <c r="G3" s="620"/>
      <c r="I3" s="71" t="s">
        <v>2261</v>
      </c>
      <c r="J3" s="71" t="s">
        <v>2196</v>
      </c>
      <c r="K3" s="71" t="s">
        <v>2262</v>
      </c>
      <c r="L3" s="71">
        <v>45079</v>
      </c>
      <c r="M3" s="71" t="s">
        <v>2233</v>
      </c>
      <c r="Q3" s="71">
        <v>385900000</v>
      </c>
      <c r="R3" s="71">
        <v>370198400</v>
      </c>
      <c r="S3" s="71">
        <v>1</v>
      </c>
      <c r="U3" s="71" t="s">
        <v>2234</v>
      </c>
      <c r="V3" s="71">
        <v>45376</v>
      </c>
      <c r="W3" s="71">
        <v>45009</v>
      </c>
      <c r="X3" s="71">
        <v>44998</v>
      </c>
      <c r="Y3" s="71">
        <v>45079</v>
      </c>
      <c r="Z3" s="71">
        <v>1</v>
      </c>
      <c r="AA3" s="71">
        <v>1</v>
      </c>
      <c r="AB3" s="71">
        <v>1</v>
      </c>
      <c r="AC3" s="71" t="s">
        <v>2225</v>
      </c>
      <c r="AD3" s="71" t="s">
        <v>2184</v>
      </c>
      <c r="AE3" s="71" t="s">
        <v>2185</v>
      </c>
    </row>
    <row r="4" spans="1:32" ht="60" customHeight="1">
      <c r="A4" s="608" t="s">
        <v>10</v>
      </c>
      <c r="B4" s="609"/>
      <c r="C4" s="621" t="s">
        <v>2263</v>
      </c>
      <c r="D4" s="622"/>
      <c r="E4" s="622"/>
      <c r="F4" s="622"/>
      <c r="G4" s="623"/>
    </row>
    <row r="5" spans="1:32" ht="20.149999999999999" customHeight="1">
      <c r="A5" s="624" t="s">
        <v>41</v>
      </c>
      <c r="B5" s="625"/>
      <c r="C5" s="628" t="str">
        <f>I5&amp;M3</f>
        <v>（名称）日本無線（株）</v>
      </c>
      <c r="D5" s="629"/>
      <c r="E5" s="629"/>
      <c r="F5" s="629"/>
      <c r="G5" s="630"/>
      <c r="I5" s="71" t="s">
        <v>2187</v>
      </c>
    </row>
    <row r="6" spans="1:32" ht="20.149999999999999" customHeight="1">
      <c r="A6" s="626"/>
      <c r="B6" s="627"/>
      <c r="C6" s="631" t="str">
        <f>I6&amp;U3</f>
        <v>（住所）東京都三鷹市牟礼６－２１－１１</v>
      </c>
      <c r="D6" s="632"/>
      <c r="E6" s="632"/>
      <c r="F6" s="632"/>
      <c r="G6" s="633"/>
      <c r="I6" s="71" t="s">
        <v>2188</v>
      </c>
    </row>
    <row r="7" spans="1:32" ht="25" customHeight="1">
      <c r="A7" s="608" t="s">
        <v>7</v>
      </c>
      <c r="B7" s="609"/>
      <c r="C7" s="610">
        <f>R3</f>
        <v>370198400</v>
      </c>
      <c r="D7" s="611"/>
      <c r="E7" s="72"/>
      <c r="F7" s="73"/>
      <c r="G7" s="74"/>
    </row>
    <row r="8" spans="1:32" ht="25" customHeight="1">
      <c r="A8" s="608" t="s">
        <v>4</v>
      </c>
      <c r="B8" s="609"/>
      <c r="C8" s="634">
        <f>X3</f>
        <v>44998</v>
      </c>
      <c r="D8" s="635"/>
      <c r="E8" s="636" t="s">
        <v>17</v>
      </c>
      <c r="F8" s="609"/>
      <c r="G8" s="75">
        <f>C9-1</f>
        <v>45078</v>
      </c>
    </row>
    <row r="9" spans="1:32" ht="25" customHeight="1">
      <c r="A9" s="608" t="s">
        <v>18</v>
      </c>
      <c r="B9" s="609"/>
      <c r="C9" s="634">
        <f>Y3</f>
        <v>45079</v>
      </c>
      <c r="D9" s="635"/>
      <c r="E9" s="636" t="s">
        <v>0</v>
      </c>
      <c r="F9" s="609"/>
      <c r="G9" s="76">
        <f>G8-C8</f>
        <v>80</v>
      </c>
    </row>
    <row r="10" spans="1:32" ht="25" customHeight="1">
      <c r="A10" s="608" t="s">
        <v>19</v>
      </c>
      <c r="B10" s="609"/>
      <c r="C10" s="634">
        <f>L3</f>
        <v>45079</v>
      </c>
      <c r="D10" s="635"/>
      <c r="E10" s="636" t="s">
        <v>20</v>
      </c>
      <c r="F10" s="609"/>
      <c r="G10" s="109">
        <f>V3</f>
        <v>45376</v>
      </c>
    </row>
    <row r="11" spans="1:32" ht="25" customHeight="1">
      <c r="A11" s="608" t="s">
        <v>27</v>
      </c>
      <c r="B11" s="609"/>
      <c r="C11" s="654" t="s">
        <v>48</v>
      </c>
      <c r="D11" s="655"/>
      <c r="E11" s="655"/>
      <c r="F11" s="655"/>
      <c r="G11" s="656"/>
      <c r="I11" s="71" t="str">
        <f>AC3</f>
        <v>物品の製造</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2228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2229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（名称）日本無線（株）</v>
      </c>
      <c r="D27" s="629"/>
      <c r="E27" s="629"/>
      <c r="F27" s="629"/>
      <c r="G27" s="630"/>
    </row>
    <row r="28" spans="1:26" ht="18" customHeight="1">
      <c r="A28" s="707"/>
      <c r="B28" s="709"/>
      <c r="C28" s="631" t="str">
        <f>C6</f>
        <v>（住所）東京都三鷹市牟礼６－２１－１１</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（名称）日本無線（株）</v>
      </c>
      <c r="D30" s="629"/>
      <c r="E30" s="629"/>
      <c r="F30" s="629"/>
      <c r="G30" s="630"/>
    </row>
    <row r="31" spans="1:26" ht="18" customHeight="1" thickBot="1">
      <c r="A31" s="710"/>
      <c r="B31" s="711"/>
      <c r="C31" s="712" t="str">
        <f>C28</f>
        <v>（住所）東京都三鷹市牟礼６－２１－１１</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C981D7B9-15E1-43B3-AF7B-3645F0E196AF}">
      <formula1>"建設工事,測量・コンサル,物品役務等"</formula1>
    </dataValidation>
    <dataValidation type="list" allowBlank="1" showInputMessage="1" showErrorMessage="1" sqref="C26 C29" xr:uid="{80B6EF8B-366E-4A67-AA57-28D4AED6A321}">
      <formula1>"有,無"</formula1>
    </dataValidation>
    <dataValidation type="list" allowBlank="1" showInputMessage="1" showErrorMessage="1" sqref="I21:U21 I16:Q16 I25:Q25" xr:uid="{CA0399FD-5342-4ACE-9E56-5E810890492D}">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6124D-DD20-40E6-A986-BBB771CA51D1}">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緊急通報受付装置1式ほか5点買入</v>
      </c>
      <c r="D3" s="618"/>
      <c r="E3" s="618"/>
      <c r="F3" s="619"/>
      <c r="G3" s="620"/>
      <c r="I3" s="71" t="s">
        <v>2264</v>
      </c>
      <c r="J3" s="71" t="s">
        <v>2196</v>
      </c>
      <c r="K3" s="71" t="s">
        <v>2265</v>
      </c>
      <c r="L3" s="71">
        <v>45079</v>
      </c>
      <c r="M3" s="71" t="s">
        <v>2266</v>
      </c>
      <c r="Q3" s="71">
        <v>294500000</v>
      </c>
      <c r="R3" s="71">
        <v>279244735</v>
      </c>
      <c r="S3" s="71">
        <v>1</v>
      </c>
      <c r="U3" s="71" t="s">
        <v>2267</v>
      </c>
      <c r="V3" s="71">
        <v>45654</v>
      </c>
      <c r="W3" s="71">
        <v>45009</v>
      </c>
      <c r="X3" s="71">
        <v>44998</v>
      </c>
      <c r="Y3" s="71">
        <v>45079</v>
      </c>
      <c r="Z3" s="71">
        <v>1</v>
      </c>
      <c r="AA3" s="71">
        <v>1</v>
      </c>
      <c r="AB3" s="71">
        <v>1</v>
      </c>
      <c r="AC3" s="71" t="s">
        <v>2207</v>
      </c>
      <c r="AD3" s="71" t="s">
        <v>2184</v>
      </c>
      <c r="AE3" s="71" t="s">
        <v>2268</v>
      </c>
    </row>
    <row r="4" spans="1:32" ht="60" customHeight="1">
      <c r="A4" s="608" t="s">
        <v>10</v>
      </c>
      <c r="B4" s="609"/>
      <c r="C4" s="621" t="s">
        <v>2269</v>
      </c>
      <c r="D4" s="622"/>
      <c r="E4" s="622"/>
      <c r="F4" s="622"/>
      <c r="G4" s="623"/>
    </row>
    <row r="5" spans="1:32" ht="20.149999999999999" customHeight="1">
      <c r="A5" s="624" t="s">
        <v>41</v>
      </c>
      <c r="B5" s="625"/>
      <c r="C5" s="628" t="str">
        <f>I5&amp;M3</f>
        <v>（名称）（株）ジョーエイ</v>
      </c>
      <c r="D5" s="629"/>
      <c r="E5" s="629"/>
      <c r="F5" s="629"/>
      <c r="G5" s="630"/>
      <c r="I5" s="71" t="s">
        <v>2187</v>
      </c>
    </row>
    <row r="6" spans="1:32" ht="20.149999999999999" customHeight="1">
      <c r="A6" s="626"/>
      <c r="B6" s="627"/>
      <c r="C6" s="631" t="str">
        <f>I6&amp;U3</f>
        <v>（住所）東京都渋谷区富ケ谷２－２０－１６</v>
      </c>
      <c r="D6" s="632"/>
      <c r="E6" s="632"/>
      <c r="F6" s="632"/>
      <c r="G6" s="633"/>
      <c r="I6" s="71" t="s">
        <v>2188</v>
      </c>
    </row>
    <row r="7" spans="1:32" ht="25" customHeight="1">
      <c r="A7" s="608" t="s">
        <v>7</v>
      </c>
      <c r="B7" s="609"/>
      <c r="C7" s="610">
        <f>R3</f>
        <v>279244735</v>
      </c>
      <c r="D7" s="611"/>
      <c r="E7" s="72"/>
      <c r="F7" s="73"/>
      <c r="G7" s="74"/>
    </row>
    <row r="8" spans="1:32" ht="25" customHeight="1">
      <c r="A8" s="608" t="s">
        <v>4</v>
      </c>
      <c r="B8" s="609"/>
      <c r="C8" s="634">
        <f>X3</f>
        <v>44998</v>
      </c>
      <c r="D8" s="635"/>
      <c r="E8" s="636" t="s">
        <v>17</v>
      </c>
      <c r="F8" s="609"/>
      <c r="G8" s="75">
        <f>C9-1</f>
        <v>45078</v>
      </c>
    </row>
    <row r="9" spans="1:32" ht="25" customHeight="1">
      <c r="A9" s="608" t="s">
        <v>18</v>
      </c>
      <c r="B9" s="609"/>
      <c r="C9" s="634">
        <f>Y3</f>
        <v>45079</v>
      </c>
      <c r="D9" s="635"/>
      <c r="E9" s="636" t="s">
        <v>0</v>
      </c>
      <c r="F9" s="609"/>
      <c r="G9" s="76">
        <f>G8-C8</f>
        <v>80</v>
      </c>
    </row>
    <row r="10" spans="1:32" ht="25" customHeight="1">
      <c r="A10" s="608" t="s">
        <v>19</v>
      </c>
      <c r="B10" s="609"/>
      <c r="C10" s="634">
        <f>L3</f>
        <v>45079</v>
      </c>
      <c r="D10" s="635"/>
      <c r="E10" s="636" t="s">
        <v>20</v>
      </c>
      <c r="F10" s="609"/>
      <c r="G10" s="109">
        <f>V3</f>
        <v>45654</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Ｄ</v>
      </c>
    </row>
    <row r="13" spans="1:32" ht="60" customHeight="1" thickBot="1">
      <c r="A13" s="637" t="s">
        <v>34</v>
      </c>
      <c r="B13" s="638"/>
      <c r="C13" s="621" t="s">
        <v>2209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2210</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（名称）（株）ジョーエイ</v>
      </c>
      <c r="D27" s="629"/>
      <c r="E27" s="629"/>
      <c r="F27" s="629"/>
      <c r="G27" s="630"/>
    </row>
    <row r="28" spans="1:26" ht="18" customHeight="1">
      <c r="A28" s="707"/>
      <c r="B28" s="709"/>
      <c r="C28" s="631" t="str">
        <f>C6</f>
        <v>（住所）東京都渋谷区富ケ谷２－２０－１６</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（名称）（株）ジョーエイ</v>
      </c>
      <c r="D30" s="629"/>
      <c r="E30" s="629"/>
      <c r="F30" s="629"/>
      <c r="G30" s="630"/>
    </row>
    <row r="31" spans="1:26" ht="18" customHeight="1" thickBot="1">
      <c r="A31" s="710"/>
      <c r="B31" s="711"/>
      <c r="C31" s="712" t="str">
        <f>C28</f>
        <v>（住所）東京都渋谷区富ケ谷２－２０－１６</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F555D9EC-4551-4F94-9137-3ECA2287B98F}">
      <formula1>"○"</formula1>
    </dataValidation>
    <dataValidation type="list" allowBlank="1" showInputMessage="1" showErrorMessage="1" sqref="C26 C29" xr:uid="{AC7E3B7F-94C8-4C26-AC8A-566DA5F5E889}">
      <formula1>"有,無"</formula1>
    </dataValidation>
    <dataValidation type="list" allowBlank="1" showInputMessage="1" showErrorMessage="1" sqref="C11" xr:uid="{16BF762D-5479-41CC-89D2-6F15C5B26F47}">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68C-0A28-402E-AAF6-AC6CA7E56237}">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AIS陸上局装置4式ほか3点製造</v>
      </c>
      <c r="D3" s="618"/>
      <c r="E3" s="618"/>
      <c r="F3" s="619"/>
      <c r="G3" s="620"/>
      <c r="I3" s="71" t="s">
        <v>2270</v>
      </c>
      <c r="J3" s="71" t="s">
        <v>2196</v>
      </c>
      <c r="K3" s="71" t="s">
        <v>2271</v>
      </c>
      <c r="L3" s="71">
        <v>45079</v>
      </c>
      <c r="M3" s="71" t="s">
        <v>2237</v>
      </c>
      <c r="Q3" s="71">
        <v>142800000</v>
      </c>
      <c r="R3" s="71">
        <v>137192000</v>
      </c>
      <c r="S3" s="71">
        <v>1</v>
      </c>
      <c r="U3" s="71" t="s">
        <v>2238</v>
      </c>
      <c r="V3" s="71">
        <v>45288</v>
      </c>
      <c r="W3" s="71">
        <v>45009</v>
      </c>
      <c r="X3" s="71">
        <v>44998</v>
      </c>
      <c r="Y3" s="71">
        <v>45079</v>
      </c>
      <c r="Z3" s="71">
        <v>1</v>
      </c>
      <c r="AA3" s="71">
        <v>1</v>
      </c>
      <c r="AB3" s="71">
        <v>1</v>
      </c>
      <c r="AC3" s="71" t="s">
        <v>2207</v>
      </c>
      <c r="AD3" s="71" t="s">
        <v>2184</v>
      </c>
      <c r="AE3" s="71" t="s">
        <v>2185</v>
      </c>
    </row>
    <row r="4" spans="1:32" ht="60" customHeight="1">
      <c r="A4" s="608" t="s">
        <v>10</v>
      </c>
      <c r="B4" s="609"/>
      <c r="C4" s="621" t="s">
        <v>2272</v>
      </c>
      <c r="D4" s="622"/>
      <c r="E4" s="622"/>
      <c r="F4" s="622"/>
      <c r="G4" s="623"/>
    </row>
    <row r="5" spans="1:32" ht="20.149999999999999" customHeight="1">
      <c r="A5" s="624" t="s">
        <v>41</v>
      </c>
      <c r="B5" s="625"/>
      <c r="C5" s="628" t="str">
        <f>I5&amp;M3</f>
        <v>（名称）東京計器（株）</v>
      </c>
      <c r="D5" s="629"/>
      <c r="E5" s="629"/>
      <c r="F5" s="629"/>
      <c r="G5" s="630"/>
      <c r="I5" s="71" t="s">
        <v>2187</v>
      </c>
    </row>
    <row r="6" spans="1:32" ht="20.149999999999999" customHeight="1">
      <c r="A6" s="626"/>
      <c r="B6" s="627"/>
      <c r="C6" s="631" t="str">
        <f>I6&amp;U3</f>
        <v>（住所）東京都大田区南蒲田２－１６－４６</v>
      </c>
      <c r="D6" s="632"/>
      <c r="E6" s="632"/>
      <c r="F6" s="632"/>
      <c r="G6" s="633"/>
      <c r="I6" s="71" t="s">
        <v>2188</v>
      </c>
    </row>
    <row r="7" spans="1:32" ht="25" customHeight="1">
      <c r="A7" s="608" t="s">
        <v>7</v>
      </c>
      <c r="B7" s="609"/>
      <c r="C7" s="610">
        <f>R3</f>
        <v>137192000</v>
      </c>
      <c r="D7" s="611"/>
      <c r="E7" s="72"/>
      <c r="F7" s="73"/>
      <c r="G7" s="74"/>
    </row>
    <row r="8" spans="1:32" ht="25" customHeight="1">
      <c r="A8" s="608" t="s">
        <v>4</v>
      </c>
      <c r="B8" s="609"/>
      <c r="C8" s="634">
        <f>X3</f>
        <v>44998</v>
      </c>
      <c r="D8" s="635"/>
      <c r="E8" s="636" t="s">
        <v>17</v>
      </c>
      <c r="F8" s="609"/>
      <c r="G8" s="75">
        <f>C9-1</f>
        <v>45078</v>
      </c>
    </row>
    <row r="9" spans="1:32" ht="25" customHeight="1">
      <c r="A9" s="608" t="s">
        <v>18</v>
      </c>
      <c r="B9" s="609"/>
      <c r="C9" s="634">
        <f>Y3</f>
        <v>45079</v>
      </c>
      <c r="D9" s="635"/>
      <c r="E9" s="636" t="s">
        <v>0</v>
      </c>
      <c r="F9" s="609"/>
      <c r="G9" s="76">
        <f>G8-C8</f>
        <v>80</v>
      </c>
    </row>
    <row r="10" spans="1:32" ht="25" customHeight="1">
      <c r="A10" s="608" t="s">
        <v>19</v>
      </c>
      <c r="B10" s="609"/>
      <c r="C10" s="634">
        <f>L3</f>
        <v>45079</v>
      </c>
      <c r="D10" s="635"/>
      <c r="E10" s="636" t="s">
        <v>20</v>
      </c>
      <c r="F10" s="609"/>
      <c r="G10" s="109">
        <f>V3</f>
        <v>45288</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2228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2229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（名称）東京計器（株）</v>
      </c>
      <c r="D27" s="629"/>
      <c r="E27" s="629"/>
      <c r="F27" s="629"/>
      <c r="G27" s="630"/>
    </row>
    <row r="28" spans="1:26" ht="18" customHeight="1">
      <c r="A28" s="707"/>
      <c r="B28" s="709"/>
      <c r="C28" s="631" t="str">
        <f>C6</f>
        <v>（住所）東京都大田区南蒲田２－１６－４６</v>
      </c>
      <c r="D28" s="632"/>
      <c r="E28" s="632"/>
      <c r="F28" s="632"/>
      <c r="G28" s="633"/>
      <c r="I28" s="425"/>
    </row>
    <row r="29" spans="1:26" ht="30" customHeight="1">
      <c r="A29" s="706" t="s">
        <v>52</v>
      </c>
      <c r="B29" s="87" t="s">
        <v>45</v>
      </c>
      <c r="C29" s="88" t="s">
        <v>97</v>
      </c>
      <c r="D29" s="195" t="s">
        <v>49</v>
      </c>
      <c r="E29" s="90">
        <v>1</v>
      </c>
      <c r="F29" s="195" t="s">
        <v>11</v>
      </c>
      <c r="G29" s="91" t="s">
        <v>168</v>
      </c>
    </row>
    <row r="30" spans="1:26" ht="18" customHeight="1">
      <c r="A30" s="706"/>
      <c r="B30" s="708" t="s">
        <v>163</v>
      </c>
      <c r="C30" s="628" t="str">
        <f>C27</f>
        <v>（名称）東京計器（株）</v>
      </c>
      <c r="D30" s="629"/>
      <c r="E30" s="629"/>
      <c r="F30" s="629"/>
      <c r="G30" s="630"/>
    </row>
    <row r="31" spans="1:26" ht="18" customHeight="1" thickBot="1">
      <c r="A31" s="710"/>
      <c r="B31" s="711"/>
      <c r="C31" s="712" t="str">
        <f>C28</f>
        <v>（住所）東京都大田区南蒲田２－１６－４６</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664896EB-A8A9-4EFE-92D8-C0E2E4D9F432}">
      <formula1>"○"</formula1>
    </dataValidation>
    <dataValidation type="list" allowBlank="1" showInputMessage="1" showErrorMessage="1" sqref="C26 C29" xr:uid="{787B0057-94BD-426F-82D9-4D2B0AE93450}">
      <formula1>"有,無"</formula1>
    </dataValidation>
    <dataValidation type="list" allowBlank="1" showInputMessage="1" showErrorMessage="1" sqref="C11" xr:uid="{986D4D12-01CE-4B33-8A3D-C80822EF919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ht="27">
      <c r="A2" s="613" t="s">
        <v>11</v>
      </c>
      <c r="B2" s="614"/>
      <c r="C2" s="615">
        <v>5</v>
      </c>
      <c r="D2" s="616"/>
      <c r="E2" s="617" t="s">
        <v>12</v>
      </c>
      <c r="F2" s="614"/>
      <c r="G2" s="122" t="s">
        <v>780</v>
      </c>
    </row>
    <row r="3" spans="1:18">
      <c r="A3" s="608" t="s">
        <v>14</v>
      </c>
      <c r="B3" s="609"/>
      <c r="C3" s="618" t="s">
        <v>781</v>
      </c>
      <c r="D3" s="618"/>
      <c r="E3" s="618"/>
      <c r="F3" s="619"/>
      <c r="G3" s="620"/>
    </row>
    <row r="4" spans="1:18" ht="39" customHeight="1">
      <c r="A4" s="608" t="s">
        <v>10</v>
      </c>
      <c r="B4" s="609"/>
      <c r="C4" s="621" t="s">
        <v>782</v>
      </c>
      <c r="D4" s="622"/>
      <c r="E4" s="622"/>
      <c r="F4" s="622"/>
      <c r="G4" s="623"/>
    </row>
    <row r="5" spans="1:18">
      <c r="A5" s="624" t="s">
        <v>41</v>
      </c>
      <c r="B5" s="625"/>
      <c r="C5" s="628" t="s">
        <v>783</v>
      </c>
      <c r="D5" s="629"/>
      <c r="E5" s="629"/>
      <c r="F5" s="629"/>
      <c r="G5" s="630"/>
    </row>
    <row r="6" spans="1:18">
      <c r="A6" s="626"/>
      <c r="B6" s="627"/>
      <c r="C6" s="631" t="s">
        <v>784</v>
      </c>
      <c r="D6" s="632"/>
      <c r="E6" s="632"/>
      <c r="F6" s="632"/>
      <c r="G6" s="633"/>
    </row>
    <row r="7" spans="1:18">
      <c r="A7" s="608" t="s">
        <v>7</v>
      </c>
      <c r="B7" s="609"/>
      <c r="C7" s="610">
        <v>304700000</v>
      </c>
      <c r="D7" s="611"/>
      <c r="E7" s="72"/>
      <c r="F7" s="73"/>
      <c r="G7" s="74"/>
    </row>
    <row r="8" spans="1:18">
      <c r="A8" s="608" t="s">
        <v>4</v>
      </c>
      <c r="B8" s="609"/>
      <c r="C8" s="634">
        <v>44953</v>
      </c>
      <c r="D8" s="635"/>
      <c r="E8" s="636" t="s">
        <v>17</v>
      </c>
      <c r="F8" s="609"/>
      <c r="G8" s="75">
        <v>44988</v>
      </c>
    </row>
    <row r="9" spans="1:18">
      <c r="A9" s="608" t="s">
        <v>18</v>
      </c>
      <c r="B9" s="609"/>
      <c r="C9" s="634">
        <v>44993</v>
      </c>
      <c r="D9" s="635"/>
      <c r="E9" s="636" t="s">
        <v>0</v>
      </c>
      <c r="F9" s="609"/>
      <c r="G9" s="76">
        <v>35</v>
      </c>
    </row>
    <row r="10" spans="1:18">
      <c r="A10" s="608" t="s">
        <v>19</v>
      </c>
      <c r="B10" s="609"/>
      <c r="C10" s="634">
        <v>45019</v>
      </c>
      <c r="D10" s="635"/>
      <c r="E10" s="636" t="s">
        <v>20</v>
      </c>
      <c r="F10" s="609"/>
      <c r="G10" s="75">
        <v>45747</v>
      </c>
    </row>
    <row r="11" spans="1:18">
      <c r="A11" s="608" t="s">
        <v>27</v>
      </c>
      <c r="B11" s="609"/>
      <c r="C11" s="654" t="s">
        <v>21</v>
      </c>
      <c r="D11" s="655"/>
      <c r="E11" s="655"/>
      <c r="F11" s="655"/>
      <c r="G11" s="656"/>
    </row>
    <row r="12" spans="1:18" ht="27.75" customHeight="1">
      <c r="A12" s="608" t="s">
        <v>32</v>
      </c>
      <c r="B12" s="609"/>
      <c r="C12" s="621" t="s">
        <v>785</v>
      </c>
      <c r="D12" s="622"/>
      <c r="E12" s="622"/>
      <c r="F12" s="622"/>
      <c r="G12" s="623"/>
    </row>
    <row r="13" spans="1:18" ht="89.25" customHeight="1" thickBot="1">
      <c r="A13" s="637" t="s">
        <v>34</v>
      </c>
      <c r="B13" s="638"/>
      <c r="C13" s="919" t="s">
        <v>786</v>
      </c>
      <c r="D13" s="920"/>
      <c r="E13" s="920"/>
      <c r="F13" s="920"/>
      <c r="G13" s="921"/>
      <c r="I13" s="93" t="s">
        <v>101</v>
      </c>
      <c r="J13" s="94"/>
      <c r="K13" s="94"/>
      <c r="L13" s="94"/>
      <c r="M13" s="94"/>
      <c r="N13" s="94"/>
      <c r="O13" s="94"/>
      <c r="P13" s="94"/>
      <c r="Q13" s="94"/>
      <c r="R13" s="94"/>
    </row>
    <row r="14" spans="1:18" ht="16" customHeight="1">
      <c r="A14" s="639" t="s">
        <v>38</v>
      </c>
      <c r="B14" s="640"/>
      <c r="C14" s="645" t="s">
        <v>787</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16.5" thickBot="1">
      <c r="A16" s="643"/>
      <c r="B16" s="644"/>
      <c r="C16" s="651"/>
      <c r="D16" s="652"/>
      <c r="E16" s="652"/>
      <c r="F16" s="652"/>
      <c r="G16" s="653"/>
      <c r="I16" s="58"/>
      <c r="J16" s="59" t="s">
        <v>98</v>
      </c>
      <c r="K16" s="59"/>
      <c r="L16" s="59"/>
      <c r="M16" s="59"/>
      <c r="N16" s="59"/>
      <c r="O16" s="59"/>
      <c r="P16" s="59"/>
      <c r="Q16" s="60"/>
    </row>
    <row r="17" spans="1:26" ht="44.25" customHeight="1" thickBot="1">
      <c r="A17" s="682" t="s">
        <v>26</v>
      </c>
      <c r="B17" s="683"/>
      <c r="C17" s="684" t="s">
        <v>788</v>
      </c>
      <c r="D17" s="685"/>
      <c r="E17" s="685"/>
      <c r="F17" s="685"/>
      <c r="G17" s="686"/>
      <c r="I17" s="96"/>
      <c r="J17" s="96"/>
      <c r="K17" s="96"/>
      <c r="L17" s="96"/>
      <c r="M17" s="96"/>
      <c r="N17" s="96"/>
      <c r="O17" s="96"/>
      <c r="P17" s="96"/>
      <c r="Q17" s="96"/>
      <c r="R17" s="96"/>
      <c r="S17" s="96"/>
    </row>
    <row r="18" spans="1:26" ht="16"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5.25" customHeight="1">
      <c r="A20" s="641"/>
      <c r="B20" s="642"/>
      <c r="C20" s="690" t="s">
        <v>789</v>
      </c>
      <c r="D20" s="880"/>
      <c r="E20" s="881"/>
      <c r="F20" s="885" t="s">
        <v>790</v>
      </c>
      <c r="G20" s="88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54.75" customHeight="1" thickBot="1">
      <c r="A21" s="641"/>
      <c r="B21" s="642"/>
      <c r="C21" s="882"/>
      <c r="D21" s="883"/>
      <c r="E21" s="884"/>
      <c r="F21" s="887"/>
      <c r="G21" s="888"/>
      <c r="I21" s="58"/>
      <c r="J21" s="59"/>
      <c r="K21" s="59"/>
      <c r="L21" s="59"/>
      <c r="M21" s="59"/>
      <c r="N21" s="59"/>
      <c r="O21" s="59"/>
      <c r="P21" s="59"/>
      <c r="Q21" s="59"/>
      <c r="R21" s="107"/>
      <c r="S21" s="58"/>
      <c r="T21" s="59"/>
      <c r="U21" s="59"/>
      <c r="V21" s="703"/>
      <c r="W21" s="703"/>
      <c r="X21" s="703"/>
      <c r="Y21" s="703"/>
      <c r="Z21" s="704"/>
    </row>
    <row r="22" spans="1:26" ht="26.25" customHeight="1" thickBot="1">
      <c r="A22" s="641"/>
      <c r="B22" s="642"/>
      <c r="C22" s="662" t="s">
        <v>92</v>
      </c>
      <c r="D22" s="663"/>
      <c r="E22" s="663"/>
      <c r="F22" s="663"/>
      <c r="G22" s="664"/>
    </row>
    <row r="23" spans="1:26" ht="31.5" customHeight="1">
      <c r="A23" s="641"/>
      <c r="B23" s="642"/>
      <c r="C23" s="672" t="s">
        <v>791</v>
      </c>
      <c r="D23" s="673"/>
      <c r="E23" s="673"/>
      <c r="F23" s="673"/>
      <c r="G23" s="674"/>
      <c r="I23" s="678" t="s">
        <v>78</v>
      </c>
      <c r="J23" s="679"/>
      <c r="K23" s="679"/>
      <c r="L23" s="679"/>
      <c r="M23" s="679"/>
      <c r="N23" s="679"/>
      <c r="O23" s="679"/>
      <c r="P23" s="679"/>
      <c r="Q23" s="680"/>
    </row>
    <row r="24" spans="1:26" ht="16.5"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16.5" thickBot="1">
      <c r="A25" s="71" t="s">
        <v>44</v>
      </c>
      <c r="B25" s="71"/>
      <c r="I25" s="58" t="s">
        <v>98</v>
      </c>
      <c r="J25" s="59" t="s">
        <v>98</v>
      </c>
      <c r="K25" s="59"/>
      <c r="L25" s="59" t="s">
        <v>98</v>
      </c>
      <c r="M25" s="59"/>
      <c r="N25" s="59"/>
      <c r="O25" s="59"/>
      <c r="P25" s="59"/>
      <c r="Q25" s="60"/>
    </row>
    <row r="26" spans="1:26">
      <c r="A26" s="705" t="s">
        <v>50</v>
      </c>
      <c r="B26" s="81" t="s">
        <v>45</v>
      </c>
      <c r="C26" s="82" t="s">
        <v>97</v>
      </c>
      <c r="D26" s="83" t="s">
        <v>49</v>
      </c>
      <c r="E26" s="84">
        <v>1</v>
      </c>
      <c r="F26" s="83" t="s">
        <v>11</v>
      </c>
      <c r="G26" s="197">
        <v>3</v>
      </c>
      <c r="H26" s="86"/>
    </row>
    <row r="27" spans="1:26">
      <c r="A27" s="706"/>
      <c r="B27" s="708" t="s">
        <v>163</v>
      </c>
      <c r="C27" s="628" t="s">
        <v>783</v>
      </c>
      <c r="D27" s="629"/>
      <c r="E27" s="629"/>
      <c r="F27" s="629"/>
      <c r="G27" s="630"/>
    </row>
    <row r="28" spans="1:26">
      <c r="A28" s="707"/>
      <c r="B28" s="709"/>
      <c r="C28" s="631" t="s">
        <v>784</v>
      </c>
      <c r="D28" s="632"/>
      <c r="E28" s="632"/>
      <c r="F28" s="632"/>
      <c r="G28" s="633"/>
    </row>
    <row r="29" spans="1:26">
      <c r="A29" s="706" t="s">
        <v>52</v>
      </c>
      <c r="B29" s="87" t="s">
        <v>45</v>
      </c>
      <c r="C29" s="88" t="s">
        <v>97</v>
      </c>
      <c r="D29" s="89" t="s">
        <v>49</v>
      </c>
      <c r="E29" s="90">
        <v>1</v>
      </c>
      <c r="F29" s="89" t="s">
        <v>11</v>
      </c>
      <c r="G29" s="91">
        <v>31</v>
      </c>
    </row>
    <row r="30" spans="1:26">
      <c r="A30" s="706"/>
      <c r="B30" s="708" t="s">
        <v>163</v>
      </c>
      <c r="C30" s="628" t="s">
        <v>783</v>
      </c>
      <c r="D30" s="629"/>
      <c r="E30" s="629"/>
      <c r="F30" s="629"/>
      <c r="G30" s="630"/>
    </row>
    <row r="31" spans="1:26" ht="14" thickBot="1">
      <c r="A31" s="710"/>
      <c r="B31" s="711"/>
      <c r="C31" s="712" t="s">
        <v>784</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32198FBB-997B-472F-9B2B-78FB54EBE23B}">
      <formula1>"建設工事,測量・コンサル,物品役務等"</formula1>
    </dataValidation>
    <dataValidation type="list" allowBlank="1" showInputMessage="1" showErrorMessage="1" sqref="C26 C29" xr:uid="{8C24A50C-057B-4136-958F-FBDE60A6B5CC}">
      <formula1>"有,無"</formula1>
    </dataValidation>
    <dataValidation type="list" allowBlank="1" showInputMessage="1" showErrorMessage="1" sqref="I21:U21 I16:Q16 I25:Q25" xr:uid="{F0E08415-C6BB-4C86-9309-1665E0F3317F}">
      <formula1>"○"</formula1>
    </dataValidation>
  </dataValidations>
  <pageMargins left="0.7" right="0.7" top="0.75" bottom="0.75" header="0.3" footer="0.3"/>
  <legacyDrawing r:id="rId1"/>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650E3-8CAC-4490-BB91-C64FE76537EA}">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海洋情報部電子計算機システム借入保守及び取付調整・移行作業</v>
      </c>
      <c r="D3" s="618"/>
      <c r="E3" s="618"/>
      <c r="F3" s="619"/>
      <c r="G3" s="620"/>
      <c r="I3" s="71" t="s">
        <v>2273</v>
      </c>
      <c r="J3" s="71" t="s">
        <v>2196</v>
      </c>
      <c r="K3" s="71" t="s">
        <v>2274</v>
      </c>
      <c r="L3" s="71">
        <v>45079</v>
      </c>
      <c r="M3" s="71" t="s">
        <v>2244</v>
      </c>
      <c r="Q3" s="71">
        <v>624200000</v>
      </c>
      <c r="R3" s="71">
        <v>610170000</v>
      </c>
      <c r="S3" s="71">
        <v>1</v>
      </c>
      <c r="U3" s="71" t="s">
        <v>2275</v>
      </c>
      <c r="V3" s="71">
        <v>46843</v>
      </c>
      <c r="W3" s="71">
        <v>45000</v>
      </c>
      <c r="X3" s="71">
        <v>44971</v>
      </c>
      <c r="Y3" s="71">
        <v>45065</v>
      </c>
      <c r="Z3" s="71">
        <v>1</v>
      </c>
      <c r="AA3" s="71">
        <v>1</v>
      </c>
      <c r="AB3" s="71">
        <v>1</v>
      </c>
      <c r="AC3" s="71" t="s">
        <v>2183</v>
      </c>
      <c r="AD3" s="71" t="s">
        <v>2239</v>
      </c>
      <c r="AE3" s="71" t="s">
        <v>2185</v>
      </c>
    </row>
    <row r="4" spans="1:32" ht="60" customHeight="1">
      <c r="A4" s="608" t="s">
        <v>10</v>
      </c>
      <c r="B4" s="609"/>
      <c r="C4" s="621" t="s">
        <v>2276</v>
      </c>
      <c r="D4" s="622"/>
      <c r="E4" s="622"/>
      <c r="F4" s="622"/>
      <c r="G4" s="623"/>
    </row>
    <row r="5" spans="1:32" ht="20.149999999999999" customHeight="1">
      <c r="A5" s="624" t="s">
        <v>41</v>
      </c>
      <c r="B5" s="625"/>
      <c r="C5" s="628" t="str">
        <f>I5&amp;M3</f>
        <v>（名称）日本電気（株）</v>
      </c>
      <c r="D5" s="629"/>
      <c r="E5" s="629"/>
      <c r="F5" s="629"/>
      <c r="G5" s="630"/>
      <c r="I5" s="71" t="s">
        <v>2187</v>
      </c>
    </row>
    <row r="6" spans="1:32" ht="20.149999999999999" customHeight="1">
      <c r="A6" s="626"/>
      <c r="B6" s="627"/>
      <c r="C6" s="631" t="str">
        <f>I6&amp;U3</f>
        <v>（住所）東京都港区芝５-７-１</v>
      </c>
      <c r="D6" s="632"/>
      <c r="E6" s="632"/>
      <c r="F6" s="632"/>
      <c r="G6" s="633"/>
      <c r="I6" s="71" t="s">
        <v>2188</v>
      </c>
    </row>
    <row r="7" spans="1:32" ht="25" customHeight="1">
      <c r="A7" s="608" t="s">
        <v>7</v>
      </c>
      <c r="B7" s="609"/>
      <c r="C7" s="610">
        <f>R3</f>
        <v>610170000</v>
      </c>
      <c r="D7" s="611"/>
      <c r="E7" s="72"/>
      <c r="F7" s="73"/>
      <c r="G7" s="74"/>
    </row>
    <row r="8" spans="1:32" ht="25" customHeight="1">
      <c r="A8" s="608" t="s">
        <v>4</v>
      </c>
      <c r="B8" s="609"/>
      <c r="C8" s="634">
        <f>X3</f>
        <v>44971</v>
      </c>
      <c r="D8" s="635"/>
      <c r="E8" s="636" t="s">
        <v>17</v>
      </c>
      <c r="F8" s="609"/>
      <c r="G8" s="75">
        <f>C9-1</f>
        <v>45064</v>
      </c>
    </row>
    <row r="9" spans="1:32" ht="25" customHeight="1">
      <c r="A9" s="608" t="s">
        <v>18</v>
      </c>
      <c r="B9" s="609"/>
      <c r="C9" s="634">
        <f>Y3</f>
        <v>45065</v>
      </c>
      <c r="D9" s="635"/>
      <c r="E9" s="636" t="s">
        <v>0</v>
      </c>
      <c r="F9" s="609"/>
      <c r="G9" s="76">
        <f>G8-C8</f>
        <v>93</v>
      </c>
    </row>
    <row r="10" spans="1:32" ht="25" customHeight="1">
      <c r="A10" s="608" t="s">
        <v>19</v>
      </c>
      <c r="B10" s="609"/>
      <c r="C10" s="634">
        <f>L3</f>
        <v>45079</v>
      </c>
      <c r="D10" s="635"/>
      <c r="E10" s="636" t="s">
        <v>20</v>
      </c>
      <c r="F10" s="609"/>
      <c r="G10" s="109">
        <f>V3</f>
        <v>46843</v>
      </c>
    </row>
    <row r="11" spans="1:32" ht="25" customHeight="1">
      <c r="A11" s="608" t="s">
        <v>27</v>
      </c>
      <c r="B11" s="609"/>
      <c r="C11" s="654" t="s">
        <v>48</v>
      </c>
      <c r="D11" s="655"/>
      <c r="E11" s="655"/>
      <c r="F11" s="655"/>
      <c r="G11" s="656"/>
      <c r="I11" s="71" t="str">
        <f>AC3</f>
        <v>役務の提供等</v>
      </c>
    </row>
    <row r="12" spans="1:32" ht="25" customHeight="1">
      <c r="A12" s="608" t="s">
        <v>32</v>
      </c>
      <c r="B12" s="609"/>
      <c r="C12" s="897" t="str">
        <f>AD3</f>
        <v>ＡＢ</v>
      </c>
      <c r="D12" s="766"/>
      <c r="E12" s="766"/>
      <c r="F12" s="766"/>
      <c r="G12" s="767"/>
      <c r="I12" s="71" t="str">
        <f>AD3</f>
        <v>ＡＢ</v>
      </c>
      <c r="J12" s="71" t="str">
        <f>AE3</f>
        <v>Ａ</v>
      </c>
    </row>
    <row r="13" spans="1:32" ht="60" customHeight="1" thickBot="1">
      <c r="A13" s="637" t="s">
        <v>34</v>
      </c>
      <c r="B13" s="638"/>
      <c r="C13" s="621" t="s">
        <v>2189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2277</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2278</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1660</v>
      </c>
      <c r="H26" s="86"/>
    </row>
    <row r="27" spans="1:26" ht="18" customHeight="1">
      <c r="A27" s="706"/>
      <c r="B27" s="708" t="s">
        <v>163</v>
      </c>
      <c r="C27" s="628" t="str">
        <f>C5</f>
        <v>（名称）日本電気（株）</v>
      </c>
      <c r="D27" s="629"/>
      <c r="E27" s="629"/>
      <c r="F27" s="629"/>
      <c r="G27" s="630"/>
    </row>
    <row r="28" spans="1:26" ht="18" customHeight="1">
      <c r="A28" s="707"/>
      <c r="B28" s="709"/>
      <c r="C28" s="631" t="str">
        <f>C6</f>
        <v>（住所）東京都港区芝５-７-１</v>
      </c>
      <c r="D28" s="632"/>
      <c r="E28" s="632"/>
      <c r="F28" s="632"/>
      <c r="G28" s="633"/>
      <c r="I28" s="425"/>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EEF7C4B4-2A78-4F6D-91A3-EB55A8939AEA}">
      <formula1>"建設工事,測量・コンサル,物品役務等"</formula1>
    </dataValidation>
    <dataValidation type="list" allowBlank="1" showInputMessage="1" showErrorMessage="1" sqref="C26 C29" xr:uid="{130BB2EF-5513-4B0A-A87E-82AA999B4F96}">
      <formula1>"有,無"</formula1>
    </dataValidation>
    <dataValidation type="list" allowBlank="1" showInputMessage="1" showErrorMessage="1" sqref="I21:U21 I16:Q16 I25:Q25" xr:uid="{4563697B-B232-4F3F-A89A-E848EEA898F1}">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21918-86CA-4FE6-BAB0-E965C9F20898}">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海上交通情報処理システム装置1式ほか13点製造</v>
      </c>
      <c r="D3" s="618"/>
      <c r="E3" s="618"/>
      <c r="F3" s="619"/>
      <c r="G3" s="620"/>
      <c r="I3" s="71" t="s">
        <v>2279</v>
      </c>
      <c r="J3" s="71" t="s">
        <v>2196</v>
      </c>
      <c r="K3" s="71" t="s">
        <v>2280</v>
      </c>
      <c r="L3" s="71">
        <v>45128</v>
      </c>
      <c r="M3" s="71" t="s">
        <v>2237</v>
      </c>
      <c r="Q3" s="71">
        <v>744216000</v>
      </c>
      <c r="R3" s="71">
        <v>719400000</v>
      </c>
      <c r="S3" s="71">
        <v>1</v>
      </c>
      <c r="U3" s="71" t="s">
        <v>2238</v>
      </c>
      <c r="V3" s="71">
        <v>45373</v>
      </c>
      <c r="W3" s="71">
        <v>45085</v>
      </c>
      <c r="X3" s="71">
        <v>45057</v>
      </c>
      <c r="Y3" s="71">
        <v>45128</v>
      </c>
      <c r="Z3" s="71">
        <v>1</v>
      </c>
      <c r="AA3" s="71">
        <v>1</v>
      </c>
      <c r="AB3" s="71">
        <v>1</v>
      </c>
      <c r="AC3" s="71" t="s">
        <v>2225</v>
      </c>
      <c r="AD3" s="71" t="s">
        <v>2184</v>
      </c>
      <c r="AE3" s="71" t="s">
        <v>2185</v>
      </c>
    </row>
    <row r="4" spans="1:32" ht="60" customHeight="1">
      <c r="A4" s="608" t="s">
        <v>10</v>
      </c>
      <c r="B4" s="609"/>
      <c r="C4" s="621" t="s">
        <v>2272</v>
      </c>
      <c r="D4" s="622"/>
      <c r="E4" s="622"/>
      <c r="F4" s="622"/>
      <c r="G4" s="623"/>
    </row>
    <row r="5" spans="1:32" ht="20.149999999999999" customHeight="1">
      <c r="A5" s="624" t="s">
        <v>41</v>
      </c>
      <c r="B5" s="625"/>
      <c r="C5" s="628" t="str">
        <f>I5&amp;M3</f>
        <v>（名称）東京計器（株）</v>
      </c>
      <c r="D5" s="629"/>
      <c r="E5" s="629"/>
      <c r="F5" s="629"/>
      <c r="G5" s="630"/>
      <c r="I5" s="71" t="s">
        <v>2187</v>
      </c>
    </row>
    <row r="6" spans="1:32" ht="20.149999999999999" customHeight="1">
      <c r="A6" s="626"/>
      <c r="B6" s="627"/>
      <c r="C6" s="631" t="str">
        <f>I6&amp;U3</f>
        <v>（住所）東京都大田区南蒲田２－１６－４６</v>
      </c>
      <c r="D6" s="632"/>
      <c r="E6" s="632"/>
      <c r="F6" s="632"/>
      <c r="G6" s="633"/>
      <c r="I6" s="71" t="s">
        <v>2188</v>
      </c>
    </row>
    <row r="7" spans="1:32" ht="25" customHeight="1">
      <c r="A7" s="608" t="s">
        <v>7</v>
      </c>
      <c r="B7" s="609"/>
      <c r="C7" s="610">
        <f>R3</f>
        <v>719400000</v>
      </c>
      <c r="D7" s="611"/>
      <c r="E7" s="72"/>
      <c r="F7" s="73"/>
      <c r="G7" s="74"/>
    </row>
    <row r="8" spans="1:32" ht="25" customHeight="1">
      <c r="A8" s="608" t="s">
        <v>4</v>
      </c>
      <c r="B8" s="609"/>
      <c r="C8" s="634">
        <f>X3</f>
        <v>45057</v>
      </c>
      <c r="D8" s="635"/>
      <c r="E8" s="636" t="s">
        <v>17</v>
      </c>
      <c r="F8" s="609"/>
      <c r="G8" s="75">
        <f>C9-1</f>
        <v>45127</v>
      </c>
    </row>
    <row r="9" spans="1:32" ht="25" customHeight="1">
      <c r="A9" s="608" t="s">
        <v>18</v>
      </c>
      <c r="B9" s="609"/>
      <c r="C9" s="634">
        <f>Y3</f>
        <v>45128</v>
      </c>
      <c r="D9" s="635"/>
      <c r="E9" s="636" t="s">
        <v>0</v>
      </c>
      <c r="F9" s="609"/>
      <c r="G9" s="76">
        <f>G8-C8</f>
        <v>70</v>
      </c>
    </row>
    <row r="10" spans="1:32" ht="25" customHeight="1">
      <c r="A10" s="608" t="s">
        <v>19</v>
      </c>
      <c r="B10" s="609"/>
      <c r="C10" s="634">
        <f>L3</f>
        <v>45128</v>
      </c>
      <c r="D10" s="635"/>
      <c r="E10" s="636" t="s">
        <v>20</v>
      </c>
      <c r="F10" s="609"/>
      <c r="G10" s="109">
        <f>V3</f>
        <v>45373</v>
      </c>
    </row>
    <row r="11" spans="1:32" ht="25" customHeight="1">
      <c r="A11" s="608" t="s">
        <v>27</v>
      </c>
      <c r="B11" s="609"/>
      <c r="C11" s="654" t="s">
        <v>48</v>
      </c>
      <c r="D11" s="655"/>
      <c r="E11" s="655"/>
      <c r="F11" s="655"/>
      <c r="G11" s="656"/>
      <c r="I11" s="71" t="str">
        <f>AC3</f>
        <v>物品の製造</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2228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2229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（名称）東京計器（株）</v>
      </c>
      <c r="D27" s="629"/>
      <c r="E27" s="629"/>
      <c r="F27" s="629"/>
      <c r="G27" s="630"/>
    </row>
    <row r="28" spans="1:26" ht="18" customHeight="1">
      <c r="A28" s="707"/>
      <c r="B28" s="709"/>
      <c r="C28" s="631" t="str">
        <f>C6</f>
        <v>（住所）東京都大田区南蒲田２－１６－４６</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（名称）東京計器（株）</v>
      </c>
      <c r="D30" s="629"/>
      <c r="E30" s="629"/>
      <c r="F30" s="629"/>
      <c r="G30" s="630"/>
    </row>
    <row r="31" spans="1:26" ht="18" customHeight="1" thickBot="1">
      <c r="A31" s="710"/>
      <c r="B31" s="711"/>
      <c r="C31" s="712" t="str">
        <f>C28</f>
        <v>（住所）東京都大田区南蒲田２－１６－４６</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4E06A078-59BF-44FF-8E52-54FFD54E8580}">
      <formula1>"建設工事,測量・コンサル,物品役務等"</formula1>
    </dataValidation>
    <dataValidation type="list" allowBlank="1" showInputMessage="1" showErrorMessage="1" sqref="C26 C29" xr:uid="{4EB50E9E-EE76-4BAD-9411-D5231045E039}">
      <formula1>"有,無"</formula1>
    </dataValidation>
    <dataValidation type="list" allowBlank="1" showInputMessage="1" showErrorMessage="1" sqref="I21:U21 I16:Q16 I25:Q25" xr:uid="{2EC4D0FF-D585-49EE-84B0-C98B53D55FDE}">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F7D9C-AFB2-42A4-A338-49BB98D7D2BA}">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測量船２隻二中検修理等</v>
      </c>
      <c r="D3" s="618"/>
      <c r="E3" s="618"/>
      <c r="F3" s="619"/>
      <c r="G3" s="620"/>
      <c r="I3" s="71" t="s">
        <v>2281</v>
      </c>
      <c r="J3" s="71" t="s">
        <v>2196</v>
      </c>
      <c r="K3" s="71" t="s">
        <v>2282</v>
      </c>
      <c r="L3" s="71">
        <v>45141</v>
      </c>
      <c r="M3" s="71" t="s">
        <v>2283</v>
      </c>
      <c r="Q3" s="71">
        <v>184000000</v>
      </c>
      <c r="R3" s="71">
        <v>183700000</v>
      </c>
      <c r="S3" s="71">
        <v>1</v>
      </c>
      <c r="U3" s="71" t="s">
        <v>2284</v>
      </c>
      <c r="V3" s="71">
        <v>45376</v>
      </c>
      <c r="W3" s="71">
        <v>45127</v>
      </c>
      <c r="X3" s="71">
        <v>45098</v>
      </c>
      <c r="Y3" s="71">
        <v>45141</v>
      </c>
      <c r="Z3" s="71">
        <v>1</v>
      </c>
      <c r="AA3" s="71">
        <v>1</v>
      </c>
      <c r="AB3" s="71">
        <v>2</v>
      </c>
      <c r="AC3" s="71" t="s">
        <v>2183</v>
      </c>
      <c r="AD3" s="71" t="s">
        <v>2184</v>
      </c>
      <c r="AE3" s="71" t="s">
        <v>2185</v>
      </c>
    </row>
    <row r="4" spans="1:32" ht="60" customHeight="1">
      <c r="A4" s="608" t="s">
        <v>10</v>
      </c>
      <c r="B4" s="609"/>
      <c r="C4" s="621" t="s">
        <v>2251</v>
      </c>
      <c r="D4" s="622"/>
      <c r="E4" s="622"/>
      <c r="F4" s="622"/>
      <c r="G4" s="623"/>
    </row>
    <row r="5" spans="1:32" ht="20.149999999999999" customHeight="1">
      <c r="A5" s="624" t="s">
        <v>41</v>
      </c>
      <c r="B5" s="625"/>
      <c r="C5" s="628" t="str">
        <f>I5&amp;M3</f>
        <v>（名称）三菱造船（株）</v>
      </c>
      <c r="D5" s="629"/>
      <c r="E5" s="629"/>
      <c r="F5" s="629"/>
      <c r="G5" s="630"/>
      <c r="I5" s="71" t="s">
        <v>2187</v>
      </c>
    </row>
    <row r="6" spans="1:32" ht="20.149999999999999" customHeight="1">
      <c r="A6" s="626"/>
      <c r="B6" s="627"/>
      <c r="C6" s="631" t="str">
        <f>I6&amp;U3</f>
        <v>（住所）神奈川県横浜市西区みなとみらい３－３－１</v>
      </c>
      <c r="D6" s="632"/>
      <c r="E6" s="632"/>
      <c r="F6" s="632"/>
      <c r="G6" s="633"/>
      <c r="I6" s="71" t="s">
        <v>2188</v>
      </c>
    </row>
    <row r="7" spans="1:32" ht="25" customHeight="1">
      <c r="A7" s="608" t="s">
        <v>7</v>
      </c>
      <c r="B7" s="609"/>
      <c r="C7" s="610">
        <f>R3</f>
        <v>183700000</v>
      </c>
      <c r="D7" s="611"/>
      <c r="E7" s="72"/>
      <c r="F7" s="73"/>
      <c r="G7" s="74"/>
    </row>
    <row r="8" spans="1:32" ht="25" customHeight="1">
      <c r="A8" s="608" t="s">
        <v>4</v>
      </c>
      <c r="B8" s="609"/>
      <c r="C8" s="634">
        <f>X3</f>
        <v>45098</v>
      </c>
      <c r="D8" s="635"/>
      <c r="E8" s="636" t="s">
        <v>17</v>
      </c>
      <c r="F8" s="609"/>
      <c r="G8" s="75">
        <f>C9-1</f>
        <v>45140</v>
      </c>
    </row>
    <row r="9" spans="1:32" ht="25" customHeight="1">
      <c r="A9" s="608" t="s">
        <v>18</v>
      </c>
      <c r="B9" s="609"/>
      <c r="C9" s="634">
        <f>Y3</f>
        <v>45141</v>
      </c>
      <c r="D9" s="635"/>
      <c r="E9" s="636" t="s">
        <v>0</v>
      </c>
      <c r="F9" s="609"/>
      <c r="G9" s="76">
        <f>G8-C8</f>
        <v>42</v>
      </c>
    </row>
    <row r="10" spans="1:32" ht="25" customHeight="1">
      <c r="A10" s="608" t="s">
        <v>19</v>
      </c>
      <c r="B10" s="609"/>
      <c r="C10" s="634">
        <f>L3</f>
        <v>45141</v>
      </c>
      <c r="D10" s="635"/>
      <c r="E10" s="636" t="s">
        <v>20</v>
      </c>
      <c r="F10" s="609"/>
      <c r="G10" s="109">
        <f>V3</f>
        <v>45376</v>
      </c>
    </row>
    <row r="11" spans="1:32" ht="25" customHeight="1">
      <c r="A11" s="608" t="s">
        <v>27</v>
      </c>
      <c r="B11" s="609"/>
      <c r="C11" s="654" t="s">
        <v>48</v>
      </c>
      <c r="D11" s="655"/>
      <c r="E11" s="655"/>
      <c r="F11" s="655"/>
      <c r="G11" s="656"/>
      <c r="I11" s="71" t="str">
        <f>AC3</f>
        <v>役務の提供等</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2189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2252</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
        <v>2253</v>
      </c>
      <c r="D27" s="629"/>
      <c r="E27" s="629"/>
      <c r="F27" s="629"/>
      <c r="G27" s="630"/>
    </row>
    <row r="28" spans="1:26" ht="18" customHeight="1">
      <c r="A28" s="707"/>
      <c r="B28" s="709"/>
      <c r="C28" s="631" t="s">
        <v>2254</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（名称）三井造船（株）</v>
      </c>
      <c r="D30" s="629"/>
      <c r="E30" s="629"/>
      <c r="F30" s="629"/>
      <c r="G30" s="630"/>
    </row>
    <row r="31" spans="1:26" ht="18" customHeight="1" thickBot="1">
      <c r="A31" s="710"/>
      <c r="B31" s="711"/>
      <c r="C31" s="712" t="str">
        <f>C28</f>
        <v>（住所）神奈川県横浜市西区みなとみらい３－３－１</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21F5C735-D129-402D-89BB-0EBC9C7B3465}">
      <formula1>"○"</formula1>
    </dataValidation>
    <dataValidation type="list" allowBlank="1" showInputMessage="1" showErrorMessage="1" sqref="C26 C29" xr:uid="{63322CBF-3593-4609-AB6F-B4039FD3DCDF}">
      <formula1>"有,無"</formula1>
    </dataValidation>
    <dataValidation type="list" allowBlank="1" showInputMessage="1" showErrorMessage="1" sqref="C11" xr:uid="{FD3DCB7C-22B7-423D-85CF-0A67B3D2421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F9CA-D3FC-459F-8DAD-EA971E09390C}">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監視中継装置6式ほか5点買入</v>
      </c>
      <c r="D3" s="618"/>
      <c r="E3" s="618"/>
      <c r="F3" s="619"/>
      <c r="G3" s="620"/>
      <c r="I3" s="71" t="s">
        <v>2285</v>
      </c>
      <c r="J3" s="71" t="s">
        <v>2196</v>
      </c>
      <c r="K3" s="71" t="s">
        <v>2286</v>
      </c>
      <c r="L3" s="71">
        <v>45148</v>
      </c>
      <c r="M3" s="71" t="s">
        <v>2287</v>
      </c>
      <c r="Q3" s="71">
        <v>153100000</v>
      </c>
      <c r="R3" s="71">
        <v>143821513</v>
      </c>
      <c r="S3" s="71">
        <v>1</v>
      </c>
      <c r="U3" s="71" t="s">
        <v>2288</v>
      </c>
      <c r="V3" s="71">
        <v>45285</v>
      </c>
      <c r="W3" s="71">
        <v>45090</v>
      </c>
      <c r="X3" s="71">
        <v>45062</v>
      </c>
      <c r="Y3" s="71">
        <v>45148</v>
      </c>
      <c r="Z3" s="71">
        <v>1</v>
      </c>
      <c r="AA3" s="71">
        <v>1</v>
      </c>
      <c r="AB3" s="71">
        <v>2</v>
      </c>
      <c r="AC3" s="71" t="s">
        <v>2207</v>
      </c>
      <c r="AD3" s="71" t="s">
        <v>2184</v>
      </c>
      <c r="AE3" s="71" t="s">
        <v>2185</v>
      </c>
    </row>
    <row r="4" spans="1:32" ht="60" customHeight="1">
      <c r="A4" s="608" t="s">
        <v>10</v>
      </c>
      <c r="B4" s="609"/>
      <c r="C4" s="621" t="s">
        <v>2289</v>
      </c>
      <c r="D4" s="622"/>
      <c r="E4" s="622"/>
      <c r="F4" s="622"/>
      <c r="G4" s="623"/>
    </row>
    <row r="5" spans="1:32" ht="20.149999999999999" customHeight="1">
      <c r="A5" s="624" t="s">
        <v>41</v>
      </c>
      <c r="B5" s="625"/>
      <c r="C5" s="628" t="str">
        <f>I5&amp;M3</f>
        <v>（名称）大井電気（株）</v>
      </c>
      <c r="D5" s="629"/>
      <c r="E5" s="629"/>
      <c r="F5" s="629"/>
      <c r="G5" s="630"/>
      <c r="I5" s="71" t="s">
        <v>2187</v>
      </c>
    </row>
    <row r="6" spans="1:32" ht="20.149999999999999" customHeight="1">
      <c r="A6" s="626"/>
      <c r="B6" s="627"/>
      <c r="C6" s="631" t="str">
        <f>I6&amp;U3</f>
        <v>（住所）神奈川県横浜市港北区菊名７－３ー１６</v>
      </c>
      <c r="D6" s="632"/>
      <c r="E6" s="632"/>
      <c r="F6" s="632"/>
      <c r="G6" s="633"/>
      <c r="I6" s="71" t="s">
        <v>2188</v>
      </c>
    </row>
    <row r="7" spans="1:32" ht="25" customHeight="1">
      <c r="A7" s="608" t="s">
        <v>7</v>
      </c>
      <c r="B7" s="609"/>
      <c r="C7" s="610">
        <f>R3</f>
        <v>143821513</v>
      </c>
      <c r="D7" s="611"/>
      <c r="E7" s="72"/>
      <c r="F7" s="73"/>
      <c r="G7" s="74"/>
    </row>
    <row r="8" spans="1:32" ht="25" customHeight="1">
      <c r="A8" s="608" t="s">
        <v>4</v>
      </c>
      <c r="B8" s="609"/>
      <c r="C8" s="634">
        <f>X3</f>
        <v>45062</v>
      </c>
      <c r="D8" s="635"/>
      <c r="E8" s="636" t="s">
        <v>17</v>
      </c>
      <c r="F8" s="609"/>
      <c r="G8" s="75">
        <f>C9-1</f>
        <v>45147</v>
      </c>
    </row>
    <row r="9" spans="1:32" ht="25" customHeight="1">
      <c r="A9" s="608" t="s">
        <v>18</v>
      </c>
      <c r="B9" s="609"/>
      <c r="C9" s="634">
        <f>Y3</f>
        <v>45148</v>
      </c>
      <c r="D9" s="635"/>
      <c r="E9" s="636" t="s">
        <v>0</v>
      </c>
      <c r="F9" s="609"/>
      <c r="G9" s="76">
        <f>G8-C8</f>
        <v>85</v>
      </c>
    </row>
    <row r="10" spans="1:32" ht="25" customHeight="1">
      <c r="A10" s="608" t="s">
        <v>19</v>
      </c>
      <c r="B10" s="609"/>
      <c r="C10" s="634">
        <f>L3</f>
        <v>45148</v>
      </c>
      <c r="D10" s="635"/>
      <c r="E10" s="636" t="s">
        <v>20</v>
      </c>
      <c r="F10" s="609"/>
      <c r="G10" s="109">
        <f>V3</f>
        <v>45285</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2209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2210</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tr">
        <f>C5</f>
        <v>（名称）大井電気（株）</v>
      </c>
      <c r="D27" s="629"/>
      <c r="E27" s="629"/>
      <c r="F27" s="629"/>
      <c r="G27" s="630"/>
    </row>
    <row r="28" spans="1:26" ht="18" customHeight="1">
      <c r="A28" s="707"/>
      <c r="B28" s="709"/>
      <c r="C28" s="631" t="str">
        <f>C6</f>
        <v>（住所）神奈川県横浜市港北区菊名７－３ー１６</v>
      </c>
      <c r="D28" s="632"/>
      <c r="E28" s="632"/>
      <c r="F28" s="632"/>
      <c r="G28" s="633"/>
      <c r="I28" s="425"/>
    </row>
    <row r="29" spans="1:26" ht="30" customHeight="1">
      <c r="A29" s="706" t="s">
        <v>52</v>
      </c>
      <c r="B29" s="87" t="s">
        <v>45</v>
      </c>
      <c r="C29" s="88" t="s">
        <v>97</v>
      </c>
      <c r="D29" s="195" t="s">
        <v>49</v>
      </c>
      <c r="E29" s="90">
        <v>1</v>
      </c>
      <c r="F29" s="195" t="s">
        <v>11</v>
      </c>
      <c r="G29" s="91" t="s">
        <v>169</v>
      </c>
    </row>
    <row r="30" spans="1:26" ht="18" customHeight="1">
      <c r="A30" s="706"/>
      <c r="B30" s="708" t="s">
        <v>163</v>
      </c>
      <c r="C30" s="628" t="str">
        <f>C27</f>
        <v>（名称）大井電気（株）</v>
      </c>
      <c r="D30" s="629"/>
      <c r="E30" s="629"/>
      <c r="F30" s="629"/>
      <c r="G30" s="630"/>
    </row>
    <row r="31" spans="1:26" ht="18" customHeight="1" thickBot="1">
      <c r="A31" s="710"/>
      <c r="B31" s="711"/>
      <c r="C31" s="712" t="str">
        <f>C28</f>
        <v>（住所）神奈川県横浜市港北区菊名７－３ー１６</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031ED2E0-B685-4DE3-9916-73AEDC41CEA8}">
      <formula1>"○"</formula1>
    </dataValidation>
    <dataValidation type="list" allowBlank="1" showInputMessage="1" showErrorMessage="1" sqref="C26 C29" xr:uid="{ADD159C2-9C5B-4DC3-A30D-77EE5E443787}">
      <formula1>"有,無"</formula1>
    </dataValidation>
    <dataValidation type="list" allowBlank="1" showInputMessage="1" showErrorMessage="1" sqref="C11" xr:uid="{6A79FF1E-F0A0-4161-909B-2123B96A6255}">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D11CD-0B0E-4738-B609-FF47E7A548F2}">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ウォータージェット推進装置用電気制御部品4式買入</v>
      </c>
      <c r="D3" s="618"/>
      <c r="E3" s="618"/>
      <c r="F3" s="619"/>
      <c r="G3" s="620"/>
      <c r="I3" s="71" t="s">
        <v>2290</v>
      </c>
      <c r="J3" s="71" t="s">
        <v>2196</v>
      </c>
      <c r="K3" s="71" t="s">
        <v>2291</v>
      </c>
      <c r="L3" s="71">
        <v>45166</v>
      </c>
      <c r="M3" s="71" t="s">
        <v>2292</v>
      </c>
      <c r="Q3" s="71">
        <v>113000000</v>
      </c>
      <c r="R3" s="71">
        <v>112375120</v>
      </c>
      <c r="S3" s="71">
        <v>1</v>
      </c>
      <c r="U3" s="71" t="s">
        <v>2293</v>
      </c>
      <c r="V3" s="71">
        <v>45380</v>
      </c>
      <c r="W3" s="71">
        <v>45138</v>
      </c>
      <c r="X3" s="71">
        <v>45106</v>
      </c>
      <c r="Y3" s="71">
        <v>45166</v>
      </c>
      <c r="Z3" s="71">
        <v>1</v>
      </c>
      <c r="AA3" s="71">
        <v>1</v>
      </c>
      <c r="AB3" s="71">
        <v>1</v>
      </c>
      <c r="AC3" s="71" t="s">
        <v>2207</v>
      </c>
      <c r="AD3" s="71" t="s">
        <v>2184</v>
      </c>
      <c r="AE3" s="71" t="s">
        <v>2226</v>
      </c>
    </row>
    <row r="4" spans="1:32" ht="60" customHeight="1">
      <c r="A4" s="608" t="s">
        <v>10</v>
      </c>
      <c r="B4" s="609"/>
      <c r="C4" s="621" t="s">
        <v>2294</v>
      </c>
      <c r="D4" s="622"/>
      <c r="E4" s="622"/>
      <c r="F4" s="622"/>
      <c r="G4" s="623"/>
    </row>
    <row r="5" spans="1:32" ht="20.149999999999999" customHeight="1">
      <c r="A5" s="624" t="s">
        <v>41</v>
      </c>
      <c r="B5" s="625"/>
      <c r="C5" s="628" t="str">
        <f>I5&amp;M3</f>
        <v>（名称）サマユー（株）</v>
      </c>
      <c r="D5" s="629"/>
      <c r="E5" s="629"/>
      <c r="F5" s="629"/>
      <c r="G5" s="630"/>
      <c r="I5" s="71" t="s">
        <v>2187</v>
      </c>
    </row>
    <row r="6" spans="1:32" ht="20.149999999999999" customHeight="1">
      <c r="A6" s="626"/>
      <c r="B6" s="627"/>
      <c r="C6" s="631" t="str">
        <f>I6&amp;U3</f>
        <v>（住所）山口県下関市長府扇町４－３１</v>
      </c>
      <c r="D6" s="632"/>
      <c r="E6" s="632"/>
      <c r="F6" s="632"/>
      <c r="G6" s="633"/>
      <c r="I6" s="71" t="s">
        <v>2188</v>
      </c>
    </row>
    <row r="7" spans="1:32" ht="25" customHeight="1">
      <c r="A7" s="608" t="s">
        <v>7</v>
      </c>
      <c r="B7" s="609"/>
      <c r="C7" s="610">
        <f>R3</f>
        <v>112375120</v>
      </c>
      <c r="D7" s="611"/>
      <c r="E7" s="72"/>
      <c r="F7" s="73"/>
      <c r="G7" s="74"/>
    </row>
    <row r="8" spans="1:32" ht="25" customHeight="1">
      <c r="A8" s="608" t="s">
        <v>4</v>
      </c>
      <c r="B8" s="609"/>
      <c r="C8" s="634">
        <f>X3</f>
        <v>45106</v>
      </c>
      <c r="D8" s="635"/>
      <c r="E8" s="636" t="s">
        <v>17</v>
      </c>
      <c r="F8" s="609"/>
      <c r="G8" s="75">
        <f>C9-1</f>
        <v>45165</v>
      </c>
    </row>
    <row r="9" spans="1:32" ht="25" customHeight="1">
      <c r="A9" s="608" t="s">
        <v>18</v>
      </c>
      <c r="B9" s="609"/>
      <c r="C9" s="634">
        <f>Y3</f>
        <v>45166</v>
      </c>
      <c r="D9" s="635"/>
      <c r="E9" s="636" t="s">
        <v>0</v>
      </c>
      <c r="F9" s="609"/>
      <c r="G9" s="76">
        <f>G8-C8</f>
        <v>59</v>
      </c>
    </row>
    <row r="10" spans="1:32" ht="25" customHeight="1">
      <c r="A10" s="608" t="s">
        <v>19</v>
      </c>
      <c r="B10" s="609"/>
      <c r="C10" s="634">
        <f>L3</f>
        <v>45166</v>
      </c>
      <c r="D10" s="635"/>
      <c r="E10" s="636" t="s">
        <v>20</v>
      </c>
      <c r="F10" s="609"/>
      <c r="G10" s="109">
        <f>V3</f>
        <v>45380</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Ｂ</v>
      </c>
    </row>
    <row r="13" spans="1:32" ht="60" customHeight="1" thickBot="1">
      <c r="A13" s="637" t="s">
        <v>34</v>
      </c>
      <c r="B13" s="638"/>
      <c r="C13" s="621" t="s">
        <v>2209</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2210</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169</v>
      </c>
      <c r="H26" s="86"/>
    </row>
    <row r="27" spans="1:26" ht="18" customHeight="1">
      <c r="A27" s="706"/>
      <c r="B27" s="708" t="s">
        <v>163</v>
      </c>
      <c r="C27" s="628" t="str">
        <f>C5</f>
        <v>（名称）サマユー（株）</v>
      </c>
      <c r="D27" s="629"/>
      <c r="E27" s="629"/>
      <c r="F27" s="629"/>
      <c r="G27" s="630"/>
    </row>
    <row r="28" spans="1:26" ht="18" customHeight="1">
      <c r="A28" s="707"/>
      <c r="B28" s="709"/>
      <c r="C28" s="631" t="str">
        <f>C6</f>
        <v>（住所）山口県下関市長府扇町４－３１</v>
      </c>
      <c r="D28" s="632"/>
      <c r="E28" s="632"/>
      <c r="F28" s="632"/>
      <c r="G28" s="633"/>
      <c r="I28" s="425"/>
    </row>
    <row r="29" spans="1:26" ht="30" customHeight="1">
      <c r="A29" s="706" t="s">
        <v>52</v>
      </c>
      <c r="B29" s="87" t="s">
        <v>45</v>
      </c>
      <c r="C29" s="88" t="s">
        <v>97</v>
      </c>
      <c r="D29" s="195" t="s">
        <v>49</v>
      </c>
      <c r="E29" s="90">
        <v>1</v>
      </c>
      <c r="F29" s="195" t="s">
        <v>11</v>
      </c>
      <c r="G29" s="91" t="s">
        <v>168</v>
      </c>
    </row>
    <row r="30" spans="1:26" ht="18" customHeight="1">
      <c r="A30" s="706"/>
      <c r="B30" s="708" t="s">
        <v>163</v>
      </c>
      <c r="C30" s="628" t="str">
        <f>C27</f>
        <v>（名称）サマユー（株）</v>
      </c>
      <c r="D30" s="629"/>
      <c r="E30" s="629"/>
      <c r="F30" s="629"/>
      <c r="G30" s="630"/>
    </row>
    <row r="31" spans="1:26" ht="18" customHeight="1" thickBot="1">
      <c r="A31" s="710"/>
      <c r="B31" s="711"/>
      <c r="C31" s="712" t="str">
        <f>C28</f>
        <v>（住所）山口県下関市長府扇町４－３１</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A90E75E6-1CCF-48D8-AAC3-F7545D2B177D}">
      <formula1>"建設工事,測量・コンサル,物品役務等"</formula1>
    </dataValidation>
    <dataValidation type="list" allowBlank="1" showInputMessage="1" showErrorMessage="1" sqref="C26 C29" xr:uid="{08F1A0D7-E1FA-4B2F-B31C-D697584CF052}">
      <formula1>"有,無"</formula1>
    </dataValidation>
    <dataValidation type="list" allowBlank="1" showInputMessage="1" showErrorMessage="1" sqref="I21:U21 I16:Q16 I25:Q25" xr:uid="{D74C5563-AA80-4AE1-9E3D-6E2B5CAD0202}">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A5AC5-A01B-4177-B1FB-D5F4010DDF6A}">
  <sheetPr>
    <tabColor theme="5" tint="0.59999389629810485"/>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危険物探知用無人艇設計業務ほか２点製造</v>
      </c>
      <c r="D3" s="618"/>
      <c r="E3" s="618"/>
      <c r="F3" s="619"/>
      <c r="G3" s="620"/>
      <c r="I3" s="71" t="s">
        <v>2295</v>
      </c>
      <c r="J3" s="71" t="s">
        <v>2196</v>
      </c>
      <c r="K3" s="71" t="s">
        <v>2296</v>
      </c>
      <c r="L3" s="71">
        <v>45169</v>
      </c>
      <c r="M3" s="71" t="s">
        <v>2297</v>
      </c>
      <c r="Q3" s="71">
        <v>119000000</v>
      </c>
      <c r="R3" s="71">
        <v>110000000</v>
      </c>
      <c r="S3" s="71">
        <v>1</v>
      </c>
      <c r="U3" s="71" t="s">
        <v>2298</v>
      </c>
      <c r="V3" s="71">
        <v>45373</v>
      </c>
      <c r="W3" s="71">
        <v>45134</v>
      </c>
      <c r="X3" s="71">
        <v>45104</v>
      </c>
      <c r="Y3" s="71">
        <v>45169</v>
      </c>
      <c r="Z3" s="71">
        <v>1</v>
      </c>
      <c r="AA3" s="71">
        <v>1</v>
      </c>
      <c r="AB3" s="71">
        <v>1</v>
      </c>
      <c r="AC3" s="71" t="s">
        <v>2225</v>
      </c>
      <c r="AD3" s="71" t="s">
        <v>2239</v>
      </c>
      <c r="AE3" s="71" t="s">
        <v>2185</v>
      </c>
    </row>
    <row r="4" spans="1:32" ht="60" customHeight="1">
      <c r="A4" s="608" t="s">
        <v>10</v>
      </c>
      <c r="B4" s="609"/>
      <c r="C4" s="621" t="s">
        <v>2299</v>
      </c>
      <c r="D4" s="622"/>
      <c r="E4" s="622"/>
      <c r="F4" s="622"/>
      <c r="G4" s="623"/>
    </row>
    <row r="5" spans="1:32" ht="20.149999999999999" customHeight="1">
      <c r="A5" s="624" t="s">
        <v>41</v>
      </c>
      <c r="B5" s="625"/>
      <c r="C5" s="628" t="str">
        <f>I5&amp;M3</f>
        <v>（名称）ヤンマーパワーテクノロジー（株）</v>
      </c>
      <c r="D5" s="629"/>
      <c r="E5" s="629"/>
      <c r="F5" s="629"/>
      <c r="G5" s="630"/>
      <c r="I5" s="71" t="s">
        <v>2187</v>
      </c>
    </row>
    <row r="6" spans="1:32" ht="20.149999999999999" customHeight="1">
      <c r="A6" s="626"/>
      <c r="B6" s="627"/>
      <c r="C6" s="631" t="str">
        <f>I6&amp;U3</f>
        <v>（住所）大阪府大阪市北区茶屋町１－３２</v>
      </c>
      <c r="D6" s="632"/>
      <c r="E6" s="632"/>
      <c r="F6" s="632"/>
      <c r="G6" s="633"/>
      <c r="I6" s="71" t="s">
        <v>2188</v>
      </c>
    </row>
    <row r="7" spans="1:32" ht="25" customHeight="1">
      <c r="A7" s="608" t="s">
        <v>7</v>
      </c>
      <c r="B7" s="609"/>
      <c r="C7" s="610">
        <f>R3</f>
        <v>110000000</v>
      </c>
      <c r="D7" s="611"/>
      <c r="E7" s="72"/>
      <c r="F7" s="73"/>
      <c r="G7" s="74"/>
    </row>
    <row r="8" spans="1:32" ht="25" customHeight="1">
      <c r="A8" s="608" t="s">
        <v>4</v>
      </c>
      <c r="B8" s="609"/>
      <c r="C8" s="634">
        <f>X3</f>
        <v>45104</v>
      </c>
      <c r="D8" s="635"/>
      <c r="E8" s="636" t="s">
        <v>17</v>
      </c>
      <c r="F8" s="609"/>
      <c r="G8" s="75">
        <f>C9-1</f>
        <v>45168</v>
      </c>
    </row>
    <row r="9" spans="1:32" ht="25" customHeight="1">
      <c r="A9" s="608" t="s">
        <v>18</v>
      </c>
      <c r="B9" s="609"/>
      <c r="C9" s="634">
        <f>Y3</f>
        <v>45169</v>
      </c>
      <c r="D9" s="635"/>
      <c r="E9" s="636" t="s">
        <v>0</v>
      </c>
      <c r="F9" s="609"/>
      <c r="G9" s="76">
        <f>G8-C8</f>
        <v>64</v>
      </c>
    </row>
    <row r="10" spans="1:32" ht="25" customHeight="1">
      <c r="A10" s="608" t="s">
        <v>19</v>
      </c>
      <c r="B10" s="609"/>
      <c r="C10" s="634">
        <f>L3</f>
        <v>45169</v>
      </c>
      <c r="D10" s="635"/>
      <c r="E10" s="636" t="s">
        <v>20</v>
      </c>
      <c r="F10" s="609"/>
      <c r="G10" s="109">
        <f>V3</f>
        <v>45373</v>
      </c>
    </row>
    <row r="11" spans="1:32" ht="25" customHeight="1">
      <c r="A11" s="608" t="s">
        <v>27</v>
      </c>
      <c r="B11" s="609"/>
      <c r="C11" s="654" t="s">
        <v>48</v>
      </c>
      <c r="D11" s="655"/>
      <c r="E11" s="655"/>
      <c r="F11" s="655"/>
      <c r="G11" s="656"/>
      <c r="I11" s="71" t="str">
        <f>AC3</f>
        <v>物品の製造</v>
      </c>
    </row>
    <row r="12" spans="1:32" ht="25" customHeight="1">
      <c r="A12" s="608" t="s">
        <v>32</v>
      </c>
      <c r="B12" s="609"/>
      <c r="C12" s="897" t="str">
        <f>AD3</f>
        <v>ＡＢ</v>
      </c>
      <c r="D12" s="766"/>
      <c r="E12" s="766"/>
      <c r="F12" s="766"/>
      <c r="G12" s="767"/>
      <c r="I12" s="71" t="str">
        <f>AD3</f>
        <v>ＡＢ</v>
      </c>
      <c r="J12" s="71" t="str">
        <f>AE3</f>
        <v>Ａ</v>
      </c>
    </row>
    <row r="13" spans="1:32" ht="60" customHeight="1" thickBot="1">
      <c r="A13" s="637" t="s">
        <v>34</v>
      </c>
      <c r="B13" s="638"/>
      <c r="C13" s="621" t="s">
        <v>2228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2241</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2191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2193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83" t="s">
        <v>49</v>
      </c>
      <c r="E26" s="84"/>
      <c r="F26" s="83"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c r="I28" s="425"/>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C89616A0-213C-4491-84FE-C3AF6378E0CE}">
      <formula1>"○"</formula1>
    </dataValidation>
    <dataValidation type="list" allowBlank="1" showInputMessage="1" showErrorMessage="1" sqref="C26 C29" xr:uid="{BEE6A905-0058-4F9D-9527-6F9D79BD1A83}">
      <formula1>"有,無"</formula1>
    </dataValidation>
    <dataValidation type="list" allowBlank="1" showInputMessage="1" showErrorMessage="1" sqref="C11" xr:uid="{88868FB9-7229-4C7B-9B47-BE125A779396}">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53A0-99A7-4FDE-B2A5-55EB57DE2C42}">
  <sheetPr>
    <tabColor theme="5" tint="0.59999389629810485"/>
    <pageSetUpPr fitToPage="1"/>
  </sheetPr>
  <dimension ref="A1:AG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16384" width="9" style="71"/>
  </cols>
  <sheetData>
    <row r="1" spans="1:33" ht="20.149999999999999" customHeight="1" thickBot="1">
      <c r="A1" s="612" t="s">
        <v>3</v>
      </c>
      <c r="B1" s="612"/>
      <c r="C1" s="612"/>
      <c r="D1" s="612"/>
      <c r="E1" s="612"/>
      <c r="F1" s="612"/>
      <c r="G1" s="612"/>
    </row>
    <row r="2" spans="1:33"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3" ht="25" customHeight="1">
      <c r="A3" s="608" t="s">
        <v>14</v>
      </c>
      <c r="B3" s="609"/>
      <c r="C3" s="618" t="str">
        <f>K3</f>
        <v>業務用自動車３５台借入保守</v>
      </c>
      <c r="D3" s="618"/>
      <c r="E3" s="618"/>
      <c r="F3" s="619"/>
      <c r="G3" s="620"/>
      <c r="I3" t="s">
        <v>2300</v>
      </c>
      <c r="J3" t="s">
        <v>2179</v>
      </c>
      <c r="K3" t="s">
        <v>2301</v>
      </c>
      <c r="L3" s="426">
        <v>45170</v>
      </c>
      <c r="M3" t="s">
        <v>2302</v>
      </c>
      <c r="N3"/>
      <c r="O3"/>
      <c r="P3"/>
      <c r="Q3" s="427">
        <v>141100000</v>
      </c>
      <c r="R3" s="427">
        <v>140756000</v>
      </c>
      <c r="S3">
        <v>1</v>
      </c>
      <c r="T3"/>
      <c r="U3" t="s">
        <v>2303</v>
      </c>
      <c r="V3" s="426">
        <v>45382</v>
      </c>
      <c r="W3" s="426">
        <v>45148</v>
      </c>
      <c r="X3" s="426">
        <v>45119</v>
      </c>
      <c r="Y3" s="426">
        <v>45170</v>
      </c>
      <c r="Z3">
        <v>1</v>
      </c>
      <c r="AA3">
        <v>1</v>
      </c>
      <c r="AB3">
        <v>1</v>
      </c>
      <c r="AC3" t="s">
        <v>2183</v>
      </c>
      <c r="AD3" t="s">
        <v>2184</v>
      </c>
      <c r="AE3" t="s">
        <v>2185</v>
      </c>
      <c r="AF3"/>
      <c r="AG3"/>
    </row>
    <row r="4" spans="1:33" ht="60" customHeight="1">
      <c r="A4" s="608" t="s">
        <v>10</v>
      </c>
      <c r="B4" s="609"/>
      <c r="C4" s="621" t="s">
        <v>2304</v>
      </c>
      <c r="D4" s="622"/>
      <c r="E4" s="622"/>
      <c r="F4" s="622"/>
      <c r="G4" s="623"/>
    </row>
    <row r="5" spans="1:33" ht="20.149999999999999" customHeight="1">
      <c r="A5" s="624" t="s">
        <v>41</v>
      </c>
      <c r="B5" s="625"/>
      <c r="C5" s="628" t="str">
        <f>I5&amp;M3</f>
        <v>（名称）三菱オートリース（株）</v>
      </c>
      <c r="D5" s="629"/>
      <c r="E5" s="629"/>
      <c r="F5" s="629"/>
      <c r="G5" s="630"/>
      <c r="I5" s="71" t="s">
        <v>2187</v>
      </c>
    </row>
    <row r="6" spans="1:33" ht="20.149999999999999" customHeight="1">
      <c r="A6" s="626"/>
      <c r="B6" s="627"/>
      <c r="C6" s="631" t="str">
        <f>I6&amp;U3</f>
        <v>（住所）東京都港区芝５－３４－７</v>
      </c>
      <c r="D6" s="632"/>
      <c r="E6" s="632"/>
      <c r="F6" s="632"/>
      <c r="G6" s="633"/>
      <c r="I6" s="71" t="s">
        <v>2188</v>
      </c>
    </row>
    <row r="7" spans="1:33" ht="25" customHeight="1">
      <c r="A7" s="608" t="s">
        <v>7</v>
      </c>
      <c r="B7" s="609"/>
      <c r="C7" s="610">
        <f>R3</f>
        <v>140756000</v>
      </c>
      <c r="D7" s="611"/>
      <c r="E7" s="72"/>
      <c r="F7" s="73"/>
      <c r="G7" s="74"/>
    </row>
    <row r="8" spans="1:33" ht="25" customHeight="1">
      <c r="A8" s="608" t="s">
        <v>4</v>
      </c>
      <c r="B8" s="609"/>
      <c r="C8" s="634">
        <f>X3</f>
        <v>45119</v>
      </c>
      <c r="D8" s="635"/>
      <c r="E8" s="636" t="s">
        <v>17</v>
      </c>
      <c r="F8" s="609"/>
      <c r="G8" s="75">
        <f>C9-1</f>
        <v>45169</v>
      </c>
    </row>
    <row r="9" spans="1:33" ht="25" customHeight="1">
      <c r="A9" s="608" t="s">
        <v>18</v>
      </c>
      <c r="B9" s="609"/>
      <c r="C9" s="634">
        <f>Y3</f>
        <v>45170</v>
      </c>
      <c r="D9" s="635"/>
      <c r="E9" s="636" t="s">
        <v>0</v>
      </c>
      <c r="F9" s="609"/>
      <c r="G9" s="76">
        <f>G8-C8</f>
        <v>50</v>
      </c>
    </row>
    <row r="10" spans="1:33" ht="25" customHeight="1">
      <c r="A10" s="608" t="s">
        <v>19</v>
      </c>
      <c r="B10" s="609"/>
      <c r="C10" s="634">
        <f>L3</f>
        <v>45170</v>
      </c>
      <c r="D10" s="635"/>
      <c r="E10" s="636" t="s">
        <v>20</v>
      </c>
      <c r="F10" s="609"/>
      <c r="G10" s="109">
        <f>V3</f>
        <v>45382</v>
      </c>
    </row>
    <row r="11" spans="1:33" ht="25" customHeight="1">
      <c r="A11" s="608" t="s">
        <v>27</v>
      </c>
      <c r="B11" s="609"/>
      <c r="C11" s="654" t="s">
        <v>48</v>
      </c>
      <c r="D11" s="655"/>
      <c r="E11" s="655"/>
      <c r="F11" s="655"/>
      <c r="G11" s="656"/>
      <c r="I11" s="71" t="str">
        <f>AC3</f>
        <v>役務の提供等</v>
      </c>
    </row>
    <row r="12" spans="1:33" ht="25" customHeight="1">
      <c r="A12" s="608" t="s">
        <v>32</v>
      </c>
      <c r="B12" s="609"/>
      <c r="C12" s="897" t="str">
        <f>AD3</f>
        <v>ＡＢＣＤ</v>
      </c>
      <c r="D12" s="766"/>
      <c r="E12" s="766"/>
      <c r="F12" s="766"/>
      <c r="G12" s="767"/>
      <c r="I12" s="71" t="str">
        <f>AD3</f>
        <v>ＡＢＣＤ</v>
      </c>
      <c r="J12" s="71" t="str">
        <f>AE3</f>
        <v>Ａ</v>
      </c>
    </row>
    <row r="13" spans="1:33" ht="60" customHeight="1" thickBot="1">
      <c r="A13" s="637" t="s">
        <v>34</v>
      </c>
      <c r="B13" s="638"/>
      <c r="C13" s="621" t="s">
        <v>2305</v>
      </c>
      <c r="D13" s="622"/>
      <c r="E13" s="622"/>
      <c r="F13" s="622"/>
      <c r="G13" s="623"/>
      <c r="I13" s="93" t="s">
        <v>101</v>
      </c>
      <c r="J13" s="94"/>
      <c r="K13" s="94"/>
      <c r="L13" s="94"/>
      <c r="M13" s="94"/>
      <c r="N13" s="94"/>
      <c r="O13" s="94"/>
      <c r="P13" s="94"/>
      <c r="Q13" s="94"/>
      <c r="R13" s="94"/>
    </row>
    <row r="14" spans="1:33" ht="20.149999999999999" customHeight="1">
      <c r="A14" s="639" t="s">
        <v>38</v>
      </c>
      <c r="B14" s="640"/>
      <c r="C14" s="645" t="s">
        <v>2306</v>
      </c>
      <c r="D14" s="646"/>
      <c r="E14" s="646"/>
      <c r="F14" s="646"/>
      <c r="G14" s="647"/>
      <c r="I14" s="657" t="s">
        <v>102</v>
      </c>
      <c r="J14" s="658"/>
      <c r="K14" s="658"/>
      <c r="L14" s="658"/>
      <c r="M14" s="658"/>
      <c r="N14" s="658"/>
      <c r="O14" s="658"/>
      <c r="P14" s="658"/>
      <c r="Q14" s="659"/>
    </row>
    <row r="15" spans="1:33"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3"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2307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2230</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
        <v>2309</v>
      </c>
      <c r="D27" s="629"/>
      <c r="E27" s="629"/>
      <c r="F27" s="629"/>
      <c r="G27" s="630"/>
    </row>
    <row r="28" spans="1:26" ht="18" customHeight="1">
      <c r="A28" s="707"/>
      <c r="B28" s="709"/>
      <c r="C28" s="631" t="s">
        <v>2310</v>
      </c>
      <c r="D28" s="632"/>
      <c r="E28" s="632"/>
      <c r="F28" s="632"/>
      <c r="G28" s="633"/>
    </row>
    <row r="29" spans="1:26" ht="30" customHeight="1">
      <c r="A29" s="706" t="s">
        <v>52</v>
      </c>
      <c r="B29" s="87" t="s">
        <v>45</v>
      </c>
      <c r="C29" s="88" t="s">
        <v>97</v>
      </c>
      <c r="D29" s="89" t="s">
        <v>49</v>
      </c>
      <c r="E29" s="90"/>
      <c r="F29" s="89" t="s">
        <v>11</v>
      </c>
      <c r="G29" s="91"/>
    </row>
    <row r="30" spans="1:26" ht="18" customHeight="1">
      <c r="A30" s="706"/>
      <c r="B30" s="708" t="s">
        <v>163</v>
      </c>
      <c r="C30" s="628" t="s">
        <v>2311</v>
      </c>
      <c r="D30" s="629"/>
      <c r="E30" s="629"/>
      <c r="F30" s="629"/>
      <c r="G30" s="630"/>
    </row>
    <row r="31" spans="1:26" ht="18" customHeight="1" thickBot="1">
      <c r="A31" s="710"/>
      <c r="B31" s="711"/>
      <c r="C31" s="712" t="s">
        <v>2310</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D777B8BE-FCF0-4913-B290-813D4CD82B0C}">
      <formula1>"○"</formula1>
    </dataValidation>
    <dataValidation type="list" allowBlank="1" showInputMessage="1" showErrorMessage="1" sqref="C26 C29" xr:uid="{93FFC733-C073-4146-B2AE-A02CC6C69AD8}">
      <formula1>"有,無"</formula1>
    </dataValidation>
    <dataValidation type="list" allowBlank="1" showInputMessage="1" showErrorMessage="1" sqref="C11" xr:uid="{A242B016-3A91-49CE-83CD-61DA01A99D0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B42B-5040-41E2-A3B2-D485FCF6F0CD}">
  <sheetPr>
    <tabColor rgb="FFFFFF00"/>
    <pageSetUpPr fitToPage="1"/>
  </sheetPr>
  <dimension ref="A1:AJ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6" ht="20.149999999999999" customHeight="1" thickBot="1">
      <c r="A1" s="612" t="s">
        <v>3</v>
      </c>
      <c r="B1" s="612"/>
      <c r="C1" s="612"/>
      <c r="D1" s="612"/>
      <c r="E1" s="612"/>
      <c r="F1" s="612"/>
      <c r="G1" s="612"/>
    </row>
    <row r="2" spans="1:36" ht="25" customHeight="1">
      <c r="A2" s="613" t="s">
        <v>11</v>
      </c>
      <c r="B2" s="614"/>
      <c r="C2" s="615">
        <v>5</v>
      </c>
      <c r="D2" s="616"/>
      <c r="E2" s="1320" t="s">
        <v>12</v>
      </c>
      <c r="F2" s="1319"/>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6" ht="25" customHeight="1">
      <c r="A3" s="608" t="s">
        <v>14</v>
      </c>
      <c r="B3" s="609"/>
      <c r="C3" s="618" t="str">
        <f>K3</f>
        <v>交換部品キット（ＭＷＪ800A×2-J3）１式ほか１０点買入</v>
      </c>
      <c r="D3" s="618"/>
      <c r="E3" s="618"/>
      <c r="F3" s="619"/>
      <c r="G3" s="620"/>
      <c r="I3" t="s">
        <v>2312</v>
      </c>
      <c r="J3" t="s">
        <v>2196</v>
      </c>
      <c r="K3" t="s">
        <v>2313</v>
      </c>
      <c r="L3" s="426">
        <v>45215</v>
      </c>
      <c r="M3" t="s">
        <v>2314</v>
      </c>
      <c r="N3"/>
      <c r="O3" t="s">
        <v>2315</v>
      </c>
      <c r="P3"/>
      <c r="Q3" s="427">
        <v>157900000</v>
      </c>
      <c r="R3" s="427">
        <v>157010975</v>
      </c>
      <c r="S3">
        <v>1</v>
      </c>
      <c r="T3"/>
      <c r="U3" t="s">
        <v>2316</v>
      </c>
      <c r="V3" s="426">
        <v>45380</v>
      </c>
      <c r="W3" s="426">
        <v>45191</v>
      </c>
      <c r="X3" s="426">
        <v>45161</v>
      </c>
      <c r="Y3" s="426">
        <v>45215</v>
      </c>
      <c r="Z3" s="428">
        <v>1</v>
      </c>
      <c r="AA3" s="428">
        <v>1</v>
      </c>
      <c r="AB3" s="428">
        <v>1</v>
      </c>
      <c r="AC3" s="428" t="s">
        <v>2207</v>
      </c>
      <c r="AD3" s="428" t="s">
        <v>2184</v>
      </c>
      <c r="AE3" s="428" t="s">
        <v>2226</v>
      </c>
      <c r="AF3" t="s">
        <v>2184</v>
      </c>
      <c r="AG3" t="s">
        <v>2226</v>
      </c>
      <c r="AH3" s="71" t="s">
        <v>2226</v>
      </c>
      <c r="AI3" s="71" t="s">
        <v>2184</v>
      </c>
      <c r="AJ3" s="71" t="s">
        <v>2226</v>
      </c>
    </row>
    <row r="4" spans="1:36" ht="60" customHeight="1">
      <c r="A4" s="608" t="s">
        <v>10</v>
      </c>
      <c r="B4" s="609"/>
      <c r="C4" s="621" t="s">
        <v>2317</v>
      </c>
      <c r="D4" s="622"/>
      <c r="E4" s="622"/>
      <c r="F4" s="622"/>
      <c r="G4" s="623"/>
    </row>
    <row r="5" spans="1:36" ht="20.149999999999999" customHeight="1">
      <c r="A5" s="624" t="s">
        <v>41</v>
      </c>
      <c r="B5" s="625"/>
      <c r="C5" s="628" t="str">
        <f>I5&amp;M3</f>
        <v>（名称）サマユー株式会社</v>
      </c>
      <c r="D5" s="629"/>
      <c r="E5" s="629"/>
      <c r="F5" s="629"/>
      <c r="G5" s="630"/>
      <c r="I5" s="71" t="s">
        <v>2187</v>
      </c>
    </row>
    <row r="6" spans="1:36" ht="20.149999999999999" customHeight="1">
      <c r="A6" s="626"/>
      <c r="B6" s="627"/>
      <c r="C6" s="631" t="str">
        <f>I6&amp;U3</f>
        <v>（住所）山口県下関市長府扇町４－３１</v>
      </c>
      <c r="D6" s="632"/>
      <c r="E6" s="632"/>
      <c r="F6" s="632"/>
      <c r="G6" s="633"/>
      <c r="I6" s="71" t="s">
        <v>2188</v>
      </c>
    </row>
    <row r="7" spans="1:36" ht="25" customHeight="1">
      <c r="A7" s="608" t="s">
        <v>7</v>
      </c>
      <c r="B7" s="609"/>
      <c r="C7" s="610">
        <f>R3</f>
        <v>157010975</v>
      </c>
      <c r="D7" s="611"/>
      <c r="E7" s="72"/>
      <c r="F7" s="73"/>
      <c r="G7" s="74"/>
    </row>
    <row r="8" spans="1:36" ht="25" customHeight="1">
      <c r="A8" s="608" t="s">
        <v>4</v>
      </c>
      <c r="B8" s="609"/>
      <c r="C8" s="634">
        <f>X3</f>
        <v>45161</v>
      </c>
      <c r="D8" s="635"/>
      <c r="E8" s="1306" t="s">
        <v>17</v>
      </c>
      <c r="F8" s="1307"/>
      <c r="G8" s="429">
        <f>C9-1</f>
        <v>45214</v>
      </c>
    </row>
    <row r="9" spans="1:36" ht="25" customHeight="1">
      <c r="A9" s="608" t="s">
        <v>18</v>
      </c>
      <c r="B9" s="609"/>
      <c r="C9" s="634">
        <f>Y3</f>
        <v>45215</v>
      </c>
      <c r="D9" s="635"/>
      <c r="E9" s="1306" t="s">
        <v>0</v>
      </c>
      <c r="F9" s="1307"/>
      <c r="G9" s="76">
        <f>G8-C8</f>
        <v>53</v>
      </c>
    </row>
    <row r="10" spans="1:36" ht="25" customHeight="1">
      <c r="A10" s="608" t="s">
        <v>19</v>
      </c>
      <c r="B10" s="609"/>
      <c r="C10" s="634">
        <f>L3</f>
        <v>45215</v>
      </c>
      <c r="D10" s="635"/>
      <c r="E10" s="1306" t="s">
        <v>20</v>
      </c>
      <c r="F10" s="1307"/>
      <c r="G10" s="430">
        <f>V3</f>
        <v>45380</v>
      </c>
    </row>
    <row r="11" spans="1:36" ht="25" customHeight="1">
      <c r="A11" s="608" t="s">
        <v>27</v>
      </c>
      <c r="B11" s="609"/>
      <c r="C11" s="654" t="s">
        <v>48</v>
      </c>
      <c r="D11" s="655"/>
      <c r="E11" s="655"/>
      <c r="F11" s="655"/>
      <c r="G11" s="656"/>
      <c r="I11" s="71" t="str">
        <f>AC3</f>
        <v>物品の販売</v>
      </c>
    </row>
    <row r="12" spans="1:36" ht="25" customHeight="1">
      <c r="A12" s="608" t="s">
        <v>32</v>
      </c>
      <c r="B12" s="609"/>
      <c r="C12" s="897" t="str">
        <f>AD3</f>
        <v>ＡＢＣＤ</v>
      </c>
      <c r="D12" s="766"/>
      <c r="E12" s="766"/>
      <c r="F12" s="766"/>
      <c r="G12" s="767"/>
      <c r="I12" s="71" t="str">
        <f>AD3</f>
        <v>ＡＢＣＤ</v>
      </c>
      <c r="J12" s="71" t="str">
        <f>AE3</f>
        <v>Ｂ</v>
      </c>
    </row>
    <row r="13" spans="1:36" ht="60" customHeight="1" thickBot="1">
      <c r="A13" s="637" t="s">
        <v>34</v>
      </c>
      <c r="B13" s="638"/>
      <c r="C13" s="621" t="s">
        <v>2318</v>
      </c>
      <c r="D13" s="622"/>
      <c r="E13" s="622"/>
      <c r="F13" s="622"/>
      <c r="G13" s="623"/>
      <c r="I13" s="93" t="s">
        <v>101</v>
      </c>
      <c r="J13" s="94"/>
      <c r="K13" s="94"/>
      <c r="L13" s="94"/>
      <c r="M13" s="94"/>
      <c r="N13" s="94"/>
      <c r="O13" s="94"/>
      <c r="P13" s="94"/>
      <c r="Q13" s="94"/>
      <c r="R13" s="94"/>
    </row>
    <row r="14" spans="1:36" ht="20.149999999999999" customHeight="1">
      <c r="A14" s="639" t="s">
        <v>38</v>
      </c>
      <c r="B14" s="640"/>
      <c r="C14" s="645" t="s">
        <v>2319</v>
      </c>
      <c r="D14" s="646"/>
      <c r="E14" s="646"/>
      <c r="F14" s="646"/>
      <c r="G14" s="647"/>
      <c r="I14" s="657" t="s">
        <v>102</v>
      </c>
      <c r="J14" s="658"/>
      <c r="K14" s="658"/>
      <c r="L14" s="658"/>
      <c r="M14" s="658"/>
      <c r="N14" s="658"/>
      <c r="O14" s="658"/>
      <c r="P14" s="658"/>
      <c r="Q14" s="659"/>
    </row>
    <row r="15" spans="1:36"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6"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2321</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254" t="s">
        <v>49</v>
      </c>
      <c r="E26" s="84">
        <v>1</v>
      </c>
      <c r="F26" s="254" t="s">
        <v>11</v>
      </c>
      <c r="G26" s="85" t="s">
        <v>1827</v>
      </c>
      <c r="H26" s="86"/>
    </row>
    <row r="27" spans="1:26" ht="18" customHeight="1">
      <c r="A27" s="706"/>
      <c r="B27" s="708" t="s">
        <v>163</v>
      </c>
      <c r="C27" s="628" t="s">
        <v>2322</v>
      </c>
      <c r="D27" s="629"/>
      <c r="E27" s="629"/>
      <c r="F27" s="629"/>
      <c r="G27" s="630"/>
    </row>
    <row r="28" spans="1:26" ht="18" customHeight="1" thickBot="1">
      <c r="A28" s="707"/>
      <c r="B28" s="709"/>
      <c r="C28" s="631" t="s">
        <v>2323</v>
      </c>
      <c r="D28" s="632"/>
      <c r="E28" s="632"/>
      <c r="F28" s="632"/>
      <c r="G28" s="633"/>
    </row>
    <row r="29" spans="1:26" ht="30" customHeight="1">
      <c r="A29" s="706" t="s">
        <v>52</v>
      </c>
      <c r="B29" s="87" t="s">
        <v>45</v>
      </c>
      <c r="C29" s="88" t="s">
        <v>80</v>
      </c>
      <c r="D29" s="195" t="s">
        <v>49</v>
      </c>
      <c r="E29" s="90"/>
      <c r="F29" s="195" t="s">
        <v>11</v>
      </c>
      <c r="G29" s="85"/>
    </row>
    <row r="30" spans="1:26" ht="18" customHeight="1">
      <c r="A30" s="706"/>
      <c r="B30" s="708" t="s">
        <v>163</v>
      </c>
      <c r="C30" s="628"/>
      <c r="D30" s="629"/>
      <c r="E30" s="629"/>
      <c r="F30" s="629"/>
      <c r="G30" s="630"/>
    </row>
    <row r="31" spans="1:26" ht="18" customHeight="1" thickBot="1">
      <c r="A31" s="710"/>
      <c r="B31" s="711"/>
      <c r="C31" s="631"/>
      <c r="D31" s="632"/>
      <c r="E31" s="632"/>
      <c r="F31" s="632"/>
      <c r="G31" s="63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56614213-9AF6-416D-96F8-50174A3D5712}">
      <formula1>"建設工事,測量・コンサル,物品役務等"</formula1>
    </dataValidation>
    <dataValidation type="list" allowBlank="1" showInputMessage="1" showErrorMessage="1" sqref="C26 C29" xr:uid="{3643DDCF-2DA4-4BCE-B351-027E3588B46E}">
      <formula1>"有,無"</formula1>
    </dataValidation>
    <dataValidation type="list" allowBlank="1" showInputMessage="1" showErrorMessage="1" sqref="I21:U21 I16:Q16 I25:Q25" xr:uid="{29324E48-B53A-4B38-8831-6EED336C2A52}">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5A68-A094-4F8E-BBF8-735847A2A36F}">
  <sheetPr>
    <tabColor rgb="FFFFFF00"/>
    <pageSetUpPr fitToPage="1"/>
  </sheetPr>
  <dimension ref="A1:AJ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6" ht="20.149999999999999" customHeight="1" thickBot="1">
      <c r="A1" s="612" t="s">
        <v>3</v>
      </c>
      <c r="B1" s="612"/>
      <c r="C1" s="612"/>
      <c r="D1" s="612"/>
      <c r="E1" s="612"/>
      <c r="F1" s="612"/>
      <c r="G1" s="612"/>
    </row>
    <row r="2" spans="1:36"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6" ht="25" customHeight="1">
      <c r="A3" s="608" t="s">
        <v>14</v>
      </c>
      <c r="B3" s="609"/>
      <c r="C3" s="618" t="str">
        <f>K3</f>
        <v>補機制御表示装置４式ほか４点買入</v>
      </c>
      <c r="D3" s="618"/>
      <c r="E3" s="618"/>
      <c r="F3" s="619"/>
      <c r="G3" s="620"/>
      <c r="I3" s="428" t="s">
        <v>2324</v>
      </c>
      <c r="J3" s="428" t="s">
        <v>2196</v>
      </c>
      <c r="K3" s="428" t="s">
        <v>2325</v>
      </c>
      <c r="L3" s="431">
        <v>45229</v>
      </c>
      <c r="M3" s="428" t="s">
        <v>2326</v>
      </c>
      <c r="N3" s="428"/>
      <c r="O3" s="428" t="s">
        <v>2315</v>
      </c>
      <c r="P3" s="428"/>
      <c r="Q3" s="432">
        <v>168000000</v>
      </c>
      <c r="R3" s="432">
        <v>102960000</v>
      </c>
      <c r="S3" s="428">
        <v>1</v>
      </c>
      <c r="T3" s="428"/>
      <c r="U3" s="428" t="s">
        <v>2327</v>
      </c>
      <c r="V3" s="431">
        <v>45380</v>
      </c>
      <c r="W3" s="431">
        <v>45205</v>
      </c>
      <c r="X3" s="431">
        <v>45175</v>
      </c>
      <c r="Y3" s="431">
        <v>45229</v>
      </c>
      <c r="Z3" s="428">
        <v>1</v>
      </c>
      <c r="AA3" s="428">
        <v>1</v>
      </c>
      <c r="AB3" s="428">
        <v>1</v>
      </c>
      <c r="AC3" s="428" t="s">
        <v>2207</v>
      </c>
      <c r="AD3" s="428" t="s">
        <v>2184</v>
      </c>
      <c r="AE3" s="428" t="s">
        <v>2185</v>
      </c>
      <c r="AF3" s="428" t="s">
        <v>2185</v>
      </c>
      <c r="AG3" s="428" t="s">
        <v>2185</v>
      </c>
      <c r="AH3" s="71" t="s">
        <v>2226</v>
      </c>
      <c r="AI3" s="71" t="s">
        <v>2184</v>
      </c>
      <c r="AJ3" s="71" t="s">
        <v>2226</v>
      </c>
    </row>
    <row r="4" spans="1:36" ht="60" customHeight="1">
      <c r="A4" s="608" t="s">
        <v>10</v>
      </c>
      <c r="B4" s="609"/>
      <c r="C4" s="621" t="s">
        <v>2328</v>
      </c>
      <c r="D4" s="622"/>
      <c r="E4" s="622"/>
      <c r="F4" s="622"/>
      <c r="G4" s="623"/>
    </row>
    <row r="5" spans="1:36" ht="20.149999999999999" customHeight="1">
      <c r="A5" s="624" t="s">
        <v>41</v>
      </c>
      <c r="B5" s="625"/>
      <c r="C5" s="628" t="str">
        <f>I5&amp;M3</f>
        <v>（名称）JRCS株式会社</v>
      </c>
      <c r="D5" s="629"/>
      <c r="E5" s="629"/>
      <c r="F5" s="629"/>
      <c r="G5" s="630"/>
      <c r="I5" s="71" t="s">
        <v>2187</v>
      </c>
    </row>
    <row r="6" spans="1:36" ht="20.149999999999999" customHeight="1">
      <c r="A6" s="626"/>
      <c r="B6" s="627"/>
      <c r="C6" s="631" t="str">
        <f>I6&amp;U3</f>
        <v>（住所）山口県下関市東大和町１－２－１４</v>
      </c>
      <c r="D6" s="632"/>
      <c r="E6" s="632"/>
      <c r="F6" s="632"/>
      <c r="G6" s="633"/>
      <c r="I6" s="71" t="s">
        <v>2188</v>
      </c>
    </row>
    <row r="7" spans="1:36" ht="25" customHeight="1">
      <c r="A7" s="608" t="s">
        <v>7</v>
      </c>
      <c r="B7" s="609"/>
      <c r="C7" s="610">
        <f>R3</f>
        <v>102960000</v>
      </c>
      <c r="D7" s="611"/>
      <c r="E7" s="72"/>
      <c r="F7" s="73"/>
      <c r="G7" s="74"/>
    </row>
    <row r="8" spans="1:36" ht="25" customHeight="1">
      <c r="A8" s="608" t="s">
        <v>4</v>
      </c>
      <c r="B8" s="609"/>
      <c r="C8" s="634">
        <f>X3</f>
        <v>45175</v>
      </c>
      <c r="D8" s="635"/>
      <c r="E8" s="1306" t="s">
        <v>17</v>
      </c>
      <c r="F8" s="1307"/>
      <c r="G8" s="429">
        <f>C9-1</f>
        <v>45228</v>
      </c>
    </row>
    <row r="9" spans="1:36" ht="25" customHeight="1">
      <c r="A9" s="608" t="s">
        <v>18</v>
      </c>
      <c r="B9" s="609"/>
      <c r="C9" s="634">
        <f>Y3</f>
        <v>45229</v>
      </c>
      <c r="D9" s="635"/>
      <c r="E9" s="1306" t="s">
        <v>0</v>
      </c>
      <c r="F9" s="1307"/>
      <c r="G9" s="76">
        <f>G8-C8</f>
        <v>53</v>
      </c>
    </row>
    <row r="10" spans="1:36" ht="25" customHeight="1">
      <c r="A10" s="608" t="s">
        <v>19</v>
      </c>
      <c r="B10" s="609"/>
      <c r="C10" s="634">
        <f>L3</f>
        <v>45229</v>
      </c>
      <c r="D10" s="635"/>
      <c r="E10" s="1306" t="s">
        <v>20</v>
      </c>
      <c r="F10" s="1307"/>
      <c r="G10" s="430">
        <f>V3</f>
        <v>45380</v>
      </c>
    </row>
    <row r="11" spans="1:36" ht="25" customHeight="1">
      <c r="A11" s="608" t="s">
        <v>27</v>
      </c>
      <c r="B11" s="609"/>
      <c r="C11" s="654" t="s">
        <v>48</v>
      </c>
      <c r="D11" s="655"/>
      <c r="E11" s="655"/>
      <c r="F11" s="655"/>
      <c r="G11" s="656"/>
      <c r="I11" s="71" t="str">
        <f>AC3</f>
        <v>物品の販売</v>
      </c>
    </row>
    <row r="12" spans="1:36" ht="25" customHeight="1">
      <c r="A12" s="608" t="s">
        <v>32</v>
      </c>
      <c r="B12" s="609"/>
      <c r="C12" s="897" t="str">
        <f>AD3</f>
        <v>ＡＢＣＤ</v>
      </c>
      <c r="D12" s="766"/>
      <c r="E12" s="766"/>
      <c r="F12" s="766"/>
      <c r="G12" s="767"/>
      <c r="I12" s="71" t="str">
        <f>AD3</f>
        <v>ＡＢＣＤ</v>
      </c>
      <c r="J12" s="71" t="str">
        <f>AE3</f>
        <v>Ａ</v>
      </c>
    </row>
    <row r="13" spans="1:36" ht="60" customHeight="1" thickBot="1">
      <c r="A13" s="637" t="s">
        <v>34</v>
      </c>
      <c r="B13" s="638"/>
      <c r="C13" s="621" t="s">
        <v>2318</v>
      </c>
      <c r="D13" s="622"/>
      <c r="E13" s="622"/>
      <c r="F13" s="622"/>
      <c r="G13" s="623"/>
      <c r="I13" s="93" t="s">
        <v>101</v>
      </c>
      <c r="J13" s="94"/>
      <c r="K13" s="94"/>
      <c r="L13" s="94"/>
      <c r="M13" s="94"/>
      <c r="N13" s="94"/>
      <c r="O13" s="94"/>
      <c r="P13" s="94"/>
      <c r="Q13" s="94"/>
      <c r="R13" s="94"/>
    </row>
    <row r="14" spans="1:36" ht="20.149999999999999" customHeight="1">
      <c r="A14" s="639" t="s">
        <v>38</v>
      </c>
      <c r="B14" s="640"/>
      <c r="C14" s="645" t="s">
        <v>2319</v>
      </c>
      <c r="D14" s="646"/>
      <c r="E14" s="646"/>
      <c r="F14" s="646"/>
      <c r="G14" s="647"/>
      <c r="I14" s="657" t="s">
        <v>102</v>
      </c>
      <c r="J14" s="658"/>
      <c r="K14" s="658"/>
      <c r="L14" s="658"/>
      <c r="M14" s="658"/>
      <c r="N14" s="658"/>
      <c r="O14" s="658"/>
      <c r="P14" s="658"/>
      <c r="Q14" s="659"/>
    </row>
    <row r="15" spans="1:36"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6"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2329</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631"/>
      <c r="D31" s="632"/>
      <c r="E31" s="632"/>
      <c r="F31" s="632"/>
      <c r="G31" s="63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DB3046CD-5EA4-44CA-B2B8-629FE2DDAD18}">
      <formula1>"○"</formula1>
    </dataValidation>
    <dataValidation type="list" allowBlank="1" showInputMessage="1" showErrorMessage="1" sqref="C26 C29" xr:uid="{83772946-6863-4A8F-950A-40FBEE9A8D40}">
      <formula1>"有,無"</formula1>
    </dataValidation>
    <dataValidation type="list" allowBlank="1" showInputMessage="1" showErrorMessage="1" sqref="C11" xr:uid="{C1597405-0DFC-4E0B-8DB0-2BEC1F1DE7FA}">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E1CBE-83AA-45D3-BA15-98D946B9C7C8}">
  <sheetPr>
    <tabColor rgb="FFFFFF00"/>
    <pageSetUpPr fitToPage="1"/>
  </sheetPr>
  <dimension ref="A1:AH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4" ht="20.149999999999999" customHeight="1" thickBot="1">
      <c r="A1" s="612" t="s">
        <v>3</v>
      </c>
      <c r="B1" s="612"/>
      <c r="C1" s="612"/>
      <c r="D1" s="612"/>
      <c r="E1" s="612"/>
      <c r="F1" s="612"/>
      <c r="G1" s="612"/>
    </row>
    <row r="2" spans="1:34"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4" ht="25" customHeight="1">
      <c r="A3" s="608" t="s">
        <v>14</v>
      </c>
      <c r="B3" s="609"/>
      <c r="C3" s="618" t="str">
        <f>K3</f>
        <v>船舶動静監視テレビ装置（WET-12B）１式ほか７点製造</v>
      </c>
      <c r="D3" s="618"/>
      <c r="E3" s="618"/>
      <c r="F3" s="619"/>
      <c r="G3" s="620"/>
      <c r="I3" s="428" t="s">
        <v>2330</v>
      </c>
      <c r="J3" s="428" t="s">
        <v>2196</v>
      </c>
      <c r="K3" s="428" t="s">
        <v>2331</v>
      </c>
      <c r="L3" s="431">
        <v>45275</v>
      </c>
      <c r="M3" s="433" t="s">
        <v>2332</v>
      </c>
      <c r="N3" s="428"/>
      <c r="O3" s="428" t="s">
        <v>2333</v>
      </c>
      <c r="P3" s="428"/>
      <c r="Q3" s="432">
        <v>115000000</v>
      </c>
      <c r="R3" s="432">
        <v>112750000</v>
      </c>
      <c r="S3" s="428">
        <v>1</v>
      </c>
      <c r="T3" s="428"/>
      <c r="U3" s="433" t="s">
        <v>2334</v>
      </c>
      <c r="V3" s="431">
        <v>45380</v>
      </c>
      <c r="W3" s="431">
        <v>45236</v>
      </c>
      <c r="X3" s="431">
        <v>45204</v>
      </c>
      <c r="Y3" s="431">
        <v>45275</v>
      </c>
      <c r="Z3" s="428">
        <v>1</v>
      </c>
      <c r="AA3" s="428">
        <v>1</v>
      </c>
      <c r="AB3" s="428">
        <v>1</v>
      </c>
      <c r="AC3" s="428" t="s">
        <v>2225</v>
      </c>
      <c r="AD3" s="428" t="s">
        <v>2184</v>
      </c>
      <c r="AE3" s="428" t="s">
        <v>2185</v>
      </c>
      <c r="AF3" s="71" t="s">
        <v>2226</v>
      </c>
      <c r="AG3" s="71" t="s">
        <v>2184</v>
      </c>
      <c r="AH3" s="71" t="s">
        <v>2226</v>
      </c>
    </row>
    <row r="4" spans="1:34" ht="60" customHeight="1">
      <c r="A4" s="608" t="s">
        <v>10</v>
      </c>
      <c r="B4" s="609"/>
      <c r="C4" s="621" t="s">
        <v>2335</v>
      </c>
      <c r="D4" s="622"/>
      <c r="E4" s="622"/>
      <c r="F4" s="622"/>
      <c r="G4" s="623"/>
    </row>
    <row r="5" spans="1:34" ht="20.149999999999999" customHeight="1">
      <c r="A5" s="624" t="s">
        <v>41</v>
      </c>
      <c r="B5" s="625"/>
      <c r="C5" s="628" t="str">
        <f>I5&amp;M3</f>
        <v>（名称）日本電気株式会社　官公営業本部</v>
      </c>
      <c r="D5" s="629"/>
      <c r="E5" s="629"/>
      <c r="F5" s="629"/>
      <c r="G5" s="630"/>
      <c r="I5" s="71" t="s">
        <v>2187</v>
      </c>
    </row>
    <row r="6" spans="1:34" ht="20.149999999999999" customHeight="1">
      <c r="A6" s="626"/>
      <c r="B6" s="627"/>
      <c r="C6" s="631" t="str">
        <f>I6&amp;U3</f>
        <v>（住所）東京都港区芝５－７－１</v>
      </c>
      <c r="D6" s="632"/>
      <c r="E6" s="632"/>
      <c r="F6" s="632"/>
      <c r="G6" s="633"/>
      <c r="I6" s="71" t="s">
        <v>2188</v>
      </c>
    </row>
    <row r="7" spans="1:34" ht="25" customHeight="1">
      <c r="A7" s="608" t="s">
        <v>7</v>
      </c>
      <c r="B7" s="609"/>
      <c r="C7" s="610">
        <f>R3</f>
        <v>112750000</v>
      </c>
      <c r="D7" s="611"/>
      <c r="E7" s="72"/>
      <c r="F7" s="73"/>
      <c r="G7" s="74"/>
    </row>
    <row r="8" spans="1:34" ht="25" customHeight="1">
      <c r="A8" s="608" t="s">
        <v>4</v>
      </c>
      <c r="B8" s="609"/>
      <c r="C8" s="634">
        <f>X3</f>
        <v>45204</v>
      </c>
      <c r="D8" s="635"/>
      <c r="E8" s="1306" t="s">
        <v>17</v>
      </c>
      <c r="F8" s="1307"/>
      <c r="G8" s="429">
        <f>C9-1</f>
        <v>45274</v>
      </c>
    </row>
    <row r="9" spans="1:34" ht="25" customHeight="1">
      <c r="A9" s="608" t="s">
        <v>18</v>
      </c>
      <c r="B9" s="609"/>
      <c r="C9" s="634">
        <f>Y3</f>
        <v>45275</v>
      </c>
      <c r="D9" s="635"/>
      <c r="E9" s="1306" t="s">
        <v>0</v>
      </c>
      <c r="F9" s="1307"/>
      <c r="G9" s="76">
        <f>G8-C8</f>
        <v>70</v>
      </c>
    </row>
    <row r="10" spans="1:34" ht="25" customHeight="1">
      <c r="A10" s="608" t="s">
        <v>19</v>
      </c>
      <c r="B10" s="609"/>
      <c r="C10" s="634">
        <f>L3</f>
        <v>45275</v>
      </c>
      <c r="D10" s="635"/>
      <c r="E10" s="1306" t="s">
        <v>20</v>
      </c>
      <c r="F10" s="1307"/>
      <c r="G10" s="430">
        <f>V3</f>
        <v>45380</v>
      </c>
    </row>
    <row r="11" spans="1:34" ht="25" customHeight="1">
      <c r="A11" s="608" t="s">
        <v>27</v>
      </c>
      <c r="B11" s="609"/>
      <c r="C11" s="654" t="s">
        <v>48</v>
      </c>
      <c r="D11" s="655"/>
      <c r="E11" s="655"/>
      <c r="F11" s="655"/>
      <c r="G11" s="656"/>
      <c r="I11" s="71" t="str">
        <f>AC3</f>
        <v>物品の製造</v>
      </c>
    </row>
    <row r="12" spans="1:34" ht="25" customHeight="1">
      <c r="A12" s="608" t="s">
        <v>32</v>
      </c>
      <c r="B12" s="609"/>
      <c r="C12" s="897" t="str">
        <f>AD3</f>
        <v>ＡＢＣＤ</v>
      </c>
      <c r="D12" s="766"/>
      <c r="E12" s="766"/>
      <c r="F12" s="766"/>
      <c r="G12" s="767"/>
      <c r="I12" s="71" t="str">
        <f>AD3</f>
        <v>ＡＢＣＤ</v>
      </c>
      <c r="J12" s="71" t="str">
        <f>AE3</f>
        <v>Ａ</v>
      </c>
    </row>
    <row r="13" spans="1:34" ht="60" customHeight="1" thickBot="1">
      <c r="A13" s="637" t="s">
        <v>34</v>
      </c>
      <c r="B13" s="638"/>
      <c r="C13" s="621" t="s">
        <v>2318</v>
      </c>
      <c r="D13" s="622"/>
      <c r="E13" s="622"/>
      <c r="F13" s="622"/>
      <c r="G13" s="623"/>
      <c r="I13" s="93" t="s">
        <v>101</v>
      </c>
      <c r="J13" s="94"/>
      <c r="K13" s="94"/>
      <c r="L13" s="94"/>
      <c r="M13" s="94"/>
      <c r="N13" s="94"/>
      <c r="O13" s="94"/>
      <c r="P13" s="94"/>
      <c r="Q13" s="94"/>
      <c r="R13" s="94"/>
    </row>
    <row r="14" spans="1:34" ht="20.149999999999999" customHeight="1">
      <c r="A14" s="639" t="s">
        <v>38</v>
      </c>
      <c r="B14" s="640"/>
      <c r="C14" s="645" t="s">
        <v>2319</v>
      </c>
      <c r="D14" s="646"/>
      <c r="E14" s="646"/>
      <c r="F14" s="646"/>
      <c r="G14" s="647"/>
      <c r="I14" s="657" t="s">
        <v>102</v>
      </c>
      <c r="J14" s="658"/>
      <c r="K14" s="658"/>
      <c r="L14" s="658"/>
      <c r="M14" s="658"/>
      <c r="N14" s="658"/>
      <c r="O14" s="658"/>
      <c r="P14" s="658"/>
      <c r="Q14" s="659"/>
    </row>
    <row r="15" spans="1:34"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4"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2230</v>
      </c>
      <c r="D20" s="1276"/>
      <c r="E20" s="1277"/>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254" t="s">
        <v>49</v>
      </c>
      <c r="E26" s="84">
        <v>1</v>
      </c>
      <c r="F26" s="254" t="s">
        <v>11</v>
      </c>
      <c r="G26" s="85" t="s">
        <v>715</v>
      </c>
      <c r="H26" s="86"/>
    </row>
    <row r="27" spans="1:26" ht="18" customHeight="1">
      <c r="A27" s="706"/>
      <c r="B27" s="708" t="s">
        <v>163</v>
      </c>
      <c r="C27" s="628" t="s">
        <v>2332</v>
      </c>
      <c r="D27" s="629"/>
      <c r="E27" s="629"/>
      <c r="F27" s="629"/>
      <c r="G27" s="630"/>
    </row>
    <row r="28" spans="1:26" ht="18" customHeight="1">
      <c r="A28" s="707"/>
      <c r="B28" s="709"/>
      <c r="C28" s="631" t="s">
        <v>2334</v>
      </c>
      <c r="D28" s="632"/>
      <c r="E28" s="632"/>
      <c r="F28" s="632"/>
      <c r="G28" s="633"/>
    </row>
    <row r="29" spans="1:26" ht="30" customHeight="1">
      <c r="A29" s="706" t="s">
        <v>52</v>
      </c>
      <c r="B29" s="87" t="s">
        <v>45</v>
      </c>
      <c r="C29" s="88" t="s">
        <v>97</v>
      </c>
      <c r="D29" s="195" t="s">
        <v>49</v>
      </c>
      <c r="E29" s="90">
        <v>1</v>
      </c>
      <c r="F29" s="195" t="s">
        <v>11</v>
      </c>
      <c r="G29" s="91" t="s">
        <v>165</v>
      </c>
    </row>
    <row r="30" spans="1:26" ht="18" customHeight="1">
      <c r="A30" s="706"/>
      <c r="B30" s="708" t="s">
        <v>163</v>
      </c>
      <c r="C30" s="628" t="s">
        <v>2336</v>
      </c>
      <c r="D30" s="629"/>
      <c r="E30" s="629"/>
      <c r="F30" s="629"/>
      <c r="G30" s="630"/>
    </row>
    <row r="31" spans="1:26" ht="18" customHeight="1" thickBot="1">
      <c r="A31" s="710"/>
      <c r="B31" s="711"/>
      <c r="C31" s="712" t="s">
        <v>2245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54DE6607-30ED-4016-9F06-74A6ED3C1379}">
      <formula1>"建設工事,測量・コンサル,物品役務等"</formula1>
    </dataValidation>
    <dataValidation type="list" allowBlank="1" showInputMessage="1" showErrorMessage="1" sqref="C26 C29" xr:uid="{11CEE313-3E54-4B4F-9680-863368D01823}">
      <formula1>"有,無"</formula1>
    </dataValidation>
    <dataValidation type="list" allowBlank="1" showInputMessage="1" showErrorMessage="1" sqref="I21:U21 I16:Q16 I25:Q25" xr:uid="{5BAF14D1-E90A-4E6E-9729-5A2FEEEAC44F}">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792</v>
      </c>
    </row>
    <row r="3" spans="1:18" ht="25" customHeight="1">
      <c r="A3" s="608" t="s">
        <v>14</v>
      </c>
      <c r="B3" s="609"/>
      <c r="C3" s="618" t="s">
        <v>793</v>
      </c>
      <c r="D3" s="618"/>
      <c r="E3" s="618"/>
      <c r="F3" s="619"/>
      <c r="G3" s="620"/>
    </row>
    <row r="4" spans="1:18" ht="60" customHeight="1">
      <c r="A4" s="608" t="s">
        <v>10</v>
      </c>
      <c r="B4" s="609"/>
      <c r="C4" s="621" t="s">
        <v>794</v>
      </c>
      <c r="D4" s="622"/>
      <c r="E4" s="622"/>
      <c r="F4" s="622"/>
      <c r="G4" s="623"/>
    </row>
    <row r="5" spans="1:18" ht="20.149999999999999" customHeight="1">
      <c r="A5" s="624" t="s">
        <v>41</v>
      </c>
      <c r="B5" s="625"/>
      <c r="C5" s="628" t="s">
        <v>795</v>
      </c>
      <c r="D5" s="629"/>
      <c r="E5" s="629"/>
      <c r="F5" s="629"/>
      <c r="G5" s="630"/>
    </row>
    <row r="6" spans="1:18" ht="20.149999999999999" customHeight="1">
      <c r="A6" s="626"/>
      <c r="B6" s="627"/>
      <c r="C6" s="631" t="s">
        <v>796</v>
      </c>
      <c r="D6" s="632"/>
      <c r="E6" s="632"/>
      <c r="F6" s="632"/>
      <c r="G6" s="633"/>
    </row>
    <row r="7" spans="1:18" ht="25" customHeight="1">
      <c r="A7" s="608" t="s">
        <v>7</v>
      </c>
      <c r="B7" s="609"/>
      <c r="C7" s="610">
        <v>369600000</v>
      </c>
      <c r="D7" s="611"/>
      <c r="E7" s="72"/>
      <c r="F7" s="73"/>
      <c r="G7" s="74"/>
    </row>
    <row r="8" spans="1:18" ht="25" customHeight="1">
      <c r="A8" s="608" t="s">
        <v>4</v>
      </c>
      <c r="B8" s="609"/>
      <c r="C8" s="634">
        <v>44953</v>
      </c>
      <c r="D8" s="635"/>
      <c r="E8" s="636" t="s">
        <v>17</v>
      </c>
      <c r="F8" s="609"/>
      <c r="G8" s="75">
        <v>44991</v>
      </c>
    </row>
    <row r="9" spans="1:18" ht="25" customHeight="1">
      <c r="A9" s="608" t="s">
        <v>18</v>
      </c>
      <c r="B9" s="609"/>
      <c r="C9" s="634">
        <v>44994</v>
      </c>
      <c r="D9" s="635"/>
      <c r="E9" s="636" t="s">
        <v>0</v>
      </c>
      <c r="F9" s="609"/>
      <c r="G9" s="76" t="s">
        <v>797</v>
      </c>
    </row>
    <row r="10" spans="1:18" ht="25" customHeight="1">
      <c r="A10" s="608" t="s">
        <v>19</v>
      </c>
      <c r="B10" s="609"/>
      <c r="C10" s="634">
        <v>45019</v>
      </c>
      <c r="D10" s="635"/>
      <c r="E10" s="636" t="s">
        <v>20</v>
      </c>
      <c r="F10" s="609"/>
      <c r="G10" s="75">
        <v>45747</v>
      </c>
    </row>
    <row r="11" spans="1:18" ht="25" customHeight="1">
      <c r="A11" s="608" t="s">
        <v>27</v>
      </c>
      <c r="B11" s="609"/>
      <c r="C11" s="654" t="s">
        <v>21</v>
      </c>
      <c r="D11" s="655"/>
      <c r="E11" s="655"/>
      <c r="F11" s="655"/>
      <c r="G11" s="656"/>
    </row>
    <row r="12" spans="1:18" ht="25" customHeight="1">
      <c r="A12" s="608" t="s">
        <v>32</v>
      </c>
      <c r="B12" s="609"/>
      <c r="C12" s="922" t="s">
        <v>798</v>
      </c>
      <c r="D12" s="766"/>
      <c r="E12" s="766"/>
      <c r="F12" s="766"/>
      <c r="G12" s="767"/>
    </row>
    <row r="13" spans="1:18" ht="60" customHeight="1" thickBot="1">
      <c r="A13" s="637" t="s">
        <v>34</v>
      </c>
      <c r="B13" s="638"/>
      <c r="C13" s="923" t="s">
        <v>799</v>
      </c>
      <c r="D13" s="622"/>
      <c r="E13" s="622"/>
      <c r="F13" s="622"/>
      <c r="G13" s="623"/>
      <c r="I13" s="93" t="s">
        <v>101</v>
      </c>
      <c r="J13" s="94"/>
      <c r="K13" s="94"/>
      <c r="L13" s="94"/>
      <c r="M13" s="94"/>
      <c r="N13" s="94"/>
      <c r="O13" s="94"/>
      <c r="P13" s="94"/>
      <c r="Q13" s="94"/>
      <c r="R13" s="94"/>
    </row>
    <row r="14" spans="1:18" ht="20.149999999999999" customHeight="1">
      <c r="A14" s="639" t="s">
        <v>38</v>
      </c>
      <c r="B14" s="640"/>
      <c r="C14" s="645" t="s">
        <v>800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t="s">
        <v>98</v>
      </c>
      <c r="O16" s="59"/>
      <c r="P16" s="59"/>
      <c r="Q16" s="60"/>
    </row>
    <row r="17" spans="1:26" ht="40" customHeight="1" thickBot="1">
      <c r="A17" s="682" t="s">
        <v>26</v>
      </c>
      <c r="B17" s="683"/>
      <c r="C17" s="684" t="s">
        <v>801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6.75" customHeight="1">
      <c r="A20" s="641"/>
      <c r="B20" s="642"/>
      <c r="C20" s="690" t="s">
        <v>802</v>
      </c>
      <c r="D20" s="691"/>
      <c r="E20" s="692"/>
      <c r="F20" s="696" t="s">
        <v>803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6.75" customHeight="1" thickBot="1">
      <c r="A21" s="641"/>
      <c r="B21" s="642"/>
      <c r="C21" s="693"/>
      <c r="D21" s="694"/>
      <c r="E21" s="695"/>
      <c r="F21" s="698"/>
      <c r="G21" s="699"/>
      <c r="I21" s="58"/>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804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t="s">
        <v>98</v>
      </c>
      <c r="O25" s="59"/>
      <c r="P25" s="59"/>
      <c r="Q25" s="60"/>
    </row>
    <row r="26" spans="1:26" ht="30" customHeight="1">
      <c r="A26" s="705" t="s">
        <v>50</v>
      </c>
      <c r="B26" s="81" t="s">
        <v>45</v>
      </c>
      <c r="C26" s="82" t="s">
        <v>97</v>
      </c>
      <c r="D26" s="83" t="s">
        <v>49</v>
      </c>
      <c r="E26" s="84">
        <v>1</v>
      </c>
      <c r="F26" s="83" t="s">
        <v>11</v>
      </c>
      <c r="G26" s="85" t="s">
        <v>166</v>
      </c>
      <c r="H26" s="86"/>
    </row>
    <row r="27" spans="1:26" ht="18" customHeight="1">
      <c r="A27" s="706"/>
      <c r="B27" s="708" t="s">
        <v>163</v>
      </c>
      <c r="C27" s="628" t="s">
        <v>795</v>
      </c>
      <c r="D27" s="629"/>
      <c r="E27" s="629"/>
      <c r="F27" s="629"/>
      <c r="G27" s="630"/>
    </row>
    <row r="28" spans="1:26" ht="18" customHeight="1">
      <c r="A28" s="707"/>
      <c r="B28" s="709"/>
      <c r="C28" s="631" t="s">
        <v>796</v>
      </c>
      <c r="D28" s="632"/>
      <c r="E28" s="632"/>
      <c r="F28" s="632"/>
      <c r="G28" s="633"/>
    </row>
    <row r="29" spans="1:26" ht="30" customHeight="1">
      <c r="A29" s="706" t="s">
        <v>52</v>
      </c>
      <c r="B29" s="87" t="s">
        <v>45</v>
      </c>
      <c r="C29" s="88" t="s">
        <v>97</v>
      </c>
      <c r="D29" s="89" t="s">
        <v>49</v>
      </c>
      <c r="E29" s="90">
        <v>1</v>
      </c>
      <c r="F29" s="89" t="s">
        <v>11</v>
      </c>
      <c r="G29" s="91" t="s">
        <v>770</v>
      </c>
    </row>
    <row r="30" spans="1:26" ht="18" customHeight="1">
      <c r="A30" s="706"/>
      <c r="B30" s="708" t="s">
        <v>163</v>
      </c>
      <c r="C30" s="628" t="s">
        <v>795</v>
      </c>
      <c r="D30" s="629"/>
      <c r="E30" s="629"/>
      <c r="F30" s="629"/>
      <c r="G30" s="630"/>
    </row>
    <row r="31" spans="1:26" ht="18" customHeight="1" thickBot="1">
      <c r="A31" s="710"/>
      <c r="B31" s="711"/>
      <c r="C31" s="631" t="s">
        <v>796</v>
      </c>
      <c r="D31" s="632"/>
      <c r="E31" s="632"/>
      <c r="F31" s="632"/>
      <c r="G31" s="633"/>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9DC2A968-8459-4488-BF9B-0EB3B5C1B1AD}">
      <formula1>"○"</formula1>
    </dataValidation>
    <dataValidation type="list" allowBlank="1" showInputMessage="1" showErrorMessage="1" sqref="C26 C29" xr:uid="{0FC50EAC-C779-4280-9E4A-046536BC0568}">
      <formula1>"有,無"</formula1>
    </dataValidation>
    <dataValidation type="list" allowBlank="1" showInputMessage="1" showErrorMessage="1" sqref="C11" xr:uid="{BD2DF870-8B67-49AC-85FC-78FBA715D440}">
      <formula1>"建設工事,測量・コンサル,物品役務等"</formula1>
    </dataValidation>
  </dataValidations>
  <pageMargins left="0.7" right="0.7" top="0.75" bottom="0.75" header="0.3" footer="0.3"/>
  <legacyDrawing r:id="rId1"/>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49DF6-B053-4BE6-8D63-D323AA7AA2B6}">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泡消火薬剤買入等</v>
      </c>
      <c r="D3" s="618"/>
      <c r="E3" s="618"/>
      <c r="F3" s="619"/>
      <c r="G3" s="620"/>
      <c r="I3" s="434" t="s">
        <v>2337</v>
      </c>
      <c r="J3" s="428" t="s">
        <v>2196</v>
      </c>
      <c r="K3" s="428" t="s">
        <v>2338</v>
      </c>
      <c r="L3" s="431">
        <v>45286</v>
      </c>
      <c r="M3" s="433" t="s">
        <v>2339</v>
      </c>
      <c r="N3" s="428"/>
      <c r="O3" s="428" t="s">
        <v>2315</v>
      </c>
      <c r="P3" s="428"/>
      <c r="Q3" s="435">
        <v>226500000</v>
      </c>
      <c r="R3" s="435">
        <v>225500000</v>
      </c>
      <c r="S3" s="428">
        <v>1</v>
      </c>
      <c r="T3" s="428"/>
      <c r="U3" s="433" t="s">
        <v>2340</v>
      </c>
      <c r="V3" s="431">
        <v>45373</v>
      </c>
      <c r="W3" s="431">
        <v>45275</v>
      </c>
      <c r="X3" s="431">
        <v>45266</v>
      </c>
      <c r="Y3" s="431">
        <v>45286</v>
      </c>
      <c r="Z3" s="428">
        <v>1</v>
      </c>
      <c r="AA3" s="428">
        <v>1</v>
      </c>
      <c r="AB3" s="428">
        <v>2</v>
      </c>
      <c r="AC3" s="428" t="s">
        <v>2207</v>
      </c>
      <c r="AD3" s="428" t="s">
        <v>2184</v>
      </c>
      <c r="AE3" s="428" t="s">
        <v>2226</v>
      </c>
      <c r="AF3" s="71" t="s">
        <v>2226</v>
      </c>
    </row>
    <row r="4" spans="1:32" ht="60" customHeight="1">
      <c r="A4" s="608" t="s">
        <v>10</v>
      </c>
      <c r="B4" s="609"/>
      <c r="C4" s="621" t="s">
        <v>2341</v>
      </c>
      <c r="D4" s="622"/>
      <c r="E4" s="622"/>
      <c r="F4" s="622"/>
      <c r="G4" s="623"/>
    </row>
    <row r="5" spans="1:32" ht="20.149999999999999" customHeight="1">
      <c r="A5" s="624" t="s">
        <v>41</v>
      </c>
      <c r="B5" s="625"/>
      <c r="C5" s="628" t="str">
        <f>I5&amp;M3</f>
        <v>（名称）真弓興業（株）</v>
      </c>
      <c r="D5" s="629"/>
      <c r="E5" s="629"/>
      <c r="F5" s="629"/>
      <c r="G5" s="630"/>
      <c r="I5" s="71" t="s">
        <v>2187</v>
      </c>
    </row>
    <row r="6" spans="1:32" ht="20.149999999999999" customHeight="1">
      <c r="A6" s="626"/>
      <c r="B6" s="627"/>
      <c r="C6" s="631" t="str">
        <f>I6&amp;U3</f>
        <v>（住所）大阪府堺市堺区大浜中町２－１－２５</v>
      </c>
      <c r="D6" s="632"/>
      <c r="E6" s="632"/>
      <c r="F6" s="632"/>
      <c r="G6" s="633"/>
      <c r="I6" s="71" t="s">
        <v>2188</v>
      </c>
    </row>
    <row r="7" spans="1:32" ht="25" customHeight="1">
      <c r="A7" s="608" t="s">
        <v>7</v>
      </c>
      <c r="B7" s="609"/>
      <c r="C7" s="610">
        <f>R3</f>
        <v>225500000</v>
      </c>
      <c r="D7" s="611"/>
      <c r="E7" s="72"/>
      <c r="F7" s="73"/>
      <c r="G7" s="74"/>
    </row>
    <row r="8" spans="1:32" ht="25" customHeight="1">
      <c r="A8" s="608" t="s">
        <v>4</v>
      </c>
      <c r="B8" s="609"/>
      <c r="C8" s="634">
        <f>X3</f>
        <v>45266</v>
      </c>
      <c r="D8" s="635"/>
      <c r="E8" s="1306" t="s">
        <v>17</v>
      </c>
      <c r="F8" s="1307"/>
      <c r="G8" s="429">
        <f>C9-1</f>
        <v>45285</v>
      </c>
    </row>
    <row r="9" spans="1:32" ht="25" customHeight="1">
      <c r="A9" s="608" t="s">
        <v>18</v>
      </c>
      <c r="B9" s="609"/>
      <c r="C9" s="634">
        <f>Y3</f>
        <v>45286</v>
      </c>
      <c r="D9" s="635"/>
      <c r="E9" s="1306" t="s">
        <v>0</v>
      </c>
      <c r="F9" s="1307"/>
      <c r="G9" s="76">
        <f>G8-C8</f>
        <v>19</v>
      </c>
    </row>
    <row r="10" spans="1:32" ht="25" customHeight="1">
      <c r="A10" s="608" t="s">
        <v>19</v>
      </c>
      <c r="B10" s="609"/>
      <c r="C10" s="634">
        <f>L3</f>
        <v>45286</v>
      </c>
      <c r="D10" s="635"/>
      <c r="E10" s="1306" t="s">
        <v>20</v>
      </c>
      <c r="F10" s="1307"/>
      <c r="G10" s="430">
        <f>V3</f>
        <v>45373</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Ｂ</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2342</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t="s">
        <v>98</v>
      </c>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1D188C1F-9484-4743-9C05-4CC535958E99}">
      <formula1>"○"</formula1>
    </dataValidation>
    <dataValidation type="list" allowBlank="1" showInputMessage="1" showErrorMessage="1" sqref="C26 C29" xr:uid="{5A3272C6-E1E2-4BCC-A146-AC89686AE1D8}">
      <formula1>"有,無"</formula1>
    </dataValidation>
    <dataValidation type="list" allowBlank="1" showInputMessage="1" showErrorMessage="1" sqref="C11" xr:uid="{3FFBDDAE-867A-4C3D-B37C-522C5E748A27}">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1AFF0-82F0-4C02-978D-120C5301C155}">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交流電圧計（VG1103)4個ほか454点買入</v>
      </c>
      <c r="D3" s="618"/>
      <c r="E3" s="618"/>
      <c r="F3" s="619"/>
      <c r="G3" s="620"/>
      <c r="I3" s="428" t="s">
        <v>2343</v>
      </c>
      <c r="J3" s="428" t="s">
        <v>2196</v>
      </c>
      <c r="K3" s="428" t="s">
        <v>2344</v>
      </c>
      <c r="L3" s="431">
        <v>45317</v>
      </c>
      <c r="M3" s="433" t="s">
        <v>2345</v>
      </c>
      <c r="N3" s="428"/>
      <c r="O3" s="428" t="s">
        <v>2315</v>
      </c>
      <c r="P3" s="428"/>
      <c r="Q3" s="432">
        <v>133199999</v>
      </c>
      <c r="R3" s="432">
        <v>133100000</v>
      </c>
      <c r="S3" s="428">
        <v>1</v>
      </c>
      <c r="T3" s="428"/>
      <c r="U3" s="433" t="s">
        <v>2346</v>
      </c>
      <c r="V3" s="431">
        <v>45380</v>
      </c>
      <c r="W3" s="431">
        <v>45306</v>
      </c>
      <c r="X3" s="431">
        <v>45278</v>
      </c>
      <c r="Y3" s="431">
        <v>45317</v>
      </c>
      <c r="Z3" s="428">
        <v>1</v>
      </c>
      <c r="AA3" s="428">
        <v>1</v>
      </c>
      <c r="AB3" s="428">
        <v>1</v>
      </c>
      <c r="AC3" s="428" t="s">
        <v>2207</v>
      </c>
      <c r="AD3" s="71" t="s">
        <v>2184</v>
      </c>
      <c r="AE3" s="71" t="s">
        <v>2185</v>
      </c>
    </row>
    <row r="4" spans="1:32" ht="60" customHeight="1">
      <c r="A4" s="608" t="s">
        <v>10</v>
      </c>
      <c r="B4" s="609"/>
      <c r="C4" s="621" t="s">
        <v>2347</v>
      </c>
      <c r="D4" s="622"/>
      <c r="E4" s="622"/>
      <c r="F4" s="622"/>
      <c r="G4" s="623"/>
    </row>
    <row r="5" spans="1:32" ht="20.149999999999999" customHeight="1">
      <c r="A5" s="624" t="s">
        <v>41</v>
      </c>
      <c r="B5" s="625"/>
      <c r="C5" s="628" t="str">
        <f>I5&amp;M3</f>
        <v>（名称）シンフォニアエンジニアリング（株）千葉営業所</v>
      </c>
      <c r="D5" s="629"/>
      <c r="E5" s="629"/>
      <c r="F5" s="629"/>
      <c r="G5" s="630"/>
      <c r="I5" s="71" t="s">
        <v>2187</v>
      </c>
    </row>
    <row r="6" spans="1:32" ht="20.149999999999999" customHeight="1">
      <c r="A6" s="626"/>
      <c r="B6" s="627"/>
      <c r="C6" s="631" t="str">
        <f>I6&amp;U3</f>
        <v>（住所）千葉県船橋市豊富町６３１－１２</v>
      </c>
      <c r="D6" s="632"/>
      <c r="E6" s="632"/>
      <c r="F6" s="632"/>
      <c r="G6" s="633"/>
      <c r="I6" s="71" t="s">
        <v>2188</v>
      </c>
    </row>
    <row r="7" spans="1:32" ht="25" customHeight="1">
      <c r="A7" s="608" t="s">
        <v>7</v>
      </c>
      <c r="B7" s="609"/>
      <c r="C7" s="610">
        <f>R3</f>
        <v>133100000</v>
      </c>
      <c r="D7" s="611"/>
      <c r="E7" s="72"/>
      <c r="F7" s="73"/>
      <c r="G7" s="74"/>
    </row>
    <row r="8" spans="1:32" ht="25" customHeight="1">
      <c r="A8" s="608" t="s">
        <v>4</v>
      </c>
      <c r="B8" s="609"/>
      <c r="C8" s="634">
        <f>X3</f>
        <v>45278</v>
      </c>
      <c r="D8" s="635"/>
      <c r="E8" s="1306" t="s">
        <v>17</v>
      </c>
      <c r="F8" s="1307"/>
      <c r="G8" s="429">
        <f>C9-1</f>
        <v>45316</v>
      </c>
    </row>
    <row r="9" spans="1:32" ht="25" customHeight="1">
      <c r="A9" s="608" t="s">
        <v>18</v>
      </c>
      <c r="B9" s="609"/>
      <c r="C9" s="634">
        <f>Y3</f>
        <v>45317</v>
      </c>
      <c r="D9" s="635"/>
      <c r="E9" s="1306" t="s">
        <v>0</v>
      </c>
      <c r="F9" s="1307"/>
      <c r="G9" s="76">
        <f>G8-C8</f>
        <v>38</v>
      </c>
    </row>
    <row r="10" spans="1:32" ht="25" customHeight="1">
      <c r="A10" s="608" t="s">
        <v>19</v>
      </c>
      <c r="B10" s="609"/>
      <c r="C10" s="634">
        <f>L3</f>
        <v>45317</v>
      </c>
      <c r="D10" s="635"/>
      <c r="E10" s="1306" t="s">
        <v>20</v>
      </c>
      <c r="F10" s="1307"/>
      <c r="G10" s="430">
        <f>V3</f>
        <v>45380</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AC3</f>
        <v>物品の販売</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2348</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86FBF1D3-DE19-440A-93D1-1794779FD291}">
      <formula1>"建設工事,測量・コンサル,物品役務等"</formula1>
    </dataValidation>
    <dataValidation type="list" allowBlank="1" showInputMessage="1" showErrorMessage="1" sqref="C26 C29" xr:uid="{8463D9D1-C481-4446-BA97-51734C23AEC5}">
      <formula1>"有,無"</formula1>
    </dataValidation>
    <dataValidation type="list" allowBlank="1" showInputMessage="1" showErrorMessage="1" sqref="I21:U21 I16:Q16 I25:Q25" xr:uid="{9B8AF63B-6347-4964-8BE9-B3B786E343EE}">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F15F-9E18-4226-BB0B-4A83F66C4838}">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ＴＥＮＳＩＯＮ　ＬＩＮＫ　ＡＳＳＹ　３個ほか４６点特整用部品買入（単価契約）</v>
      </c>
      <c r="D3" s="618"/>
      <c r="E3" s="618"/>
      <c r="F3" s="619"/>
      <c r="G3" s="620"/>
      <c r="I3" s="428" t="s">
        <v>2349</v>
      </c>
      <c r="J3" s="428" t="s">
        <v>2196</v>
      </c>
      <c r="K3" s="428" t="s">
        <v>2350</v>
      </c>
      <c r="L3" s="431">
        <v>45336</v>
      </c>
      <c r="M3" s="428" t="s">
        <v>2205</v>
      </c>
      <c r="N3" s="428"/>
      <c r="O3" s="428" t="s">
        <v>2333</v>
      </c>
      <c r="P3" s="428"/>
      <c r="Q3" s="432">
        <v>144000000</v>
      </c>
      <c r="R3" s="432">
        <v>142595420</v>
      </c>
      <c r="S3" s="428">
        <v>1</v>
      </c>
      <c r="T3" s="428">
        <v>142595420</v>
      </c>
      <c r="U3" s="428" t="s">
        <v>2206</v>
      </c>
      <c r="V3" s="431">
        <v>45373</v>
      </c>
      <c r="W3" s="431">
        <v>45315</v>
      </c>
      <c r="X3" s="431">
        <v>45285</v>
      </c>
      <c r="Y3" s="431">
        <v>45336</v>
      </c>
      <c r="Z3" s="428">
        <v>1</v>
      </c>
      <c r="AA3" s="428">
        <v>1</v>
      </c>
      <c r="AB3" s="428">
        <v>1</v>
      </c>
      <c r="AC3" s="428" t="s">
        <v>2207</v>
      </c>
      <c r="AD3" s="428" t="s">
        <v>2184</v>
      </c>
      <c r="AE3" s="428" t="s">
        <v>2185</v>
      </c>
    </row>
    <row r="4" spans="1:32" ht="60" customHeight="1">
      <c r="A4" s="608" t="s">
        <v>10</v>
      </c>
      <c r="B4" s="609"/>
      <c r="C4" s="621" t="s">
        <v>2351</v>
      </c>
      <c r="D4" s="622"/>
      <c r="E4" s="622"/>
      <c r="F4" s="622"/>
      <c r="G4" s="623"/>
    </row>
    <row r="5" spans="1:32" ht="20.149999999999999" customHeight="1">
      <c r="A5" s="624" t="s">
        <v>41</v>
      </c>
      <c r="B5" s="625"/>
      <c r="C5" s="628" t="str">
        <f>I5&amp;M3</f>
        <v>（名称）三井物産エアロスペース（株）</v>
      </c>
      <c r="D5" s="629"/>
      <c r="E5" s="629"/>
      <c r="F5" s="629"/>
      <c r="G5" s="630"/>
      <c r="I5" s="71" t="s">
        <v>2187</v>
      </c>
    </row>
    <row r="6" spans="1:32" ht="20.149999999999999" customHeight="1">
      <c r="A6" s="626"/>
      <c r="B6" s="627"/>
      <c r="C6" s="631" t="str">
        <f>I6&amp;U3</f>
        <v>（住所）東京都千代田区丸の内１－８－２</v>
      </c>
      <c r="D6" s="632"/>
      <c r="E6" s="632"/>
      <c r="F6" s="632"/>
      <c r="G6" s="633"/>
      <c r="I6" s="71" t="s">
        <v>2188</v>
      </c>
    </row>
    <row r="7" spans="1:32" ht="25" customHeight="1">
      <c r="A7" s="608" t="s">
        <v>7</v>
      </c>
      <c r="B7" s="609"/>
      <c r="C7" s="610">
        <f>R3</f>
        <v>142595420</v>
      </c>
      <c r="D7" s="611"/>
      <c r="E7" s="72"/>
      <c r="F7" s="73"/>
      <c r="G7" s="74"/>
    </row>
    <row r="8" spans="1:32" ht="25" customHeight="1">
      <c r="A8" s="608" t="s">
        <v>4</v>
      </c>
      <c r="B8" s="609"/>
      <c r="C8" s="634">
        <f>X3</f>
        <v>45285</v>
      </c>
      <c r="D8" s="635"/>
      <c r="E8" s="1306" t="s">
        <v>17</v>
      </c>
      <c r="F8" s="1307"/>
      <c r="G8" s="429">
        <f>C9-1</f>
        <v>45335</v>
      </c>
    </row>
    <row r="9" spans="1:32" ht="25" customHeight="1">
      <c r="A9" s="608" t="s">
        <v>18</v>
      </c>
      <c r="B9" s="609"/>
      <c r="C9" s="634">
        <f>Y3</f>
        <v>45336</v>
      </c>
      <c r="D9" s="635"/>
      <c r="E9" s="1306" t="s">
        <v>0</v>
      </c>
      <c r="F9" s="1307"/>
      <c r="G9" s="76">
        <f>G8-C8</f>
        <v>50</v>
      </c>
    </row>
    <row r="10" spans="1:32" ht="25" customHeight="1">
      <c r="A10" s="608" t="s">
        <v>19</v>
      </c>
      <c r="B10" s="609"/>
      <c r="C10" s="634">
        <f>L3</f>
        <v>45336</v>
      </c>
      <c r="D10" s="635"/>
      <c r="E10" s="1306" t="s">
        <v>20</v>
      </c>
      <c r="F10" s="1307"/>
      <c r="G10" s="430">
        <f>V3</f>
        <v>45373</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2352</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DD7C1876-AD2E-4ADE-9102-7A47BF9846CD}">
      <formula1>"○"</formula1>
    </dataValidation>
    <dataValidation type="list" allowBlank="1" showInputMessage="1" showErrorMessage="1" sqref="C26 C29" xr:uid="{D50941D3-695C-4FFB-BB54-644F4098163D}">
      <formula1>"有,無"</formula1>
    </dataValidation>
    <dataValidation type="list" allowBlank="1" showInputMessage="1" showErrorMessage="1" sqref="C11" xr:uid="{D1A5310B-7DD1-4CEA-81F4-47D1A4012E25}">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8575A-5FA2-4EA6-87A8-DB6AE197568B}">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5.81640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ＷＸ　ＲＡＤＡＲ　ＴＲ　２個ほか２点買入</v>
      </c>
      <c r="D3" s="618"/>
      <c r="E3" s="618"/>
      <c r="F3" s="619"/>
      <c r="G3" s="620"/>
      <c r="I3" s="428" t="s">
        <v>2353</v>
      </c>
      <c r="J3" s="428" t="s">
        <v>2196</v>
      </c>
      <c r="K3" s="428" t="s">
        <v>2354</v>
      </c>
      <c r="L3" s="431">
        <v>45338</v>
      </c>
      <c r="M3" s="433" t="s">
        <v>2355</v>
      </c>
      <c r="N3" s="428"/>
      <c r="O3" s="428" t="s">
        <v>2333</v>
      </c>
      <c r="P3" s="428"/>
      <c r="Q3" s="432">
        <v>100500000</v>
      </c>
      <c r="R3" s="432">
        <v>100485000</v>
      </c>
      <c r="S3" s="428">
        <v>1</v>
      </c>
      <c r="T3" s="428"/>
      <c r="U3" s="428" t="s">
        <v>2356</v>
      </c>
      <c r="V3" s="431">
        <v>46465</v>
      </c>
      <c r="W3" s="431">
        <v>45317</v>
      </c>
      <c r="X3" s="431">
        <v>45287</v>
      </c>
      <c r="Y3" s="431">
        <v>45338</v>
      </c>
      <c r="Z3" s="428">
        <v>1</v>
      </c>
      <c r="AA3" s="428">
        <v>1</v>
      </c>
      <c r="AB3" s="428">
        <v>2</v>
      </c>
      <c r="AC3" s="428" t="s">
        <v>2207</v>
      </c>
      <c r="AD3" s="428" t="s">
        <v>2184</v>
      </c>
      <c r="AE3" s="428" t="s">
        <v>2185</v>
      </c>
    </row>
    <row r="4" spans="1:32" ht="60" customHeight="1">
      <c r="A4" s="608" t="s">
        <v>10</v>
      </c>
      <c r="B4" s="609"/>
      <c r="C4" s="621" t="s">
        <v>2351</v>
      </c>
      <c r="D4" s="622"/>
      <c r="E4" s="622"/>
      <c r="F4" s="622"/>
      <c r="G4" s="623"/>
    </row>
    <row r="5" spans="1:32" ht="20.149999999999999" customHeight="1">
      <c r="A5" s="624" t="s">
        <v>41</v>
      </c>
      <c r="B5" s="625"/>
      <c r="C5" s="628" t="str">
        <f>I5&amp;M3</f>
        <v>（名称）エアバス・ヘリコプターズ・ジャパン（株）</v>
      </c>
      <c r="D5" s="629"/>
      <c r="E5" s="629"/>
      <c r="F5" s="629"/>
      <c r="G5" s="630"/>
      <c r="I5" s="71" t="s">
        <v>2187</v>
      </c>
    </row>
    <row r="6" spans="1:32" ht="20.149999999999999" customHeight="1">
      <c r="A6" s="626"/>
      <c r="B6" s="627"/>
      <c r="C6" s="631" t="str">
        <f>I6&amp;U3</f>
        <v>（住所）東京都港区六本木６－１０－１　六本木ヒルズ森タワー１９Ｆ　私書箱７８号</v>
      </c>
      <c r="D6" s="632"/>
      <c r="E6" s="632"/>
      <c r="F6" s="632"/>
      <c r="G6" s="633"/>
      <c r="I6" s="71" t="s">
        <v>2188</v>
      </c>
    </row>
    <row r="7" spans="1:32" ht="25" customHeight="1">
      <c r="A7" s="608" t="s">
        <v>7</v>
      </c>
      <c r="B7" s="609"/>
      <c r="C7" s="610">
        <f>R3</f>
        <v>100485000</v>
      </c>
      <c r="D7" s="611"/>
      <c r="E7" s="72"/>
      <c r="F7" s="73"/>
      <c r="G7" s="74"/>
    </row>
    <row r="8" spans="1:32" ht="25" customHeight="1">
      <c r="A8" s="608" t="s">
        <v>4</v>
      </c>
      <c r="B8" s="609"/>
      <c r="C8" s="634">
        <f>X3</f>
        <v>45287</v>
      </c>
      <c r="D8" s="635"/>
      <c r="E8" s="1306" t="s">
        <v>17</v>
      </c>
      <c r="F8" s="1307"/>
      <c r="G8" s="429">
        <f>C9-1</f>
        <v>45337</v>
      </c>
    </row>
    <row r="9" spans="1:32" ht="25" customHeight="1">
      <c r="A9" s="608" t="s">
        <v>18</v>
      </c>
      <c r="B9" s="609"/>
      <c r="C9" s="634">
        <f>Y3</f>
        <v>45338</v>
      </c>
      <c r="D9" s="635"/>
      <c r="E9" s="1306" t="s">
        <v>0</v>
      </c>
      <c r="F9" s="1307"/>
      <c r="G9" s="76">
        <f>G8-C8</f>
        <v>50</v>
      </c>
    </row>
    <row r="10" spans="1:32" ht="25" customHeight="1">
      <c r="A10" s="608" t="s">
        <v>19</v>
      </c>
      <c r="B10" s="609"/>
      <c r="C10" s="634">
        <f>L3</f>
        <v>45338</v>
      </c>
      <c r="D10" s="635"/>
      <c r="E10" s="1306" t="s">
        <v>20</v>
      </c>
      <c r="F10" s="1307"/>
      <c r="G10" s="430">
        <f>V3</f>
        <v>46465</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2352</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4F0C0CC9-9EFF-4A24-9DFF-3A2FD82B39DE}">
      <formula1>"建設工事,測量・コンサル,物品役務等"</formula1>
    </dataValidation>
    <dataValidation type="list" allowBlank="1" showInputMessage="1" showErrorMessage="1" sqref="C26 C29" xr:uid="{3258D64C-B8CF-47C2-8A40-1D3564DB0427}">
      <formula1>"有,無"</formula1>
    </dataValidation>
    <dataValidation type="list" allowBlank="1" showInputMessage="1" showErrorMessage="1" sqref="I21:U21 I16:Q16 I25:Q25" xr:uid="{A9263191-816C-4842-9420-7A393BD6980A}">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9B368-2CB9-4D6C-AD6A-41A47BE78D0B}">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4,400ｋＷディーゼル機関４基ほか４点製造</v>
      </c>
      <c r="D3" s="618"/>
      <c r="E3" s="618"/>
      <c r="F3" s="619"/>
      <c r="G3" s="620"/>
      <c r="I3" s="428" t="s">
        <v>2357</v>
      </c>
      <c r="J3" s="428" t="s">
        <v>2196</v>
      </c>
      <c r="K3" s="428" t="s">
        <v>2358</v>
      </c>
      <c r="L3" s="431">
        <v>45341</v>
      </c>
      <c r="M3" s="433" t="s">
        <v>2359</v>
      </c>
      <c r="N3" s="428"/>
      <c r="O3" s="428" t="s">
        <v>2315</v>
      </c>
      <c r="P3" s="428"/>
      <c r="Q3" s="432">
        <v>1495499999</v>
      </c>
      <c r="R3" s="432">
        <v>1394800000</v>
      </c>
      <c r="S3" s="428">
        <v>1</v>
      </c>
      <c r="T3" s="428">
        <v>1394800000</v>
      </c>
      <c r="U3" s="428" t="s">
        <v>2360</v>
      </c>
      <c r="V3" s="431">
        <v>46444</v>
      </c>
      <c r="W3" s="431">
        <v>45329</v>
      </c>
      <c r="X3" s="431">
        <v>45323</v>
      </c>
      <c r="Y3" s="431">
        <v>45341</v>
      </c>
      <c r="Z3" s="428">
        <v>1</v>
      </c>
      <c r="AA3" s="428">
        <v>1</v>
      </c>
      <c r="AB3" s="428">
        <v>1</v>
      </c>
      <c r="AC3" s="428" t="s">
        <v>2225</v>
      </c>
      <c r="AD3" s="428" t="s">
        <v>2184</v>
      </c>
      <c r="AE3" s="428" t="s">
        <v>2185</v>
      </c>
    </row>
    <row r="4" spans="1:32" ht="60" customHeight="1">
      <c r="A4" s="608" t="s">
        <v>10</v>
      </c>
      <c r="B4" s="609"/>
      <c r="C4" s="621" t="s">
        <v>2361</v>
      </c>
      <c r="D4" s="622"/>
      <c r="E4" s="622"/>
      <c r="F4" s="622"/>
      <c r="G4" s="623"/>
    </row>
    <row r="5" spans="1:32" ht="20.149999999999999" customHeight="1">
      <c r="A5" s="624" t="s">
        <v>41</v>
      </c>
      <c r="B5" s="625"/>
      <c r="C5" s="628" t="str">
        <f>I5&amp;M3</f>
        <v>（名称）（株）ＩＨＩ原動機</v>
      </c>
      <c r="D5" s="629"/>
      <c r="E5" s="629"/>
      <c r="F5" s="629"/>
      <c r="G5" s="630"/>
      <c r="I5" s="71" t="s">
        <v>2187</v>
      </c>
    </row>
    <row r="6" spans="1:32" ht="20.149999999999999" customHeight="1">
      <c r="A6" s="626"/>
      <c r="B6" s="627"/>
      <c r="C6" s="631" t="str">
        <f>I6&amp;U3</f>
        <v>（住所）東京都千代田区外神田２－１４－５</v>
      </c>
      <c r="D6" s="632"/>
      <c r="E6" s="632"/>
      <c r="F6" s="632"/>
      <c r="G6" s="633"/>
      <c r="I6" s="71" t="s">
        <v>2188</v>
      </c>
    </row>
    <row r="7" spans="1:32" ht="25" customHeight="1">
      <c r="A7" s="608" t="s">
        <v>7</v>
      </c>
      <c r="B7" s="609"/>
      <c r="C7" s="610">
        <f>R3</f>
        <v>1394800000</v>
      </c>
      <c r="D7" s="611"/>
      <c r="E7" s="72"/>
      <c r="F7" s="73"/>
      <c r="G7" s="74"/>
    </row>
    <row r="8" spans="1:32" ht="25" customHeight="1">
      <c r="A8" s="608" t="s">
        <v>4</v>
      </c>
      <c r="B8" s="609"/>
      <c r="C8" s="634">
        <f>X3</f>
        <v>45323</v>
      </c>
      <c r="D8" s="635"/>
      <c r="E8" s="1306" t="s">
        <v>17</v>
      </c>
      <c r="F8" s="1307"/>
      <c r="G8" s="429">
        <f>C9-1</f>
        <v>45340</v>
      </c>
    </row>
    <row r="9" spans="1:32" ht="25" customHeight="1">
      <c r="A9" s="608" t="s">
        <v>18</v>
      </c>
      <c r="B9" s="609"/>
      <c r="C9" s="634">
        <f>Y3</f>
        <v>45341</v>
      </c>
      <c r="D9" s="635"/>
      <c r="E9" s="1306" t="s">
        <v>0</v>
      </c>
      <c r="F9" s="1307"/>
      <c r="G9" s="76">
        <f>G8-C8</f>
        <v>17</v>
      </c>
    </row>
    <row r="10" spans="1:32" ht="25" customHeight="1">
      <c r="A10" s="608" t="s">
        <v>19</v>
      </c>
      <c r="B10" s="609"/>
      <c r="C10" s="634">
        <f>L3</f>
        <v>45341</v>
      </c>
      <c r="D10" s="635"/>
      <c r="E10" s="1306" t="s">
        <v>20</v>
      </c>
      <c r="F10" s="1307"/>
      <c r="G10" s="430">
        <f>V3</f>
        <v>46444</v>
      </c>
    </row>
    <row r="11" spans="1:32" ht="25" customHeight="1">
      <c r="A11" s="608" t="s">
        <v>27</v>
      </c>
      <c r="B11" s="609"/>
      <c r="C11" s="654" t="s">
        <v>48</v>
      </c>
      <c r="D11" s="655"/>
      <c r="E11" s="655"/>
      <c r="F11" s="655"/>
      <c r="G11" s="656"/>
      <c r="I11" s="71" t="str">
        <f>AC3</f>
        <v>物品の製造</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2362</v>
      </c>
      <c r="D20" s="691"/>
      <c r="E20" s="692"/>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254" t="s">
        <v>49</v>
      </c>
      <c r="E26" s="84">
        <v>1</v>
      </c>
      <c r="F26" s="254" t="s">
        <v>11</v>
      </c>
      <c r="G26" s="85" t="s">
        <v>2363</v>
      </c>
      <c r="H26" s="86"/>
    </row>
    <row r="27" spans="1:26" ht="18" customHeight="1">
      <c r="A27" s="706"/>
      <c r="B27" s="708" t="s">
        <v>163</v>
      </c>
      <c r="C27" s="628" t="s">
        <v>2364</v>
      </c>
      <c r="D27" s="629"/>
      <c r="E27" s="629"/>
      <c r="F27" s="629"/>
      <c r="G27" s="630"/>
    </row>
    <row r="28" spans="1:26" ht="18" customHeight="1">
      <c r="A28" s="707"/>
      <c r="B28" s="709"/>
      <c r="C28" s="631" t="s">
        <v>2365</v>
      </c>
      <c r="D28" s="632"/>
      <c r="E28" s="632"/>
      <c r="F28" s="632"/>
      <c r="G28" s="633"/>
    </row>
    <row r="29" spans="1:26" ht="30" customHeight="1">
      <c r="A29" s="706" t="s">
        <v>52</v>
      </c>
      <c r="B29" s="87" t="s">
        <v>45</v>
      </c>
      <c r="C29" s="88" t="s">
        <v>97</v>
      </c>
      <c r="D29" s="195" t="s">
        <v>49</v>
      </c>
      <c r="E29" s="90">
        <v>1</v>
      </c>
      <c r="F29" s="195" t="s">
        <v>11</v>
      </c>
      <c r="G29" s="91" t="s">
        <v>2366</v>
      </c>
    </row>
    <row r="30" spans="1:26" ht="18" customHeight="1">
      <c r="A30" s="706"/>
      <c r="B30" s="708" t="s">
        <v>163</v>
      </c>
      <c r="C30" s="628" t="s">
        <v>2367</v>
      </c>
      <c r="D30" s="629"/>
      <c r="E30" s="629"/>
      <c r="F30" s="629"/>
      <c r="G30" s="630"/>
    </row>
    <row r="31" spans="1:26" ht="18" customHeight="1" thickBot="1">
      <c r="A31" s="710"/>
      <c r="B31" s="711"/>
      <c r="C31" s="712" t="s">
        <v>2365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8C3A18A1-0861-49AF-B7A5-5E29F476D99A}">
      <formula1>"○"</formula1>
    </dataValidation>
    <dataValidation type="list" allowBlank="1" showInputMessage="1" showErrorMessage="1" sqref="C26 C29" xr:uid="{2A144C3B-0D9C-4A1C-9325-547E4F1EE8EB}">
      <formula1>"有,無"</formula1>
    </dataValidation>
    <dataValidation type="list" allowBlank="1" showInputMessage="1" showErrorMessage="1" sqref="C11" xr:uid="{4AEE2344-5560-465A-8517-FD93A72CD60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E7BA-8555-46F8-89C8-A6CA419E703F}">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ＪＯＣＫＥＹ　ＷＨＥＥＬ　１４個ほか３８点買入</v>
      </c>
      <c r="D3" s="618"/>
      <c r="E3" s="618"/>
      <c r="F3" s="619"/>
      <c r="G3" s="620"/>
      <c r="I3" s="428" t="s">
        <v>2368</v>
      </c>
      <c r="J3" s="428" t="s">
        <v>2196</v>
      </c>
      <c r="K3" s="428" t="s">
        <v>2369</v>
      </c>
      <c r="L3" s="431">
        <v>45357</v>
      </c>
      <c r="M3" s="433" t="s">
        <v>2355</v>
      </c>
      <c r="N3" s="428"/>
      <c r="O3" s="428" t="s">
        <v>2333</v>
      </c>
      <c r="P3" s="428"/>
      <c r="Q3" s="432">
        <v>165900000</v>
      </c>
      <c r="R3" s="432">
        <v>165880000</v>
      </c>
      <c r="S3" s="428">
        <v>1</v>
      </c>
      <c r="T3" s="428"/>
      <c r="U3" s="428" t="s">
        <v>2356</v>
      </c>
      <c r="V3" s="431">
        <v>46444</v>
      </c>
      <c r="W3" s="431">
        <v>45336</v>
      </c>
      <c r="X3" s="431">
        <v>45306</v>
      </c>
      <c r="Y3" s="431">
        <v>45357</v>
      </c>
      <c r="Z3" s="428">
        <v>1</v>
      </c>
      <c r="AA3" s="428">
        <v>1</v>
      </c>
      <c r="AB3" s="428">
        <v>1</v>
      </c>
      <c r="AC3" s="428" t="s">
        <v>2207</v>
      </c>
      <c r="AD3" s="428" t="s">
        <v>2184</v>
      </c>
      <c r="AE3" s="428" t="s">
        <v>2185</v>
      </c>
    </row>
    <row r="4" spans="1:32" ht="60" customHeight="1">
      <c r="A4" s="608" t="s">
        <v>10</v>
      </c>
      <c r="B4" s="609"/>
      <c r="C4" s="621" t="s">
        <v>2351</v>
      </c>
      <c r="D4" s="622"/>
      <c r="E4" s="622"/>
      <c r="F4" s="622"/>
      <c r="G4" s="623"/>
    </row>
    <row r="5" spans="1:32" ht="20.149999999999999" customHeight="1">
      <c r="A5" s="624" t="s">
        <v>41</v>
      </c>
      <c r="B5" s="625"/>
      <c r="C5" s="628" t="str">
        <f>I5&amp;M3</f>
        <v>（名称）エアバス・ヘリコプターズ・ジャパン（株）</v>
      </c>
      <c r="D5" s="629"/>
      <c r="E5" s="629"/>
      <c r="F5" s="629"/>
      <c r="G5" s="630"/>
      <c r="I5" s="71" t="s">
        <v>2187</v>
      </c>
    </row>
    <row r="6" spans="1:32" ht="20.149999999999999" customHeight="1">
      <c r="A6" s="626"/>
      <c r="B6" s="627"/>
      <c r="C6" s="1734" t="str">
        <f>I6&amp;U3</f>
        <v>（住所）東京都港区六本木６－１０－１　六本木ヒルズ森タワー１９Ｆ　私書箱７８号</v>
      </c>
      <c r="D6" s="1735"/>
      <c r="E6" s="1735"/>
      <c r="F6" s="1735"/>
      <c r="G6" s="1736"/>
      <c r="I6" s="71" t="s">
        <v>2188</v>
      </c>
    </row>
    <row r="7" spans="1:32" ht="25" customHeight="1">
      <c r="A7" s="608" t="s">
        <v>7</v>
      </c>
      <c r="B7" s="609"/>
      <c r="C7" s="610">
        <f>R3</f>
        <v>165880000</v>
      </c>
      <c r="D7" s="611"/>
      <c r="E7" s="72"/>
      <c r="F7" s="73"/>
      <c r="G7" s="74"/>
    </row>
    <row r="8" spans="1:32" ht="25" customHeight="1">
      <c r="A8" s="608" t="s">
        <v>4</v>
      </c>
      <c r="B8" s="609"/>
      <c r="C8" s="634">
        <f>X3</f>
        <v>45306</v>
      </c>
      <c r="D8" s="635"/>
      <c r="E8" s="1306" t="s">
        <v>17</v>
      </c>
      <c r="F8" s="1307"/>
      <c r="G8" s="429">
        <f>C9-1</f>
        <v>45356</v>
      </c>
    </row>
    <row r="9" spans="1:32" ht="25" customHeight="1">
      <c r="A9" s="608" t="s">
        <v>18</v>
      </c>
      <c r="B9" s="609"/>
      <c r="C9" s="634">
        <f>Y3</f>
        <v>45357</v>
      </c>
      <c r="D9" s="635"/>
      <c r="E9" s="1306" t="s">
        <v>0</v>
      </c>
      <c r="F9" s="1307"/>
      <c r="G9" s="76">
        <f>G8-C8</f>
        <v>50</v>
      </c>
    </row>
    <row r="10" spans="1:32" ht="25" customHeight="1">
      <c r="A10" s="608" t="s">
        <v>19</v>
      </c>
      <c r="B10" s="609"/>
      <c r="C10" s="634">
        <f>L3</f>
        <v>45357</v>
      </c>
      <c r="D10" s="635"/>
      <c r="E10" s="1306" t="s">
        <v>20</v>
      </c>
      <c r="F10" s="1307"/>
      <c r="G10" s="430">
        <f>V3</f>
        <v>46444</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2352</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194BFD2D-4301-4458-9846-DE1D81478C6B}">
      <formula1>"建設工事,測量・コンサル,物品役務等"</formula1>
    </dataValidation>
    <dataValidation type="list" allowBlank="1" showInputMessage="1" showErrorMessage="1" sqref="C26 C29" xr:uid="{CFCCFE05-43EC-453C-8BCA-64CFCA200458}">
      <formula1>"有,無"</formula1>
    </dataValidation>
    <dataValidation type="list" allowBlank="1" showInputMessage="1" showErrorMessage="1" sqref="I21:U21 I16:Q16 I25:Q25" xr:uid="{58385315-72A4-4367-8FDD-BFE50775832E}">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3B64F-CFF9-45FB-A4BF-AB0FDB9806FF}">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1320" t="s">
        <v>12</v>
      </c>
      <c r="F2" s="1319"/>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レンチ１個ほか９０点買入</v>
      </c>
      <c r="D3" s="618"/>
      <c r="E3" s="618"/>
      <c r="F3" s="619"/>
      <c r="G3" s="620"/>
      <c r="I3" s="428" t="s">
        <v>2370</v>
      </c>
      <c r="J3" s="428" t="s">
        <v>2196</v>
      </c>
      <c r="K3" s="428" t="s">
        <v>2371</v>
      </c>
      <c r="L3" s="431">
        <v>45357</v>
      </c>
      <c r="M3" s="433" t="s">
        <v>2372</v>
      </c>
      <c r="N3" s="428"/>
      <c r="O3" s="428" t="s">
        <v>2333</v>
      </c>
      <c r="P3" s="428"/>
      <c r="Q3" s="432">
        <v>162300000</v>
      </c>
      <c r="R3" s="432">
        <v>162250000</v>
      </c>
      <c r="S3" s="428">
        <v>1</v>
      </c>
      <c r="T3" s="428"/>
      <c r="U3" s="428" t="s">
        <v>2373</v>
      </c>
      <c r="V3" s="431">
        <v>45688</v>
      </c>
      <c r="W3" s="431">
        <v>45336</v>
      </c>
      <c r="X3" s="431">
        <v>45306</v>
      </c>
      <c r="Y3" s="431">
        <v>45357</v>
      </c>
      <c r="Z3" s="428">
        <v>1</v>
      </c>
      <c r="AA3" s="428">
        <v>1</v>
      </c>
      <c r="AB3" s="428">
        <v>1</v>
      </c>
      <c r="AC3" s="428" t="s">
        <v>2207</v>
      </c>
      <c r="AD3" s="428" t="s">
        <v>2184</v>
      </c>
      <c r="AE3" s="428" t="s">
        <v>2185</v>
      </c>
    </row>
    <row r="4" spans="1:32" ht="60" customHeight="1">
      <c r="A4" s="608" t="s">
        <v>10</v>
      </c>
      <c r="B4" s="609"/>
      <c r="C4" s="621" t="s">
        <v>2374</v>
      </c>
      <c r="D4" s="622"/>
      <c r="E4" s="622"/>
      <c r="F4" s="622"/>
      <c r="G4" s="623"/>
    </row>
    <row r="5" spans="1:32" ht="20.149999999999999" customHeight="1">
      <c r="A5" s="624" t="s">
        <v>41</v>
      </c>
      <c r="B5" s="625"/>
      <c r="C5" s="628" t="str">
        <f>I5&amp;M3</f>
        <v>（名称）（株）ＳＵＢＡＲＵ</v>
      </c>
      <c r="D5" s="629"/>
      <c r="E5" s="629"/>
      <c r="F5" s="629"/>
      <c r="G5" s="630"/>
      <c r="I5" s="71" t="s">
        <v>2187</v>
      </c>
    </row>
    <row r="6" spans="1:32" ht="20.149999999999999" customHeight="1">
      <c r="A6" s="626"/>
      <c r="B6" s="627"/>
      <c r="C6" s="631" t="str">
        <f>I6&amp;U3</f>
        <v>（住所）東京都渋谷区恵比寿１－２０－８</v>
      </c>
      <c r="D6" s="632"/>
      <c r="E6" s="632"/>
      <c r="F6" s="632"/>
      <c r="G6" s="633"/>
      <c r="I6" s="71" t="s">
        <v>2188</v>
      </c>
    </row>
    <row r="7" spans="1:32" ht="25" customHeight="1">
      <c r="A7" s="608" t="s">
        <v>7</v>
      </c>
      <c r="B7" s="609"/>
      <c r="C7" s="610">
        <f>R3</f>
        <v>162250000</v>
      </c>
      <c r="D7" s="611"/>
      <c r="E7" s="72"/>
      <c r="F7" s="73"/>
      <c r="G7" s="74"/>
    </row>
    <row r="8" spans="1:32" ht="25" customHeight="1">
      <c r="A8" s="608" t="s">
        <v>4</v>
      </c>
      <c r="B8" s="609"/>
      <c r="C8" s="634">
        <f>X3</f>
        <v>45306</v>
      </c>
      <c r="D8" s="635"/>
      <c r="E8" s="1306" t="s">
        <v>17</v>
      </c>
      <c r="F8" s="1307"/>
      <c r="G8" s="429">
        <f>C9-1</f>
        <v>45356</v>
      </c>
    </row>
    <row r="9" spans="1:32" ht="25" customHeight="1">
      <c r="A9" s="608" t="s">
        <v>18</v>
      </c>
      <c r="B9" s="609"/>
      <c r="C9" s="634">
        <f>Y3</f>
        <v>45357</v>
      </c>
      <c r="D9" s="635"/>
      <c r="E9" s="1306" t="s">
        <v>0</v>
      </c>
      <c r="F9" s="1307"/>
      <c r="G9" s="76">
        <f>G8-C8</f>
        <v>50</v>
      </c>
    </row>
    <row r="10" spans="1:32" ht="25" customHeight="1">
      <c r="A10" s="608" t="s">
        <v>19</v>
      </c>
      <c r="B10" s="609"/>
      <c r="C10" s="634">
        <f>L3</f>
        <v>45357</v>
      </c>
      <c r="D10" s="635"/>
      <c r="E10" s="1306" t="s">
        <v>20</v>
      </c>
      <c r="F10" s="1307"/>
      <c r="G10" s="430">
        <f>V3</f>
        <v>45688</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2375</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CA58809B-1EEC-4713-9092-5D4C65283254}">
      <formula1>"○"</formula1>
    </dataValidation>
    <dataValidation type="list" allowBlank="1" showInputMessage="1" showErrorMessage="1" sqref="C26 C29" xr:uid="{023A80D6-86F8-4A9E-B089-919148DF8F5F}">
      <formula1>"有,無"</formula1>
    </dataValidation>
    <dataValidation type="list" allowBlank="1" showInputMessage="1" showErrorMessage="1" sqref="C11" xr:uid="{AE63E571-F130-40D6-A639-3AF65F124B54}">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743D0-F9A6-473E-96F9-BBAC698A84B0}">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ＭＡＩＮ　ＲＯＴＯＲ　ＢＬＡＤＥ（アグスタ１３９用）４個ほか１点買入</v>
      </c>
      <c r="D3" s="618"/>
      <c r="E3" s="618"/>
      <c r="F3" s="619"/>
      <c r="G3" s="620"/>
      <c r="I3" s="428" t="s">
        <v>2376</v>
      </c>
      <c r="J3" s="428" t="s">
        <v>2196</v>
      </c>
      <c r="K3" s="428" t="s">
        <v>2377</v>
      </c>
      <c r="L3" s="431">
        <v>45358</v>
      </c>
      <c r="M3" s="428" t="s">
        <v>2205</v>
      </c>
      <c r="N3" s="428"/>
      <c r="O3" s="428" t="s">
        <v>2333</v>
      </c>
      <c r="P3" s="428"/>
      <c r="Q3" s="432">
        <v>120300000</v>
      </c>
      <c r="R3" s="432">
        <v>119135060</v>
      </c>
      <c r="S3" s="428">
        <v>1</v>
      </c>
      <c r="T3" s="428"/>
      <c r="U3" s="428" t="s">
        <v>2206</v>
      </c>
      <c r="V3" s="431">
        <v>45376</v>
      </c>
      <c r="W3" s="431">
        <v>45337</v>
      </c>
      <c r="X3" s="431">
        <v>45307</v>
      </c>
      <c r="Y3" s="431">
        <v>45358</v>
      </c>
      <c r="Z3" s="428">
        <v>1</v>
      </c>
      <c r="AA3" s="428">
        <v>1</v>
      </c>
      <c r="AB3" s="428">
        <v>1</v>
      </c>
      <c r="AC3" s="428" t="s">
        <v>2207</v>
      </c>
      <c r="AD3" s="428" t="s">
        <v>2184</v>
      </c>
      <c r="AE3" s="428" t="s">
        <v>2185</v>
      </c>
    </row>
    <row r="4" spans="1:32" ht="60" customHeight="1">
      <c r="A4" s="608" t="s">
        <v>10</v>
      </c>
      <c r="B4" s="609"/>
      <c r="C4" s="621" t="s">
        <v>2351</v>
      </c>
      <c r="D4" s="622"/>
      <c r="E4" s="622"/>
      <c r="F4" s="622"/>
      <c r="G4" s="623"/>
    </row>
    <row r="5" spans="1:32" ht="20.149999999999999" customHeight="1">
      <c r="A5" s="624" t="s">
        <v>41</v>
      </c>
      <c r="B5" s="625"/>
      <c r="C5" s="628" t="str">
        <f>I5&amp;M3</f>
        <v>（名称）三井物産エアロスペース（株）</v>
      </c>
      <c r="D5" s="629"/>
      <c r="E5" s="629"/>
      <c r="F5" s="629"/>
      <c r="G5" s="630"/>
      <c r="I5" s="71" t="s">
        <v>2187</v>
      </c>
    </row>
    <row r="6" spans="1:32" ht="20.149999999999999" customHeight="1">
      <c r="A6" s="626"/>
      <c r="B6" s="627"/>
      <c r="C6" s="631" t="str">
        <f>I6&amp;U3</f>
        <v>（住所）東京都千代田区丸の内１－８－２</v>
      </c>
      <c r="D6" s="632"/>
      <c r="E6" s="632"/>
      <c r="F6" s="632"/>
      <c r="G6" s="633"/>
      <c r="I6" s="71" t="s">
        <v>2188</v>
      </c>
    </row>
    <row r="7" spans="1:32" ht="25" customHeight="1">
      <c r="A7" s="608" t="s">
        <v>7</v>
      </c>
      <c r="B7" s="609"/>
      <c r="C7" s="610">
        <f>R3</f>
        <v>119135060</v>
      </c>
      <c r="D7" s="611"/>
      <c r="E7" s="72"/>
      <c r="F7" s="73"/>
      <c r="G7" s="74"/>
    </row>
    <row r="8" spans="1:32" ht="25" customHeight="1">
      <c r="A8" s="608" t="s">
        <v>4</v>
      </c>
      <c r="B8" s="609"/>
      <c r="C8" s="634">
        <f>X3</f>
        <v>45307</v>
      </c>
      <c r="D8" s="635"/>
      <c r="E8" s="1306" t="s">
        <v>17</v>
      </c>
      <c r="F8" s="1307"/>
      <c r="G8" s="429">
        <f>C9-1</f>
        <v>45357</v>
      </c>
    </row>
    <row r="9" spans="1:32" ht="25" customHeight="1">
      <c r="A9" s="608" t="s">
        <v>18</v>
      </c>
      <c r="B9" s="609"/>
      <c r="C9" s="634">
        <f>Y3</f>
        <v>45358</v>
      </c>
      <c r="D9" s="635"/>
      <c r="E9" s="1306" t="s">
        <v>0</v>
      </c>
      <c r="F9" s="1307"/>
      <c r="G9" s="76">
        <f>G8-C8</f>
        <v>50</v>
      </c>
    </row>
    <row r="10" spans="1:32" ht="25" customHeight="1">
      <c r="A10" s="608" t="s">
        <v>19</v>
      </c>
      <c r="B10" s="609"/>
      <c r="C10" s="634">
        <f>L3</f>
        <v>45358</v>
      </c>
      <c r="D10" s="635"/>
      <c r="E10" s="1306" t="s">
        <v>20</v>
      </c>
      <c r="F10" s="1307"/>
      <c r="G10" s="430">
        <f>V3</f>
        <v>45376</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2352</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54A7667F-4C65-4C34-9681-0DB9012D5CAD}">
      <formula1>"建設工事,測量・コンサル,物品役務等"</formula1>
    </dataValidation>
    <dataValidation type="list" allowBlank="1" showInputMessage="1" showErrorMessage="1" sqref="C26 C29" xr:uid="{AD34615C-05C8-4F48-B314-26B0696F3770}">
      <formula1>"有,無"</formula1>
    </dataValidation>
    <dataValidation type="list" allowBlank="1" showInputMessage="1" showErrorMessage="1" sqref="I21:U21 I16:Q16 I25:Q25" xr:uid="{B10B473E-C280-492A-8370-EBFD443E45C3}">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F5D06-BB2C-4C83-8397-62B6203DD271}">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1320" t="s">
        <v>12</v>
      </c>
      <c r="F2" s="1319"/>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発動機（スーパーピューマ225用）１台買入</v>
      </c>
      <c r="D3" s="618"/>
      <c r="E3" s="618"/>
      <c r="F3" s="619"/>
      <c r="G3" s="620"/>
      <c r="I3" s="428" t="s">
        <v>2378</v>
      </c>
      <c r="J3" s="428" t="s">
        <v>2196</v>
      </c>
      <c r="K3" s="428" t="s">
        <v>2379</v>
      </c>
      <c r="L3" s="431">
        <v>45358</v>
      </c>
      <c r="M3" s="433" t="s">
        <v>2380</v>
      </c>
      <c r="N3" s="428"/>
      <c r="O3" s="428" t="s">
        <v>2333</v>
      </c>
      <c r="P3" s="428"/>
      <c r="Q3" s="432">
        <v>601600000</v>
      </c>
      <c r="R3" s="432">
        <v>601150000</v>
      </c>
      <c r="S3" s="428">
        <v>1</v>
      </c>
      <c r="T3" s="428"/>
      <c r="U3" s="428" t="s">
        <v>2381</v>
      </c>
      <c r="V3" s="431">
        <v>46444</v>
      </c>
      <c r="W3" s="431">
        <v>45337</v>
      </c>
      <c r="X3" s="431">
        <v>45307</v>
      </c>
      <c r="Y3" s="431">
        <v>45358</v>
      </c>
      <c r="Z3" s="428">
        <v>1</v>
      </c>
      <c r="AA3" s="428">
        <v>1</v>
      </c>
      <c r="AB3" s="428">
        <v>1</v>
      </c>
      <c r="AC3" s="428" t="s">
        <v>2207</v>
      </c>
      <c r="AD3" s="428" t="s">
        <v>2184</v>
      </c>
      <c r="AE3" s="428" t="s">
        <v>2185</v>
      </c>
    </row>
    <row r="4" spans="1:32" ht="60" customHeight="1">
      <c r="A4" s="608" t="s">
        <v>10</v>
      </c>
      <c r="B4" s="609"/>
      <c r="C4" s="621" t="s">
        <v>2382</v>
      </c>
      <c r="D4" s="622"/>
      <c r="E4" s="622"/>
      <c r="F4" s="622"/>
      <c r="G4" s="623"/>
    </row>
    <row r="5" spans="1:32" ht="20.149999999999999" customHeight="1">
      <c r="A5" s="624" t="s">
        <v>41</v>
      </c>
      <c r="B5" s="625"/>
      <c r="C5" s="628" t="str">
        <f>I5&amp;M3</f>
        <v>（名称）日本エアロスペース株式会社</v>
      </c>
      <c r="D5" s="629"/>
      <c r="E5" s="629"/>
      <c r="F5" s="629"/>
      <c r="G5" s="630"/>
      <c r="I5" s="71" t="s">
        <v>2187</v>
      </c>
    </row>
    <row r="6" spans="1:32" ht="20.149999999999999" customHeight="1">
      <c r="A6" s="626"/>
      <c r="B6" s="627"/>
      <c r="C6" s="631" t="str">
        <f>I6&amp;U3</f>
        <v>（住所）東京都港区南青山１－１－１</v>
      </c>
      <c r="D6" s="632"/>
      <c r="E6" s="632"/>
      <c r="F6" s="632"/>
      <c r="G6" s="633"/>
      <c r="I6" s="71" t="s">
        <v>2188</v>
      </c>
    </row>
    <row r="7" spans="1:32" ht="25" customHeight="1">
      <c r="A7" s="608" t="s">
        <v>7</v>
      </c>
      <c r="B7" s="609"/>
      <c r="C7" s="610">
        <f>R3</f>
        <v>601150000</v>
      </c>
      <c r="D7" s="611"/>
      <c r="E7" s="72"/>
      <c r="F7" s="73"/>
      <c r="G7" s="74"/>
    </row>
    <row r="8" spans="1:32" ht="25" customHeight="1">
      <c r="A8" s="608" t="s">
        <v>4</v>
      </c>
      <c r="B8" s="609"/>
      <c r="C8" s="634">
        <f>X3</f>
        <v>45307</v>
      </c>
      <c r="D8" s="635"/>
      <c r="E8" s="1306" t="s">
        <v>17</v>
      </c>
      <c r="F8" s="1307"/>
      <c r="G8" s="429">
        <f>C9-1</f>
        <v>45357</v>
      </c>
    </row>
    <row r="9" spans="1:32" ht="25" customHeight="1">
      <c r="A9" s="608" t="s">
        <v>18</v>
      </c>
      <c r="B9" s="609"/>
      <c r="C9" s="634">
        <f>Y3</f>
        <v>45358</v>
      </c>
      <c r="D9" s="635"/>
      <c r="E9" s="1306" t="s">
        <v>0</v>
      </c>
      <c r="F9" s="1307"/>
      <c r="G9" s="76">
        <f>G8-C8</f>
        <v>50</v>
      </c>
    </row>
    <row r="10" spans="1:32" ht="25" customHeight="1">
      <c r="A10" s="608" t="s">
        <v>19</v>
      </c>
      <c r="B10" s="609"/>
      <c r="C10" s="634">
        <f>L3</f>
        <v>45358</v>
      </c>
      <c r="D10" s="635"/>
      <c r="E10" s="1306" t="s">
        <v>20</v>
      </c>
      <c r="F10" s="1307"/>
      <c r="G10" s="430">
        <f>V3</f>
        <v>46444</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2352</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6999E1D3-F321-4353-A6E7-A6644E825632}">
      <formula1>"○"</formula1>
    </dataValidation>
    <dataValidation type="list" allowBlank="1" showInputMessage="1" showErrorMessage="1" sqref="C26 C29" xr:uid="{DFCD1C54-AFA5-4521-BCCA-5E5E3615F2D6}">
      <formula1>"有,無"</formula1>
    </dataValidation>
    <dataValidation type="list" allowBlank="1" showInputMessage="1" showErrorMessage="1" sqref="C11" xr:uid="{78160BBF-135B-48DA-874E-5BE730AF388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AF7CB-8B1A-4806-BD30-5290F70EAA1A}">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ヘリコプター搭載型巡視船通信装置１式ほか１２点製造</v>
      </c>
      <c r="D3" s="618"/>
      <c r="E3" s="618"/>
      <c r="F3" s="619"/>
      <c r="G3" s="620"/>
      <c r="I3" s="428" t="s">
        <v>2383</v>
      </c>
      <c r="J3" s="428" t="s">
        <v>2196</v>
      </c>
      <c r="K3" s="428" t="s">
        <v>2384</v>
      </c>
      <c r="L3" s="431">
        <v>45373</v>
      </c>
      <c r="M3" s="433" t="s">
        <v>2385</v>
      </c>
      <c r="N3" s="428"/>
      <c r="O3" s="428" t="s">
        <v>2315</v>
      </c>
      <c r="P3" s="428"/>
      <c r="Q3" s="432">
        <v>163900000</v>
      </c>
      <c r="R3" s="432">
        <v>160723200</v>
      </c>
      <c r="S3" s="428">
        <v>1</v>
      </c>
      <c r="T3" s="428"/>
      <c r="U3" s="433" t="s">
        <v>2386</v>
      </c>
      <c r="V3" s="431">
        <v>46538</v>
      </c>
      <c r="W3" s="431">
        <v>45338</v>
      </c>
      <c r="X3" s="431">
        <v>45316</v>
      </c>
      <c r="Y3" s="431">
        <v>45373</v>
      </c>
      <c r="Z3" s="428">
        <v>1</v>
      </c>
      <c r="AA3" s="428">
        <v>1</v>
      </c>
      <c r="AB3" s="428">
        <v>3</v>
      </c>
      <c r="AC3" s="428" t="s">
        <v>2225</v>
      </c>
      <c r="AD3" s="428" t="s">
        <v>2184</v>
      </c>
      <c r="AE3" s="428" t="s">
        <v>2185</v>
      </c>
    </row>
    <row r="4" spans="1:32" ht="60" customHeight="1">
      <c r="A4" s="608" t="s">
        <v>10</v>
      </c>
      <c r="B4" s="609"/>
      <c r="C4" s="621" t="s">
        <v>2387</v>
      </c>
      <c r="D4" s="622"/>
      <c r="E4" s="622"/>
      <c r="F4" s="622"/>
      <c r="G4" s="623"/>
    </row>
    <row r="5" spans="1:32" ht="20.149999999999999" customHeight="1">
      <c r="A5" s="624" t="s">
        <v>41</v>
      </c>
      <c r="B5" s="625"/>
      <c r="C5" s="628" t="str">
        <f>I5&amp;M3</f>
        <v>（名称）日本無線株式会社</v>
      </c>
      <c r="D5" s="629"/>
      <c r="E5" s="629"/>
      <c r="F5" s="629"/>
      <c r="G5" s="630"/>
      <c r="I5" s="71" t="s">
        <v>2187</v>
      </c>
    </row>
    <row r="6" spans="1:32" ht="20.149999999999999" customHeight="1">
      <c r="A6" s="626"/>
      <c r="B6" s="627"/>
      <c r="C6" s="631" t="str">
        <f>I6&amp;U3</f>
        <v>（住所）東京都三鷹市牟礼６－２１－１１</v>
      </c>
      <c r="D6" s="632"/>
      <c r="E6" s="632"/>
      <c r="F6" s="632"/>
      <c r="G6" s="633"/>
      <c r="I6" s="71" t="s">
        <v>2188</v>
      </c>
    </row>
    <row r="7" spans="1:32" ht="25" customHeight="1">
      <c r="A7" s="608" t="s">
        <v>7</v>
      </c>
      <c r="B7" s="609"/>
      <c r="C7" s="610">
        <f>R3</f>
        <v>160723200</v>
      </c>
      <c r="D7" s="611"/>
      <c r="E7" s="72"/>
      <c r="F7" s="73"/>
      <c r="G7" s="74"/>
    </row>
    <row r="8" spans="1:32" ht="25" customHeight="1">
      <c r="A8" s="608" t="s">
        <v>4</v>
      </c>
      <c r="B8" s="609"/>
      <c r="C8" s="634">
        <f>X3</f>
        <v>45316</v>
      </c>
      <c r="D8" s="635"/>
      <c r="E8" s="1306" t="s">
        <v>17</v>
      </c>
      <c r="F8" s="1307"/>
      <c r="G8" s="429">
        <f>C9-1</f>
        <v>45372</v>
      </c>
    </row>
    <row r="9" spans="1:32" ht="25" customHeight="1">
      <c r="A9" s="608" t="s">
        <v>18</v>
      </c>
      <c r="B9" s="609"/>
      <c r="C9" s="634">
        <f>Y3</f>
        <v>45373</v>
      </c>
      <c r="D9" s="635"/>
      <c r="E9" s="1306" t="s">
        <v>0</v>
      </c>
      <c r="F9" s="1307"/>
      <c r="G9" s="76">
        <f>G8-C8</f>
        <v>56</v>
      </c>
    </row>
    <row r="10" spans="1:32" ht="25" customHeight="1">
      <c r="A10" s="608" t="s">
        <v>19</v>
      </c>
      <c r="B10" s="609"/>
      <c r="C10" s="634">
        <f>L3</f>
        <v>45373</v>
      </c>
      <c r="D10" s="635"/>
      <c r="E10" s="1306" t="s">
        <v>20</v>
      </c>
      <c r="F10" s="1307"/>
      <c r="G10" s="430">
        <f>V3</f>
        <v>46538</v>
      </c>
    </row>
    <row r="11" spans="1:32" ht="25" customHeight="1">
      <c r="A11" s="608" t="s">
        <v>27</v>
      </c>
      <c r="B11" s="609"/>
      <c r="C11" s="654" t="s">
        <v>48</v>
      </c>
      <c r="D11" s="655"/>
      <c r="E11" s="655"/>
      <c r="F11" s="655"/>
      <c r="G11" s="656"/>
      <c r="I11" s="71" t="str">
        <f>AC3</f>
        <v>物品の製造</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2388</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97</v>
      </c>
      <c r="D26" s="254" t="s">
        <v>49</v>
      </c>
      <c r="E26" s="84">
        <v>1</v>
      </c>
      <c r="F26" s="254" t="s">
        <v>11</v>
      </c>
      <c r="G26" s="85" t="s">
        <v>843</v>
      </c>
      <c r="H26" s="86"/>
    </row>
    <row r="27" spans="1:26" ht="18" customHeight="1">
      <c r="A27" s="706"/>
      <c r="B27" s="708" t="s">
        <v>163</v>
      </c>
      <c r="C27" s="628" t="s">
        <v>2385</v>
      </c>
      <c r="D27" s="629"/>
      <c r="E27" s="629"/>
      <c r="F27" s="629"/>
      <c r="G27" s="630"/>
    </row>
    <row r="28" spans="1:26" ht="18" customHeight="1">
      <c r="A28" s="707"/>
      <c r="B28" s="709"/>
      <c r="C28" s="631" t="s">
        <v>2389</v>
      </c>
      <c r="D28" s="632"/>
      <c r="E28" s="632"/>
      <c r="F28" s="632"/>
      <c r="G28" s="633"/>
    </row>
    <row r="29" spans="1:26" ht="30" customHeight="1">
      <c r="A29" s="706" t="s">
        <v>52</v>
      </c>
      <c r="B29" s="87" t="s">
        <v>45</v>
      </c>
      <c r="C29" s="88" t="s">
        <v>97</v>
      </c>
      <c r="D29" s="195" t="s">
        <v>49</v>
      </c>
      <c r="E29" s="90">
        <v>1</v>
      </c>
      <c r="F29" s="195" t="s">
        <v>11</v>
      </c>
      <c r="G29" s="91" t="s">
        <v>165</v>
      </c>
    </row>
    <row r="30" spans="1:26" ht="18" customHeight="1">
      <c r="A30" s="706"/>
      <c r="B30" s="708" t="s">
        <v>163</v>
      </c>
      <c r="C30" s="628" t="s">
        <v>2385</v>
      </c>
      <c r="D30" s="629"/>
      <c r="E30" s="629"/>
      <c r="F30" s="629"/>
      <c r="G30" s="630"/>
    </row>
    <row r="31" spans="1:26" ht="18" customHeight="1" thickBot="1">
      <c r="A31" s="710"/>
      <c r="B31" s="711"/>
      <c r="C31" s="712" t="s">
        <v>2386</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ADF828A5-0039-4C22-926F-FF0325DD414E}">
      <formula1>"建設工事,測量・コンサル,物品役務等"</formula1>
    </dataValidation>
    <dataValidation type="list" allowBlank="1" showInputMessage="1" showErrorMessage="1" sqref="C26 C29" xr:uid="{26DE7EDB-C80C-424A-9F04-32A8EEF15F0C}">
      <formula1>"有,無"</formula1>
    </dataValidation>
    <dataValidation type="list" allowBlank="1" showInputMessage="1" showErrorMessage="1" sqref="I21:U21 I16:Q16 I25:Q25" xr:uid="{9048861D-9221-41FB-BD1E-FF5F86AE5924}">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805</v>
      </c>
    </row>
    <row r="3" spans="1:18" ht="25" customHeight="1">
      <c r="A3" s="608" t="s">
        <v>14</v>
      </c>
      <c r="B3" s="609"/>
      <c r="C3" s="618" t="s">
        <v>806</v>
      </c>
      <c r="D3" s="618"/>
      <c r="E3" s="618"/>
      <c r="F3" s="619"/>
      <c r="G3" s="620"/>
    </row>
    <row r="4" spans="1:18" ht="82" customHeight="1">
      <c r="A4" s="608" t="s">
        <v>10</v>
      </c>
      <c r="B4" s="609"/>
      <c r="C4" s="621" t="s">
        <v>807</v>
      </c>
      <c r="D4" s="622"/>
      <c r="E4" s="622"/>
      <c r="F4" s="622"/>
      <c r="G4" s="623"/>
    </row>
    <row r="5" spans="1:18" ht="20.149999999999999" customHeight="1">
      <c r="A5" s="624" t="s">
        <v>41</v>
      </c>
      <c r="B5" s="625"/>
      <c r="C5" s="763" t="s">
        <v>808</v>
      </c>
      <c r="D5" s="763"/>
      <c r="E5" s="763"/>
      <c r="F5" s="764"/>
      <c r="G5" s="765"/>
    </row>
    <row r="6" spans="1:18" ht="20.149999999999999" customHeight="1">
      <c r="A6" s="626"/>
      <c r="B6" s="627"/>
      <c r="C6" s="801" t="s">
        <v>809</v>
      </c>
      <c r="D6" s="801"/>
      <c r="E6" s="801"/>
      <c r="F6" s="802"/>
      <c r="G6" s="803"/>
    </row>
    <row r="7" spans="1:18" ht="25" customHeight="1">
      <c r="A7" s="608" t="s">
        <v>7</v>
      </c>
      <c r="B7" s="609"/>
      <c r="C7" s="610">
        <v>310200000</v>
      </c>
      <c r="D7" s="611"/>
      <c r="E7" s="72"/>
      <c r="F7" s="73"/>
      <c r="G7" s="74"/>
    </row>
    <row r="8" spans="1:18" ht="25" customHeight="1">
      <c r="A8" s="608" t="s">
        <v>4</v>
      </c>
      <c r="B8" s="609"/>
      <c r="C8" s="634">
        <v>44951</v>
      </c>
      <c r="D8" s="635"/>
      <c r="E8" s="636" t="s">
        <v>17</v>
      </c>
      <c r="F8" s="609"/>
      <c r="G8" s="109">
        <v>44983</v>
      </c>
    </row>
    <row r="9" spans="1:18" ht="25" customHeight="1">
      <c r="A9" s="608" t="s">
        <v>18</v>
      </c>
      <c r="B9" s="609"/>
      <c r="C9" s="634">
        <v>44986</v>
      </c>
      <c r="D9" s="635"/>
      <c r="E9" s="636" t="s">
        <v>0</v>
      </c>
      <c r="F9" s="609"/>
      <c r="G9" s="76">
        <f>C9-C8</f>
        <v>35</v>
      </c>
    </row>
    <row r="10" spans="1:18" ht="25" customHeight="1">
      <c r="A10" s="608" t="s">
        <v>19</v>
      </c>
      <c r="B10" s="609"/>
      <c r="C10" s="634">
        <v>45019</v>
      </c>
      <c r="D10" s="635"/>
      <c r="E10" s="636" t="s">
        <v>20</v>
      </c>
      <c r="F10" s="609"/>
      <c r="G10" s="109">
        <v>45747</v>
      </c>
    </row>
    <row r="11" spans="1:18" ht="25" customHeight="1">
      <c r="A11" s="608" t="s">
        <v>27</v>
      </c>
      <c r="B11" s="609"/>
      <c r="C11" s="654" t="s">
        <v>48</v>
      </c>
      <c r="D11" s="655"/>
      <c r="E11" s="655"/>
      <c r="F11" s="655"/>
      <c r="G11" s="656"/>
    </row>
    <row r="12" spans="1:18" ht="25" customHeight="1">
      <c r="A12" s="608" t="s">
        <v>32</v>
      </c>
      <c r="B12" s="609"/>
      <c r="C12" s="897" t="s">
        <v>810</v>
      </c>
      <c r="D12" s="766"/>
      <c r="E12" s="766"/>
      <c r="F12" s="766"/>
      <c r="G12" s="767"/>
    </row>
    <row r="13" spans="1:18" ht="172" customHeight="1" thickBot="1">
      <c r="A13" s="637" t="s">
        <v>34</v>
      </c>
      <c r="B13" s="638"/>
      <c r="C13" s="919" t="s">
        <v>811</v>
      </c>
      <c r="D13" s="924"/>
      <c r="E13" s="924"/>
      <c r="F13" s="924"/>
      <c r="G13" s="925"/>
      <c r="I13" s="93" t="s">
        <v>101</v>
      </c>
      <c r="J13" s="94"/>
      <c r="K13" s="94"/>
      <c r="L13" s="94"/>
      <c r="M13" s="94"/>
      <c r="N13" s="94"/>
      <c r="O13" s="94"/>
      <c r="P13" s="94"/>
      <c r="Q13" s="94"/>
      <c r="R13" s="94"/>
    </row>
    <row r="14" spans="1:18" ht="20.149999999999999" customHeight="1">
      <c r="A14" s="639" t="s">
        <v>38</v>
      </c>
      <c r="B14" s="640"/>
      <c r="C14" s="926" t="s">
        <v>223</v>
      </c>
      <c r="D14" s="927"/>
      <c r="E14" s="927"/>
      <c r="F14" s="927"/>
      <c r="G14" s="928"/>
      <c r="I14" s="657" t="s">
        <v>102</v>
      </c>
      <c r="J14" s="658"/>
      <c r="K14" s="658"/>
      <c r="L14" s="658"/>
      <c r="M14" s="658"/>
      <c r="N14" s="658"/>
      <c r="O14" s="658"/>
      <c r="P14" s="658"/>
      <c r="Q14" s="659"/>
    </row>
    <row r="15" spans="1:18" ht="38.25" customHeight="1">
      <c r="A15" s="641"/>
      <c r="B15" s="642"/>
      <c r="C15" s="929"/>
      <c r="D15" s="930"/>
      <c r="E15" s="930"/>
      <c r="F15" s="930"/>
      <c r="G15" s="931"/>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932"/>
      <c r="D16" s="933"/>
      <c r="E16" s="933"/>
      <c r="F16" s="933"/>
      <c r="G16" s="934"/>
      <c r="I16" s="58"/>
      <c r="J16" s="59" t="s">
        <v>98</v>
      </c>
      <c r="K16" s="59"/>
      <c r="L16" s="59" t="s">
        <v>98</v>
      </c>
      <c r="M16" s="59"/>
      <c r="N16" s="59" t="s">
        <v>98</v>
      </c>
      <c r="O16" s="59"/>
      <c r="P16" s="59"/>
      <c r="Q16" s="60"/>
    </row>
    <row r="17" spans="1:26" ht="40" customHeight="1" thickBot="1">
      <c r="A17" s="682" t="s">
        <v>26</v>
      </c>
      <c r="B17" s="683"/>
      <c r="C17" s="946" t="s">
        <v>812</v>
      </c>
      <c r="D17" s="947"/>
      <c r="E17" s="947"/>
      <c r="F17" s="947"/>
      <c r="G17" s="948"/>
      <c r="I17" s="96"/>
      <c r="J17" s="96"/>
      <c r="K17" s="96"/>
      <c r="L17" s="96"/>
      <c r="M17" s="96"/>
      <c r="N17" s="96"/>
      <c r="O17" s="96"/>
      <c r="P17" s="96"/>
      <c r="Q17" s="96"/>
      <c r="R17" s="96"/>
      <c r="S17" s="96"/>
    </row>
    <row r="18" spans="1:26" ht="20.149999999999999" customHeight="1">
      <c r="A18" s="641" t="s">
        <v>113</v>
      </c>
      <c r="B18" s="642"/>
      <c r="C18" s="935" t="s">
        <v>115</v>
      </c>
      <c r="D18" s="936"/>
      <c r="E18" s="936"/>
      <c r="F18" s="936"/>
      <c r="G18" s="937"/>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938" t="s">
        <v>150</v>
      </c>
      <c r="D19" s="939"/>
      <c r="E19" s="940"/>
      <c r="F19" s="941" t="s">
        <v>152</v>
      </c>
      <c r="G19" s="942"/>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949" t="s">
        <v>224</v>
      </c>
      <c r="D20" s="950"/>
      <c r="E20" s="951"/>
      <c r="F20" s="955" t="s">
        <v>225</v>
      </c>
      <c r="G20" s="95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952"/>
      <c r="D21" s="953"/>
      <c r="E21" s="954"/>
      <c r="F21" s="957"/>
      <c r="G21" s="958"/>
      <c r="I21" s="77"/>
      <c r="J21" s="78" t="s">
        <v>98</v>
      </c>
      <c r="K21" s="78" t="s">
        <v>98</v>
      </c>
      <c r="L21" s="78"/>
      <c r="M21" s="78"/>
      <c r="N21" s="78"/>
      <c r="O21" s="78"/>
      <c r="P21" s="78"/>
      <c r="Q21" s="78"/>
      <c r="R21" s="80"/>
      <c r="S21" s="77" t="s">
        <v>98</v>
      </c>
      <c r="T21" s="78"/>
      <c r="U21" s="78"/>
      <c r="V21" s="959"/>
      <c r="W21" s="959"/>
      <c r="X21" s="959"/>
      <c r="Y21" s="959"/>
      <c r="Z21" s="960"/>
    </row>
    <row r="22" spans="1:26" ht="20.149999999999999" customHeight="1" thickBot="1">
      <c r="A22" s="641"/>
      <c r="B22" s="642"/>
      <c r="C22" s="935" t="s">
        <v>92</v>
      </c>
      <c r="D22" s="936"/>
      <c r="E22" s="936"/>
      <c r="F22" s="936"/>
      <c r="G22" s="937"/>
    </row>
    <row r="23" spans="1:26" ht="19.5" customHeight="1">
      <c r="A23" s="641"/>
      <c r="B23" s="642"/>
      <c r="C23" s="938" t="s">
        <v>226</v>
      </c>
      <c r="D23" s="939"/>
      <c r="E23" s="939"/>
      <c r="F23" s="939"/>
      <c r="G23" s="942"/>
      <c r="I23" s="678" t="s">
        <v>78</v>
      </c>
      <c r="J23" s="679"/>
      <c r="K23" s="679"/>
      <c r="L23" s="679"/>
      <c r="M23" s="679"/>
      <c r="N23" s="679"/>
      <c r="O23" s="679"/>
      <c r="P23" s="679"/>
      <c r="Q23" s="680"/>
    </row>
    <row r="24" spans="1:26" ht="38.25" customHeight="1" thickBot="1">
      <c r="A24" s="660"/>
      <c r="B24" s="661"/>
      <c r="C24" s="943"/>
      <c r="D24" s="944"/>
      <c r="E24" s="944"/>
      <c r="F24" s="944"/>
      <c r="G24" s="945"/>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c r="N25" s="59"/>
      <c r="O25" s="59"/>
      <c r="P25" s="59"/>
      <c r="Q25" s="60"/>
    </row>
    <row r="26" spans="1:26" ht="30" customHeight="1">
      <c r="A26" s="705" t="s">
        <v>50</v>
      </c>
      <c r="B26" s="81" t="s">
        <v>45</v>
      </c>
      <c r="C26" s="82" t="s">
        <v>97</v>
      </c>
      <c r="D26" s="83" t="s">
        <v>121</v>
      </c>
      <c r="E26" s="84" t="s">
        <v>227</v>
      </c>
      <c r="F26" s="83" t="s">
        <v>122</v>
      </c>
      <c r="G26" s="85" t="s">
        <v>170</v>
      </c>
      <c r="H26" s="86"/>
    </row>
    <row r="27" spans="1:26" ht="18" customHeight="1">
      <c r="A27" s="706"/>
      <c r="B27" s="708" t="s">
        <v>163</v>
      </c>
      <c r="C27" s="961" t="s">
        <v>813</v>
      </c>
      <c r="D27" s="962"/>
      <c r="E27" s="962"/>
      <c r="F27" s="962"/>
      <c r="G27" s="963"/>
    </row>
    <row r="28" spans="1:26" ht="18" customHeight="1" thickBot="1">
      <c r="A28" s="707"/>
      <c r="B28" s="709"/>
      <c r="C28" s="964" t="s">
        <v>809</v>
      </c>
      <c r="D28" s="965"/>
      <c r="E28" s="965"/>
      <c r="F28" s="965"/>
      <c r="G28" s="966"/>
    </row>
    <row r="29" spans="1:26" ht="30" customHeight="1">
      <c r="A29" s="706" t="s">
        <v>52</v>
      </c>
      <c r="B29" s="87" t="s">
        <v>45</v>
      </c>
      <c r="C29" s="205" t="s">
        <v>97</v>
      </c>
      <c r="D29" s="206" t="s">
        <v>49</v>
      </c>
      <c r="E29" s="207">
        <v>1</v>
      </c>
      <c r="F29" s="206" t="s">
        <v>11</v>
      </c>
      <c r="G29" s="208" t="s">
        <v>814</v>
      </c>
    </row>
    <row r="30" spans="1:26" ht="18" customHeight="1">
      <c r="A30" s="706"/>
      <c r="B30" s="708" t="s">
        <v>163</v>
      </c>
      <c r="C30" s="961" t="s">
        <v>813</v>
      </c>
      <c r="D30" s="962"/>
      <c r="E30" s="962"/>
      <c r="F30" s="962"/>
      <c r="G30" s="963"/>
    </row>
    <row r="31" spans="1:26" ht="18" customHeight="1" thickBot="1">
      <c r="A31" s="710"/>
      <c r="B31" s="711"/>
      <c r="C31" s="967" t="s">
        <v>809</v>
      </c>
      <c r="D31" s="968"/>
      <c r="E31" s="968"/>
      <c r="F31" s="968"/>
      <c r="G31" s="969"/>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6D082053-1DC6-4DA8-A79F-757A1AC17A64}">
      <formula1>"建設工事,測量・コンサル,物品役務等"</formula1>
    </dataValidation>
    <dataValidation type="list" allowBlank="1" showInputMessage="1" showErrorMessage="1" sqref="C26 C29" xr:uid="{69A1DAE1-DB6D-4537-A762-F2FB1ECA7C76}">
      <formula1>"有,無"</formula1>
    </dataValidation>
    <dataValidation type="list" allowBlank="1" showInputMessage="1" showErrorMessage="1" sqref="I16:Q16 I21:U21 I25:Q25" xr:uid="{0C5DF397-88EC-44C7-8C21-DA84C02EC7B7}">
      <formula1>"○"</formula1>
    </dataValidation>
  </dataValidations>
  <pageMargins left="0.7" right="0.7" top="0.75" bottom="0.75" header="0.3" footer="0.3"/>
  <legacyDrawing r:id="rId1"/>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5095D-C87C-4EFC-B344-51E70115D29D}">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1320" t="s">
        <v>12</v>
      </c>
      <c r="F2" s="1319"/>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Ｎ２　ＳＥＮＳＯＲ　ＨＡＲＮＥＳＳ　３個ほか７７点買入</v>
      </c>
      <c r="D3" s="618"/>
      <c r="E3" s="618"/>
      <c r="F3" s="619"/>
      <c r="G3" s="620"/>
      <c r="I3" s="428" t="s">
        <v>2390</v>
      </c>
      <c r="J3" s="428" t="s">
        <v>2196</v>
      </c>
      <c r="K3" s="428" t="s">
        <v>2391</v>
      </c>
      <c r="L3" s="431">
        <v>45378</v>
      </c>
      <c r="M3" s="433" t="s">
        <v>2380</v>
      </c>
      <c r="N3" s="428"/>
      <c r="O3" s="428" t="s">
        <v>2333</v>
      </c>
      <c r="P3" s="428"/>
      <c r="Q3" s="432">
        <v>270400000</v>
      </c>
      <c r="R3" s="432">
        <v>270380000</v>
      </c>
      <c r="S3" s="428">
        <v>1</v>
      </c>
      <c r="T3" s="428"/>
      <c r="U3" s="428" t="s">
        <v>2381</v>
      </c>
      <c r="V3" s="431">
        <v>46381</v>
      </c>
      <c r="W3" s="431">
        <v>45357</v>
      </c>
      <c r="X3" s="431">
        <v>45327</v>
      </c>
      <c r="Y3" s="431">
        <v>45378</v>
      </c>
      <c r="Z3" s="428">
        <v>1</v>
      </c>
      <c r="AA3" s="428">
        <v>1</v>
      </c>
      <c r="AB3" s="428">
        <v>2</v>
      </c>
      <c r="AC3" s="428" t="s">
        <v>2207</v>
      </c>
      <c r="AD3" s="428" t="s">
        <v>2184</v>
      </c>
      <c r="AE3" s="428" t="s">
        <v>2185</v>
      </c>
    </row>
    <row r="4" spans="1:32" ht="60" customHeight="1">
      <c r="A4" s="608" t="s">
        <v>10</v>
      </c>
      <c r="B4" s="609"/>
      <c r="C4" s="621" t="s">
        <v>2351</v>
      </c>
      <c r="D4" s="622"/>
      <c r="E4" s="622"/>
      <c r="F4" s="622"/>
      <c r="G4" s="623"/>
    </row>
    <row r="5" spans="1:32" ht="20.149999999999999" customHeight="1">
      <c r="A5" s="624" t="s">
        <v>41</v>
      </c>
      <c r="B5" s="625"/>
      <c r="C5" s="628" t="str">
        <f>I5&amp;M3</f>
        <v>（名称）日本エアロスペース株式会社</v>
      </c>
      <c r="D5" s="629"/>
      <c r="E5" s="629"/>
      <c r="F5" s="629"/>
      <c r="G5" s="630"/>
      <c r="I5" s="71" t="s">
        <v>2187</v>
      </c>
    </row>
    <row r="6" spans="1:32" ht="20.149999999999999" customHeight="1">
      <c r="A6" s="626"/>
      <c r="B6" s="627"/>
      <c r="C6" s="631" t="str">
        <f>I6&amp;U3</f>
        <v>（住所）東京都港区南青山１－１－１</v>
      </c>
      <c r="D6" s="632"/>
      <c r="E6" s="632"/>
      <c r="F6" s="632"/>
      <c r="G6" s="633"/>
      <c r="I6" s="71" t="s">
        <v>2188</v>
      </c>
    </row>
    <row r="7" spans="1:32" ht="25" customHeight="1">
      <c r="A7" s="608" t="s">
        <v>7</v>
      </c>
      <c r="B7" s="609"/>
      <c r="C7" s="610">
        <f>R3</f>
        <v>270380000</v>
      </c>
      <c r="D7" s="611"/>
      <c r="E7" s="72"/>
      <c r="F7" s="73"/>
      <c r="G7" s="74"/>
    </row>
    <row r="8" spans="1:32" ht="25" customHeight="1">
      <c r="A8" s="608" t="s">
        <v>4</v>
      </c>
      <c r="B8" s="609"/>
      <c r="C8" s="634">
        <f>X3</f>
        <v>45327</v>
      </c>
      <c r="D8" s="635"/>
      <c r="E8" s="1306" t="s">
        <v>17</v>
      </c>
      <c r="F8" s="1307"/>
      <c r="G8" s="429">
        <f>C9-1</f>
        <v>45377</v>
      </c>
    </row>
    <row r="9" spans="1:32" ht="25" customHeight="1">
      <c r="A9" s="608" t="s">
        <v>18</v>
      </c>
      <c r="B9" s="609"/>
      <c r="C9" s="634">
        <f>Y3</f>
        <v>45378</v>
      </c>
      <c r="D9" s="635"/>
      <c r="E9" s="1306" t="s">
        <v>0</v>
      </c>
      <c r="F9" s="1307"/>
      <c r="G9" s="76">
        <f>G8-C8</f>
        <v>50</v>
      </c>
    </row>
    <row r="10" spans="1:32" ht="25" customHeight="1">
      <c r="A10" s="608" t="s">
        <v>19</v>
      </c>
      <c r="B10" s="609"/>
      <c r="C10" s="634">
        <f>L3</f>
        <v>45378</v>
      </c>
      <c r="D10" s="635"/>
      <c r="E10" s="1306" t="s">
        <v>20</v>
      </c>
      <c r="F10" s="1307"/>
      <c r="G10" s="430">
        <f>V3</f>
        <v>46381</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2352</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0E83C0F1-AFD9-4491-8F87-F6B7C3C5F24F}">
      <formula1>"○"</formula1>
    </dataValidation>
    <dataValidation type="list" allowBlank="1" showInputMessage="1" showErrorMessage="1" sqref="C26 C29" xr:uid="{52925AE9-D267-40F7-B3D5-8A84C44366C8}">
      <formula1>"有,無"</formula1>
    </dataValidation>
    <dataValidation type="list" allowBlank="1" showInputMessage="1" showErrorMessage="1" sqref="C11" xr:uid="{C8640406-2E6B-438F-9718-3940ABD9D628}">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C2694-941B-4741-9072-9A41EBBD4337}">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617" t="s">
        <v>12</v>
      </c>
      <c r="F2" s="614"/>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8" t="str">
        <f>K3</f>
        <v>ＥＸＣＩＴＥＲ　２個ほか９８点買入</v>
      </c>
      <c r="D3" s="618"/>
      <c r="E3" s="618"/>
      <c r="F3" s="619"/>
      <c r="G3" s="620"/>
      <c r="I3" s="428" t="s">
        <v>2392</v>
      </c>
      <c r="J3" s="428" t="s">
        <v>2196</v>
      </c>
      <c r="K3" s="428" t="s">
        <v>2393</v>
      </c>
      <c r="L3" s="431">
        <v>45378</v>
      </c>
      <c r="M3" s="433" t="s">
        <v>2372</v>
      </c>
      <c r="N3" s="428"/>
      <c r="O3" s="428" t="s">
        <v>2333</v>
      </c>
      <c r="P3" s="428"/>
      <c r="Q3" s="432">
        <v>301100000</v>
      </c>
      <c r="R3" s="432">
        <v>301070000</v>
      </c>
      <c r="S3" s="428">
        <v>1</v>
      </c>
      <c r="T3" s="428">
        <v>301070000</v>
      </c>
      <c r="U3" s="428" t="s">
        <v>2373</v>
      </c>
      <c r="V3" s="431">
        <v>45737</v>
      </c>
      <c r="W3" s="431">
        <v>45357</v>
      </c>
      <c r="X3" s="431">
        <v>45327</v>
      </c>
      <c r="Y3" s="431">
        <v>45378</v>
      </c>
      <c r="Z3" s="428">
        <v>1</v>
      </c>
      <c r="AA3" s="428">
        <v>1</v>
      </c>
      <c r="AB3" s="428">
        <v>1</v>
      </c>
      <c r="AC3" s="428" t="s">
        <v>2207</v>
      </c>
      <c r="AD3" s="428" t="s">
        <v>2184</v>
      </c>
      <c r="AE3" s="428" t="s">
        <v>2185</v>
      </c>
    </row>
    <row r="4" spans="1:32" ht="60" customHeight="1">
      <c r="A4" s="608" t="s">
        <v>10</v>
      </c>
      <c r="B4" s="609"/>
      <c r="C4" s="621" t="s">
        <v>2351</v>
      </c>
      <c r="D4" s="622"/>
      <c r="E4" s="622"/>
      <c r="F4" s="622"/>
      <c r="G4" s="623"/>
    </row>
    <row r="5" spans="1:32" ht="20.149999999999999" customHeight="1">
      <c r="A5" s="624" t="s">
        <v>41</v>
      </c>
      <c r="B5" s="625"/>
      <c r="C5" s="628" t="str">
        <f>I5&amp;M3</f>
        <v>（名称）（株）ＳＵＢＡＲＵ</v>
      </c>
      <c r="D5" s="629"/>
      <c r="E5" s="629"/>
      <c r="F5" s="629"/>
      <c r="G5" s="630"/>
      <c r="I5" s="71" t="s">
        <v>2187</v>
      </c>
    </row>
    <row r="6" spans="1:32" ht="20.149999999999999" customHeight="1">
      <c r="A6" s="626"/>
      <c r="B6" s="627"/>
      <c r="C6" s="631" t="str">
        <f>I6&amp;U3</f>
        <v>（住所）東京都渋谷区恵比寿１－２０－８</v>
      </c>
      <c r="D6" s="632"/>
      <c r="E6" s="632"/>
      <c r="F6" s="632"/>
      <c r="G6" s="633"/>
      <c r="I6" s="71" t="s">
        <v>2188</v>
      </c>
    </row>
    <row r="7" spans="1:32" ht="25" customHeight="1">
      <c r="A7" s="608" t="s">
        <v>7</v>
      </c>
      <c r="B7" s="609"/>
      <c r="C7" s="610">
        <f>R3</f>
        <v>301070000</v>
      </c>
      <c r="D7" s="611"/>
      <c r="E7" s="72"/>
      <c r="F7" s="73"/>
      <c r="G7" s="74"/>
    </row>
    <row r="8" spans="1:32" ht="25" customHeight="1">
      <c r="A8" s="608" t="s">
        <v>4</v>
      </c>
      <c r="B8" s="609"/>
      <c r="C8" s="634">
        <f>X3</f>
        <v>45327</v>
      </c>
      <c r="D8" s="635"/>
      <c r="E8" s="1306" t="s">
        <v>17</v>
      </c>
      <c r="F8" s="1307"/>
      <c r="G8" s="429">
        <f>C9-1</f>
        <v>45377</v>
      </c>
    </row>
    <row r="9" spans="1:32" ht="25" customHeight="1">
      <c r="A9" s="608" t="s">
        <v>18</v>
      </c>
      <c r="B9" s="609"/>
      <c r="C9" s="634">
        <f>Y3</f>
        <v>45378</v>
      </c>
      <c r="D9" s="635"/>
      <c r="E9" s="1306" t="s">
        <v>0</v>
      </c>
      <c r="F9" s="1307"/>
      <c r="G9" s="76">
        <f>G8-C8</f>
        <v>50</v>
      </c>
    </row>
    <row r="10" spans="1:32" ht="25" customHeight="1">
      <c r="A10" s="608" t="s">
        <v>19</v>
      </c>
      <c r="B10" s="609"/>
      <c r="C10" s="634">
        <f>L3</f>
        <v>45378</v>
      </c>
      <c r="D10" s="635"/>
      <c r="E10" s="1306" t="s">
        <v>20</v>
      </c>
      <c r="F10" s="1307"/>
      <c r="G10" s="430">
        <f>V3</f>
        <v>45737</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2352</v>
      </c>
      <c r="D20" s="1190"/>
      <c r="E20" s="1191"/>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BF3D9C8E-9041-47EC-A684-54DFD4FDF395}">
      <formula1>"建設工事,測量・コンサル,物品役務等"</formula1>
    </dataValidation>
    <dataValidation type="list" allowBlank="1" showInputMessage="1" showErrorMessage="1" sqref="C26 C29" xr:uid="{51F08AF6-10AF-4BFF-9173-28991B083E2E}">
      <formula1>"有,無"</formula1>
    </dataValidation>
    <dataValidation type="list" allowBlank="1" showInputMessage="1" showErrorMessage="1" sqref="I21:U21 I16:Q16 I25:Q25" xr:uid="{28D823FF-87FC-4436-812C-A90F8B1769ED}">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66AF-6843-43AC-83A0-333C4522A65D}">
  <sheetPr>
    <tabColor rgb="FFFFFF00"/>
    <pageSetUpPr fitToPage="1"/>
  </sheetPr>
  <dimension ref="A1:AF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23" width="9" style="71"/>
    <col min="24" max="24" width="10.453125" style="71" bestFit="1" customWidth="1"/>
    <col min="25" max="26" width="9" style="71"/>
    <col min="27" max="29" width="10.453125" style="71" bestFit="1" customWidth="1"/>
    <col min="30" max="30" width="11.6328125" style="71" bestFit="1" customWidth="1"/>
    <col min="31" max="16384" width="9" style="71"/>
  </cols>
  <sheetData>
    <row r="1" spans="1:32" ht="20.149999999999999" customHeight="1" thickBot="1">
      <c r="A1" s="612" t="s">
        <v>3</v>
      </c>
      <c r="B1" s="612"/>
      <c r="C1" s="612"/>
      <c r="D1" s="612"/>
      <c r="E1" s="612"/>
      <c r="F1" s="612"/>
      <c r="G1" s="612"/>
    </row>
    <row r="2" spans="1:32" ht="25" customHeight="1">
      <c r="A2" s="613" t="s">
        <v>11</v>
      </c>
      <c r="B2" s="614"/>
      <c r="C2" s="615">
        <v>5</v>
      </c>
      <c r="D2" s="616"/>
      <c r="E2" s="1320" t="s">
        <v>12</v>
      </c>
      <c r="F2" s="1319"/>
      <c r="G2" s="108" t="s">
        <v>2155</v>
      </c>
      <c r="I2" s="71" t="s">
        <v>2156</v>
      </c>
      <c r="J2" s="71" t="s">
        <v>2157</v>
      </c>
      <c r="K2" s="71" t="s">
        <v>2158</v>
      </c>
      <c r="L2" s="71" t="s">
        <v>2159</v>
      </c>
      <c r="M2" s="71" t="s">
        <v>2160</v>
      </c>
      <c r="O2" s="71" t="s">
        <v>2161</v>
      </c>
      <c r="P2" s="71" t="s">
        <v>2162</v>
      </c>
      <c r="Q2" s="71" t="s">
        <v>2163</v>
      </c>
      <c r="R2" s="71" t="s">
        <v>2164</v>
      </c>
      <c r="S2" s="71" t="s">
        <v>2165</v>
      </c>
      <c r="T2" s="71" t="s">
        <v>2166</v>
      </c>
      <c r="U2" s="71" t="s">
        <v>2167</v>
      </c>
      <c r="V2" s="71" t="s">
        <v>447</v>
      </c>
      <c r="W2" s="71" t="s">
        <v>2168</v>
      </c>
      <c r="X2" s="71" t="s">
        <v>2169</v>
      </c>
      <c r="Y2" s="71" t="s">
        <v>2170</v>
      </c>
      <c r="Z2" s="71" t="s">
        <v>2171</v>
      </c>
      <c r="AA2" s="71" t="s">
        <v>2172</v>
      </c>
      <c r="AB2" s="71" t="s">
        <v>2173</v>
      </c>
      <c r="AC2" s="71" t="s">
        <v>2174</v>
      </c>
      <c r="AD2" s="71" t="s">
        <v>2175</v>
      </c>
      <c r="AE2" s="71" t="s">
        <v>2176</v>
      </c>
      <c r="AF2" s="71" t="s">
        <v>2177</v>
      </c>
    </row>
    <row r="3" spans="1:32" ht="25" customHeight="1">
      <c r="A3" s="608" t="s">
        <v>14</v>
      </c>
      <c r="B3" s="609"/>
      <c r="C3" s="619" t="str">
        <f>K3</f>
        <v>ＨＹＤ　ＨＯＩＳＴ　２個ほか１２点買入</v>
      </c>
      <c r="D3" s="799"/>
      <c r="E3" s="799"/>
      <c r="F3" s="799"/>
      <c r="G3" s="800"/>
      <c r="I3" s="428" t="s">
        <v>2394</v>
      </c>
      <c r="J3" s="428" t="s">
        <v>2196</v>
      </c>
      <c r="K3" s="428" t="s">
        <v>2395</v>
      </c>
      <c r="L3" s="431">
        <v>45378</v>
      </c>
      <c r="M3" s="433" t="s">
        <v>2355</v>
      </c>
      <c r="N3" s="428"/>
      <c r="O3" s="428" t="s">
        <v>2333</v>
      </c>
      <c r="P3" s="428"/>
      <c r="Q3" s="432">
        <v>385000000</v>
      </c>
      <c r="R3" s="432">
        <v>385000000</v>
      </c>
      <c r="S3" s="428">
        <v>1</v>
      </c>
      <c r="T3" s="428">
        <v>385000000</v>
      </c>
      <c r="U3" s="428" t="s">
        <v>2356</v>
      </c>
      <c r="V3" s="431">
        <v>46444</v>
      </c>
      <c r="W3" s="431">
        <v>45357</v>
      </c>
      <c r="X3" s="431">
        <v>45327</v>
      </c>
      <c r="Y3" s="431">
        <v>45378</v>
      </c>
      <c r="Z3" s="428">
        <v>1</v>
      </c>
      <c r="AA3" s="428">
        <v>1</v>
      </c>
      <c r="AB3" s="428">
        <v>1</v>
      </c>
      <c r="AC3" s="428" t="s">
        <v>2207</v>
      </c>
      <c r="AD3" s="428" t="s">
        <v>2184</v>
      </c>
      <c r="AE3" s="428" t="s">
        <v>2185</v>
      </c>
    </row>
    <row r="4" spans="1:32" ht="60" customHeight="1">
      <c r="A4" s="608" t="s">
        <v>10</v>
      </c>
      <c r="B4" s="609"/>
      <c r="C4" s="621" t="s">
        <v>2351</v>
      </c>
      <c r="D4" s="622"/>
      <c r="E4" s="622"/>
      <c r="F4" s="622"/>
      <c r="G4" s="623"/>
    </row>
    <row r="5" spans="1:32" ht="20.149999999999999" customHeight="1">
      <c r="A5" s="624" t="s">
        <v>41</v>
      </c>
      <c r="B5" s="625"/>
      <c r="C5" s="628" t="str">
        <f>I5&amp;M3</f>
        <v>（名称）エアバス・ヘリコプターズ・ジャパン（株）</v>
      </c>
      <c r="D5" s="629"/>
      <c r="E5" s="629"/>
      <c r="F5" s="629"/>
      <c r="G5" s="630"/>
      <c r="I5" s="71" t="s">
        <v>2187</v>
      </c>
    </row>
    <row r="6" spans="1:32" ht="20.149999999999999" customHeight="1">
      <c r="A6" s="626"/>
      <c r="B6" s="627"/>
      <c r="C6" s="631" t="str">
        <f>I6&amp;U3</f>
        <v>（住所）東京都港区六本木６－１０－１　六本木ヒルズ森タワー１９Ｆ　私書箱７８号</v>
      </c>
      <c r="D6" s="632"/>
      <c r="E6" s="632"/>
      <c r="F6" s="632"/>
      <c r="G6" s="633"/>
      <c r="I6" s="71" t="s">
        <v>2188</v>
      </c>
    </row>
    <row r="7" spans="1:32" ht="25" customHeight="1">
      <c r="A7" s="608" t="s">
        <v>7</v>
      </c>
      <c r="B7" s="609"/>
      <c r="C7" s="610">
        <f>R3</f>
        <v>385000000</v>
      </c>
      <c r="D7" s="1010"/>
      <c r="E7" s="72"/>
      <c r="F7" s="73"/>
      <c r="G7" s="74"/>
    </row>
    <row r="8" spans="1:32" ht="25" customHeight="1">
      <c r="A8" s="608" t="s">
        <v>4</v>
      </c>
      <c r="B8" s="609"/>
      <c r="C8" s="634">
        <f>X3</f>
        <v>45327</v>
      </c>
      <c r="D8" s="635"/>
      <c r="E8" s="1306" t="s">
        <v>17</v>
      </c>
      <c r="F8" s="1307"/>
      <c r="G8" s="429">
        <f>C9-1</f>
        <v>45377</v>
      </c>
    </row>
    <row r="9" spans="1:32" ht="25" customHeight="1">
      <c r="A9" s="608" t="s">
        <v>18</v>
      </c>
      <c r="B9" s="609"/>
      <c r="C9" s="634">
        <f>Y3</f>
        <v>45378</v>
      </c>
      <c r="D9" s="635"/>
      <c r="E9" s="1306" t="s">
        <v>0</v>
      </c>
      <c r="F9" s="1307"/>
      <c r="G9" s="76">
        <f>G8-C8</f>
        <v>50</v>
      </c>
    </row>
    <row r="10" spans="1:32" ht="25" customHeight="1">
      <c r="A10" s="608" t="s">
        <v>19</v>
      </c>
      <c r="B10" s="609"/>
      <c r="C10" s="634">
        <f>L3</f>
        <v>45378</v>
      </c>
      <c r="D10" s="635"/>
      <c r="E10" s="1306" t="s">
        <v>20</v>
      </c>
      <c r="F10" s="1307"/>
      <c r="G10" s="430">
        <f>V3</f>
        <v>46444</v>
      </c>
    </row>
    <row r="11" spans="1:32" ht="25" customHeight="1">
      <c r="A11" s="608" t="s">
        <v>27</v>
      </c>
      <c r="B11" s="609"/>
      <c r="C11" s="654" t="s">
        <v>48</v>
      </c>
      <c r="D11" s="655"/>
      <c r="E11" s="655"/>
      <c r="F11" s="655"/>
      <c r="G11" s="656"/>
      <c r="I11" s="71" t="str">
        <f>AC3</f>
        <v>物品の販売</v>
      </c>
    </row>
    <row r="12" spans="1:32" ht="25" customHeight="1">
      <c r="A12" s="608" t="s">
        <v>32</v>
      </c>
      <c r="B12" s="609"/>
      <c r="C12" s="897" t="str">
        <f>AD3</f>
        <v>ＡＢＣＤ</v>
      </c>
      <c r="D12" s="766"/>
      <c r="E12" s="766"/>
      <c r="F12" s="766"/>
      <c r="G12" s="767"/>
      <c r="I12" s="71" t="str">
        <f>AD3</f>
        <v>ＡＢＣＤ</v>
      </c>
      <c r="J12" s="71" t="str">
        <f>AE3</f>
        <v>Ａ</v>
      </c>
    </row>
    <row r="13" spans="1:32" ht="60" customHeight="1" thickBot="1">
      <c r="A13" s="637" t="s">
        <v>34</v>
      </c>
      <c r="B13" s="638"/>
      <c r="C13" s="621" t="s">
        <v>2318</v>
      </c>
      <c r="D13" s="622"/>
      <c r="E13" s="622"/>
      <c r="F13" s="622"/>
      <c r="G13" s="623"/>
      <c r="I13" s="93" t="s">
        <v>101</v>
      </c>
      <c r="J13" s="94"/>
      <c r="K13" s="94"/>
      <c r="L13" s="94"/>
      <c r="M13" s="94"/>
      <c r="N13" s="94"/>
      <c r="O13" s="94"/>
      <c r="P13" s="94"/>
      <c r="Q13" s="94"/>
      <c r="R13" s="94"/>
    </row>
    <row r="14" spans="1:32" ht="20.149999999999999" customHeight="1">
      <c r="A14" s="639" t="s">
        <v>38</v>
      </c>
      <c r="B14" s="640"/>
      <c r="C14" s="645" t="s">
        <v>2319</v>
      </c>
      <c r="D14" s="646"/>
      <c r="E14" s="646"/>
      <c r="F14" s="646"/>
      <c r="G14" s="647"/>
      <c r="I14" s="657" t="s">
        <v>102</v>
      </c>
      <c r="J14" s="658"/>
      <c r="K14" s="658"/>
      <c r="L14" s="658"/>
      <c r="M14" s="658"/>
      <c r="N14" s="658"/>
      <c r="O14" s="658"/>
      <c r="P14" s="658"/>
      <c r="Q14" s="659"/>
    </row>
    <row r="15" spans="1:32"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32"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2320</v>
      </c>
      <c r="D17" s="685"/>
      <c r="E17" s="685"/>
      <c r="F17" s="685"/>
      <c r="G17" s="686"/>
      <c r="I17" s="96"/>
      <c r="J17" s="96"/>
      <c r="K17" s="96"/>
      <c r="L17" s="96"/>
      <c r="M17" s="96"/>
      <c r="N17" s="96"/>
      <c r="O17" s="96"/>
      <c r="P17" s="96"/>
      <c r="Q17" s="96"/>
      <c r="R17" s="96"/>
      <c r="S17" s="96"/>
    </row>
    <row r="18" spans="1:26" ht="20.149999999999999" customHeight="1">
      <c r="A18" s="641" t="s">
        <v>113</v>
      </c>
      <c r="B18" s="642"/>
      <c r="C18" s="987" t="s">
        <v>115</v>
      </c>
      <c r="D18" s="988"/>
      <c r="E18" s="988"/>
      <c r="F18" s="988"/>
      <c r="G18" s="989"/>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1006"/>
      <c r="E19" s="1007"/>
      <c r="F19" s="668" t="s">
        <v>152</v>
      </c>
      <c r="G19" s="669"/>
      <c r="I19" s="1008" t="s">
        <v>61</v>
      </c>
      <c r="J19" s="1005"/>
      <c r="K19" s="681" t="s">
        <v>117</v>
      </c>
      <c r="L19" s="1004"/>
      <c r="M19" s="1005"/>
      <c r="N19" s="681" t="s">
        <v>118</v>
      </c>
      <c r="O19" s="1004"/>
      <c r="P19" s="1004"/>
      <c r="Q19" s="1004"/>
      <c r="R19" s="1009"/>
      <c r="S19" s="998" t="s">
        <v>54</v>
      </c>
      <c r="T19" s="999"/>
      <c r="U19" s="999"/>
      <c r="V19" s="999"/>
      <c r="W19" s="999"/>
      <c r="X19" s="999"/>
      <c r="Y19" s="999"/>
      <c r="Z19" s="1000"/>
    </row>
    <row r="20" spans="1:26" ht="38.25" customHeight="1">
      <c r="A20" s="641"/>
      <c r="B20" s="642"/>
      <c r="C20" s="1189" t="s">
        <v>2352</v>
      </c>
      <c r="D20" s="1737"/>
      <c r="E20" s="1738"/>
      <c r="F20" s="696"/>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739"/>
      <c r="D21" s="1740"/>
      <c r="E21" s="1741"/>
      <c r="F21" s="698"/>
      <c r="G21" s="699"/>
      <c r="I21" s="58"/>
      <c r="J21" s="59" t="s">
        <v>98</v>
      </c>
      <c r="K21" s="59"/>
      <c r="L21" s="59"/>
      <c r="M21" s="59"/>
      <c r="N21" s="59"/>
      <c r="O21" s="59"/>
      <c r="P21" s="59"/>
      <c r="Q21" s="59"/>
      <c r="R21" s="107"/>
      <c r="S21" s="58"/>
      <c r="T21" s="59"/>
      <c r="U21" s="59"/>
      <c r="V21" s="1001"/>
      <c r="W21" s="1002"/>
      <c r="X21" s="1002"/>
      <c r="Y21" s="1002"/>
      <c r="Z21" s="1003"/>
    </row>
    <row r="22" spans="1:26" ht="20.149999999999999" customHeight="1" thickBot="1">
      <c r="A22" s="641"/>
      <c r="B22" s="642"/>
      <c r="C22" s="987" t="s">
        <v>92</v>
      </c>
      <c r="D22" s="988"/>
      <c r="E22" s="988"/>
      <c r="F22" s="988"/>
      <c r="G22" s="989"/>
    </row>
    <row r="23" spans="1:26" ht="19.5" customHeight="1">
      <c r="A23" s="641"/>
      <c r="B23" s="642"/>
      <c r="C23" s="672" t="s">
        <v>2308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t="s">
        <v>98</v>
      </c>
      <c r="O25" s="59"/>
      <c r="P25" s="59"/>
      <c r="Q25" s="60"/>
    </row>
    <row r="26" spans="1:26" ht="30" customHeight="1">
      <c r="A26" s="705" t="s">
        <v>50</v>
      </c>
      <c r="B26" s="81" t="s">
        <v>45</v>
      </c>
      <c r="C26" s="82" t="s">
        <v>80</v>
      </c>
      <c r="D26" s="254" t="s">
        <v>49</v>
      </c>
      <c r="E26" s="84"/>
      <c r="F26" s="254" t="s">
        <v>11</v>
      </c>
      <c r="G26" s="85"/>
      <c r="H26" s="86"/>
    </row>
    <row r="27" spans="1:26" ht="18" customHeight="1">
      <c r="A27" s="706"/>
      <c r="B27" s="708" t="s">
        <v>163</v>
      </c>
      <c r="C27" s="628"/>
      <c r="D27" s="629"/>
      <c r="E27" s="629"/>
      <c r="F27" s="629"/>
      <c r="G27" s="630"/>
    </row>
    <row r="28" spans="1:26" ht="18" customHeight="1">
      <c r="A28" s="707"/>
      <c r="B28" s="709"/>
      <c r="C28" s="631"/>
      <c r="D28" s="632"/>
      <c r="E28" s="632"/>
      <c r="F28" s="632"/>
      <c r="G28" s="633"/>
    </row>
    <row r="29" spans="1:26" ht="30" customHeight="1">
      <c r="A29" s="706" t="s">
        <v>52</v>
      </c>
      <c r="B29" s="87" t="s">
        <v>45</v>
      </c>
      <c r="C29" s="88" t="s">
        <v>80</v>
      </c>
      <c r="D29" s="195" t="s">
        <v>49</v>
      </c>
      <c r="E29" s="90"/>
      <c r="F29" s="195"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0BA13F14-5898-4BCD-B34C-934963F621BC}">
      <formula1>"○"</formula1>
    </dataValidation>
    <dataValidation type="list" allowBlank="1" showInputMessage="1" showErrorMessage="1" sqref="C26 C29" xr:uid="{1721B842-6E2F-4F83-A136-B868A5725054}">
      <formula1>"有,無"</formula1>
    </dataValidation>
    <dataValidation type="list" allowBlank="1" showInputMessage="1" showErrorMessage="1" sqref="C11" xr:uid="{0D24323A-6178-4412-BB41-F48FF7BFFEA1}">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6C020-0624-4892-B12B-A04E2D8D6650}">
  <sheetPr>
    <tabColor rgb="FFFFFF00"/>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4" style="71" bestFit="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2396</v>
      </c>
    </row>
    <row r="3" spans="1:18" ht="24.9" customHeight="1">
      <c r="A3" s="608" t="s">
        <v>14</v>
      </c>
      <c r="B3" s="609"/>
      <c r="C3" s="618" t="s">
        <v>2397</v>
      </c>
      <c r="D3" s="618"/>
      <c r="E3" s="618"/>
      <c r="F3" s="619"/>
      <c r="G3" s="620"/>
    </row>
    <row r="4" spans="1:18" ht="60" customHeight="1">
      <c r="A4" s="608" t="s">
        <v>10</v>
      </c>
      <c r="B4" s="609"/>
      <c r="C4" s="919" t="s">
        <v>2398</v>
      </c>
      <c r="D4" s="920"/>
      <c r="E4" s="920"/>
      <c r="F4" s="920"/>
      <c r="G4" s="921"/>
    </row>
    <row r="5" spans="1:18" ht="20.149999999999999" customHeight="1">
      <c r="A5" s="624" t="s">
        <v>41</v>
      </c>
      <c r="B5" s="625"/>
      <c r="C5" s="628" t="s">
        <v>2399</v>
      </c>
      <c r="D5" s="629"/>
      <c r="E5" s="629"/>
      <c r="F5" s="629"/>
      <c r="G5" s="630"/>
    </row>
    <row r="6" spans="1:18" ht="20.149999999999999" customHeight="1">
      <c r="A6" s="626"/>
      <c r="B6" s="627"/>
      <c r="C6" s="631" t="s">
        <v>2400</v>
      </c>
      <c r="D6" s="632"/>
      <c r="E6" s="632"/>
      <c r="F6" s="632"/>
      <c r="G6" s="633"/>
    </row>
    <row r="7" spans="1:18" ht="24.9" customHeight="1">
      <c r="A7" s="608" t="s">
        <v>7</v>
      </c>
      <c r="B7" s="609"/>
      <c r="C7" s="610">
        <v>129800000</v>
      </c>
      <c r="D7" s="611"/>
      <c r="E7" s="72"/>
      <c r="F7" s="73"/>
      <c r="G7" s="74"/>
    </row>
    <row r="8" spans="1:18" ht="24.9" customHeight="1">
      <c r="A8" s="608" t="s">
        <v>4</v>
      </c>
      <c r="B8" s="609"/>
      <c r="C8" s="634">
        <v>44943</v>
      </c>
      <c r="D8" s="635"/>
      <c r="E8" s="636" t="s">
        <v>17</v>
      </c>
      <c r="F8" s="609"/>
      <c r="G8" s="75">
        <v>44995</v>
      </c>
    </row>
    <row r="9" spans="1:18" ht="24.9" customHeight="1">
      <c r="A9" s="608" t="s">
        <v>18</v>
      </c>
      <c r="B9" s="609"/>
      <c r="C9" s="634">
        <v>44998</v>
      </c>
      <c r="D9" s="635"/>
      <c r="E9" s="636" t="s">
        <v>0</v>
      </c>
      <c r="F9" s="609"/>
      <c r="G9" s="76" t="s">
        <v>2401</v>
      </c>
    </row>
    <row r="10" spans="1:18" ht="24.9" customHeight="1">
      <c r="A10" s="608" t="s">
        <v>19</v>
      </c>
      <c r="B10" s="609"/>
      <c r="C10" s="634">
        <v>45019</v>
      </c>
      <c r="D10" s="635"/>
      <c r="E10" s="636" t="s">
        <v>20</v>
      </c>
      <c r="F10" s="609"/>
      <c r="G10" s="436">
        <v>45382</v>
      </c>
      <c r="H10" s="437"/>
    </row>
    <row r="11" spans="1:18" ht="24.9" customHeight="1">
      <c r="A11" s="608" t="s">
        <v>27</v>
      </c>
      <c r="B11" s="609"/>
      <c r="C11" s="654" t="s">
        <v>48</v>
      </c>
      <c r="D11" s="655"/>
      <c r="E11" s="655"/>
      <c r="F11" s="655"/>
      <c r="G11" s="656"/>
      <c r="H11" s="438"/>
    </row>
    <row r="12" spans="1:18" ht="24.9" customHeight="1">
      <c r="A12" s="608" t="s">
        <v>32</v>
      </c>
      <c r="B12" s="609"/>
      <c r="C12" s="621" t="s">
        <v>2402</v>
      </c>
      <c r="D12" s="622"/>
      <c r="E12" s="622"/>
      <c r="F12" s="622"/>
      <c r="G12" s="623"/>
    </row>
    <row r="13" spans="1:18" ht="60" customHeight="1" thickBot="1">
      <c r="A13" s="637" t="s">
        <v>34</v>
      </c>
      <c r="B13" s="638"/>
      <c r="C13" s="621" t="s">
        <v>2403</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2404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t="s">
        <v>98</v>
      </c>
      <c r="N16" s="59"/>
      <c r="O16" s="59"/>
      <c r="P16" s="59"/>
      <c r="Q16" s="60"/>
    </row>
    <row r="17" spans="1:26" ht="39.9" customHeight="1" thickBot="1">
      <c r="A17" s="682" t="s">
        <v>26</v>
      </c>
      <c r="B17" s="683"/>
      <c r="C17" s="1752" t="s">
        <v>2405</v>
      </c>
      <c r="D17" s="1753"/>
      <c r="E17" s="1753"/>
      <c r="F17" s="1753"/>
      <c r="G17" s="1754"/>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742" t="s">
        <v>2406</v>
      </c>
      <c r="D20" s="1743"/>
      <c r="E20" s="1744"/>
      <c r="F20" s="1748" t="s">
        <v>2407</v>
      </c>
      <c r="G20" s="1749"/>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745"/>
      <c r="D21" s="1746"/>
      <c r="E21" s="1747"/>
      <c r="F21" s="1750"/>
      <c r="G21" s="1751"/>
      <c r="I21" s="58" t="s">
        <v>98</v>
      </c>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1383" t="s">
        <v>2408</v>
      </c>
      <c r="D23" s="1384"/>
      <c r="E23" s="1384"/>
      <c r="F23" s="1384"/>
      <c r="G23" s="1385"/>
      <c r="I23" s="678" t="s">
        <v>78</v>
      </c>
      <c r="J23" s="679"/>
      <c r="K23" s="679"/>
      <c r="L23" s="679"/>
      <c r="M23" s="679"/>
      <c r="N23" s="679"/>
      <c r="O23" s="679"/>
      <c r="P23" s="679"/>
      <c r="Q23" s="680"/>
    </row>
    <row r="24" spans="1:26" ht="38.25" customHeight="1" thickBot="1">
      <c r="A24" s="660"/>
      <c r="B24" s="661"/>
      <c r="C24" s="1386"/>
      <c r="D24" s="1387"/>
      <c r="E24" s="1387"/>
      <c r="F24" s="1387"/>
      <c r="G24" s="1388"/>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t="s">
        <v>98</v>
      </c>
      <c r="O25" s="59" t="s">
        <v>98</v>
      </c>
      <c r="P25" s="59"/>
      <c r="Q25" s="60"/>
    </row>
    <row r="26" spans="1:26" ht="30" customHeight="1">
      <c r="A26" s="705" t="s">
        <v>50</v>
      </c>
      <c r="B26" s="81" t="s">
        <v>45</v>
      </c>
      <c r="C26" s="82" t="s">
        <v>97</v>
      </c>
      <c r="D26" s="83" t="s">
        <v>49</v>
      </c>
      <c r="E26" s="84" t="s">
        <v>158</v>
      </c>
      <c r="F26" s="83" t="s">
        <v>11</v>
      </c>
      <c r="G26" s="85" t="s">
        <v>593</v>
      </c>
      <c r="H26" s="86"/>
    </row>
    <row r="27" spans="1:26" ht="18" customHeight="1">
      <c r="A27" s="706"/>
      <c r="B27" s="708" t="s">
        <v>163</v>
      </c>
      <c r="C27" s="628" t="s">
        <v>2399</v>
      </c>
      <c r="D27" s="629"/>
      <c r="E27" s="629"/>
      <c r="F27" s="629"/>
      <c r="G27" s="630"/>
    </row>
    <row r="28" spans="1:26" ht="18" customHeight="1">
      <c r="A28" s="707"/>
      <c r="B28" s="709"/>
      <c r="C28" s="631" t="s">
        <v>2400</v>
      </c>
      <c r="D28" s="632"/>
      <c r="E28" s="632"/>
      <c r="F28" s="632"/>
      <c r="G28" s="633"/>
    </row>
    <row r="29" spans="1:26" ht="30" customHeight="1">
      <c r="A29" s="706" t="s">
        <v>52</v>
      </c>
      <c r="B29" s="87" t="s">
        <v>45</v>
      </c>
      <c r="C29" s="88" t="s">
        <v>80</v>
      </c>
      <c r="D29" s="89" t="s">
        <v>49</v>
      </c>
      <c r="E29" s="363"/>
      <c r="F29" s="89" t="s">
        <v>11</v>
      </c>
      <c r="G29" s="439"/>
    </row>
    <row r="30" spans="1:26" ht="18" customHeight="1">
      <c r="A30" s="706"/>
      <c r="B30" s="708" t="s">
        <v>163</v>
      </c>
      <c r="C30" s="628" t="s">
        <v>2409</v>
      </c>
      <c r="D30" s="629"/>
      <c r="E30" s="629"/>
      <c r="F30" s="629"/>
      <c r="G30" s="630"/>
    </row>
    <row r="31" spans="1:26" ht="18" customHeight="1" thickBot="1">
      <c r="A31" s="710"/>
      <c r="B31" s="711"/>
      <c r="C31" s="712" t="s">
        <v>2410</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80BCF9E4-7764-4E98-8C20-A997B1A8DC62}">
      <formula1>"○"</formula1>
    </dataValidation>
    <dataValidation type="list" allowBlank="1" showInputMessage="1" showErrorMessage="1" sqref="C26 C29" xr:uid="{1B9152B3-0249-43D0-A446-F945B9F47945}">
      <formula1>"有,無"</formula1>
    </dataValidation>
    <dataValidation type="list" allowBlank="1" showInputMessage="1" showErrorMessage="1" sqref="C11" xr:uid="{7AF96173-2E33-47EA-995D-F9888648E0A9}">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EC13E-3A2A-4A1A-8E13-55F56AA13FC4}">
  <sheetPr>
    <tabColor rgb="FFFFFF00"/>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4" style="71" bestFit="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2396</v>
      </c>
    </row>
    <row r="3" spans="1:18" ht="24.9" customHeight="1">
      <c r="A3" s="608" t="s">
        <v>14</v>
      </c>
      <c r="B3" s="609"/>
      <c r="C3" s="618" t="s">
        <v>2411</v>
      </c>
      <c r="D3" s="618"/>
      <c r="E3" s="618"/>
      <c r="F3" s="619"/>
      <c r="G3" s="620"/>
    </row>
    <row r="4" spans="1:18" ht="60" customHeight="1">
      <c r="A4" s="608" t="s">
        <v>10</v>
      </c>
      <c r="B4" s="609"/>
      <c r="C4" s="621" t="s">
        <v>2412</v>
      </c>
      <c r="D4" s="622"/>
      <c r="E4" s="622"/>
      <c r="F4" s="622"/>
      <c r="G4" s="623"/>
    </row>
    <row r="5" spans="1:18" ht="20.149999999999999" customHeight="1">
      <c r="A5" s="624" t="s">
        <v>41</v>
      </c>
      <c r="B5" s="625"/>
      <c r="C5" s="628" t="s">
        <v>2413</v>
      </c>
      <c r="D5" s="629"/>
      <c r="E5" s="629"/>
      <c r="F5" s="629"/>
      <c r="G5" s="630"/>
    </row>
    <row r="6" spans="1:18" ht="20.149999999999999" customHeight="1">
      <c r="A6" s="626"/>
      <c r="B6" s="627"/>
      <c r="C6" s="631" t="s">
        <v>2414</v>
      </c>
      <c r="D6" s="632"/>
      <c r="E6" s="632"/>
      <c r="F6" s="632"/>
      <c r="G6" s="633"/>
    </row>
    <row r="7" spans="1:18" ht="24.9" customHeight="1">
      <c r="A7" s="608" t="s">
        <v>7</v>
      </c>
      <c r="B7" s="609"/>
      <c r="C7" s="610">
        <v>102502400</v>
      </c>
      <c r="D7" s="611"/>
      <c r="E7" s="72"/>
      <c r="F7" s="73"/>
      <c r="G7" s="74"/>
    </row>
    <row r="8" spans="1:18" ht="24.9" customHeight="1">
      <c r="A8" s="608" t="s">
        <v>4</v>
      </c>
      <c r="B8" s="609"/>
      <c r="C8" s="634">
        <v>44923</v>
      </c>
      <c r="D8" s="635"/>
      <c r="E8" s="636" t="s">
        <v>17</v>
      </c>
      <c r="F8" s="609"/>
      <c r="G8" s="75">
        <v>44973</v>
      </c>
    </row>
    <row r="9" spans="1:18" ht="24.9" customHeight="1">
      <c r="A9" s="608" t="s">
        <v>18</v>
      </c>
      <c r="B9" s="609"/>
      <c r="C9" s="634">
        <v>44977</v>
      </c>
      <c r="D9" s="635"/>
      <c r="E9" s="636" t="s">
        <v>0</v>
      </c>
      <c r="F9" s="609"/>
      <c r="G9" s="76" t="s">
        <v>2415</v>
      </c>
    </row>
    <row r="10" spans="1:18" ht="24.9" customHeight="1">
      <c r="A10" s="608" t="s">
        <v>19</v>
      </c>
      <c r="B10" s="609"/>
      <c r="C10" s="634">
        <v>45019</v>
      </c>
      <c r="D10" s="635"/>
      <c r="E10" s="636" t="s">
        <v>20</v>
      </c>
      <c r="F10" s="609"/>
      <c r="G10" s="440">
        <v>45382</v>
      </c>
      <c r="H10" s="441"/>
    </row>
    <row r="11" spans="1:18" ht="24.9" customHeight="1">
      <c r="A11" s="608" t="s">
        <v>27</v>
      </c>
      <c r="B11" s="609"/>
      <c r="C11" s="654" t="s">
        <v>48</v>
      </c>
      <c r="D11" s="655"/>
      <c r="E11" s="655"/>
      <c r="F11" s="655"/>
      <c r="G11" s="656"/>
      <c r="H11" s="438"/>
    </row>
    <row r="12" spans="1:18" ht="24.9" customHeight="1">
      <c r="A12" s="608" t="s">
        <v>32</v>
      </c>
      <c r="B12" s="609"/>
      <c r="C12" s="621" t="s">
        <v>2416</v>
      </c>
      <c r="D12" s="622"/>
      <c r="E12" s="622"/>
      <c r="F12" s="622"/>
      <c r="G12" s="623"/>
    </row>
    <row r="13" spans="1:18" ht="60" customHeight="1" thickBot="1">
      <c r="A13" s="637" t="s">
        <v>34</v>
      </c>
      <c r="B13" s="638"/>
      <c r="C13" s="621" t="s">
        <v>2403</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2417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t="s">
        <v>98</v>
      </c>
      <c r="N16" s="59"/>
      <c r="O16" s="59"/>
      <c r="P16" s="59"/>
      <c r="Q16" s="60"/>
    </row>
    <row r="17" spans="1:26" ht="39.9" customHeight="1" thickBot="1">
      <c r="A17" s="682" t="s">
        <v>26</v>
      </c>
      <c r="B17" s="683"/>
      <c r="C17" s="684" t="s">
        <v>2418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2419</v>
      </c>
      <c r="D20" s="691"/>
      <c r="E20" s="692"/>
      <c r="F20" s="696" t="s">
        <v>2420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2421</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t="s">
        <v>98</v>
      </c>
      <c r="O25" s="59" t="s">
        <v>98</v>
      </c>
      <c r="P25" s="59"/>
      <c r="Q25" s="60"/>
    </row>
    <row r="26" spans="1:26" ht="30" customHeight="1">
      <c r="A26" s="705" t="s">
        <v>50</v>
      </c>
      <c r="B26" s="81" t="s">
        <v>45</v>
      </c>
      <c r="C26" s="82" t="s">
        <v>97</v>
      </c>
      <c r="D26" s="83" t="s">
        <v>49</v>
      </c>
      <c r="E26" s="84" t="s">
        <v>158</v>
      </c>
      <c r="F26" s="83" t="s">
        <v>11</v>
      </c>
      <c r="G26" s="85" t="s">
        <v>593</v>
      </c>
      <c r="H26" s="86"/>
    </row>
    <row r="27" spans="1:26" ht="18" customHeight="1">
      <c r="A27" s="706"/>
      <c r="B27" s="708" t="s">
        <v>163</v>
      </c>
      <c r="C27" s="628" t="s">
        <v>2422</v>
      </c>
      <c r="D27" s="629"/>
      <c r="E27" s="629"/>
      <c r="F27" s="629"/>
      <c r="G27" s="630"/>
    </row>
    <row r="28" spans="1:26" ht="18" customHeight="1" thickBot="1">
      <c r="A28" s="707"/>
      <c r="B28" s="709"/>
      <c r="C28" s="712" t="s">
        <v>2423</v>
      </c>
      <c r="D28" s="713"/>
      <c r="E28" s="713"/>
      <c r="F28" s="713"/>
      <c r="G28" s="714"/>
    </row>
    <row r="29" spans="1:26" ht="30" customHeight="1">
      <c r="A29" s="706" t="s">
        <v>52</v>
      </c>
      <c r="B29" s="87" t="s">
        <v>45</v>
      </c>
      <c r="C29" s="88" t="s">
        <v>97</v>
      </c>
      <c r="D29" s="89" t="s">
        <v>49</v>
      </c>
      <c r="E29" s="363" t="s">
        <v>158</v>
      </c>
      <c r="F29" s="89" t="s">
        <v>11</v>
      </c>
      <c r="G29" s="439" t="s">
        <v>162</v>
      </c>
    </row>
    <row r="30" spans="1:26" ht="18" customHeight="1">
      <c r="A30" s="706"/>
      <c r="B30" s="708" t="s">
        <v>163</v>
      </c>
      <c r="C30" s="628" t="s">
        <v>2422</v>
      </c>
      <c r="D30" s="629"/>
      <c r="E30" s="629"/>
      <c r="F30" s="629"/>
      <c r="G30" s="630"/>
    </row>
    <row r="31" spans="1:26" ht="18" customHeight="1" thickBot="1">
      <c r="A31" s="710"/>
      <c r="B31" s="711"/>
      <c r="C31" s="712" t="s">
        <v>2423</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FCD4CE78-1229-4B8A-AFD0-8A441DDBD792}">
      <formula1>"建設工事,測量・コンサル,物品役務等"</formula1>
    </dataValidation>
    <dataValidation type="list" allowBlank="1" showInputMessage="1" showErrorMessage="1" sqref="C26 C29" xr:uid="{E75E4AFF-0D01-4665-9C46-7F4B91EA4437}">
      <formula1>"有,無"</formula1>
    </dataValidation>
    <dataValidation type="list" allowBlank="1" showInputMessage="1" showErrorMessage="1" sqref="I21:U21 I16:Q16 I25:Q25" xr:uid="{65D9005E-BD37-43E2-A294-2495753FEE38}">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FA4D0-1A3B-4D37-A84B-B6D7CB1C7CC0}">
  <sheetPr>
    <tabColor rgb="FFFFFF00"/>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4" style="71" bestFit="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2396</v>
      </c>
    </row>
    <row r="3" spans="1:18" ht="24.9" customHeight="1">
      <c r="A3" s="608" t="s">
        <v>14</v>
      </c>
      <c r="B3" s="609"/>
      <c r="C3" s="618" t="s">
        <v>2424</v>
      </c>
      <c r="D3" s="618"/>
      <c r="E3" s="618"/>
      <c r="F3" s="619"/>
      <c r="G3" s="620"/>
    </row>
    <row r="4" spans="1:18" ht="60" customHeight="1">
      <c r="A4" s="608" t="s">
        <v>10</v>
      </c>
      <c r="B4" s="609"/>
      <c r="C4" s="621" t="s">
        <v>2425</v>
      </c>
      <c r="D4" s="622"/>
      <c r="E4" s="622"/>
      <c r="F4" s="622"/>
      <c r="G4" s="623"/>
    </row>
    <row r="5" spans="1:18" ht="20.149999999999999" customHeight="1">
      <c r="A5" s="624" t="s">
        <v>41</v>
      </c>
      <c r="B5" s="625"/>
      <c r="C5" s="628" t="s">
        <v>2426</v>
      </c>
      <c r="D5" s="629"/>
      <c r="E5" s="629"/>
      <c r="F5" s="629"/>
      <c r="G5" s="630"/>
    </row>
    <row r="6" spans="1:18" ht="20.149999999999999" customHeight="1">
      <c r="A6" s="626"/>
      <c r="B6" s="627"/>
      <c r="C6" s="631" t="s">
        <v>2427</v>
      </c>
      <c r="D6" s="632"/>
      <c r="E6" s="632"/>
      <c r="F6" s="632"/>
      <c r="G6" s="633"/>
    </row>
    <row r="7" spans="1:18" ht="24.9" customHeight="1">
      <c r="A7" s="608" t="s">
        <v>7</v>
      </c>
      <c r="B7" s="609"/>
      <c r="C7" s="610">
        <v>136730000</v>
      </c>
      <c r="D7" s="611"/>
      <c r="E7" s="72"/>
      <c r="F7" s="73"/>
      <c r="G7" s="74"/>
    </row>
    <row r="8" spans="1:18" ht="24.9" customHeight="1">
      <c r="A8" s="608" t="s">
        <v>4</v>
      </c>
      <c r="B8" s="609"/>
      <c r="C8" s="634">
        <v>44923</v>
      </c>
      <c r="D8" s="635"/>
      <c r="E8" s="636" t="s">
        <v>17</v>
      </c>
      <c r="F8" s="609"/>
      <c r="G8" s="75">
        <v>44973</v>
      </c>
    </row>
    <row r="9" spans="1:18" ht="24.9" customHeight="1">
      <c r="A9" s="608" t="s">
        <v>18</v>
      </c>
      <c r="B9" s="609"/>
      <c r="C9" s="634">
        <v>44977</v>
      </c>
      <c r="D9" s="635"/>
      <c r="E9" s="636" t="s">
        <v>0</v>
      </c>
      <c r="F9" s="609"/>
      <c r="G9" s="76" t="s">
        <v>2415</v>
      </c>
    </row>
    <row r="10" spans="1:18" ht="24.9" customHeight="1">
      <c r="A10" s="608" t="s">
        <v>19</v>
      </c>
      <c r="B10" s="609"/>
      <c r="C10" s="634">
        <v>45019</v>
      </c>
      <c r="D10" s="635"/>
      <c r="E10" s="636" t="s">
        <v>20</v>
      </c>
      <c r="F10" s="609"/>
      <c r="G10" s="436">
        <v>45382</v>
      </c>
      <c r="H10" s="437"/>
    </row>
    <row r="11" spans="1:18" ht="24.9" customHeight="1">
      <c r="A11" s="608" t="s">
        <v>27</v>
      </c>
      <c r="B11" s="609"/>
      <c r="C11" s="654" t="s">
        <v>48</v>
      </c>
      <c r="D11" s="655"/>
      <c r="E11" s="655"/>
      <c r="F11" s="655"/>
      <c r="G11" s="656"/>
      <c r="H11" s="438"/>
    </row>
    <row r="12" spans="1:18" ht="24.9" customHeight="1">
      <c r="A12" s="608" t="s">
        <v>32</v>
      </c>
      <c r="B12" s="609"/>
      <c r="C12" s="621" t="s">
        <v>2416</v>
      </c>
      <c r="D12" s="622"/>
      <c r="E12" s="622"/>
      <c r="F12" s="622"/>
      <c r="G12" s="623"/>
    </row>
    <row r="13" spans="1:18" ht="60" customHeight="1" thickBot="1">
      <c r="A13" s="637" t="s">
        <v>34</v>
      </c>
      <c r="B13" s="638"/>
      <c r="C13" s="621" t="s">
        <v>2403</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2417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t="s">
        <v>98</v>
      </c>
      <c r="N16" s="59"/>
      <c r="O16" s="59"/>
      <c r="P16" s="59"/>
      <c r="Q16" s="60"/>
    </row>
    <row r="17" spans="1:26" ht="39.9" customHeight="1" thickBot="1">
      <c r="A17" s="682" t="s">
        <v>26</v>
      </c>
      <c r="B17" s="683"/>
      <c r="C17" s="684" t="s">
        <v>2418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2419</v>
      </c>
      <c r="D20" s="691"/>
      <c r="E20" s="692"/>
      <c r="F20" s="696" t="s">
        <v>2420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2421</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t="s">
        <v>98</v>
      </c>
      <c r="O25" s="59" t="s">
        <v>98</v>
      </c>
      <c r="P25" s="59"/>
      <c r="Q25" s="60"/>
    </row>
    <row r="26" spans="1:26" ht="30" customHeight="1">
      <c r="A26" s="705" t="s">
        <v>50</v>
      </c>
      <c r="B26" s="81" t="s">
        <v>45</v>
      </c>
      <c r="C26" s="82" t="s">
        <v>97</v>
      </c>
      <c r="D26" s="83" t="s">
        <v>49</v>
      </c>
      <c r="E26" s="84" t="s">
        <v>158</v>
      </c>
      <c r="F26" s="83" t="s">
        <v>11</v>
      </c>
      <c r="G26" s="85" t="s">
        <v>593</v>
      </c>
      <c r="H26" s="86"/>
    </row>
    <row r="27" spans="1:26" ht="18" customHeight="1">
      <c r="A27" s="706"/>
      <c r="B27" s="708" t="s">
        <v>163</v>
      </c>
      <c r="C27" s="628" t="s">
        <v>2428</v>
      </c>
      <c r="D27" s="629"/>
      <c r="E27" s="629"/>
      <c r="F27" s="629"/>
      <c r="G27" s="630"/>
    </row>
    <row r="28" spans="1:26" ht="18" customHeight="1" thickBot="1">
      <c r="A28" s="707"/>
      <c r="B28" s="709"/>
      <c r="C28" s="712" t="s">
        <v>2429</v>
      </c>
      <c r="D28" s="713"/>
      <c r="E28" s="713"/>
      <c r="F28" s="713"/>
      <c r="G28" s="714"/>
    </row>
    <row r="29" spans="1:26" ht="30" customHeight="1">
      <c r="A29" s="706" t="s">
        <v>52</v>
      </c>
      <c r="B29" s="87" t="s">
        <v>45</v>
      </c>
      <c r="C29" s="88" t="s">
        <v>97</v>
      </c>
      <c r="D29" s="89" t="s">
        <v>49</v>
      </c>
      <c r="E29" s="363" t="s">
        <v>158</v>
      </c>
      <c r="F29" s="89" t="s">
        <v>11</v>
      </c>
      <c r="G29" s="439" t="s">
        <v>162</v>
      </c>
    </row>
    <row r="30" spans="1:26" ht="18" customHeight="1">
      <c r="A30" s="706"/>
      <c r="B30" s="708" t="s">
        <v>163</v>
      </c>
      <c r="C30" s="628" t="s">
        <v>2428</v>
      </c>
      <c r="D30" s="629"/>
      <c r="E30" s="629"/>
      <c r="F30" s="629"/>
      <c r="G30" s="630"/>
    </row>
    <row r="31" spans="1:26" ht="18" customHeight="1" thickBot="1">
      <c r="A31" s="710"/>
      <c r="B31" s="711"/>
      <c r="C31" s="712" t="s">
        <v>2429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3D2E26BA-7304-4E4A-801B-8D226DA50813}">
      <formula1>"○"</formula1>
    </dataValidation>
    <dataValidation type="list" allowBlank="1" showInputMessage="1" showErrorMessage="1" sqref="C26 C29" xr:uid="{F1FCADD7-C591-4C21-A84B-1F0386DDEBCF}">
      <formula1>"有,無"</formula1>
    </dataValidation>
    <dataValidation type="list" allowBlank="1" showInputMessage="1" showErrorMessage="1" sqref="C11" xr:uid="{71368FBF-D797-4E82-A0C0-9BE1B4913A38}">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027AC-8BAA-48DE-9496-5ADF1ECF5042}">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2430</v>
      </c>
    </row>
    <row r="3" spans="1:18" ht="25" customHeight="1">
      <c r="A3" s="608" t="s">
        <v>14</v>
      </c>
      <c r="B3" s="609"/>
      <c r="C3" s="618" t="s">
        <v>2431</v>
      </c>
      <c r="D3" s="618"/>
      <c r="E3" s="618"/>
      <c r="F3" s="619"/>
      <c r="G3" s="620"/>
    </row>
    <row r="4" spans="1:18" ht="60" customHeight="1">
      <c r="A4" s="608" t="s">
        <v>10</v>
      </c>
      <c r="B4" s="609"/>
      <c r="C4" s="621" t="s">
        <v>2432</v>
      </c>
      <c r="D4" s="622"/>
      <c r="E4" s="622"/>
      <c r="F4" s="622"/>
      <c r="G4" s="623"/>
    </row>
    <row r="5" spans="1:18" ht="20.149999999999999" customHeight="1">
      <c r="A5" s="624" t="s">
        <v>41</v>
      </c>
      <c r="B5" s="625"/>
      <c r="C5" s="628" t="s">
        <v>2433</v>
      </c>
      <c r="D5" s="629"/>
      <c r="E5" s="629"/>
      <c r="F5" s="629"/>
      <c r="G5" s="630"/>
    </row>
    <row r="6" spans="1:18" ht="20.149999999999999" customHeight="1">
      <c r="A6" s="626"/>
      <c r="B6" s="627"/>
      <c r="C6" s="631" t="s">
        <v>2434</v>
      </c>
      <c r="D6" s="632"/>
      <c r="E6" s="632"/>
      <c r="F6" s="632"/>
      <c r="G6" s="633"/>
    </row>
    <row r="7" spans="1:18" ht="25" customHeight="1">
      <c r="A7" s="608" t="s">
        <v>7</v>
      </c>
      <c r="B7" s="609"/>
      <c r="C7" s="610">
        <v>414871160</v>
      </c>
      <c r="D7" s="611"/>
      <c r="E7" s="72"/>
      <c r="F7" s="73"/>
      <c r="G7" s="74"/>
    </row>
    <row r="8" spans="1:18" ht="25" customHeight="1">
      <c r="A8" s="608" t="s">
        <v>4</v>
      </c>
      <c r="B8" s="609"/>
      <c r="C8" s="634">
        <v>44973</v>
      </c>
      <c r="D8" s="635"/>
      <c r="E8" s="636" t="s">
        <v>17</v>
      </c>
      <c r="F8" s="609"/>
      <c r="G8" s="75">
        <v>45023</v>
      </c>
    </row>
    <row r="9" spans="1:18" ht="25" customHeight="1">
      <c r="A9" s="608" t="s">
        <v>18</v>
      </c>
      <c r="B9" s="609"/>
      <c r="C9" s="634">
        <v>45026</v>
      </c>
      <c r="D9" s="635"/>
      <c r="E9" s="636" t="s">
        <v>0</v>
      </c>
      <c r="F9" s="609"/>
      <c r="G9" s="76">
        <v>54</v>
      </c>
    </row>
    <row r="10" spans="1:18" ht="25" customHeight="1">
      <c r="A10" s="608" t="s">
        <v>19</v>
      </c>
      <c r="B10" s="609"/>
      <c r="C10" s="634">
        <v>45026</v>
      </c>
      <c r="D10" s="635"/>
      <c r="E10" s="636" t="s">
        <v>20</v>
      </c>
      <c r="F10" s="609"/>
      <c r="G10" s="75">
        <v>45380</v>
      </c>
    </row>
    <row r="11" spans="1:18" ht="25" customHeight="1">
      <c r="A11" s="608" t="s">
        <v>27</v>
      </c>
      <c r="B11" s="609"/>
      <c r="C11" s="654" t="s">
        <v>48</v>
      </c>
      <c r="D11" s="655"/>
      <c r="E11" s="655"/>
      <c r="F11" s="655"/>
      <c r="G11" s="656"/>
    </row>
    <row r="12" spans="1:18" ht="25" customHeight="1">
      <c r="A12" s="608" t="s">
        <v>32</v>
      </c>
      <c r="B12" s="609"/>
      <c r="C12" s="897" t="s">
        <v>2435</v>
      </c>
      <c r="D12" s="766"/>
      <c r="E12" s="766"/>
      <c r="F12" s="766"/>
      <c r="G12" s="767"/>
    </row>
    <row r="13" spans="1:18" ht="60" customHeight="1" thickBot="1">
      <c r="A13" s="637" t="s">
        <v>34</v>
      </c>
      <c r="B13" s="638"/>
      <c r="C13" s="621" t="s">
        <v>2436</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2437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c r="O16" s="59" t="s">
        <v>98</v>
      </c>
      <c r="P16" s="59"/>
      <c r="Q16" s="60"/>
    </row>
    <row r="17" spans="1:26" ht="40" customHeight="1" thickBot="1">
      <c r="A17" s="682" t="s">
        <v>26</v>
      </c>
      <c r="B17" s="683"/>
      <c r="C17" s="684" t="s">
        <v>2438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2439</v>
      </c>
      <c r="D20" s="691"/>
      <c r="E20" s="692"/>
      <c r="F20" s="696" t="s">
        <v>2440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828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t="s">
        <v>98</v>
      </c>
      <c r="Q25" s="60"/>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2433</v>
      </c>
      <c r="D27" s="629"/>
      <c r="E27" s="629"/>
      <c r="F27" s="629"/>
      <c r="G27" s="630"/>
    </row>
    <row r="28" spans="1:26" ht="18" customHeight="1">
      <c r="A28" s="707"/>
      <c r="B28" s="709"/>
      <c r="C28" s="631" t="s">
        <v>2434</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2433</v>
      </c>
      <c r="D30" s="629"/>
      <c r="E30" s="629"/>
      <c r="F30" s="629"/>
      <c r="G30" s="630"/>
    </row>
    <row r="31" spans="1:26" ht="18" customHeight="1" thickBot="1">
      <c r="A31" s="710"/>
      <c r="B31" s="711"/>
      <c r="C31" s="712" t="s">
        <v>2434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42D63433-2B8E-44A7-BD4A-5ACB113C936A}">
      <formula1>"建設工事,測量・コンサル,物品役務等"</formula1>
    </dataValidation>
    <dataValidation type="list" allowBlank="1" showInputMessage="1" showErrorMessage="1" sqref="C26 C29" xr:uid="{6936842F-3318-42FA-AD8F-ADB2645E51FC}">
      <formula1>"有,無"</formula1>
    </dataValidation>
    <dataValidation type="list" allowBlank="1" showInputMessage="1" showErrorMessage="1" sqref="I21:U21 I16:Q16 I25:Q25" xr:uid="{222DB200-C843-4FA4-AD34-F8B9C1B657F4}">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F7FF-5C03-4D46-AB58-E8DADE4FD534}">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2430</v>
      </c>
    </row>
    <row r="3" spans="1:18" ht="25" customHeight="1">
      <c r="A3" s="608" t="s">
        <v>14</v>
      </c>
      <c r="B3" s="609"/>
      <c r="C3" s="618" t="s">
        <v>2441</v>
      </c>
      <c r="D3" s="618"/>
      <c r="E3" s="618"/>
      <c r="F3" s="619"/>
      <c r="G3" s="620"/>
    </row>
    <row r="4" spans="1:18" ht="60" customHeight="1">
      <c r="A4" s="608" t="s">
        <v>10</v>
      </c>
      <c r="B4" s="609"/>
      <c r="C4" s="621" t="s">
        <v>2442</v>
      </c>
      <c r="D4" s="622"/>
      <c r="E4" s="622"/>
      <c r="F4" s="622"/>
      <c r="G4" s="623"/>
    </row>
    <row r="5" spans="1:18" ht="20.149999999999999" customHeight="1">
      <c r="A5" s="624" t="s">
        <v>41</v>
      </c>
      <c r="B5" s="625"/>
      <c r="C5" s="628" t="s">
        <v>2433</v>
      </c>
      <c r="D5" s="629"/>
      <c r="E5" s="629"/>
      <c r="F5" s="629"/>
      <c r="G5" s="630"/>
    </row>
    <row r="6" spans="1:18" ht="20.149999999999999" customHeight="1">
      <c r="A6" s="626"/>
      <c r="B6" s="627"/>
      <c r="C6" s="631" t="s">
        <v>2434</v>
      </c>
      <c r="D6" s="632"/>
      <c r="E6" s="632"/>
      <c r="F6" s="632"/>
      <c r="G6" s="633"/>
    </row>
    <row r="7" spans="1:18" ht="25" customHeight="1">
      <c r="A7" s="608" t="s">
        <v>7</v>
      </c>
      <c r="B7" s="609"/>
      <c r="C7" s="610">
        <v>296330694</v>
      </c>
      <c r="D7" s="611"/>
      <c r="E7" s="72"/>
      <c r="F7" s="73"/>
      <c r="G7" s="74"/>
    </row>
    <row r="8" spans="1:18" ht="25" customHeight="1">
      <c r="A8" s="608" t="s">
        <v>4</v>
      </c>
      <c r="B8" s="609"/>
      <c r="C8" s="634">
        <v>44977</v>
      </c>
      <c r="D8" s="635"/>
      <c r="E8" s="636" t="s">
        <v>17</v>
      </c>
      <c r="F8" s="609"/>
      <c r="G8" s="75">
        <v>45027</v>
      </c>
    </row>
    <row r="9" spans="1:18" ht="25" customHeight="1">
      <c r="A9" s="608" t="s">
        <v>18</v>
      </c>
      <c r="B9" s="609"/>
      <c r="C9" s="634">
        <v>45028</v>
      </c>
      <c r="D9" s="635"/>
      <c r="E9" s="636" t="s">
        <v>0</v>
      </c>
      <c r="F9" s="609"/>
      <c r="G9" s="76" t="s">
        <v>2443</v>
      </c>
    </row>
    <row r="10" spans="1:18" ht="25" customHeight="1">
      <c r="A10" s="608" t="s">
        <v>19</v>
      </c>
      <c r="B10" s="609"/>
      <c r="C10" s="634">
        <v>45028</v>
      </c>
      <c r="D10" s="635"/>
      <c r="E10" s="636" t="s">
        <v>20</v>
      </c>
      <c r="F10" s="609"/>
      <c r="G10" s="75">
        <v>45380</v>
      </c>
    </row>
    <row r="11" spans="1:18" ht="25" customHeight="1">
      <c r="A11" s="608" t="s">
        <v>27</v>
      </c>
      <c r="B11" s="609"/>
      <c r="C11" s="654" t="s">
        <v>48</v>
      </c>
      <c r="D11" s="655"/>
      <c r="E11" s="655"/>
      <c r="F11" s="655"/>
      <c r="G11" s="656"/>
    </row>
    <row r="12" spans="1:18" ht="25" customHeight="1">
      <c r="A12" s="608" t="s">
        <v>32</v>
      </c>
      <c r="B12" s="609"/>
      <c r="C12" s="897" t="s">
        <v>2444</v>
      </c>
      <c r="D12" s="766"/>
      <c r="E12" s="766"/>
      <c r="F12" s="766"/>
      <c r="G12" s="767"/>
    </row>
    <row r="13" spans="1:18" ht="60" customHeight="1" thickBot="1">
      <c r="A13" s="637" t="s">
        <v>34</v>
      </c>
      <c r="B13" s="638"/>
      <c r="C13" s="621" t="s">
        <v>2436</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2445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t="s">
        <v>98</v>
      </c>
      <c r="P16" s="59"/>
      <c r="Q16" s="60"/>
    </row>
    <row r="17" spans="1:26" ht="40" customHeight="1" thickBot="1">
      <c r="A17" s="682" t="s">
        <v>26</v>
      </c>
      <c r="B17" s="683"/>
      <c r="C17" s="684" t="s">
        <v>2438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2446</v>
      </c>
      <c r="D20" s="691"/>
      <c r="E20" s="692"/>
      <c r="F20" s="696" t="s">
        <v>2447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828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c r="Q25" s="60"/>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2433</v>
      </c>
      <c r="D27" s="629"/>
      <c r="E27" s="629"/>
      <c r="F27" s="629"/>
      <c r="G27" s="630"/>
    </row>
    <row r="28" spans="1:26" ht="18" customHeight="1">
      <c r="A28" s="707"/>
      <c r="B28" s="709"/>
      <c r="C28" s="631" t="s">
        <v>2434</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2433</v>
      </c>
      <c r="D30" s="629"/>
      <c r="E30" s="629"/>
      <c r="F30" s="629"/>
      <c r="G30" s="630"/>
    </row>
    <row r="31" spans="1:26" ht="18" customHeight="1" thickBot="1">
      <c r="A31" s="710"/>
      <c r="B31" s="711"/>
      <c r="C31" s="712" t="s">
        <v>2434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36009643-63F6-403E-B07C-134192A525CE}">
      <formula1>"○"</formula1>
    </dataValidation>
    <dataValidation type="list" allowBlank="1" showInputMessage="1" showErrorMessage="1" sqref="C26 C29" xr:uid="{D816052E-3645-4AEC-B801-506E77B65192}">
      <formula1>"有,無"</formula1>
    </dataValidation>
    <dataValidation type="list" allowBlank="1" showInputMessage="1" showErrorMessage="1" sqref="C11" xr:uid="{B406549F-E658-43B2-A5F9-04E55E2E9D8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A6528-6091-465A-B67C-D5ECCF8EC9C1}">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2430</v>
      </c>
    </row>
    <row r="3" spans="1:18" ht="25" customHeight="1">
      <c r="A3" s="608" t="s">
        <v>14</v>
      </c>
      <c r="B3" s="609"/>
      <c r="C3" s="618" t="s">
        <v>2448</v>
      </c>
      <c r="D3" s="618"/>
      <c r="E3" s="618"/>
      <c r="F3" s="619"/>
      <c r="G3" s="620"/>
    </row>
    <row r="4" spans="1:18" ht="60" customHeight="1">
      <c r="A4" s="608" t="s">
        <v>10</v>
      </c>
      <c r="B4" s="609"/>
      <c r="C4" s="621" t="s">
        <v>2442</v>
      </c>
      <c r="D4" s="622"/>
      <c r="E4" s="622"/>
      <c r="F4" s="622"/>
      <c r="G4" s="623"/>
    </row>
    <row r="5" spans="1:18" ht="20.149999999999999" customHeight="1">
      <c r="A5" s="624" t="s">
        <v>41</v>
      </c>
      <c r="B5" s="625"/>
      <c r="C5" s="628" t="s">
        <v>2433</v>
      </c>
      <c r="D5" s="629"/>
      <c r="E5" s="629"/>
      <c r="F5" s="629"/>
      <c r="G5" s="630"/>
    </row>
    <row r="6" spans="1:18" ht="20.149999999999999" customHeight="1">
      <c r="A6" s="626"/>
      <c r="B6" s="627"/>
      <c r="C6" s="631" t="s">
        <v>2434</v>
      </c>
      <c r="D6" s="632"/>
      <c r="E6" s="632"/>
      <c r="F6" s="632"/>
      <c r="G6" s="633"/>
    </row>
    <row r="7" spans="1:18" ht="25" customHeight="1">
      <c r="A7" s="608" t="s">
        <v>7</v>
      </c>
      <c r="B7" s="609"/>
      <c r="C7" s="610">
        <v>130961457</v>
      </c>
      <c r="D7" s="611"/>
      <c r="E7" s="72"/>
      <c r="F7" s="73"/>
      <c r="G7" s="74"/>
    </row>
    <row r="8" spans="1:18" ht="25" customHeight="1">
      <c r="A8" s="608" t="s">
        <v>4</v>
      </c>
      <c r="B8" s="609"/>
      <c r="C8" s="634">
        <v>44977</v>
      </c>
      <c r="D8" s="635"/>
      <c r="E8" s="636" t="s">
        <v>17</v>
      </c>
      <c r="F8" s="609"/>
      <c r="G8" s="75">
        <v>45028</v>
      </c>
    </row>
    <row r="9" spans="1:18" ht="25" customHeight="1">
      <c r="A9" s="608" t="s">
        <v>18</v>
      </c>
      <c r="B9" s="609"/>
      <c r="C9" s="634">
        <v>45029</v>
      </c>
      <c r="D9" s="635"/>
      <c r="E9" s="636" t="s">
        <v>0</v>
      </c>
      <c r="F9" s="609"/>
      <c r="G9" s="76">
        <v>53</v>
      </c>
    </row>
    <row r="10" spans="1:18" ht="25" customHeight="1">
      <c r="A10" s="608" t="s">
        <v>19</v>
      </c>
      <c r="B10" s="609"/>
      <c r="C10" s="634">
        <v>45029</v>
      </c>
      <c r="D10" s="635"/>
      <c r="E10" s="636" t="s">
        <v>20</v>
      </c>
      <c r="F10" s="609"/>
      <c r="G10" s="75">
        <v>45380</v>
      </c>
    </row>
    <row r="11" spans="1:18" ht="25" customHeight="1">
      <c r="A11" s="608" t="s">
        <v>27</v>
      </c>
      <c r="B11" s="609"/>
      <c r="C11" s="654" t="s">
        <v>48</v>
      </c>
      <c r="D11" s="655"/>
      <c r="E11" s="655"/>
      <c r="F11" s="655"/>
      <c r="G11" s="656"/>
    </row>
    <row r="12" spans="1:18" ht="25" customHeight="1">
      <c r="A12" s="608" t="s">
        <v>32</v>
      </c>
      <c r="B12" s="609"/>
      <c r="C12" s="897" t="s">
        <v>2444</v>
      </c>
      <c r="D12" s="766"/>
      <c r="E12" s="766"/>
      <c r="F12" s="766"/>
      <c r="G12" s="767"/>
    </row>
    <row r="13" spans="1:18" ht="60" customHeight="1" thickBot="1">
      <c r="A13" s="637" t="s">
        <v>34</v>
      </c>
      <c r="B13" s="638"/>
      <c r="C13" s="621" t="s">
        <v>2436</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2445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t="s">
        <v>98</v>
      </c>
      <c r="P16" s="59"/>
      <c r="Q16" s="60"/>
    </row>
    <row r="17" spans="1:26" ht="40" customHeight="1" thickBot="1">
      <c r="A17" s="682" t="s">
        <v>26</v>
      </c>
      <c r="B17" s="683"/>
      <c r="C17" s="684" t="s">
        <v>2438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2446</v>
      </c>
      <c r="D20" s="691"/>
      <c r="E20" s="692"/>
      <c r="F20" s="696" t="s">
        <v>2447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828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c r="Q25" s="60"/>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2433</v>
      </c>
      <c r="D27" s="629"/>
      <c r="E27" s="629"/>
      <c r="F27" s="629"/>
      <c r="G27" s="630"/>
    </row>
    <row r="28" spans="1:26" ht="18" customHeight="1">
      <c r="A28" s="707"/>
      <c r="B28" s="709"/>
      <c r="C28" s="631" t="s">
        <v>2434</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2433</v>
      </c>
      <c r="D30" s="629"/>
      <c r="E30" s="629"/>
      <c r="F30" s="629"/>
      <c r="G30" s="630"/>
    </row>
    <row r="31" spans="1:26" ht="18" customHeight="1" thickBot="1">
      <c r="A31" s="710"/>
      <c r="B31" s="711"/>
      <c r="C31" s="712" t="s">
        <v>2434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EAD625AB-5555-4D6D-81A0-B9954499196C}">
      <formula1>"建設工事,測量・コンサル,物品役務等"</formula1>
    </dataValidation>
    <dataValidation type="list" allowBlank="1" showInputMessage="1" showErrorMessage="1" sqref="C26 C29" xr:uid="{5E0E56AB-B60A-4E65-92CD-E1A81A62A977}">
      <formula1>"有,無"</formula1>
    </dataValidation>
    <dataValidation type="list" allowBlank="1" showInputMessage="1" showErrorMessage="1" sqref="I21:U21 I16:Q16 I25:Q25" xr:uid="{ECF058C9-4C2D-44C2-88D8-091782068099}">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FEFF-C04E-4BA1-961D-2AAB48A829D2}">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2430</v>
      </c>
    </row>
    <row r="3" spans="1:18" ht="25" customHeight="1">
      <c r="A3" s="608" t="s">
        <v>14</v>
      </c>
      <c r="B3" s="609"/>
      <c r="C3" s="618" t="s">
        <v>2449</v>
      </c>
      <c r="D3" s="618"/>
      <c r="E3" s="618"/>
      <c r="F3" s="619"/>
      <c r="G3" s="620"/>
    </row>
    <row r="4" spans="1:18" ht="60" customHeight="1">
      <c r="A4" s="608" t="s">
        <v>10</v>
      </c>
      <c r="B4" s="609"/>
      <c r="C4" s="621" t="s">
        <v>2442</v>
      </c>
      <c r="D4" s="622"/>
      <c r="E4" s="622"/>
      <c r="F4" s="622"/>
      <c r="G4" s="623"/>
    </row>
    <row r="5" spans="1:18" ht="20.149999999999999" customHeight="1">
      <c r="A5" s="624" t="s">
        <v>41</v>
      </c>
      <c r="B5" s="625"/>
      <c r="C5" s="628" t="s">
        <v>2433</v>
      </c>
      <c r="D5" s="629"/>
      <c r="E5" s="629"/>
      <c r="F5" s="629"/>
      <c r="G5" s="630"/>
    </row>
    <row r="6" spans="1:18" ht="20.149999999999999" customHeight="1">
      <c r="A6" s="626"/>
      <c r="B6" s="627"/>
      <c r="C6" s="631" t="s">
        <v>2434</v>
      </c>
      <c r="D6" s="632"/>
      <c r="E6" s="632"/>
      <c r="F6" s="632"/>
      <c r="G6" s="633"/>
    </row>
    <row r="7" spans="1:18" ht="25" customHeight="1">
      <c r="A7" s="608" t="s">
        <v>7</v>
      </c>
      <c r="B7" s="609"/>
      <c r="C7" s="610">
        <v>141723626</v>
      </c>
      <c r="D7" s="611"/>
      <c r="E7" s="72"/>
      <c r="F7" s="73"/>
      <c r="G7" s="74"/>
    </row>
    <row r="8" spans="1:18" ht="25" customHeight="1">
      <c r="A8" s="608" t="s">
        <v>4</v>
      </c>
      <c r="B8" s="609"/>
      <c r="C8" s="634">
        <v>44984</v>
      </c>
      <c r="D8" s="635"/>
      <c r="E8" s="636" t="s">
        <v>17</v>
      </c>
      <c r="F8" s="609"/>
      <c r="G8" s="75">
        <v>45034</v>
      </c>
    </row>
    <row r="9" spans="1:18" ht="25" customHeight="1">
      <c r="A9" s="608" t="s">
        <v>18</v>
      </c>
      <c r="B9" s="609"/>
      <c r="C9" s="634">
        <v>45035</v>
      </c>
      <c r="D9" s="635"/>
      <c r="E9" s="636" t="s">
        <v>0</v>
      </c>
      <c r="F9" s="609"/>
      <c r="G9" s="76">
        <v>52</v>
      </c>
    </row>
    <row r="10" spans="1:18" ht="25" customHeight="1">
      <c r="A10" s="608" t="s">
        <v>19</v>
      </c>
      <c r="B10" s="609"/>
      <c r="C10" s="634">
        <v>45035</v>
      </c>
      <c r="D10" s="635"/>
      <c r="E10" s="636" t="s">
        <v>20</v>
      </c>
      <c r="F10" s="609"/>
      <c r="G10" s="75"/>
    </row>
    <row r="11" spans="1:18" ht="25" customHeight="1">
      <c r="A11" s="608" t="s">
        <v>27</v>
      </c>
      <c r="B11" s="609"/>
      <c r="C11" s="654" t="s">
        <v>48</v>
      </c>
      <c r="D11" s="655"/>
      <c r="E11" s="655"/>
      <c r="F11" s="655"/>
      <c r="G11" s="656"/>
    </row>
    <row r="12" spans="1:18" ht="25" customHeight="1">
      <c r="A12" s="608" t="s">
        <v>32</v>
      </c>
      <c r="B12" s="609"/>
      <c r="C12" s="897" t="s">
        <v>2444</v>
      </c>
      <c r="D12" s="766"/>
      <c r="E12" s="766"/>
      <c r="F12" s="766"/>
      <c r="G12" s="767"/>
    </row>
    <row r="13" spans="1:18" ht="60" customHeight="1" thickBot="1">
      <c r="A13" s="637" t="s">
        <v>34</v>
      </c>
      <c r="B13" s="638"/>
      <c r="C13" s="621" t="s">
        <v>2436</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2445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t="s">
        <v>98</v>
      </c>
      <c r="P16" s="59"/>
      <c r="Q16" s="60"/>
    </row>
    <row r="17" spans="1:26" ht="40" customHeight="1" thickBot="1">
      <c r="A17" s="682" t="s">
        <v>26</v>
      </c>
      <c r="B17" s="683"/>
      <c r="C17" s="684" t="s">
        <v>2438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2446</v>
      </c>
      <c r="D20" s="691"/>
      <c r="E20" s="692"/>
      <c r="F20" s="696" t="s">
        <v>2447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828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t="s">
        <v>98</v>
      </c>
      <c r="P25" s="59"/>
      <c r="Q25" s="60"/>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2433</v>
      </c>
      <c r="D27" s="629"/>
      <c r="E27" s="629"/>
      <c r="F27" s="629"/>
      <c r="G27" s="630"/>
    </row>
    <row r="28" spans="1:26" ht="18" customHeight="1">
      <c r="A28" s="707"/>
      <c r="B28" s="709"/>
      <c r="C28" s="631" t="s">
        <v>2434</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2433</v>
      </c>
      <c r="D30" s="629"/>
      <c r="E30" s="629"/>
      <c r="F30" s="629"/>
      <c r="G30" s="630"/>
    </row>
    <row r="31" spans="1:26" ht="18" customHeight="1" thickBot="1">
      <c r="A31" s="710"/>
      <c r="B31" s="711"/>
      <c r="C31" s="712" t="s">
        <v>2434</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AE849869-9C2B-440E-869D-45A225551485}">
      <formula1>"○"</formula1>
    </dataValidation>
    <dataValidation type="list" allowBlank="1" showInputMessage="1" showErrorMessage="1" sqref="C26 C29" xr:uid="{51197ADA-CD41-49DE-97F0-68AD13D83C53}">
      <formula1>"有,無"</formula1>
    </dataValidation>
    <dataValidation type="list" allowBlank="1" showInputMessage="1" showErrorMessage="1" sqref="C11" xr:uid="{C91CE627-DC06-4C13-BC74-AE31D4109BA3}">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219</v>
      </c>
    </row>
    <row r="3" spans="1:18" ht="25" customHeight="1">
      <c r="A3" s="608" t="s">
        <v>14</v>
      </c>
      <c r="B3" s="609"/>
      <c r="C3" s="618" t="s">
        <v>815</v>
      </c>
      <c r="D3" s="618"/>
      <c r="E3" s="618"/>
      <c r="F3" s="619"/>
      <c r="G3" s="620"/>
    </row>
    <row r="4" spans="1:18" ht="82" customHeight="1">
      <c r="A4" s="608" t="s">
        <v>10</v>
      </c>
      <c r="B4" s="609"/>
      <c r="C4" s="621" t="s">
        <v>220</v>
      </c>
      <c r="D4" s="622"/>
      <c r="E4" s="622"/>
      <c r="F4" s="622"/>
      <c r="G4" s="623"/>
    </row>
    <row r="5" spans="1:18" ht="20.149999999999999" customHeight="1">
      <c r="A5" s="624" t="s">
        <v>41</v>
      </c>
      <c r="B5" s="625"/>
      <c r="C5" s="763" t="s">
        <v>221</v>
      </c>
      <c r="D5" s="763"/>
      <c r="E5" s="763"/>
      <c r="F5" s="764"/>
      <c r="G5" s="765"/>
    </row>
    <row r="6" spans="1:18" ht="20.149999999999999" customHeight="1">
      <c r="A6" s="626"/>
      <c r="B6" s="627"/>
      <c r="C6" s="801" t="s">
        <v>222</v>
      </c>
      <c r="D6" s="801"/>
      <c r="E6" s="801"/>
      <c r="F6" s="802"/>
      <c r="G6" s="803"/>
    </row>
    <row r="7" spans="1:18" ht="25" customHeight="1">
      <c r="A7" s="608" t="s">
        <v>7</v>
      </c>
      <c r="B7" s="609"/>
      <c r="C7" s="610">
        <v>161700000</v>
      </c>
      <c r="D7" s="611"/>
      <c r="E7" s="72"/>
      <c r="F7" s="73"/>
      <c r="G7" s="74"/>
    </row>
    <row r="8" spans="1:18" ht="25" customHeight="1">
      <c r="A8" s="608" t="s">
        <v>4</v>
      </c>
      <c r="B8" s="609"/>
      <c r="C8" s="634">
        <v>44951</v>
      </c>
      <c r="D8" s="635"/>
      <c r="E8" s="636" t="s">
        <v>17</v>
      </c>
      <c r="F8" s="609"/>
      <c r="G8" s="109">
        <v>44985</v>
      </c>
    </row>
    <row r="9" spans="1:18" ht="25" customHeight="1">
      <c r="A9" s="608" t="s">
        <v>18</v>
      </c>
      <c r="B9" s="609"/>
      <c r="C9" s="634">
        <v>44986</v>
      </c>
      <c r="D9" s="635"/>
      <c r="E9" s="636" t="s">
        <v>0</v>
      </c>
      <c r="F9" s="609"/>
      <c r="G9" s="76">
        <f>C9-C8</f>
        <v>35</v>
      </c>
    </row>
    <row r="10" spans="1:18" ht="25" customHeight="1">
      <c r="A10" s="608" t="s">
        <v>19</v>
      </c>
      <c r="B10" s="609"/>
      <c r="C10" s="634">
        <v>45019</v>
      </c>
      <c r="D10" s="635"/>
      <c r="E10" s="636" t="s">
        <v>20</v>
      </c>
      <c r="F10" s="609"/>
      <c r="G10" s="109">
        <v>45382</v>
      </c>
    </row>
    <row r="11" spans="1:18" ht="25" customHeight="1">
      <c r="A11" s="608" t="s">
        <v>27</v>
      </c>
      <c r="B11" s="609"/>
      <c r="C11" s="654" t="s">
        <v>48</v>
      </c>
      <c r="D11" s="655"/>
      <c r="E11" s="655"/>
      <c r="F11" s="655"/>
      <c r="G11" s="656"/>
    </row>
    <row r="12" spans="1:18" ht="25" customHeight="1">
      <c r="A12" s="608" t="s">
        <v>32</v>
      </c>
      <c r="B12" s="609"/>
      <c r="C12" s="897" t="s">
        <v>810</v>
      </c>
      <c r="D12" s="766"/>
      <c r="E12" s="766"/>
      <c r="F12" s="766"/>
      <c r="G12" s="767"/>
    </row>
    <row r="13" spans="1:18" ht="172" customHeight="1" thickBot="1">
      <c r="A13" s="637" t="s">
        <v>34</v>
      </c>
      <c r="B13" s="638"/>
      <c r="C13" s="919" t="s">
        <v>816</v>
      </c>
      <c r="D13" s="920"/>
      <c r="E13" s="920"/>
      <c r="F13" s="920"/>
      <c r="G13" s="921"/>
      <c r="I13" s="93" t="s">
        <v>101</v>
      </c>
      <c r="J13" s="94"/>
      <c r="K13" s="94"/>
      <c r="L13" s="94"/>
      <c r="M13" s="94"/>
      <c r="N13" s="94"/>
      <c r="O13" s="94"/>
      <c r="P13" s="94"/>
      <c r="Q13" s="94"/>
      <c r="R13" s="94"/>
    </row>
    <row r="14" spans="1:18" ht="20.149999999999999" customHeight="1">
      <c r="A14" s="639" t="s">
        <v>38</v>
      </c>
      <c r="B14" s="640"/>
      <c r="C14" s="926" t="s">
        <v>223</v>
      </c>
      <c r="D14" s="927"/>
      <c r="E14" s="927"/>
      <c r="F14" s="927"/>
      <c r="G14" s="928"/>
      <c r="I14" s="657" t="s">
        <v>102</v>
      </c>
      <c r="J14" s="658"/>
      <c r="K14" s="658"/>
      <c r="L14" s="658"/>
      <c r="M14" s="658"/>
      <c r="N14" s="658"/>
      <c r="O14" s="658"/>
      <c r="P14" s="658"/>
      <c r="Q14" s="659"/>
    </row>
    <row r="15" spans="1:18" ht="38.25" customHeight="1">
      <c r="A15" s="641"/>
      <c r="B15" s="642"/>
      <c r="C15" s="929"/>
      <c r="D15" s="930"/>
      <c r="E15" s="930"/>
      <c r="F15" s="930"/>
      <c r="G15" s="931"/>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932"/>
      <c r="D16" s="933"/>
      <c r="E16" s="933"/>
      <c r="F16" s="933"/>
      <c r="G16" s="934"/>
      <c r="I16" s="58"/>
      <c r="J16" s="59" t="s">
        <v>98</v>
      </c>
      <c r="K16" s="59"/>
      <c r="L16" s="59" t="s">
        <v>98</v>
      </c>
      <c r="M16" s="59"/>
      <c r="N16" s="59" t="s">
        <v>98</v>
      </c>
      <c r="O16" s="59"/>
      <c r="P16" s="59"/>
      <c r="Q16" s="60"/>
    </row>
    <row r="17" spans="1:26" ht="40" customHeight="1" thickBot="1">
      <c r="A17" s="682" t="s">
        <v>26</v>
      </c>
      <c r="B17" s="683"/>
      <c r="C17" s="970" t="s">
        <v>812</v>
      </c>
      <c r="D17" s="947"/>
      <c r="E17" s="947"/>
      <c r="F17" s="947"/>
      <c r="G17" s="948"/>
      <c r="I17" s="96"/>
      <c r="J17" s="96"/>
      <c r="K17" s="96"/>
      <c r="L17" s="96"/>
      <c r="M17" s="96"/>
      <c r="N17" s="96"/>
      <c r="O17" s="96"/>
      <c r="P17" s="96"/>
      <c r="Q17" s="96"/>
      <c r="R17" s="96"/>
      <c r="S17" s="96"/>
    </row>
    <row r="18" spans="1:26" ht="20.149999999999999" customHeight="1">
      <c r="A18" s="641" t="s">
        <v>113</v>
      </c>
      <c r="B18" s="642"/>
      <c r="C18" s="935" t="s">
        <v>115</v>
      </c>
      <c r="D18" s="936"/>
      <c r="E18" s="936"/>
      <c r="F18" s="936"/>
      <c r="G18" s="937"/>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938" t="s">
        <v>150</v>
      </c>
      <c r="D19" s="939"/>
      <c r="E19" s="940"/>
      <c r="F19" s="941" t="s">
        <v>152</v>
      </c>
      <c r="G19" s="942"/>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949" t="s">
        <v>224</v>
      </c>
      <c r="D20" s="950"/>
      <c r="E20" s="951"/>
      <c r="F20" s="955" t="s">
        <v>225</v>
      </c>
      <c r="G20" s="95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952"/>
      <c r="D21" s="953"/>
      <c r="E21" s="954"/>
      <c r="F21" s="957"/>
      <c r="G21" s="958"/>
      <c r="I21" s="58"/>
      <c r="J21" s="59" t="s">
        <v>98</v>
      </c>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935" t="s">
        <v>92</v>
      </c>
      <c r="D22" s="936"/>
      <c r="E22" s="936"/>
      <c r="F22" s="936"/>
      <c r="G22" s="937"/>
    </row>
    <row r="23" spans="1:26" ht="19.5" customHeight="1">
      <c r="A23" s="641"/>
      <c r="B23" s="642"/>
      <c r="C23" s="938" t="s">
        <v>226</v>
      </c>
      <c r="D23" s="939"/>
      <c r="E23" s="939"/>
      <c r="F23" s="939"/>
      <c r="G23" s="942"/>
      <c r="I23" s="678" t="s">
        <v>78</v>
      </c>
      <c r="J23" s="679"/>
      <c r="K23" s="679"/>
      <c r="L23" s="679"/>
      <c r="M23" s="679"/>
      <c r="N23" s="679"/>
      <c r="O23" s="679"/>
      <c r="P23" s="679"/>
      <c r="Q23" s="680"/>
    </row>
    <row r="24" spans="1:26" ht="38.25" customHeight="1" thickBot="1">
      <c r="A24" s="660"/>
      <c r="B24" s="661"/>
      <c r="C24" s="943"/>
      <c r="D24" s="944"/>
      <c r="E24" s="944"/>
      <c r="F24" s="944"/>
      <c r="G24" s="945"/>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817</v>
      </c>
      <c r="D27" s="629"/>
      <c r="E27" s="629"/>
      <c r="F27" s="629"/>
      <c r="G27" s="630"/>
    </row>
    <row r="28" spans="1:26" ht="18" customHeight="1" thickBot="1">
      <c r="A28" s="707"/>
      <c r="B28" s="709"/>
      <c r="C28" s="631" t="s">
        <v>818</v>
      </c>
      <c r="D28" s="632"/>
      <c r="E28" s="632"/>
      <c r="F28" s="632"/>
      <c r="G28" s="633"/>
    </row>
    <row r="29" spans="1:26" ht="30" customHeight="1">
      <c r="A29" s="706" t="s">
        <v>52</v>
      </c>
      <c r="B29" s="87" t="s">
        <v>45</v>
      </c>
      <c r="C29" s="88" t="s">
        <v>97</v>
      </c>
      <c r="D29" s="89" t="s">
        <v>49</v>
      </c>
      <c r="E29" s="90">
        <v>1</v>
      </c>
      <c r="F29" s="89" t="s">
        <v>11</v>
      </c>
      <c r="G29" s="85" t="s">
        <v>166</v>
      </c>
    </row>
    <row r="30" spans="1:26" ht="18" customHeight="1">
      <c r="A30" s="706"/>
      <c r="B30" s="708" t="s">
        <v>163</v>
      </c>
      <c r="C30" s="628" t="s">
        <v>817</v>
      </c>
      <c r="D30" s="629"/>
      <c r="E30" s="629"/>
      <c r="F30" s="629"/>
      <c r="G30" s="630"/>
    </row>
    <row r="31" spans="1:26" ht="18" customHeight="1" thickBot="1">
      <c r="A31" s="710"/>
      <c r="B31" s="711"/>
      <c r="C31" s="712" t="s">
        <v>818</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BFD23D6A-FD31-457D-A4CA-F7796EE483CB}">
      <formula1>"建設工事,測量・コンサル,物品役務等"</formula1>
    </dataValidation>
    <dataValidation type="list" allowBlank="1" showInputMessage="1" showErrorMessage="1" sqref="C26 C29" xr:uid="{A7EB0AD4-D0D9-44C1-B1F0-EA7F2BAF49F0}">
      <formula1>"有,無"</formula1>
    </dataValidation>
    <dataValidation type="list" allowBlank="1" showInputMessage="1" showErrorMessage="1" sqref="I16:Q16 I21:U21 I25:Q25" xr:uid="{680CDBBC-453C-4E35-A11D-9824A250EB2E}">
      <formula1>"○"</formula1>
    </dataValidation>
  </dataValidations>
  <pageMargins left="0.7" right="0.7" top="0.75" bottom="0.75" header="0.3" footer="0.3"/>
  <legacyDrawing r:id="rId1"/>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4E2B-5352-4E9E-BAEF-514D8B577AAA}">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2450</v>
      </c>
    </row>
    <row r="3" spans="1:18" ht="25" customHeight="1">
      <c r="A3" s="608" t="s">
        <v>14</v>
      </c>
      <c r="B3" s="609"/>
      <c r="C3" s="618" t="s">
        <v>2451</v>
      </c>
      <c r="D3" s="618"/>
      <c r="E3" s="618"/>
      <c r="F3" s="619"/>
      <c r="G3" s="620"/>
    </row>
    <row r="4" spans="1:18" ht="60" customHeight="1">
      <c r="A4" s="608" t="s">
        <v>10</v>
      </c>
      <c r="B4" s="609"/>
      <c r="C4" s="621" t="s">
        <v>2452</v>
      </c>
      <c r="D4" s="622"/>
      <c r="E4" s="622"/>
      <c r="F4" s="622"/>
      <c r="G4" s="623"/>
    </row>
    <row r="5" spans="1:18" ht="20.149999999999999" customHeight="1">
      <c r="A5" s="624" t="s">
        <v>41</v>
      </c>
      <c r="B5" s="625"/>
      <c r="C5" s="763" t="s">
        <v>2453</v>
      </c>
      <c r="D5" s="763"/>
      <c r="E5" s="763"/>
      <c r="F5" s="764"/>
      <c r="G5" s="765"/>
    </row>
    <row r="6" spans="1:18" ht="20.149999999999999" customHeight="1">
      <c r="A6" s="626"/>
      <c r="B6" s="627"/>
      <c r="C6" s="801" t="s">
        <v>2454</v>
      </c>
      <c r="D6" s="801"/>
      <c r="E6" s="801"/>
      <c r="F6" s="802"/>
      <c r="G6" s="803"/>
    </row>
    <row r="7" spans="1:18" ht="25" customHeight="1">
      <c r="A7" s="608" t="s">
        <v>7</v>
      </c>
      <c r="B7" s="609"/>
      <c r="C7" s="610">
        <v>575460600</v>
      </c>
      <c r="D7" s="611"/>
      <c r="E7" s="72"/>
      <c r="F7" s="73"/>
      <c r="G7" s="74"/>
    </row>
    <row r="8" spans="1:18" ht="25" customHeight="1">
      <c r="A8" s="608" t="s">
        <v>4</v>
      </c>
      <c r="B8" s="609"/>
      <c r="C8" s="634">
        <v>44939</v>
      </c>
      <c r="D8" s="635"/>
      <c r="E8" s="636" t="s">
        <v>17</v>
      </c>
      <c r="F8" s="609"/>
      <c r="G8" s="75">
        <v>45001</v>
      </c>
    </row>
    <row r="9" spans="1:18" ht="25" customHeight="1">
      <c r="A9" s="608" t="s">
        <v>18</v>
      </c>
      <c r="B9" s="609"/>
      <c r="C9" s="634">
        <v>45014</v>
      </c>
      <c r="D9" s="635"/>
      <c r="E9" s="636" t="s">
        <v>0</v>
      </c>
      <c r="F9" s="609"/>
      <c r="G9" s="76">
        <f>DATEDIF(C8,C9,"ｄ")</f>
        <v>75</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2455</v>
      </c>
      <c r="D12" s="766"/>
      <c r="E12" s="766"/>
      <c r="F12" s="766"/>
      <c r="G12" s="767"/>
    </row>
    <row r="13" spans="1:18" ht="60" customHeight="1" thickBot="1">
      <c r="A13" s="637" t="s">
        <v>34</v>
      </c>
      <c r="B13" s="638"/>
      <c r="C13" s="621" t="s">
        <v>607</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2456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t="s">
        <v>98</v>
      </c>
      <c r="O16" s="59"/>
      <c r="P16" s="59"/>
      <c r="Q16" s="60"/>
    </row>
    <row r="17" spans="1:26" ht="40" customHeight="1" thickBot="1">
      <c r="A17" s="682" t="s">
        <v>26</v>
      </c>
      <c r="B17" s="683"/>
      <c r="C17" s="684" t="s">
        <v>2457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2458</v>
      </c>
      <c r="D20" s="691"/>
      <c r="E20" s="692"/>
      <c r="F20" s="696" t="s">
        <v>2459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2460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t="s">
        <v>98</v>
      </c>
      <c r="O25" s="59" t="s">
        <v>98</v>
      </c>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2461</v>
      </c>
      <c r="D27" s="629"/>
      <c r="E27" s="629"/>
      <c r="F27" s="629"/>
      <c r="G27" s="630"/>
    </row>
    <row r="28" spans="1:26" ht="18" customHeight="1" thickBot="1">
      <c r="A28" s="707"/>
      <c r="B28" s="709"/>
      <c r="C28" s="631" t="s">
        <v>2454</v>
      </c>
      <c r="D28" s="632"/>
      <c r="E28" s="632"/>
      <c r="F28" s="632"/>
      <c r="G28" s="633"/>
    </row>
    <row r="29" spans="1:26" ht="30" customHeight="1">
      <c r="A29" s="706" t="s">
        <v>52</v>
      </c>
      <c r="B29" s="87" t="s">
        <v>45</v>
      </c>
      <c r="C29" s="88" t="s">
        <v>97</v>
      </c>
      <c r="D29" s="89" t="s">
        <v>49</v>
      </c>
      <c r="E29" s="90">
        <v>1</v>
      </c>
      <c r="F29" s="89" t="s">
        <v>11</v>
      </c>
      <c r="G29" s="85" t="s">
        <v>228</v>
      </c>
    </row>
    <row r="30" spans="1:26" ht="18" customHeight="1">
      <c r="A30" s="706"/>
      <c r="B30" s="708" t="s">
        <v>163</v>
      </c>
      <c r="C30" s="628" t="s">
        <v>2461</v>
      </c>
      <c r="D30" s="629"/>
      <c r="E30" s="629"/>
      <c r="F30" s="629"/>
      <c r="G30" s="630"/>
    </row>
    <row r="31" spans="1:26" ht="18" customHeight="1" thickBot="1">
      <c r="A31" s="710"/>
      <c r="B31" s="711"/>
      <c r="C31" s="631" t="s">
        <v>2454</v>
      </c>
      <c r="D31" s="632"/>
      <c r="E31" s="632"/>
      <c r="F31" s="632"/>
      <c r="G31" s="63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D8C449D8-083F-4E29-BD3F-BEE2A5DDD637}">
      <formula1>"建設工事,測量・コンサル,物品役務等"</formula1>
    </dataValidation>
    <dataValidation type="list" allowBlank="1" showInputMessage="1" showErrorMessage="1" sqref="C26 C29" xr:uid="{64D4EA9A-6E85-46E6-9F23-9C9131B7FFFB}">
      <formula1>"有,無"</formula1>
    </dataValidation>
    <dataValidation type="list" allowBlank="1" showInputMessage="1" showErrorMessage="1" sqref="I21:U21 I16:Q16 I25:Q25" xr:uid="{3DC162DF-7A40-4C2C-9DF9-61AD00930664}">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AA2B8-F8E4-42F8-A4BA-41CF551B8480}">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2462</v>
      </c>
    </row>
    <row r="3" spans="1:18" ht="25" customHeight="1">
      <c r="A3" s="608" t="s">
        <v>14</v>
      </c>
      <c r="B3" s="609"/>
      <c r="C3" s="618" t="s">
        <v>2463</v>
      </c>
      <c r="D3" s="618"/>
      <c r="E3" s="618"/>
      <c r="F3" s="619"/>
      <c r="G3" s="620"/>
    </row>
    <row r="4" spans="1:18" ht="60" customHeight="1">
      <c r="A4" s="608" t="s">
        <v>10</v>
      </c>
      <c r="B4" s="609"/>
      <c r="C4" s="621" t="s">
        <v>2464</v>
      </c>
      <c r="D4" s="622"/>
      <c r="E4" s="622"/>
      <c r="F4" s="622"/>
      <c r="G4" s="623"/>
    </row>
    <row r="5" spans="1:18" ht="20.149999999999999" customHeight="1">
      <c r="A5" s="624" t="s">
        <v>41</v>
      </c>
      <c r="B5" s="625"/>
      <c r="C5" s="628" t="s">
        <v>2465</v>
      </c>
      <c r="D5" s="629"/>
      <c r="E5" s="629"/>
      <c r="F5" s="629"/>
      <c r="G5" s="630"/>
    </row>
    <row r="6" spans="1:18" ht="20.149999999999999" customHeight="1">
      <c r="A6" s="626"/>
      <c r="B6" s="627"/>
      <c r="C6" s="631" t="s">
        <v>2466</v>
      </c>
      <c r="D6" s="632"/>
      <c r="E6" s="632"/>
      <c r="F6" s="632"/>
      <c r="G6" s="633"/>
    </row>
    <row r="7" spans="1:18" ht="25" customHeight="1">
      <c r="A7" s="608" t="s">
        <v>7</v>
      </c>
      <c r="B7" s="609"/>
      <c r="C7" s="610">
        <v>114744960</v>
      </c>
      <c r="D7" s="611"/>
      <c r="E7" s="72"/>
      <c r="F7" s="73"/>
      <c r="G7" s="74"/>
    </row>
    <row r="8" spans="1:18" ht="25" customHeight="1">
      <c r="A8" s="608" t="s">
        <v>4</v>
      </c>
      <c r="B8" s="609"/>
      <c r="C8" s="634">
        <v>44939</v>
      </c>
      <c r="D8" s="635"/>
      <c r="E8" s="636" t="s">
        <v>17</v>
      </c>
      <c r="F8" s="609"/>
      <c r="G8" s="75">
        <v>44999</v>
      </c>
    </row>
    <row r="9" spans="1:18" ht="25" customHeight="1">
      <c r="A9" s="608" t="s">
        <v>18</v>
      </c>
      <c r="B9" s="609"/>
      <c r="C9" s="634">
        <v>45012</v>
      </c>
      <c r="D9" s="635"/>
      <c r="E9" s="636" t="s">
        <v>0</v>
      </c>
      <c r="F9" s="609"/>
      <c r="G9" s="76">
        <f>DATEDIF(C8,C9,"ｄ")</f>
        <v>73</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2455</v>
      </c>
      <c r="D12" s="766"/>
      <c r="E12" s="766"/>
      <c r="F12" s="766"/>
      <c r="G12" s="767"/>
    </row>
    <row r="13" spans="1:18" ht="60" customHeight="1" thickBot="1">
      <c r="A13" s="637" t="s">
        <v>34</v>
      </c>
      <c r="B13" s="638"/>
      <c r="C13" s="621" t="s">
        <v>607</v>
      </c>
      <c r="D13" s="622"/>
      <c r="E13" s="622"/>
      <c r="F13" s="622"/>
      <c r="G13" s="623"/>
      <c r="I13" s="93" t="s">
        <v>101</v>
      </c>
      <c r="J13" s="94"/>
      <c r="K13" s="94"/>
      <c r="L13" s="94"/>
      <c r="M13" s="94"/>
      <c r="N13" s="94"/>
      <c r="O13" s="94"/>
      <c r="P13" s="94"/>
      <c r="Q13" s="94"/>
      <c r="R13" s="94"/>
    </row>
    <row r="14" spans="1:18" ht="20.149999999999999" customHeight="1">
      <c r="A14" s="639" t="s">
        <v>38</v>
      </c>
      <c r="B14" s="640"/>
      <c r="C14" s="910" t="s">
        <v>2456</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c r="K16" s="59"/>
      <c r="L16" s="59"/>
      <c r="M16" s="59" t="s">
        <v>98</v>
      </c>
      <c r="N16" s="59" t="s">
        <v>98</v>
      </c>
      <c r="O16" s="59"/>
      <c r="P16" s="59"/>
      <c r="Q16" s="60"/>
    </row>
    <row r="17" spans="1:26" ht="40" customHeight="1" thickBot="1">
      <c r="A17" s="682" t="s">
        <v>26</v>
      </c>
      <c r="B17" s="683"/>
      <c r="C17" s="684" t="s">
        <v>2467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2458</v>
      </c>
      <c r="D20" s="691"/>
      <c r="E20" s="692"/>
      <c r="F20" s="1313" t="s">
        <v>2468</v>
      </c>
      <c r="G20" s="1218"/>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1219"/>
      <c r="G21" s="1220"/>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2460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t="s">
        <v>98</v>
      </c>
      <c r="O25" s="59" t="s">
        <v>98</v>
      </c>
      <c r="P25" s="59"/>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
        <v>2465</v>
      </c>
      <c r="D27" s="629"/>
      <c r="E27" s="629"/>
      <c r="F27" s="629"/>
      <c r="G27" s="630"/>
    </row>
    <row r="28" spans="1:26" ht="18" customHeight="1" thickBot="1">
      <c r="A28" s="707"/>
      <c r="B28" s="709"/>
      <c r="C28" s="631" t="s">
        <v>2466</v>
      </c>
      <c r="D28" s="632"/>
      <c r="E28" s="632"/>
      <c r="F28" s="632"/>
      <c r="G28" s="633"/>
    </row>
    <row r="29" spans="1:26" ht="30" customHeight="1">
      <c r="A29" s="706" t="s">
        <v>52</v>
      </c>
      <c r="B29" s="87" t="s">
        <v>45</v>
      </c>
      <c r="C29" s="88" t="s">
        <v>97</v>
      </c>
      <c r="D29" s="89" t="s">
        <v>49</v>
      </c>
      <c r="E29" s="84">
        <v>1</v>
      </c>
      <c r="F29" s="89" t="s">
        <v>11</v>
      </c>
      <c r="G29" s="85" t="s">
        <v>166</v>
      </c>
    </row>
    <row r="30" spans="1:26" ht="18" customHeight="1">
      <c r="A30" s="706"/>
      <c r="B30" s="708" t="s">
        <v>163</v>
      </c>
      <c r="C30" s="628" t="s">
        <v>2465</v>
      </c>
      <c r="D30" s="629"/>
      <c r="E30" s="629"/>
      <c r="F30" s="629"/>
      <c r="G30" s="630"/>
    </row>
    <row r="31" spans="1:26" ht="18" customHeight="1" thickBot="1">
      <c r="A31" s="710"/>
      <c r="B31" s="711"/>
      <c r="C31" s="631" t="s">
        <v>2466</v>
      </c>
      <c r="D31" s="632"/>
      <c r="E31" s="632"/>
      <c r="F31" s="632"/>
      <c r="G31" s="63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B4280E92-A225-4248-B048-09549CA97873}">
      <formula1>"○"</formula1>
    </dataValidation>
    <dataValidation type="list" allowBlank="1" showInputMessage="1" showErrorMessage="1" sqref="C26 C29" xr:uid="{61BF5C01-9074-4B59-9D07-99779C9A4642}">
      <formula1>"有,無"</formula1>
    </dataValidation>
    <dataValidation type="list" allowBlank="1" showInputMessage="1" showErrorMessage="1" sqref="C11" xr:uid="{F351272C-0D38-43B2-9936-2755F21ADDF6}">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2FABC-B262-4B0A-AAD6-16E169EA74EA}">
  <sheetPr>
    <tabColor theme="5" tint="0.59999389629810485"/>
    <pageSetUpPr fitToPage="1"/>
  </sheetPr>
  <dimension ref="A1:Z31"/>
  <sheetViews>
    <sheetView zoomScale="82" zoomScaleNormal="82"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2469</v>
      </c>
    </row>
    <row r="3" spans="1:18" ht="25" customHeight="1">
      <c r="A3" s="608" t="s">
        <v>14</v>
      </c>
      <c r="B3" s="609"/>
      <c r="C3" s="618" t="s">
        <v>2470</v>
      </c>
      <c r="D3" s="618"/>
      <c r="E3" s="618"/>
      <c r="F3" s="619"/>
      <c r="G3" s="620"/>
    </row>
    <row r="4" spans="1:18" ht="60" customHeight="1">
      <c r="A4" s="608" t="s">
        <v>10</v>
      </c>
      <c r="B4" s="609"/>
      <c r="C4" s="621" t="s">
        <v>2471</v>
      </c>
      <c r="D4" s="622"/>
      <c r="E4" s="622"/>
      <c r="F4" s="622"/>
      <c r="G4" s="623"/>
    </row>
    <row r="5" spans="1:18" ht="20.149999999999999" customHeight="1">
      <c r="A5" s="624" t="s">
        <v>41</v>
      </c>
      <c r="B5" s="625"/>
      <c r="C5" s="628" t="s">
        <v>2472</v>
      </c>
      <c r="D5" s="629"/>
      <c r="E5" s="629"/>
      <c r="F5" s="629"/>
      <c r="G5" s="630"/>
    </row>
    <row r="6" spans="1:18" ht="20.149999999999999" customHeight="1">
      <c r="A6" s="626"/>
      <c r="B6" s="627"/>
      <c r="C6" s="631" t="s">
        <v>2473</v>
      </c>
      <c r="D6" s="632"/>
      <c r="E6" s="632"/>
      <c r="F6" s="632"/>
      <c r="G6" s="633"/>
    </row>
    <row r="7" spans="1:18" ht="25" customHeight="1">
      <c r="A7" s="608" t="s">
        <v>7</v>
      </c>
      <c r="B7" s="609"/>
      <c r="C7" s="610">
        <v>179010031</v>
      </c>
      <c r="D7" s="611"/>
      <c r="E7" s="72"/>
      <c r="F7" s="73"/>
      <c r="G7" s="74"/>
    </row>
    <row r="8" spans="1:18" ht="25" customHeight="1">
      <c r="A8" s="608" t="s">
        <v>4</v>
      </c>
      <c r="B8" s="609"/>
      <c r="C8" s="634">
        <v>44918</v>
      </c>
      <c r="D8" s="635"/>
      <c r="E8" s="636" t="s">
        <v>17</v>
      </c>
      <c r="F8" s="609"/>
      <c r="G8" s="75">
        <v>44981</v>
      </c>
    </row>
    <row r="9" spans="1:18" ht="25" customHeight="1">
      <c r="A9" s="608" t="s">
        <v>18</v>
      </c>
      <c r="B9" s="609"/>
      <c r="C9" s="634">
        <v>44984</v>
      </c>
      <c r="D9" s="635"/>
      <c r="E9" s="636" t="s">
        <v>0</v>
      </c>
      <c r="F9" s="609"/>
      <c r="G9" s="76">
        <f>G8-C8</f>
        <v>63</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2474</v>
      </c>
      <c r="D12" s="766"/>
      <c r="E12" s="766"/>
      <c r="F12" s="766"/>
      <c r="G12" s="767"/>
    </row>
    <row r="13" spans="1:18" ht="60" customHeight="1" thickBot="1">
      <c r="A13" s="637" t="s">
        <v>34</v>
      </c>
      <c r="B13" s="638"/>
      <c r="C13" s="621" t="s">
        <v>2475</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2476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t="s">
        <v>98</v>
      </c>
      <c r="M16" s="59" t="s">
        <v>98</v>
      </c>
      <c r="N16" s="59" t="s">
        <v>98</v>
      </c>
      <c r="O16" s="59" t="s">
        <v>98</v>
      </c>
      <c r="P16" s="59" t="s">
        <v>98</v>
      </c>
      <c r="Q16" s="60"/>
    </row>
    <row r="17" spans="1:26" ht="40" customHeight="1" thickBot="1">
      <c r="A17" s="682" t="s">
        <v>26</v>
      </c>
      <c r="B17" s="683"/>
      <c r="C17" s="684" t="s">
        <v>2477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45" customHeight="1">
      <c r="A20" s="641"/>
      <c r="B20" s="642"/>
      <c r="C20" s="690" t="s">
        <v>2478</v>
      </c>
      <c r="D20" s="691"/>
      <c r="E20" s="692"/>
      <c r="F20" s="696" t="s">
        <v>2479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45" customHeight="1" thickBot="1">
      <c r="A21" s="641"/>
      <c r="B21" s="642"/>
      <c r="C21" s="693"/>
      <c r="D21" s="694"/>
      <c r="E21" s="695"/>
      <c r="F21" s="698"/>
      <c r="G21" s="699"/>
      <c r="I21" s="58" t="s">
        <v>98</v>
      </c>
      <c r="J21" s="59"/>
      <c r="K21" s="59"/>
      <c r="L21" s="59"/>
      <c r="M21" s="59" t="s">
        <v>98</v>
      </c>
      <c r="N21" s="59"/>
      <c r="O21" s="59"/>
      <c r="P21" s="59"/>
      <c r="Q21" s="59"/>
      <c r="R21" s="107" t="s">
        <v>98</v>
      </c>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2480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t="s">
        <v>98</v>
      </c>
      <c r="M25" s="59" t="s">
        <v>98</v>
      </c>
      <c r="N25" s="59" t="s">
        <v>98</v>
      </c>
      <c r="O25" s="59" t="s">
        <v>98</v>
      </c>
      <c r="P25" s="59" t="s">
        <v>98</v>
      </c>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2472</v>
      </c>
      <c r="D27" s="629"/>
      <c r="E27" s="629"/>
      <c r="F27" s="629"/>
      <c r="G27" s="630"/>
    </row>
    <row r="28" spans="1:26" ht="18" customHeight="1">
      <c r="A28" s="707"/>
      <c r="B28" s="709"/>
      <c r="C28" s="631" t="s">
        <v>2473</v>
      </c>
      <c r="D28" s="632"/>
      <c r="E28" s="632"/>
      <c r="F28" s="632"/>
      <c r="G28" s="633"/>
    </row>
    <row r="29" spans="1:26" ht="30" customHeight="1">
      <c r="A29" s="706" t="s">
        <v>52</v>
      </c>
      <c r="B29" s="87" t="s">
        <v>45</v>
      </c>
      <c r="C29" s="88" t="s">
        <v>97</v>
      </c>
      <c r="D29" s="89" t="s">
        <v>49</v>
      </c>
      <c r="E29" s="90">
        <v>1</v>
      </c>
      <c r="F29" s="89" t="s">
        <v>11</v>
      </c>
      <c r="G29" s="91" t="s">
        <v>228</v>
      </c>
    </row>
    <row r="30" spans="1:26" ht="18" customHeight="1">
      <c r="A30" s="706"/>
      <c r="B30" s="708" t="s">
        <v>163</v>
      </c>
      <c r="C30" s="628" t="s">
        <v>2472</v>
      </c>
      <c r="D30" s="629"/>
      <c r="E30" s="629"/>
      <c r="F30" s="629"/>
      <c r="G30" s="630"/>
    </row>
    <row r="31" spans="1:26" ht="18" customHeight="1" thickBot="1">
      <c r="A31" s="710"/>
      <c r="B31" s="711"/>
      <c r="C31" s="712" t="s">
        <v>2473</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A6F1477F-31F6-424D-AE2E-2CBF2CDD0821}">
      <formula1>"建設工事,測量・コンサル,物品役務等"</formula1>
    </dataValidation>
    <dataValidation type="list" allowBlank="1" showInputMessage="1" showErrorMessage="1" sqref="C26 C29" xr:uid="{690C324E-2C29-4AFC-A1CB-0C936558367F}">
      <formula1>"有,無"</formula1>
    </dataValidation>
    <dataValidation type="list" allowBlank="1" showInputMessage="1" showErrorMessage="1" sqref="I16:Q16 I21:U21 I25:Q25" xr:uid="{E68635ED-B5F9-4BE0-88B9-B66BFC0170EF}">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94B0-0902-41EF-A870-05BBE94D1B75}">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2481</v>
      </c>
    </row>
    <row r="3" spans="1:18" ht="25" customHeight="1">
      <c r="A3" s="608" t="s">
        <v>14</v>
      </c>
      <c r="B3" s="609"/>
      <c r="C3" s="618" t="s">
        <v>2482</v>
      </c>
      <c r="D3" s="618"/>
      <c r="E3" s="618"/>
      <c r="F3" s="619"/>
      <c r="G3" s="620"/>
    </row>
    <row r="4" spans="1:18" ht="60" customHeight="1">
      <c r="A4" s="608" t="s">
        <v>10</v>
      </c>
      <c r="B4" s="609"/>
      <c r="C4" s="621" t="s">
        <v>2483</v>
      </c>
      <c r="D4" s="622"/>
      <c r="E4" s="622"/>
      <c r="F4" s="622"/>
      <c r="G4" s="623"/>
    </row>
    <row r="5" spans="1:18" ht="20.149999999999999" customHeight="1">
      <c r="A5" s="624" t="s">
        <v>41</v>
      </c>
      <c r="B5" s="625"/>
      <c r="C5" s="628" t="s">
        <v>2484</v>
      </c>
      <c r="D5" s="629"/>
      <c r="E5" s="629"/>
      <c r="F5" s="629"/>
      <c r="G5" s="630"/>
    </row>
    <row r="6" spans="1:18" ht="20.149999999999999" customHeight="1">
      <c r="A6" s="626"/>
      <c r="B6" s="627"/>
      <c r="C6" s="631" t="s">
        <v>2485</v>
      </c>
      <c r="D6" s="632"/>
      <c r="E6" s="632"/>
      <c r="F6" s="632"/>
      <c r="G6" s="633"/>
    </row>
    <row r="7" spans="1:18" ht="25" customHeight="1">
      <c r="A7" s="608" t="s">
        <v>7</v>
      </c>
      <c r="B7" s="609"/>
      <c r="C7" s="610">
        <v>122794870</v>
      </c>
      <c r="D7" s="611"/>
      <c r="E7" s="72"/>
      <c r="F7" s="73"/>
      <c r="G7" s="74"/>
    </row>
    <row r="8" spans="1:18" ht="25" customHeight="1">
      <c r="A8" s="608" t="s">
        <v>4</v>
      </c>
      <c r="B8" s="609"/>
      <c r="C8" s="634">
        <v>44937</v>
      </c>
      <c r="D8" s="635"/>
      <c r="E8" s="636" t="s">
        <v>17</v>
      </c>
      <c r="F8" s="609"/>
      <c r="G8" s="75">
        <v>44987</v>
      </c>
    </row>
    <row r="9" spans="1:18" ht="25" customHeight="1">
      <c r="A9" s="608" t="s">
        <v>18</v>
      </c>
      <c r="B9" s="609"/>
      <c r="C9" s="634">
        <v>44988</v>
      </c>
      <c r="D9" s="635"/>
      <c r="E9" s="636" t="s">
        <v>0</v>
      </c>
      <c r="F9" s="609"/>
      <c r="G9" s="76">
        <v>51</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2486</v>
      </c>
      <c r="D12" s="766"/>
      <c r="E12" s="766"/>
      <c r="F12" s="766"/>
      <c r="G12" s="767"/>
    </row>
    <row r="13" spans="1:18" ht="60" customHeight="1" thickBot="1">
      <c r="A13" s="637" t="s">
        <v>34</v>
      </c>
      <c r="B13" s="638"/>
      <c r="C13" s="621" t="s">
        <v>2487</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2488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t="s">
        <v>98</v>
      </c>
      <c r="P16" s="59"/>
      <c r="Q16" s="60"/>
    </row>
    <row r="17" spans="1:26" ht="40" customHeight="1" thickBot="1">
      <c r="A17" s="682" t="s">
        <v>26</v>
      </c>
      <c r="B17" s="683"/>
      <c r="C17" s="684" t="s">
        <v>2489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2490</v>
      </c>
      <c r="D20" s="691"/>
      <c r="E20" s="692"/>
      <c r="F20" s="696" t="s">
        <v>2491</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2492</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t="s">
        <v>98</v>
      </c>
      <c r="P25" s="59" t="s">
        <v>98</v>
      </c>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2484</v>
      </c>
      <c r="D27" s="629"/>
      <c r="E27" s="629"/>
      <c r="F27" s="629"/>
      <c r="G27" s="630"/>
    </row>
    <row r="28" spans="1:26" ht="18" customHeight="1">
      <c r="A28" s="707"/>
      <c r="B28" s="709"/>
      <c r="C28" s="631" t="s">
        <v>2485</v>
      </c>
      <c r="D28" s="632"/>
      <c r="E28" s="632"/>
      <c r="F28" s="632"/>
      <c r="G28" s="633"/>
    </row>
    <row r="29" spans="1:26" ht="30" customHeight="1">
      <c r="A29" s="706" t="s">
        <v>52</v>
      </c>
      <c r="B29" s="87" t="s">
        <v>45</v>
      </c>
      <c r="C29" s="88" t="s">
        <v>80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C15F2A29-1059-47D3-991F-8320B082C631}">
      <formula1>"建設工事,測量・コンサル,物品役務等"</formula1>
    </dataValidation>
    <dataValidation type="list" allowBlank="1" showInputMessage="1" showErrorMessage="1" sqref="C26 C29" xr:uid="{4D8923EA-21CB-45A6-ACDD-ECC18B389E71}">
      <formula1>"有,無"</formula1>
    </dataValidation>
    <dataValidation type="list" allowBlank="1" showInputMessage="1" showErrorMessage="1" sqref="I21:U21 I16:Q16 I25:Q25" xr:uid="{6C118BDD-3930-45D4-BA5B-984699BAEDF6}">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A7100-A300-4D47-A598-F174F3B519D0}">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2493</v>
      </c>
    </row>
    <row r="3" spans="1:18" ht="25" customHeight="1">
      <c r="A3" s="608" t="s">
        <v>14</v>
      </c>
      <c r="B3" s="609"/>
      <c r="C3" s="618" t="s">
        <v>2494</v>
      </c>
      <c r="D3" s="618"/>
      <c r="E3" s="618"/>
      <c r="F3" s="619"/>
      <c r="G3" s="620"/>
    </row>
    <row r="4" spans="1:18" ht="60" customHeight="1">
      <c r="A4" s="608" t="s">
        <v>10</v>
      </c>
      <c r="B4" s="609"/>
      <c r="C4" s="621" t="s">
        <v>2495</v>
      </c>
      <c r="D4" s="622"/>
      <c r="E4" s="622"/>
      <c r="F4" s="622"/>
      <c r="G4" s="623"/>
    </row>
    <row r="5" spans="1:18" ht="20.149999999999999" customHeight="1">
      <c r="A5" s="624" t="s">
        <v>41</v>
      </c>
      <c r="B5" s="625"/>
      <c r="C5" s="628" t="s">
        <v>2484</v>
      </c>
      <c r="D5" s="629"/>
      <c r="E5" s="629"/>
      <c r="F5" s="629"/>
      <c r="G5" s="630"/>
    </row>
    <row r="6" spans="1:18" ht="20.149999999999999" customHeight="1">
      <c r="A6" s="626"/>
      <c r="B6" s="627"/>
      <c r="C6" s="631" t="s">
        <v>2485</v>
      </c>
      <c r="D6" s="632"/>
      <c r="E6" s="632"/>
      <c r="F6" s="632"/>
      <c r="G6" s="633"/>
    </row>
    <row r="7" spans="1:18" ht="25" customHeight="1">
      <c r="A7" s="608" t="s">
        <v>7</v>
      </c>
      <c r="B7" s="609"/>
      <c r="C7" s="610">
        <v>6479113410</v>
      </c>
      <c r="D7" s="611"/>
      <c r="E7" s="72"/>
      <c r="F7" s="73"/>
      <c r="G7" s="74"/>
    </row>
    <row r="8" spans="1:18" ht="25" customHeight="1">
      <c r="A8" s="608" t="s">
        <v>4</v>
      </c>
      <c r="B8" s="609"/>
      <c r="C8" s="634">
        <v>44937</v>
      </c>
      <c r="D8" s="635"/>
      <c r="E8" s="636" t="s">
        <v>17</v>
      </c>
      <c r="F8" s="609"/>
      <c r="G8" s="75">
        <v>44986</v>
      </c>
    </row>
    <row r="9" spans="1:18" ht="25" customHeight="1">
      <c r="A9" s="608" t="s">
        <v>18</v>
      </c>
      <c r="B9" s="609"/>
      <c r="C9" s="634">
        <v>44987</v>
      </c>
      <c r="D9" s="635"/>
      <c r="E9" s="636" t="s">
        <v>0</v>
      </c>
      <c r="F9" s="609"/>
      <c r="G9" s="76">
        <v>50</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2486</v>
      </c>
      <c r="D12" s="766"/>
      <c r="E12" s="766"/>
      <c r="F12" s="766"/>
      <c r="G12" s="767"/>
    </row>
    <row r="13" spans="1:18" ht="60" customHeight="1" thickBot="1">
      <c r="A13" s="637" t="s">
        <v>34</v>
      </c>
      <c r="B13" s="638"/>
      <c r="C13" s="621" t="s">
        <v>2487</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2488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t="s">
        <v>98</v>
      </c>
      <c r="P16" s="59" t="s">
        <v>98</v>
      </c>
      <c r="Q16" s="60"/>
    </row>
    <row r="17" spans="1:26" ht="40" customHeight="1" thickBot="1">
      <c r="A17" s="682" t="s">
        <v>26</v>
      </c>
      <c r="B17" s="683"/>
      <c r="C17" s="684" t="s">
        <v>2489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2496</v>
      </c>
      <c r="D20" s="691"/>
      <c r="E20" s="692"/>
      <c r="F20" s="696" t="s">
        <v>2497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2492</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t="s">
        <v>98</v>
      </c>
      <c r="P25" s="59" t="s">
        <v>98</v>
      </c>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2484</v>
      </c>
      <c r="D27" s="629"/>
      <c r="E27" s="629"/>
      <c r="F27" s="629"/>
      <c r="G27" s="630"/>
    </row>
    <row r="28" spans="1:26" ht="18" customHeight="1" thickBot="1">
      <c r="A28" s="707"/>
      <c r="B28" s="709"/>
      <c r="C28" s="631" t="s">
        <v>2485</v>
      </c>
      <c r="D28" s="632"/>
      <c r="E28" s="632"/>
      <c r="F28" s="632"/>
      <c r="G28" s="633"/>
    </row>
    <row r="29" spans="1:26" ht="30" customHeight="1">
      <c r="A29" s="706" t="s">
        <v>52</v>
      </c>
      <c r="B29" s="87" t="s">
        <v>45</v>
      </c>
      <c r="C29" s="88" t="s">
        <v>97</v>
      </c>
      <c r="D29" s="89" t="s">
        <v>49</v>
      </c>
      <c r="E29" s="90">
        <v>1</v>
      </c>
      <c r="F29" s="89" t="s">
        <v>11</v>
      </c>
      <c r="G29" s="85" t="s">
        <v>162</v>
      </c>
    </row>
    <row r="30" spans="1:26" ht="18" customHeight="1">
      <c r="A30" s="706"/>
      <c r="B30" s="708" t="s">
        <v>163</v>
      </c>
      <c r="C30" s="628" t="s">
        <v>2484</v>
      </c>
      <c r="D30" s="629"/>
      <c r="E30" s="629"/>
      <c r="F30" s="629"/>
      <c r="G30" s="630"/>
    </row>
    <row r="31" spans="1:26" ht="18" customHeight="1" thickBot="1">
      <c r="A31" s="710"/>
      <c r="B31" s="711"/>
      <c r="C31" s="712" t="s">
        <v>2485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EF52CE60-6076-4043-A7EF-471158EC7488}">
      <formula1>"○"</formula1>
    </dataValidation>
    <dataValidation type="list" allowBlank="1" showInputMessage="1" showErrorMessage="1" sqref="C26 C29" xr:uid="{F2EADAB1-1CCD-4C14-B959-5C5B5D0A666C}">
      <formula1>"有,無"</formula1>
    </dataValidation>
    <dataValidation type="list" allowBlank="1" showInputMessage="1" showErrorMessage="1" sqref="C11" xr:uid="{25D18D04-4C91-41DA-A3D3-61A79BDE1398}">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CA86-0918-4E04-864B-B4359F19C939}">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2493</v>
      </c>
    </row>
    <row r="3" spans="1:18" ht="25" customHeight="1">
      <c r="A3" s="608" t="s">
        <v>14</v>
      </c>
      <c r="B3" s="609"/>
      <c r="C3" s="618" t="s">
        <v>2498</v>
      </c>
      <c r="D3" s="618"/>
      <c r="E3" s="618"/>
      <c r="F3" s="619"/>
      <c r="G3" s="620"/>
    </row>
    <row r="4" spans="1:18" ht="60" customHeight="1">
      <c r="A4" s="608" t="s">
        <v>10</v>
      </c>
      <c r="B4" s="609"/>
      <c r="C4" s="621" t="s">
        <v>2499</v>
      </c>
      <c r="D4" s="622"/>
      <c r="E4" s="622"/>
      <c r="F4" s="622"/>
      <c r="G4" s="623"/>
    </row>
    <row r="5" spans="1:18" ht="20.149999999999999" customHeight="1">
      <c r="A5" s="624" t="s">
        <v>41</v>
      </c>
      <c r="B5" s="625"/>
      <c r="C5" s="628" t="s">
        <v>2484</v>
      </c>
      <c r="D5" s="629"/>
      <c r="E5" s="629"/>
      <c r="F5" s="629"/>
      <c r="G5" s="630"/>
    </row>
    <row r="6" spans="1:18" ht="20.149999999999999" customHeight="1">
      <c r="A6" s="626"/>
      <c r="B6" s="627"/>
      <c r="C6" s="631" t="s">
        <v>2485</v>
      </c>
      <c r="D6" s="632"/>
      <c r="E6" s="632"/>
      <c r="F6" s="632"/>
      <c r="G6" s="633"/>
    </row>
    <row r="7" spans="1:18" ht="25" customHeight="1">
      <c r="A7" s="608" t="s">
        <v>7</v>
      </c>
      <c r="B7" s="609"/>
      <c r="C7" s="610">
        <v>364319868</v>
      </c>
      <c r="D7" s="611"/>
      <c r="E7" s="72"/>
      <c r="F7" s="73"/>
      <c r="G7" s="74"/>
    </row>
    <row r="8" spans="1:18" ht="25" customHeight="1">
      <c r="A8" s="608" t="s">
        <v>4</v>
      </c>
      <c r="B8" s="609"/>
      <c r="C8" s="634">
        <v>44937</v>
      </c>
      <c r="D8" s="635"/>
      <c r="E8" s="636" t="s">
        <v>17</v>
      </c>
      <c r="F8" s="609"/>
      <c r="G8" s="75">
        <v>44986</v>
      </c>
    </row>
    <row r="9" spans="1:18" ht="25" customHeight="1">
      <c r="A9" s="608" t="s">
        <v>18</v>
      </c>
      <c r="B9" s="609"/>
      <c r="C9" s="634">
        <v>44987</v>
      </c>
      <c r="D9" s="635"/>
      <c r="E9" s="636" t="s">
        <v>0</v>
      </c>
      <c r="F9" s="609"/>
      <c r="G9" s="76">
        <v>50</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2486</v>
      </c>
      <c r="D12" s="766"/>
      <c r="E12" s="766"/>
      <c r="F12" s="766"/>
      <c r="G12" s="767"/>
    </row>
    <row r="13" spans="1:18" ht="60" customHeight="1" thickBot="1">
      <c r="A13" s="637" t="s">
        <v>34</v>
      </c>
      <c r="B13" s="638"/>
      <c r="C13" s="621" t="s">
        <v>2487</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2488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t="s">
        <v>98</v>
      </c>
      <c r="P16" s="59" t="s">
        <v>98</v>
      </c>
      <c r="Q16" s="60"/>
    </row>
    <row r="17" spans="1:26" ht="40" customHeight="1" thickBot="1">
      <c r="A17" s="682" t="s">
        <v>26</v>
      </c>
      <c r="B17" s="683"/>
      <c r="C17" s="684" t="s">
        <v>2489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2500</v>
      </c>
      <c r="D20" s="691"/>
      <c r="E20" s="692"/>
      <c r="F20" s="696" t="s">
        <v>2501</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2492</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t="s">
        <v>98</v>
      </c>
      <c r="P25" s="59" t="s">
        <v>98</v>
      </c>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2484</v>
      </c>
      <c r="D27" s="629"/>
      <c r="E27" s="629"/>
      <c r="F27" s="629"/>
      <c r="G27" s="630"/>
    </row>
    <row r="28" spans="1:26" ht="18" customHeight="1">
      <c r="A28" s="707"/>
      <c r="B28" s="709"/>
      <c r="C28" s="631" t="s">
        <v>2485</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2484</v>
      </c>
      <c r="D30" s="629"/>
      <c r="E30" s="629"/>
      <c r="F30" s="629"/>
      <c r="G30" s="630"/>
    </row>
    <row r="31" spans="1:26" ht="18" customHeight="1" thickBot="1">
      <c r="A31" s="710"/>
      <c r="B31" s="711"/>
      <c r="C31" s="712" t="s">
        <v>2485</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E7810528-4678-4493-8A05-B5D5DEFD124D}">
      <formula1>"建設工事,測量・コンサル,物品役務等"</formula1>
    </dataValidation>
    <dataValidation type="list" allowBlank="1" showInputMessage="1" showErrorMessage="1" sqref="C26 C29" xr:uid="{8094A375-3801-4102-BF62-7448C6619807}">
      <formula1>"有,無"</formula1>
    </dataValidation>
    <dataValidation type="list" allowBlank="1" showInputMessage="1" showErrorMessage="1" sqref="I21:U21 I16:Q16 I25:Q25" xr:uid="{4286FC2D-0D2B-4A58-BA65-892CD9A9E0F6}">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B238B-0DD0-4667-8ADA-85F26A36F7DF}">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2493</v>
      </c>
    </row>
    <row r="3" spans="1:18" ht="25" customHeight="1">
      <c r="A3" s="608" t="s">
        <v>14</v>
      </c>
      <c r="B3" s="609"/>
      <c r="C3" s="618" t="s">
        <v>2502</v>
      </c>
      <c r="D3" s="618"/>
      <c r="E3" s="618"/>
      <c r="F3" s="619"/>
      <c r="G3" s="620"/>
    </row>
    <row r="4" spans="1:18" ht="60" customHeight="1">
      <c r="A4" s="608" t="s">
        <v>10</v>
      </c>
      <c r="B4" s="609"/>
      <c r="C4" s="621" t="s">
        <v>2503</v>
      </c>
      <c r="D4" s="622"/>
      <c r="E4" s="622"/>
      <c r="F4" s="622"/>
      <c r="G4" s="623"/>
    </row>
    <row r="5" spans="1:18" ht="20.149999999999999" customHeight="1">
      <c r="A5" s="624" t="s">
        <v>41</v>
      </c>
      <c r="B5" s="625"/>
      <c r="C5" s="628" t="s">
        <v>2504</v>
      </c>
      <c r="D5" s="629"/>
      <c r="E5" s="629"/>
      <c r="F5" s="629"/>
      <c r="G5" s="630"/>
    </row>
    <row r="6" spans="1:18" ht="20.149999999999999" customHeight="1">
      <c r="A6" s="626"/>
      <c r="B6" s="627"/>
      <c r="C6" s="631" t="s">
        <v>2505</v>
      </c>
      <c r="D6" s="632"/>
      <c r="E6" s="632"/>
      <c r="F6" s="632"/>
      <c r="G6" s="633"/>
    </row>
    <row r="7" spans="1:18" ht="25" customHeight="1">
      <c r="A7" s="608" t="s">
        <v>7</v>
      </c>
      <c r="B7" s="609"/>
      <c r="C7" s="610">
        <v>131507059</v>
      </c>
      <c r="D7" s="611"/>
      <c r="E7" s="72"/>
      <c r="F7" s="73"/>
      <c r="G7" s="74"/>
    </row>
    <row r="8" spans="1:18" ht="25" customHeight="1">
      <c r="A8" s="608" t="s">
        <v>4</v>
      </c>
      <c r="B8" s="609"/>
      <c r="C8" s="634">
        <v>44937</v>
      </c>
      <c r="D8" s="635"/>
      <c r="E8" s="636" t="s">
        <v>17</v>
      </c>
      <c r="F8" s="609"/>
      <c r="G8" s="75">
        <v>44987</v>
      </c>
    </row>
    <row r="9" spans="1:18" ht="25" customHeight="1">
      <c r="A9" s="608" t="s">
        <v>18</v>
      </c>
      <c r="B9" s="609"/>
      <c r="C9" s="634">
        <v>44988</v>
      </c>
      <c r="D9" s="635"/>
      <c r="E9" s="636" t="s">
        <v>0</v>
      </c>
      <c r="F9" s="609"/>
      <c r="G9" s="76">
        <v>51</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2486</v>
      </c>
      <c r="D12" s="766"/>
      <c r="E12" s="766"/>
      <c r="F12" s="766"/>
      <c r="G12" s="767"/>
    </row>
    <row r="13" spans="1:18" ht="60" customHeight="1" thickBot="1">
      <c r="A13" s="637" t="s">
        <v>34</v>
      </c>
      <c r="B13" s="638"/>
      <c r="C13" s="621" t="s">
        <v>2487</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2488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t="s">
        <v>98</v>
      </c>
      <c r="P16" s="59" t="s">
        <v>98</v>
      </c>
      <c r="Q16" s="60"/>
    </row>
    <row r="17" spans="1:26" ht="40" customHeight="1" thickBot="1">
      <c r="A17" s="682" t="s">
        <v>26</v>
      </c>
      <c r="B17" s="683"/>
      <c r="C17" s="684" t="s">
        <v>2489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2506</v>
      </c>
      <c r="D20" s="691"/>
      <c r="E20" s="692"/>
      <c r="F20" s="696" t="s">
        <v>2507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2492</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t="s">
        <v>98</v>
      </c>
      <c r="P25" s="59" t="s">
        <v>98</v>
      </c>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2504</v>
      </c>
      <c r="D27" s="629"/>
      <c r="E27" s="629"/>
      <c r="F27" s="629"/>
      <c r="G27" s="630"/>
    </row>
    <row r="28" spans="1:26" ht="18" customHeight="1">
      <c r="A28" s="707"/>
      <c r="B28" s="709"/>
      <c r="C28" s="631" t="s">
        <v>2505</v>
      </c>
      <c r="D28" s="632"/>
      <c r="E28" s="632"/>
      <c r="F28" s="632"/>
      <c r="G28" s="633"/>
    </row>
    <row r="29" spans="1:26" ht="30" customHeight="1">
      <c r="A29" s="706" t="s">
        <v>52</v>
      </c>
      <c r="B29" s="87" t="s">
        <v>45</v>
      </c>
      <c r="C29" s="88"/>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2D2416DF-375D-417C-AB05-F56A917DDCFB}">
      <formula1>"○"</formula1>
    </dataValidation>
    <dataValidation type="list" allowBlank="1" showInputMessage="1" showErrorMessage="1" sqref="C26 C29" xr:uid="{CA2FC3BC-8BFB-4F28-BBD7-4131F31F96AC}">
      <formula1>"有,無"</formula1>
    </dataValidation>
    <dataValidation type="list" allowBlank="1" showInputMessage="1" showErrorMessage="1" sqref="C11" xr:uid="{411DA241-B30C-4881-B4F7-962D5FC820B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5DFF-DB93-4A30-A586-78ED972AF29D}">
  <sheetPr>
    <tabColor theme="5" tint="0.5999938962981048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2493</v>
      </c>
    </row>
    <row r="3" spans="1:18" ht="25" customHeight="1">
      <c r="A3" s="608" t="s">
        <v>14</v>
      </c>
      <c r="B3" s="609"/>
      <c r="C3" s="618" t="s">
        <v>2508</v>
      </c>
      <c r="D3" s="618"/>
      <c r="E3" s="618"/>
      <c r="F3" s="619"/>
      <c r="G3" s="620"/>
    </row>
    <row r="4" spans="1:18" ht="60" customHeight="1">
      <c r="A4" s="608" t="s">
        <v>10</v>
      </c>
      <c r="B4" s="609"/>
      <c r="C4" s="621" t="s">
        <v>2509</v>
      </c>
      <c r="D4" s="622"/>
      <c r="E4" s="622"/>
      <c r="F4" s="622"/>
      <c r="G4" s="623"/>
    </row>
    <row r="5" spans="1:18" ht="20.149999999999999" customHeight="1">
      <c r="A5" s="624" t="s">
        <v>41</v>
      </c>
      <c r="B5" s="625"/>
      <c r="C5" s="628" t="s">
        <v>2510</v>
      </c>
      <c r="D5" s="629"/>
      <c r="E5" s="629"/>
      <c r="F5" s="629"/>
      <c r="G5" s="630"/>
    </row>
    <row r="6" spans="1:18" ht="20.149999999999999" customHeight="1">
      <c r="A6" s="626"/>
      <c r="B6" s="627"/>
      <c r="C6" s="631" t="s">
        <v>2511</v>
      </c>
      <c r="D6" s="632"/>
      <c r="E6" s="632"/>
      <c r="F6" s="632"/>
      <c r="G6" s="633"/>
    </row>
    <row r="7" spans="1:18" ht="25" customHeight="1">
      <c r="A7" s="608" t="s">
        <v>7</v>
      </c>
      <c r="B7" s="609"/>
      <c r="C7" s="610">
        <v>152399280</v>
      </c>
      <c r="D7" s="611"/>
      <c r="E7" s="72"/>
      <c r="F7" s="73"/>
      <c r="G7" s="74"/>
    </row>
    <row r="8" spans="1:18" ht="25" customHeight="1">
      <c r="A8" s="608" t="s">
        <v>4</v>
      </c>
      <c r="B8" s="609"/>
      <c r="C8" s="634">
        <v>44937</v>
      </c>
      <c r="D8" s="635"/>
      <c r="E8" s="636" t="s">
        <v>17</v>
      </c>
      <c r="F8" s="609"/>
      <c r="G8" s="75">
        <v>44988</v>
      </c>
    </row>
    <row r="9" spans="1:18" ht="25" customHeight="1">
      <c r="A9" s="608" t="s">
        <v>18</v>
      </c>
      <c r="B9" s="609"/>
      <c r="C9" s="634">
        <v>44991</v>
      </c>
      <c r="D9" s="635"/>
      <c r="E9" s="636" t="s">
        <v>0</v>
      </c>
      <c r="F9" s="609"/>
      <c r="G9" s="76">
        <v>54</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2512</v>
      </c>
      <c r="D12" s="766"/>
      <c r="E12" s="766"/>
      <c r="F12" s="766"/>
      <c r="G12" s="767"/>
    </row>
    <row r="13" spans="1:18" ht="60" customHeight="1" thickBot="1">
      <c r="A13" s="637" t="s">
        <v>34</v>
      </c>
      <c r="B13" s="638"/>
      <c r="C13" s="621"/>
      <c r="D13" s="622"/>
      <c r="E13" s="622"/>
      <c r="F13" s="622"/>
      <c r="G13" s="623"/>
      <c r="I13" s="93" t="s">
        <v>101</v>
      </c>
      <c r="J13" s="94"/>
      <c r="K13" s="94"/>
      <c r="L13" s="94"/>
      <c r="M13" s="94"/>
      <c r="N13" s="94"/>
      <c r="O13" s="94"/>
      <c r="P13" s="94"/>
      <c r="Q13" s="94"/>
      <c r="R13" s="94"/>
    </row>
    <row r="14" spans="1:18" ht="20.149999999999999" customHeight="1">
      <c r="A14" s="639" t="s">
        <v>38</v>
      </c>
      <c r="B14" s="640"/>
      <c r="C14" s="645" t="s">
        <v>2513</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t="s">
        <v>98</v>
      </c>
      <c r="P16" s="59" t="s">
        <v>98</v>
      </c>
      <c r="Q16" s="60"/>
    </row>
    <row r="17" spans="1:26" ht="40" customHeight="1" thickBot="1">
      <c r="A17" s="682" t="s">
        <v>26</v>
      </c>
      <c r="B17" s="683"/>
      <c r="C17" s="684" t="s">
        <v>2489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2514</v>
      </c>
      <c r="D20" s="691"/>
      <c r="E20" s="692"/>
      <c r="F20" s="696" t="s">
        <v>2515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2492</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t="s">
        <v>98</v>
      </c>
      <c r="P25" s="59" t="s">
        <v>98</v>
      </c>
      <c r="Q25" s="60"/>
    </row>
    <row r="26" spans="1:26" ht="30" customHeight="1">
      <c r="A26" s="705" t="s">
        <v>50</v>
      </c>
      <c r="B26" s="81" t="s">
        <v>45</v>
      </c>
      <c r="C26" s="82" t="s">
        <v>97</v>
      </c>
      <c r="D26" s="83" t="s">
        <v>49</v>
      </c>
      <c r="E26" s="84">
        <v>1</v>
      </c>
      <c r="F26" s="83" t="s">
        <v>11</v>
      </c>
      <c r="G26" s="85" t="s">
        <v>715</v>
      </c>
      <c r="H26" s="86"/>
    </row>
    <row r="27" spans="1:26" ht="18" customHeight="1">
      <c r="A27" s="706"/>
      <c r="B27" s="708" t="s">
        <v>163</v>
      </c>
      <c r="C27" s="628" t="s">
        <v>2510</v>
      </c>
      <c r="D27" s="629"/>
      <c r="E27" s="629"/>
      <c r="F27" s="629"/>
      <c r="G27" s="630"/>
    </row>
    <row r="28" spans="1:26" ht="18" customHeight="1">
      <c r="A28" s="707"/>
      <c r="B28" s="709"/>
      <c r="C28" s="631" t="s">
        <v>2511</v>
      </c>
      <c r="D28" s="632"/>
      <c r="E28" s="632"/>
      <c r="F28" s="632"/>
      <c r="G28" s="633"/>
    </row>
    <row r="29" spans="1:26" ht="30" customHeight="1">
      <c r="A29" s="706" t="s">
        <v>52</v>
      </c>
      <c r="B29" s="87" t="s">
        <v>45</v>
      </c>
      <c r="C29" s="88" t="s">
        <v>80</v>
      </c>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EC3B0776-3D11-4B0B-AAE1-303CA2B89116}">
      <formula1>"建設工事,測量・コンサル,物品役務等"</formula1>
    </dataValidation>
    <dataValidation type="list" allowBlank="1" showInputMessage="1" showErrorMessage="1" sqref="C26 C29" xr:uid="{23563519-B226-47B4-BCA1-D1E4EECFCD57}">
      <formula1>"有,無"</formula1>
    </dataValidation>
    <dataValidation type="list" allowBlank="1" showInputMessage="1" showErrorMessage="1" sqref="I21:U21 I16:Q16 I25:Q25" xr:uid="{FB32350A-13D4-44D2-BDC8-86A8FDEC446C}">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32">
    <tabColor rgb="FFFF0000"/>
    <pageSetUpPr fitToPage="1"/>
  </sheetPr>
  <dimension ref="A1:M69"/>
  <sheetViews>
    <sheetView view="pageBreakPreview" zoomScaleSheetLayoutView="100" workbookViewId="0">
      <selection activeCell="C3" sqref="C3:G3"/>
    </sheetView>
  </sheetViews>
  <sheetFormatPr defaultColWidth="9" defaultRowHeight="25" customHeight="1"/>
  <cols>
    <col min="1" max="13" width="10.6328125" style="49" customWidth="1"/>
    <col min="14" max="14" width="9" style="49" customWidth="1"/>
    <col min="15" max="16384" width="9" style="49"/>
  </cols>
  <sheetData>
    <row r="1" spans="1:13" ht="20.149999999999999" customHeight="1">
      <c r="A1" s="1755" t="s">
        <v>63</v>
      </c>
      <c r="B1" s="1755"/>
      <c r="C1" s="1755"/>
      <c r="D1" s="1755"/>
      <c r="E1" s="1755"/>
      <c r="F1" s="1755"/>
      <c r="G1" s="1755"/>
      <c r="H1" s="1755"/>
      <c r="I1" s="1755"/>
      <c r="J1" s="1755"/>
      <c r="K1" s="1755"/>
      <c r="L1" s="1755"/>
      <c r="M1" s="1755"/>
    </row>
    <row r="2" spans="1:13" ht="20.149999999999999" customHeight="1"/>
    <row r="3" spans="1:13" ht="20.149999999999999" customHeight="1">
      <c r="A3" s="50" t="s">
        <v>64</v>
      </c>
    </row>
    <row r="4" spans="1:13" ht="20.149999999999999" customHeight="1">
      <c r="A4" s="49" t="s">
        <v>90</v>
      </c>
    </row>
    <row r="5" spans="1:13" ht="20.149999999999999" customHeight="1">
      <c r="A5" s="51" t="s">
        <v>35</v>
      </c>
    </row>
    <row r="6" spans="1:13" ht="20.149999999999999" customHeight="1">
      <c r="A6" s="51" t="s">
        <v>66</v>
      </c>
    </row>
    <row r="7" spans="1:13" ht="20.149999999999999" customHeight="1">
      <c r="A7" s="51" t="s">
        <v>33</v>
      </c>
    </row>
    <row r="8" spans="1:13" ht="20.149999999999999" customHeight="1">
      <c r="A8" s="51" t="s">
        <v>56</v>
      </c>
    </row>
    <row r="9" spans="1:13" ht="20.149999999999999" customHeight="1"/>
    <row r="10" spans="1:13" ht="20.149999999999999" customHeight="1">
      <c r="A10" s="50" t="s">
        <v>62</v>
      </c>
    </row>
    <row r="11" spans="1:13" ht="20.149999999999999" customHeight="1">
      <c r="A11" s="49" t="s">
        <v>31</v>
      </c>
    </row>
    <row r="12" spans="1:13" ht="20.149999999999999" customHeight="1">
      <c r="A12" s="51" t="s">
        <v>23</v>
      </c>
    </row>
    <row r="13" spans="1:13" ht="20.149999999999999" customHeight="1">
      <c r="B13" s="49" t="s">
        <v>40</v>
      </c>
    </row>
    <row r="14" spans="1:13" ht="20.149999999999999" customHeight="1">
      <c r="A14" s="51" t="s">
        <v>22</v>
      </c>
    </row>
    <row r="15" spans="1:13" ht="20.149999999999999" customHeight="1">
      <c r="B15" s="49" t="s">
        <v>67</v>
      </c>
    </row>
    <row r="16" spans="1:13" ht="20.149999999999999" customHeight="1">
      <c r="A16" s="51" t="s">
        <v>9</v>
      </c>
    </row>
    <row r="17" spans="1:13" ht="20.149999999999999" customHeight="1">
      <c r="B17" s="49" t="s">
        <v>68</v>
      </c>
    </row>
    <row r="18" spans="1:13" ht="20.149999999999999" customHeight="1">
      <c r="A18" s="51" t="s">
        <v>69</v>
      </c>
    </row>
    <row r="19" spans="1:13" ht="20.149999999999999" customHeight="1">
      <c r="B19" s="49" t="s">
        <v>70</v>
      </c>
    </row>
    <row r="20" spans="1:13" ht="20.149999999999999" customHeight="1">
      <c r="B20" s="49" t="s">
        <v>16</v>
      </c>
    </row>
    <row r="21" spans="1:13" ht="20.149999999999999" customHeight="1">
      <c r="A21" s="51" t="s">
        <v>39</v>
      </c>
    </row>
    <row r="22" spans="1:13" ht="20.149999999999999" customHeight="1">
      <c r="B22" s="49" t="s">
        <v>71</v>
      </c>
    </row>
    <row r="23" spans="1:13" ht="20.149999999999999" customHeight="1">
      <c r="B23" s="1756" t="s">
        <v>72</v>
      </c>
      <c r="C23" s="1756"/>
      <c r="D23" s="1756"/>
      <c r="E23" s="1756"/>
      <c r="F23" s="1756"/>
      <c r="G23" s="1756"/>
      <c r="H23" s="1756"/>
      <c r="I23" s="1756"/>
      <c r="J23" s="1756"/>
      <c r="K23" s="1756"/>
      <c r="L23" s="1756"/>
      <c r="M23" s="1756"/>
    </row>
    <row r="24" spans="1:13" ht="20.149999999999999" customHeight="1">
      <c r="B24" s="1756"/>
      <c r="C24" s="1756"/>
      <c r="D24" s="1756"/>
      <c r="E24" s="1756"/>
      <c r="F24" s="1756"/>
      <c r="G24" s="1756"/>
      <c r="H24" s="1756"/>
      <c r="I24" s="1756"/>
      <c r="J24" s="1756"/>
      <c r="K24" s="1756"/>
      <c r="L24" s="1756"/>
      <c r="M24" s="1756"/>
    </row>
    <row r="25" spans="1:13" ht="20.149999999999999" customHeight="1">
      <c r="B25" s="49" t="s">
        <v>73</v>
      </c>
    </row>
    <row r="26" spans="1:13" ht="20.149999999999999" customHeight="1">
      <c r="A26" s="51" t="s">
        <v>75</v>
      </c>
    </row>
    <row r="27" spans="1:13" ht="20.149999999999999" customHeight="1">
      <c r="B27" s="1756" t="s">
        <v>60</v>
      </c>
      <c r="C27" s="1756"/>
      <c r="D27" s="1756"/>
      <c r="E27" s="1756"/>
      <c r="F27" s="1756"/>
      <c r="G27" s="1756"/>
      <c r="H27" s="1756"/>
      <c r="I27" s="1756"/>
      <c r="J27" s="1756"/>
      <c r="K27" s="1756"/>
      <c r="L27" s="1756"/>
      <c r="M27" s="1756"/>
    </row>
    <row r="28" spans="1:13" ht="20.149999999999999" customHeight="1">
      <c r="B28" s="1756"/>
      <c r="C28" s="1756"/>
      <c r="D28" s="1756"/>
      <c r="E28" s="1756"/>
      <c r="F28" s="1756"/>
      <c r="G28" s="1756"/>
      <c r="H28" s="1756"/>
      <c r="I28" s="1756"/>
      <c r="J28" s="1756"/>
      <c r="K28" s="1756"/>
      <c r="L28" s="1756"/>
      <c r="M28" s="1756"/>
    </row>
    <row r="29" spans="1:13" ht="20.149999999999999" customHeight="1">
      <c r="A29" s="51" t="s">
        <v>76</v>
      </c>
    </row>
    <row r="30" spans="1:13" ht="20.149999999999999" customHeight="1">
      <c r="B30" s="49" t="s">
        <v>47</v>
      </c>
    </row>
    <row r="31" spans="1:13" ht="20.149999999999999" customHeight="1">
      <c r="A31" s="51" t="s">
        <v>51</v>
      </c>
    </row>
    <row r="32" spans="1:13" ht="20.149999999999999" customHeight="1">
      <c r="B32" s="1756" t="s">
        <v>65</v>
      </c>
      <c r="C32" s="1756"/>
      <c r="D32" s="1756"/>
      <c r="E32" s="1756"/>
      <c r="F32" s="1756"/>
      <c r="G32" s="1756"/>
      <c r="H32" s="1756"/>
      <c r="I32" s="1756"/>
      <c r="J32" s="1756"/>
      <c r="K32" s="1756"/>
      <c r="L32" s="1756"/>
      <c r="M32" s="1756"/>
    </row>
    <row r="33" spans="1:13" ht="20.149999999999999" customHeight="1">
      <c r="B33" s="1756"/>
      <c r="C33" s="1756"/>
      <c r="D33" s="1756"/>
      <c r="E33" s="1756"/>
      <c r="F33" s="1756"/>
      <c r="G33" s="1756"/>
      <c r="H33" s="1756"/>
      <c r="I33" s="1756"/>
      <c r="J33" s="1756"/>
      <c r="K33" s="1756"/>
      <c r="L33" s="1756"/>
      <c r="M33" s="1756"/>
    </row>
    <row r="34" spans="1:13" ht="20.149999999999999" customHeight="1">
      <c r="B34" s="49" t="s">
        <v>8</v>
      </c>
    </row>
    <row r="35" spans="1:13" ht="20.149999999999999" customHeight="1">
      <c r="B35" s="1756" t="s">
        <v>91</v>
      </c>
      <c r="C35" s="1756"/>
      <c r="D35" s="1756"/>
      <c r="E35" s="1756"/>
      <c r="F35" s="1756"/>
      <c r="G35" s="1756"/>
      <c r="H35" s="1756"/>
      <c r="I35" s="1756"/>
      <c r="J35" s="1756"/>
      <c r="K35" s="1756"/>
      <c r="L35" s="1756"/>
      <c r="M35" s="1756"/>
    </row>
    <row r="36" spans="1:13" ht="20.149999999999999" customHeight="1">
      <c r="B36" s="1756"/>
      <c r="C36" s="1756"/>
      <c r="D36" s="1756"/>
      <c r="E36" s="1756"/>
      <c r="F36" s="1756"/>
      <c r="G36" s="1756"/>
      <c r="H36" s="1756"/>
      <c r="I36" s="1756"/>
      <c r="J36" s="1756"/>
      <c r="K36" s="1756"/>
      <c r="L36" s="1756"/>
      <c r="M36" s="1756"/>
    </row>
    <row r="37" spans="1:13" ht="20.149999999999999" customHeight="1">
      <c r="B37" s="1756"/>
      <c r="C37" s="1756"/>
      <c r="D37" s="1756"/>
      <c r="E37" s="1756"/>
      <c r="F37" s="1756"/>
      <c r="G37" s="1756"/>
      <c r="H37" s="1756"/>
      <c r="I37" s="1756"/>
      <c r="J37" s="1756"/>
      <c r="K37" s="1756"/>
      <c r="L37" s="1756"/>
      <c r="M37" s="1756"/>
    </row>
    <row r="38" spans="1:13" ht="20.149999999999999" customHeight="1">
      <c r="B38" s="1756"/>
      <c r="C38" s="1756"/>
      <c r="D38" s="1756"/>
      <c r="E38" s="1756"/>
      <c r="F38" s="1756"/>
      <c r="G38" s="1756"/>
      <c r="H38" s="1756"/>
      <c r="I38" s="1756"/>
      <c r="J38" s="1756"/>
      <c r="K38" s="1756"/>
      <c r="L38" s="1756"/>
      <c r="M38" s="1756"/>
    </row>
    <row r="39" spans="1:13" ht="20.149999999999999" customHeight="1">
      <c r="B39" s="1756"/>
      <c r="C39" s="1756"/>
      <c r="D39" s="1756"/>
      <c r="E39" s="1756"/>
      <c r="F39" s="1756"/>
      <c r="G39" s="1756"/>
      <c r="H39" s="1756"/>
      <c r="I39" s="1756"/>
      <c r="J39" s="1756"/>
      <c r="K39" s="1756"/>
      <c r="L39" s="1756"/>
      <c r="M39" s="1756"/>
    </row>
    <row r="40" spans="1:13" ht="20.149999999999999" customHeight="1">
      <c r="B40" s="1756"/>
      <c r="C40" s="1756"/>
      <c r="D40" s="1756"/>
      <c r="E40" s="1756"/>
      <c r="F40" s="1756"/>
      <c r="G40" s="1756"/>
      <c r="H40" s="1756"/>
      <c r="I40" s="1756"/>
      <c r="J40" s="1756"/>
      <c r="K40" s="1756"/>
      <c r="L40" s="1756"/>
      <c r="M40" s="1756"/>
    </row>
    <row r="41" spans="1:13" ht="20.149999999999999" customHeight="1">
      <c r="B41" s="49" t="s">
        <v>92</v>
      </c>
    </row>
    <row r="42" spans="1:13" ht="20.149999999999999" customHeight="1">
      <c r="B42" s="1756" t="s">
        <v>77</v>
      </c>
      <c r="C42" s="1756"/>
      <c r="D42" s="1756"/>
      <c r="E42" s="1756"/>
      <c r="F42" s="1756"/>
      <c r="G42" s="1756"/>
      <c r="H42" s="1756"/>
      <c r="I42" s="1756"/>
      <c r="J42" s="1756"/>
      <c r="K42" s="1756"/>
      <c r="L42" s="1756"/>
      <c r="M42" s="1756"/>
    </row>
    <row r="43" spans="1:13" ht="20.149999999999999" customHeight="1">
      <c r="B43" s="1756"/>
      <c r="C43" s="1756"/>
      <c r="D43" s="1756"/>
      <c r="E43" s="1756"/>
      <c r="F43" s="1756"/>
      <c r="G43" s="1756"/>
      <c r="H43" s="1756"/>
      <c r="I43" s="1756"/>
      <c r="J43" s="1756"/>
      <c r="K43" s="1756"/>
      <c r="L43" s="1756"/>
      <c r="M43" s="1756"/>
    </row>
    <row r="44" spans="1:13" ht="20.149999999999999" customHeight="1">
      <c r="B44" s="1756"/>
      <c r="C44" s="1756"/>
      <c r="D44" s="1756"/>
      <c r="E44" s="1756"/>
      <c r="F44" s="1756"/>
      <c r="G44" s="1756"/>
      <c r="H44" s="1756"/>
      <c r="I44" s="1756"/>
      <c r="J44" s="1756"/>
      <c r="K44" s="1756"/>
      <c r="L44" s="1756"/>
      <c r="M44" s="1756"/>
    </row>
    <row r="45" spans="1:13" ht="20.149999999999999" customHeight="1">
      <c r="A45" s="51" t="s">
        <v>29</v>
      </c>
    </row>
    <row r="46" spans="1:13" ht="20.149999999999999" customHeight="1">
      <c r="B46" s="1756" t="s">
        <v>15</v>
      </c>
      <c r="C46" s="1756"/>
      <c r="D46" s="1756"/>
      <c r="E46" s="1756"/>
      <c r="F46" s="1756"/>
      <c r="G46" s="1756"/>
      <c r="H46" s="1756"/>
      <c r="I46" s="1756"/>
      <c r="J46" s="1756"/>
      <c r="K46" s="1756"/>
      <c r="L46" s="1756"/>
      <c r="M46" s="1756"/>
    </row>
    <row r="47" spans="1:13" ht="20.149999999999999" customHeight="1">
      <c r="B47" s="1756"/>
      <c r="C47" s="1756"/>
      <c r="D47" s="1756"/>
      <c r="E47" s="1756"/>
      <c r="F47" s="1756"/>
      <c r="G47" s="1756"/>
      <c r="H47" s="1756"/>
      <c r="I47" s="1756"/>
      <c r="J47" s="1756"/>
      <c r="K47" s="1756"/>
      <c r="L47" s="1756"/>
      <c r="M47" s="1756"/>
    </row>
    <row r="48" spans="1:13" ht="20.149999999999999" customHeight="1">
      <c r="B48" s="49" t="s">
        <v>74</v>
      </c>
    </row>
    <row r="49" spans="1:13" ht="20.149999999999999" customHeight="1">
      <c r="B49" s="49" t="s">
        <v>46</v>
      </c>
    </row>
    <row r="50" spans="1:13" ht="20.149999999999999" customHeight="1">
      <c r="B50" s="49" t="s">
        <v>79</v>
      </c>
    </row>
    <row r="51" spans="1:13" ht="20.149999999999999" customHeight="1">
      <c r="B51" s="49" t="s">
        <v>81</v>
      </c>
    </row>
    <row r="52" spans="1:13" ht="20.149999999999999" customHeight="1"/>
    <row r="53" spans="1:13" ht="20.149999999999999" customHeight="1">
      <c r="A53" s="50" t="s">
        <v>82</v>
      </c>
    </row>
    <row r="54" spans="1:13" ht="20.149999999999999" customHeight="1">
      <c r="A54" s="1756" t="s">
        <v>93</v>
      </c>
      <c r="B54" s="1756"/>
      <c r="C54" s="1756"/>
      <c r="D54" s="1756"/>
      <c r="E54" s="1756"/>
      <c r="F54" s="1756"/>
      <c r="G54" s="1756"/>
      <c r="H54" s="1756"/>
      <c r="I54" s="1756"/>
      <c r="J54" s="1756"/>
      <c r="K54" s="1756"/>
      <c r="L54" s="1756"/>
      <c r="M54" s="1756"/>
    </row>
    <row r="55" spans="1:13" ht="20.149999999999999" customHeight="1">
      <c r="A55" s="1756"/>
      <c r="B55" s="1756"/>
      <c r="C55" s="1756"/>
      <c r="D55" s="1756"/>
      <c r="E55" s="1756"/>
      <c r="F55" s="1756"/>
      <c r="G55" s="1756"/>
      <c r="H55" s="1756"/>
      <c r="I55" s="1756"/>
      <c r="J55" s="1756"/>
      <c r="K55" s="1756"/>
      <c r="L55" s="1756"/>
      <c r="M55" s="1756"/>
    </row>
    <row r="56" spans="1:13" ht="20.149999999999999" customHeight="1">
      <c r="B56" s="49" t="s">
        <v>83</v>
      </c>
    </row>
    <row r="57" spans="1:13" ht="20.149999999999999" customHeight="1">
      <c r="B57" s="52" t="s">
        <v>84</v>
      </c>
    </row>
    <row r="58" spans="1:13" ht="20.149999999999999" customHeight="1">
      <c r="B58" s="1756" t="s">
        <v>94</v>
      </c>
      <c r="C58" s="1756"/>
      <c r="D58" s="1756"/>
      <c r="E58" s="1756"/>
      <c r="F58" s="1756"/>
      <c r="G58" s="1756"/>
      <c r="H58" s="1756"/>
      <c r="I58" s="1756"/>
      <c r="J58" s="1756"/>
      <c r="K58" s="1756"/>
      <c r="L58" s="1756"/>
      <c r="M58" s="1756"/>
    </row>
    <row r="59" spans="1:13" ht="20.149999999999999" customHeight="1">
      <c r="B59" s="1756"/>
      <c r="C59" s="1756"/>
      <c r="D59" s="1756"/>
      <c r="E59" s="1756"/>
      <c r="F59" s="1756"/>
      <c r="G59" s="1756"/>
      <c r="H59" s="1756"/>
      <c r="I59" s="1756"/>
      <c r="J59" s="1756"/>
      <c r="K59" s="1756"/>
      <c r="L59" s="1756"/>
      <c r="M59" s="1756"/>
    </row>
    <row r="60" spans="1:13" ht="20.149999999999999" customHeight="1">
      <c r="B60" s="52" t="s">
        <v>85</v>
      </c>
    </row>
    <row r="61" spans="1:13" ht="20.149999999999999" customHeight="1">
      <c r="B61" s="49" t="s">
        <v>86</v>
      </c>
    </row>
    <row r="62" spans="1:13" ht="20.149999999999999" customHeight="1">
      <c r="B62" s="49" t="s">
        <v>25</v>
      </c>
    </row>
    <row r="63" spans="1:13" ht="20.149999999999999" customHeight="1">
      <c r="B63" s="49" t="s">
        <v>87</v>
      </c>
    </row>
    <row r="64" spans="1:13" ht="20.149999999999999" customHeight="1">
      <c r="B64" s="49" t="s">
        <v>95</v>
      </c>
    </row>
    <row r="65" spans="2:13" ht="20.149999999999999" customHeight="1">
      <c r="B65" s="49" t="s">
        <v>88</v>
      </c>
    </row>
    <row r="66" spans="2:13" ht="20.149999999999999" customHeight="1">
      <c r="B66" s="49" t="s">
        <v>96</v>
      </c>
    </row>
    <row r="67" spans="2:13" ht="20.149999999999999" customHeight="1">
      <c r="B67" s="52" t="s">
        <v>89</v>
      </c>
    </row>
    <row r="68" spans="2:13" ht="20.149999999999999" customHeight="1">
      <c r="B68" s="1756" t="s">
        <v>94</v>
      </c>
      <c r="C68" s="1756"/>
      <c r="D68" s="1756"/>
      <c r="E68" s="1756"/>
      <c r="F68" s="1756"/>
      <c r="G68" s="1756"/>
      <c r="H68" s="1756"/>
      <c r="I68" s="1756"/>
      <c r="J68" s="1756"/>
      <c r="K68" s="1756"/>
      <c r="L68" s="1756"/>
      <c r="M68" s="1756"/>
    </row>
    <row r="69" spans="2:13" ht="20.149999999999999" customHeight="1">
      <c r="B69" s="1756"/>
      <c r="C69" s="1756"/>
      <c r="D69" s="1756"/>
      <c r="E69" s="1756"/>
      <c r="F69" s="1756"/>
      <c r="G69" s="1756"/>
      <c r="H69" s="1756"/>
      <c r="I69" s="1756"/>
      <c r="J69" s="1756"/>
      <c r="K69" s="1756"/>
      <c r="L69" s="1756"/>
      <c r="M69" s="1756"/>
    </row>
  </sheetData>
  <mergeCells count="10">
    <mergeCell ref="B42:M44"/>
    <mergeCell ref="B46:M47"/>
    <mergeCell ref="A54:M55"/>
    <mergeCell ref="B58:M59"/>
    <mergeCell ref="B68:M69"/>
    <mergeCell ref="A1:M1"/>
    <mergeCell ref="B23:M24"/>
    <mergeCell ref="B27:M28"/>
    <mergeCell ref="B32:M33"/>
    <mergeCell ref="B35:M40"/>
  </mergeCells>
  <phoneticPr fontId="6"/>
  <printOptions horizontalCentered="1"/>
  <pageMargins left="0.51181102362204722" right="0.31496062992125984" top="0.55118110236220474" bottom="0.35433070866141736" header="0.31496062992125984" footer="0.31496062992125984"/>
  <pageSetup paperSize="9" scale="5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10" t="s">
        <v>819</v>
      </c>
    </row>
    <row r="3" spans="1:18" ht="25" customHeight="1">
      <c r="A3" s="608" t="s">
        <v>14</v>
      </c>
      <c r="B3" s="609"/>
      <c r="C3" s="618" t="s">
        <v>820</v>
      </c>
      <c r="D3" s="618"/>
      <c r="E3" s="618"/>
      <c r="F3" s="619"/>
      <c r="G3" s="620"/>
    </row>
    <row r="4" spans="1:18" ht="60" customHeight="1">
      <c r="A4" s="608" t="s">
        <v>10</v>
      </c>
      <c r="B4" s="609"/>
      <c r="C4" s="621" t="s">
        <v>821</v>
      </c>
      <c r="D4" s="622"/>
      <c r="E4" s="622"/>
      <c r="F4" s="622"/>
      <c r="G4" s="623"/>
    </row>
    <row r="5" spans="1:18" ht="20.149999999999999" customHeight="1">
      <c r="A5" s="624" t="s">
        <v>41</v>
      </c>
      <c r="B5" s="625"/>
      <c r="C5" s="628" t="s">
        <v>822</v>
      </c>
      <c r="D5" s="629"/>
      <c r="E5" s="629"/>
      <c r="F5" s="629"/>
      <c r="G5" s="630"/>
    </row>
    <row r="6" spans="1:18" ht="20.149999999999999" customHeight="1">
      <c r="A6" s="626"/>
      <c r="B6" s="627"/>
      <c r="C6" s="631" t="s">
        <v>823</v>
      </c>
      <c r="D6" s="632"/>
      <c r="E6" s="632"/>
      <c r="F6" s="632"/>
      <c r="G6" s="633"/>
    </row>
    <row r="7" spans="1:18" ht="25" customHeight="1">
      <c r="A7" s="608" t="s">
        <v>7</v>
      </c>
      <c r="B7" s="609"/>
      <c r="C7" s="610" t="s">
        <v>824</v>
      </c>
      <c r="D7" s="611"/>
      <c r="E7" s="72"/>
      <c r="F7" s="73"/>
      <c r="G7" s="74"/>
    </row>
    <row r="8" spans="1:18" ht="25" customHeight="1">
      <c r="A8" s="608" t="s">
        <v>4</v>
      </c>
      <c r="B8" s="609"/>
      <c r="C8" s="634">
        <v>44964</v>
      </c>
      <c r="D8" s="635"/>
      <c r="E8" s="636" t="s">
        <v>17</v>
      </c>
      <c r="F8" s="609"/>
      <c r="G8" s="75">
        <v>44994</v>
      </c>
    </row>
    <row r="9" spans="1:18" ht="25" customHeight="1">
      <c r="A9" s="608" t="s">
        <v>18</v>
      </c>
      <c r="B9" s="609"/>
      <c r="C9" s="634">
        <v>44998</v>
      </c>
      <c r="D9" s="635"/>
      <c r="E9" s="636" t="s">
        <v>0</v>
      </c>
      <c r="F9" s="609"/>
      <c r="G9" s="76" t="s">
        <v>825</v>
      </c>
    </row>
    <row r="10" spans="1:18" ht="25" customHeight="1">
      <c r="A10" s="608" t="s">
        <v>19</v>
      </c>
      <c r="B10" s="609"/>
      <c r="C10" s="634">
        <v>45017</v>
      </c>
      <c r="D10" s="635"/>
      <c r="E10" s="636" t="s">
        <v>20</v>
      </c>
      <c r="F10" s="609"/>
      <c r="G10" s="75">
        <v>45747</v>
      </c>
    </row>
    <row r="11" spans="1:18" ht="25" customHeight="1">
      <c r="A11" s="608" t="s">
        <v>27</v>
      </c>
      <c r="B11" s="609"/>
      <c r="C11" s="654" t="s">
        <v>21</v>
      </c>
      <c r="D11" s="655"/>
      <c r="E11" s="655"/>
      <c r="F11" s="655"/>
      <c r="G11" s="656"/>
    </row>
    <row r="12" spans="1:18" ht="25" customHeight="1">
      <c r="A12" s="608" t="s">
        <v>32</v>
      </c>
      <c r="B12" s="609"/>
      <c r="C12" s="897" t="s">
        <v>826</v>
      </c>
      <c r="D12" s="766"/>
      <c r="E12" s="766"/>
      <c r="F12" s="766"/>
      <c r="G12" s="767"/>
    </row>
    <row r="13" spans="1:18" ht="60" customHeight="1" thickBot="1">
      <c r="A13" s="637" t="s">
        <v>34</v>
      </c>
      <c r="B13" s="638"/>
      <c r="C13" s="621" t="s">
        <v>827</v>
      </c>
      <c r="D13" s="622"/>
      <c r="E13" s="622"/>
      <c r="F13" s="622"/>
      <c r="G13" s="623"/>
      <c r="I13" s="93" t="s">
        <v>101</v>
      </c>
      <c r="J13" s="94"/>
      <c r="K13" s="94"/>
      <c r="L13" s="94"/>
      <c r="M13" s="94"/>
      <c r="N13" s="94"/>
      <c r="O13" s="94"/>
      <c r="P13" s="94"/>
      <c r="Q13" s="94"/>
      <c r="R13" s="94"/>
    </row>
    <row r="14" spans="1:18" ht="20.149999999999999" customHeight="1">
      <c r="A14" s="639" t="s">
        <v>38</v>
      </c>
      <c r="B14" s="640"/>
      <c r="C14" s="645" t="s">
        <v>828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t="s">
        <v>98</v>
      </c>
      <c r="P16" s="59"/>
      <c r="Q16" s="60"/>
    </row>
    <row r="17" spans="1:26" ht="40" customHeight="1" thickBot="1">
      <c r="A17" s="682" t="s">
        <v>26</v>
      </c>
      <c r="B17" s="683"/>
      <c r="C17" s="684" t="s">
        <v>829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829</v>
      </c>
      <c r="D20" s="691"/>
      <c r="E20" s="692"/>
      <c r="F20" s="696" t="s">
        <v>830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831</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t="s">
        <v>98</v>
      </c>
      <c r="P25" s="59"/>
      <c r="Q25" s="60"/>
    </row>
    <row r="26" spans="1:26" ht="30" customHeight="1">
      <c r="A26" s="705" t="s">
        <v>50</v>
      </c>
      <c r="B26" s="81" t="s">
        <v>45</v>
      </c>
      <c r="C26" s="82" t="s">
        <v>97</v>
      </c>
      <c r="D26" s="83" t="s">
        <v>49</v>
      </c>
      <c r="E26" s="84">
        <v>1</v>
      </c>
      <c r="F26" s="83" t="s">
        <v>11</v>
      </c>
      <c r="G26" s="85" t="s">
        <v>162</v>
      </c>
      <c r="H26" s="86"/>
    </row>
    <row r="27" spans="1:26" ht="18" customHeight="1">
      <c r="A27" s="706"/>
      <c r="B27" s="708" t="s">
        <v>163</v>
      </c>
      <c r="C27" s="628" t="s">
        <v>822</v>
      </c>
      <c r="D27" s="629"/>
      <c r="E27" s="629"/>
      <c r="F27" s="629"/>
      <c r="G27" s="630"/>
    </row>
    <row r="28" spans="1:26" ht="18" customHeight="1">
      <c r="A28" s="707"/>
      <c r="B28" s="709"/>
      <c r="C28" s="631" t="s">
        <v>832</v>
      </c>
      <c r="D28" s="632"/>
      <c r="E28" s="632"/>
      <c r="F28" s="632"/>
      <c r="G28" s="633"/>
    </row>
    <row r="29" spans="1:26" ht="30" customHeight="1">
      <c r="A29" s="706" t="s">
        <v>52</v>
      </c>
      <c r="B29" s="87" t="s">
        <v>45</v>
      </c>
      <c r="C29" s="88" t="s">
        <v>97</v>
      </c>
      <c r="D29" s="89" t="s">
        <v>49</v>
      </c>
      <c r="E29" s="90">
        <v>1</v>
      </c>
      <c r="F29" s="89" t="s">
        <v>11</v>
      </c>
      <c r="G29" s="91" t="s">
        <v>779</v>
      </c>
    </row>
    <row r="30" spans="1:26" ht="18" customHeight="1">
      <c r="A30" s="706"/>
      <c r="B30" s="708" t="s">
        <v>163</v>
      </c>
      <c r="C30" s="628" t="s">
        <v>822</v>
      </c>
      <c r="D30" s="629"/>
      <c r="E30" s="629"/>
      <c r="F30" s="629"/>
      <c r="G30" s="630"/>
    </row>
    <row r="31" spans="1:26" ht="18" customHeight="1" thickBot="1">
      <c r="A31" s="710"/>
      <c r="B31" s="711"/>
      <c r="C31" s="712" t="s">
        <v>832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6846957E-EDA2-4830-9FF3-D0F53576E29D}">
      <formula1>"建設工事,測量・コンサル,物品役務等"</formula1>
    </dataValidation>
    <dataValidation type="list" allowBlank="1" showInputMessage="1" showErrorMessage="1" sqref="C26 C29" xr:uid="{AC679316-05E2-4436-BC3B-64F67AEDB2D3}">
      <formula1>"有,無"</formula1>
    </dataValidation>
    <dataValidation type="list" allowBlank="1" showInputMessage="1" showErrorMessage="1" sqref="I21:U21 I16:Q16 I25:Q25" xr:uid="{D750EB52-38A5-4824-9B53-BFFCDB13C606}">
      <formula1>"○"</formula1>
    </dataValidation>
  </dataValidation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ht="27">
      <c r="A2" s="613" t="s">
        <v>11</v>
      </c>
      <c r="B2" s="614"/>
      <c r="C2" s="615">
        <v>5</v>
      </c>
      <c r="D2" s="616"/>
      <c r="E2" s="617" t="s">
        <v>12</v>
      </c>
      <c r="F2" s="614"/>
      <c r="G2" s="122" t="s">
        <v>833</v>
      </c>
    </row>
    <row r="3" spans="1:18">
      <c r="A3" s="608" t="s">
        <v>14</v>
      </c>
      <c r="B3" s="609"/>
      <c r="C3" s="618" t="s">
        <v>834</v>
      </c>
      <c r="D3" s="618"/>
      <c r="E3" s="618"/>
      <c r="F3" s="619"/>
      <c r="G3" s="620"/>
    </row>
    <row r="4" spans="1:18" ht="39" customHeight="1">
      <c r="A4" s="608" t="s">
        <v>10</v>
      </c>
      <c r="B4" s="609"/>
      <c r="C4" s="621" t="s">
        <v>835</v>
      </c>
      <c r="D4" s="622"/>
      <c r="E4" s="622"/>
      <c r="F4" s="622"/>
      <c r="G4" s="623"/>
    </row>
    <row r="5" spans="1:18">
      <c r="A5" s="624" t="s">
        <v>41</v>
      </c>
      <c r="B5" s="625"/>
      <c r="C5" s="628" t="s">
        <v>836</v>
      </c>
      <c r="D5" s="629"/>
      <c r="E5" s="629"/>
      <c r="F5" s="629"/>
      <c r="G5" s="630"/>
    </row>
    <row r="6" spans="1:18">
      <c r="A6" s="626"/>
      <c r="B6" s="627"/>
      <c r="C6" s="631" t="s">
        <v>253</v>
      </c>
      <c r="D6" s="632"/>
      <c r="E6" s="632"/>
      <c r="F6" s="632"/>
      <c r="G6" s="633"/>
    </row>
    <row r="7" spans="1:18">
      <c r="A7" s="608" t="s">
        <v>7</v>
      </c>
      <c r="B7" s="609"/>
      <c r="C7" s="610">
        <v>115500000</v>
      </c>
      <c r="D7" s="611"/>
      <c r="E7" s="72"/>
      <c r="F7" s="73"/>
      <c r="G7" s="74"/>
    </row>
    <row r="8" spans="1:18">
      <c r="A8" s="608" t="s">
        <v>4</v>
      </c>
      <c r="B8" s="609"/>
      <c r="C8" s="634">
        <v>44922</v>
      </c>
      <c r="D8" s="635"/>
      <c r="E8" s="636" t="s">
        <v>17</v>
      </c>
      <c r="F8" s="609"/>
      <c r="G8" s="75">
        <v>44994</v>
      </c>
    </row>
    <row r="9" spans="1:18">
      <c r="A9" s="608" t="s">
        <v>18</v>
      </c>
      <c r="B9" s="609"/>
      <c r="C9" s="634">
        <v>44995</v>
      </c>
      <c r="D9" s="635"/>
      <c r="E9" s="636" t="s">
        <v>0</v>
      </c>
      <c r="F9" s="609"/>
      <c r="G9" s="76">
        <f>C9-C8+1</f>
        <v>74</v>
      </c>
    </row>
    <row r="10" spans="1:18">
      <c r="A10" s="608" t="s">
        <v>19</v>
      </c>
      <c r="B10" s="609"/>
      <c r="C10" s="634">
        <v>45019</v>
      </c>
      <c r="D10" s="635"/>
      <c r="E10" s="636" t="s">
        <v>20</v>
      </c>
      <c r="F10" s="609"/>
      <c r="G10" s="75">
        <v>45382</v>
      </c>
    </row>
    <row r="11" spans="1:18">
      <c r="A11" s="608" t="s">
        <v>27</v>
      </c>
      <c r="B11" s="609"/>
      <c r="C11" s="654" t="s">
        <v>48</v>
      </c>
      <c r="D11" s="655"/>
      <c r="E11" s="655"/>
      <c r="F11" s="655"/>
      <c r="G11" s="656"/>
    </row>
    <row r="12" spans="1:18" ht="32.25" customHeight="1">
      <c r="A12" s="608" t="s">
        <v>32</v>
      </c>
      <c r="B12" s="609"/>
      <c r="C12" s="621" t="s">
        <v>837</v>
      </c>
      <c r="D12" s="766"/>
      <c r="E12" s="766"/>
      <c r="F12" s="766"/>
      <c r="G12" s="767"/>
    </row>
    <row r="13" spans="1:18" ht="203.25" customHeight="1" thickBot="1">
      <c r="A13" s="637" t="s">
        <v>34</v>
      </c>
      <c r="B13" s="638"/>
      <c r="C13" s="971" t="s">
        <v>838</v>
      </c>
      <c r="D13" s="972"/>
      <c r="E13" s="972"/>
      <c r="F13" s="972"/>
      <c r="G13" s="973"/>
      <c r="I13" s="93" t="s">
        <v>101</v>
      </c>
      <c r="J13" s="94"/>
      <c r="K13" s="94"/>
      <c r="L13" s="94"/>
      <c r="M13" s="94"/>
      <c r="N13" s="94"/>
      <c r="O13" s="94"/>
      <c r="P13" s="94"/>
      <c r="Q13" s="94"/>
      <c r="R13" s="94"/>
    </row>
    <row r="14" spans="1:18" ht="16" customHeight="1">
      <c r="A14" s="639" t="s">
        <v>38</v>
      </c>
      <c r="B14" s="640"/>
      <c r="C14" s="645" t="s">
        <v>839</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16.5" thickBot="1">
      <c r="A16" s="643"/>
      <c r="B16" s="644"/>
      <c r="C16" s="651"/>
      <c r="D16" s="652"/>
      <c r="E16" s="652"/>
      <c r="F16" s="652"/>
      <c r="G16" s="653"/>
      <c r="I16" s="58"/>
      <c r="J16" s="59" t="s">
        <v>98</v>
      </c>
      <c r="K16" s="59"/>
      <c r="L16" s="59" t="s">
        <v>98</v>
      </c>
      <c r="M16" s="59"/>
      <c r="N16" s="59" t="s">
        <v>98</v>
      </c>
      <c r="O16" s="59"/>
      <c r="P16" s="59"/>
      <c r="Q16" s="60"/>
    </row>
    <row r="17" spans="1:26" ht="39.75" customHeight="1" thickBot="1">
      <c r="A17" s="682" t="s">
        <v>26</v>
      </c>
      <c r="B17" s="683"/>
      <c r="C17" s="684" t="s">
        <v>840</v>
      </c>
      <c r="D17" s="685"/>
      <c r="E17" s="685"/>
      <c r="F17" s="685"/>
      <c r="G17" s="686"/>
      <c r="I17" s="96"/>
      <c r="J17" s="96"/>
      <c r="K17" s="96"/>
      <c r="L17" s="96"/>
      <c r="M17" s="96"/>
      <c r="N17" s="96"/>
      <c r="O17" s="96"/>
      <c r="P17" s="96"/>
      <c r="Q17" s="96"/>
      <c r="R17" s="96"/>
      <c r="S17" s="96"/>
    </row>
    <row r="18" spans="1:26" ht="16"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16" customHeight="1">
      <c r="A20" s="641"/>
      <c r="B20" s="642"/>
      <c r="C20" s="690" t="s">
        <v>841</v>
      </c>
      <c r="D20" s="880"/>
      <c r="E20" s="881"/>
      <c r="F20" s="885" t="s">
        <v>251</v>
      </c>
      <c r="G20" s="88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1.5" customHeight="1" thickBot="1">
      <c r="A21" s="641"/>
      <c r="B21" s="642"/>
      <c r="C21" s="882"/>
      <c r="D21" s="883"/>
      <c r="E21" s="884"/>
      <c r="F21" s="887"/>
      <c r="G21" s="888"/>
      <c r="I21" s="58"/>
      <c r="J21" s="59"/>
      <c r="K21" s="59" t="s">
        <v>98</v>
      </c>
      <c r="L21" s="59"/>
      <c r="M21" s="59"/>
      <c r="N21" s="59"/>
      <c r="O21" s="59" t="s">
        <v>98</v>
      </c>
      <c r="P21" s="59"/>
      <c r="Q21" s="59"/>
      <c r="R21" s="107"/>
      <c r="S21" s="58" t="s">
        <v>98</v>
      </c>
      <c r="T21" s="59"/>
      <c r="U21" s="59"/>
      <c r="V21" s="703"/>
      <c r="W21" s="703"/>
      <c r="X21" s="703"/>
      <c r="Y21" s="703"/>
      <c r="Z21" s="704"/>
    </row>
    <row r="22" spans="1:26" ht="14" customHeight="1" thickBot="1">
      <c r="A22" s="641"/>
      <c r="B22" s="642"/>
      <c r="C22" s="974" t="s">
        <v>92</v>
      </c>
      <c r="D22" s="975"/>
      <c r="E22" s="975"/>
      <c r="F22" s="975"/>
      <c r="G22" s="976"/>
    </row>
    <row r="23" spans="1:26" ht="16" customHeight="1">
      <c r="A23" s="641"/>
      <c r="B23" s="642"/>
      <c r="C23" s="871" t="s">
        <v>842</v>
      </c>
      <c r="D23" s="872"/>
      <c r="E23" s="872"/>
      <c r="F23" s="872"/>
      <c r="G23" s="873"/>
      <c r="I23" s="678" t="s">
        <v>78</v>
      </c>
      <c r="J23" s="679"/>
      <c r="K23" s="679"/>
      <c r="L23" s="679"/>
      <c r="M23" s="679"/>
      <c r="N23" s="679"/>
      <c r="O23" s="679"/>
      <c r="P23" s="679"/>
      <c r="Q23" s="680"/>
    </row>
    <row r="24" spans="1:26" ht="16.5"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16.5" thickBot="1">
      <c r="A25" s="71" t="s">
        <v>44</v>
      </c>
      <c r="B25" s="71"/>
      <c r="I25" s="58"/>
      <c r="J25" s="59" t="s">
        <v>98</v>
      </c>
      <c r="K25" s="59"/>
      <c r="L25" s="59" t="s">
        <v>98</v>
      </c>
      <c r="M25" s="59"/>
      <c r="N25" s="59" t="s">
        <v>98</v>
      </c>
      <c r="O25" s="59"/>
      <c r="P25" s="59"/>
      <c r="Q25" s="60"/>
    </row>
    <row r="26" spans="1:26">
      <c r="A26" s="705" t="s">
        <v>50</v>
      </c>
      <c r="B26" s="81" t="s">
        <v>45</v>
      </c>
      <c r="C26" s="82" t="s">
        <v>97</v>
      </c>
      <c r="D26" s="83" t="s">
        <v>49</v>
      </c>
      <c r="E26" s="84" t="s">
        <v>167</v>
      </c>
      <c r="F26" s="83" t="s">
        <v>11</v>
      </c>
      <c r="G26" s="85" t="s">
        <v>843</v>
      </c>
      <c r="H26" s="86"/>
    </row>
    <row r="27" spans="1:26">
      <c r="A27" s="706"/>
      <c r="B27" s="708" t="s">
        <v>163</v>
      </c>
      <c r="C27" s="628" t="s">
        <v>836</v>
      </c>
      <c r="D27" s="629"/>
      <c r="E27" s="629"/>
      <c r="F27" s="629"/>
      <c r="G27" s="630"/>
    </row>
    <row r="28" spans="1:26" ht="14" thickBot="1">
      <c r="A28" s="707"/>
      <c r="B28" s="709"/>
      <c r="C28" s="631" t="s">
        <v>253</v>
      </c>
      <c r="D28" s="632"/>
      <c r="E28" s="632"/>
      <c r="F28" s="632"/>
      <c r="G28" s="633"/>
    </row>
    <row r="29" spans="1:26">
      <c r="A29" s="706" t="s">
        <v>52</v>
      </c>
      <c r="B29" s="87" t="s">
        <v>45</v>
      </c>
      <c r="C29" s="88" t="s">
        <v>97</v>
      </c>
      <c r="D29" s="89" t="s">
        <v>49</v>
      </c>
      <c r="E29" s="84" t="s">
        <v>167</v>
      </c>
      <c r="F29" s="89" t="s">
        <v>11</v>
      </c>
      <c r="G29" s="91" t="s">
        <v>165</v>
      </c>
    </row>
    <row r="30" spans="1:26">
      <c r="A30" s="706"/>
      <c r="B30" s="708" t="s">
        <v>163</v>
      </c>
      <c r="C30" s="628" t="s">
        <v>836</v>
      </c>
      <c r="D30" s="629"/>
      <c r="E30" s="629"/>
      <c r="F30" s="629"/>
      <c r="G30" s="630"/>
    </row>
    <row r="31" spans="1:26" ht="14" thickBot="1">
      <c r="A31" s="710"/>
      <c r="B31" s="711"/>
      <c r="C31" s="712" t="s">
        <v>253</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C463BFB7-8B88-457A-93C0-73EA4D015026}">
      <formula1>"建設工事,測量・コンサル,物品役務等"</formula1>
    </dataValidation>
    <dataValidation type="list" allowBlank="1" showInputMessage="1" showErrorMessage="1" sqref="C26 C29" xr:uid="{C354B25B-9895-411E-82FC-C05117164F28}">
      <formula1>"有,無"</formula1>
    </dataValidation>
    <dataValidation type="list" allowBlank="1" showInputMessage="1" showErrorMessage="1" sqref="I21:U21 I16:Q16 I25:Q25" xr:uid="{DB953D51-23EC-49A7-BBD3-2D05AACAF75F}">
      <formula1>"○"</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ht="27">
      <c r="A2" s="613" t="s">
        <v>11</v>
      </c>
      <c r="B2" s="614"/>
      <c r="C2" s="615">
        <v>5</v>
      </c>
      <c r="D2" s="616"/>
      <c r="E2" s="617" t="s">
        <v>12</v>
      </c>
      <c r="F2" s="614"/>
      <c r="G2" s="122" t="s">
        <v>844</v>
      </c>
    </row>
    <row r="3" spans="1:18">
      <c r="A3" s="608" t="s">
        <v>14</v>
      </c>
      <c r="B3" s="609"/>
      <c r="C3" s="618" t="s">
        <v>845</v>
      </c>
      <c r="D3" s="618"/>
      <c r="E3" s="618"/>
      <c r="F3" s="619"/>
      <c r="G3" s="620"/>
    </row>
    <row r="4" spans="1:18" ht="40.5" customHeight="1">
      <c r="A4" s="608" t="s">
        <v>10</v>
      </c>
      <c r="B4" s="609"/>
      <c r="C4" s="621" t="s">
        <v>846</v>
      </c>
      <c r="D4" s="622"/>
      <c r="E4" s="622"/>
      <c r="F4" s="622"/>
      <c r="G4" s="623"/>
    </row>
    <row r="5" spans="1:18">
      <c r="A5" s="624" t="s">
        <v>41</v>
      </c>
      <c r="B5" s="625"/>
      <c r="C5" s="628" t="s">
        <v>847</v>
      </c>
      <c r="D5" s="629"/>
      <c r="E5" s="629"/>
      <c r="F5" s="629"/>
      <c r="G5" s="630"/>
    </row>
    <row r="6" spans="1:18">
      <c r="A6" s="626"/>
      <c r="B6" s="627"/>
      <c r="C6" s="631" t="s">
        <v>848</v>
      </c>
      <c r="D6" s="632"/>
      <c r="E6" s="632"/>
      <c r="F6" s="632"/>
      <c r="G6" s="633"/>
    </row>
    <row r="7" spans="1:18">
      <c r="A7" s="608" t="s">
        <v>7</v>
      </c>
      <c r="B7" s="609"/>
      <c r="C7" s="610">
        <v>106502000</v>
      </c>
      <c r="D7" s="611"/>
      <c r="E7" s="72"/>
      <c r="F7" s="73"/>
      <c r="G7" s="74"/>
    </row>
    <row r="8" spans="1:18">
      <c r="A8" s="608" t="s">
        <v>4</v>
      </c>
      <c r="B8" s="609"/>
      <c r="C8" s="634">
        <v>44958</v>
      </c>
      <c r="D8" s="635"/>
      <c r="E8" s="636" t="s">
        <v>17</v>
      </c>
      <c r="F8" s="609"/>
      <c r="G8" s="75">
        <v>44991</v>
      </c>
    </row>
    <row r="9" spans="1:18">
      <c r="A9" s="608" t="s">
        <v>18</v>
      </c>
      <c r="B9" s="609"/>
      <c r="C9" s="634">
        <v>44992</v>
      </c>
      <c r="D9" s="635"/>
      <c r="E9" s="636" t="s">
        <v>0</v>
      </c>
      <c r="F9" s="609"/>
      <c r="G9" s="76">
        <v>35</v>
      </c>
    </row>
    <row r="10" spans="1:18">
      <c r="A10" s="608" t="s">
        <v>19</v>
      </c>
      <c r="B10" s="609"/>
      <c r="C10" s="634">
        <v>45019</v>
      </c>
      <c r="D10" s="635"/>
      <c r="E10" s="636" t="s">
        <v>20</v>
      </c>
      <c r="F10" s="609"/>
      <c r="G10" s="75">
        <v>45382</v>
      </c>
    </row>
    <row r="11" spans="1:18">
      <c r="A11" s="608" t="s">
        <v>27</v>
      </c>
      <c r="B11" s="609"/>
      <c r="C11" s="654" t="s">
        <v>48</v>
      </c>
      <c r="D11" s="655"/>
      <c r="E11" s="655"/>
      <c r="F11" s="655"/>
      <c r="G11" s="656"/>
    </row>
    <row r="12" spans="1:18" ht="33.75" customHeight="1">
      <c r="A12" s="608" t="s">
        <v>32</v>
      </c>
      <c r="B12" s="609"/>
      <c r="C12" s="621" t="s">
        <v>179</v>
      </c>
      <c r="D12" s="622"/>
      <c r="E12" s="622"/>
      <c r="F12" s="622"/>
      <c r="G12" s="623"/>
    </row>
    <row r="13" spans="1:18" ht="195" customHeight="1" thickBot="1">
      <c r="A13" s="637" t="s">
        <v>34</v>
      </c>
      <c r="B13" s="638"/>
      <c r="C13" s="778" t="s">
        <v>849</v>
      </c>
      <c r="D13" s="779"/>
      <c r="E13" s="779"/>
      <c r="F13" s="779"/>
      <c r="G13" s="780"/>
      <c r="I13" s="93" t="s">
        <v>101</v>
      </c>
      <c r="J13" s="94"/>
      <c r="K13" s="94"/>
      <c r="L13" s="94"/>
      <c r="M13" s="94"/>
      <c r="N13" s="94"/>
      <c r="O13" s="94"/>
      <c r="P13" s="94"/>
      <c r="Q13" s="94"/>
      <c r="R13" s="94"/>
    </row>
    <row r="14" spans="1:18" ht="16" customHeight="1">
      <c r="A14" s="639" t="s">
        <v>38</v>
      </c>
      <c r="B14" s="640"/>
      <c r="C14" s="645" t="s">
        <v>850</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16.5" thickBot="1">
      <c r="A16" s="643"/>
      <c r="B16" s="644"/>
      <c r="C16" s="651"/>
      <c r="D16" s="652"/>
      <c r="E16" s="652"/>
      <c r="F16" s="652"/>
      <c r="G16" s="653"/>
      <c r="I16" s="58"/>
      <c r="J16" s="59" t="s">
        <v>98</v>
      </c>
      <c r="K16" s="59"/>
      <c r="L16" s="59" t="s">
        <v>98</v>
      </c>
      <c r="M16" s="59"/>
      <c r="N16" s="59" t="s">
        <v>98</v>
      </c>
      <c r="O16" s="59"/>
      <c r="P16" s="59"/>
      <c r="Q16" s="60"/>
    </row>
    <row r="17" spans="1:26" ht="27.75" customHeight="1" thickBot="1">
      <c r="A17" s="682" t="s">
        <v>26</v>
      </c>
      <c r="B17" s="683"/>
      <c r="C17" s="684" t="s">
        <v>579</v>
      </c>
      <c r="D17" s="685"/>
      <c r="E17" s="685"/>
      <c r="F17" s="685"/>
      <c r="G17" s="686"/>
      <c r="I17" s="96"/>
      <c r="J17" s="96"/>
      <c r="K17" s="96"/>
      <c r="L17" s="96"/>
      <c r="M17" s="96"/>
      <c r="N17" s="96"/>
      <c r="O17" s="96"/>
      <c r="P17" s="96"/>
      <c r="Q17" s="96"/>
      <c r="R17" s="96"/>
      <c r="S17" s="96"/>
    </row>
    <row r="18" spans="1:26" ht="16"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27.75" customHeight="1">
      <c r="A20" s="641"/>
      <c r="B20" s="642"/>
      <c r="C20" s="690" t="s">
        <v>259</v>
      </c>
      <c r="D20" s="691"/>
      <c r="E20" s="692"/>
      <c r="F20" s="696" t="s">
        <v>260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16.5" thickBot="1">
      <c r="A21" s="641"/>
      <c r="B21" s="642"/>
      <c r="C21" s="693"/>
      <c r="D21" s="694"/>
      <c r="E21" s="695"/>
      <c r="F21" s="698"/>
      <c r="G21" s="699"/>
      <c r="I21" s="58"/>
      <c r="J21" s="59"/>
      <c r="K21" s="59"/>
      <c r="L21" s="59"/>
      <c r="M21" s="59"/>
      <c r="N21" s="59"/>
      <c r="O21" s="59"/>
      <c r="P21" s="59" t="s">
        <v>98</v>
      </c>
      <c r="Q21" s="59"/>
      <c r="R21" s="107"/>
      <c r="S21" s="58" t="s">
        <v>98</v>
      </c>
      <c r="T21" s="59"/>
      <c r="U21" s="59"/>
      <c r="V21" s="703"/>
      <c r="W21" s="703"/>
      <c r="X21" s="703"/>
      <c r="Y21" s="703"/>
      <c r="Z21" s="704"/>
    </row>
    <row r="22" spans="1:26" ht="14" customHeight="1" thickBot="1">
      <c r="A22" s="641"/>
      <c r="B22" s="642"/>
      <c r="C22" s="662" t="s">
        <v>92</v>
      </c>
      <c r="D22" s="663"/>
      <c r="E22" s="663"/>
      <c r="F22" s="663"/>
      <c r="G22" s="664"/>
    </row>
    <row r="23" spans="1:26" ht="16" customHeight="1">
      <c r="A23" s="641"/>
      <c r="B23" s="642"/>
      <c r="C23" s="672" t="s">
        <v>851</v>
      </c>
      <c r="D23" s="673"/>
      <c r="E23" s="673"/>
      <c r="F23" s="673"/>
      <c r="G23" s="674"/>
      <c r="I23" s="678" t="s">
        <v>78</v>
      </c>
      <c r="J23" s="679"/>
      <c r="K23" s="679"/>
      <c r="L23" s="679"/>
      <c r="M23" s="679"/>
      <c r="N23" s="679"/>
      <c r="O23" s="679"/>
      <c r="P23" s="679"/>
      <c r="Q23" s="680"/>
    </row>
    <row r="24" spans="1:26" ht="16.5"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16.5" thickBot="1">
      <c r="A25" s="71" t="s">
        <v>44</v>
      </c>
      <c r="B25" s="71"/>
      <c r="I25" s="58"/>
      <c r="J25" s="59" t="s">
        <v>98</v>
      </c>
      <c r="K25" s="59"/>
      <c r="L25" s="59" t="s">
        <v>98</v>
      </c>
      <c r="M25" s="59"/>
      <c r="N25" s="59"/>
      <c r="O25" s="59"/>
      <c r="P25" s="59"/>
      <c r="Q25" s="60"/>
    </row>
    <row r="26" spans="1:26">
      <c r="A26" s="705" t="s">
        <v>50</v>
      </c>
      <c r="B26" s="81" t="s">
        <v>45</v>
      </c>
      <c r="C26" s="82" t="s">
        <v>97</v>
      </c>
      <c r="D26" s="83" t="s">
        <v>49</v>
      </c>
      <c r="E26" s="84">
        <v>1</v>
      </c>
      <c r="F26" s="83" t="s">
        <v>11</v>
      </c>
      <c r="G26" s="85" t="s">
        <v>433</v>
      </c>
      <c r="H26" s="86"/>
    </row>
    <row r="27" spans="1:26">
      <c r="A27" s="706"/>
      <c r="B27" s="708" t="s">
        <v>163</v>
      </c>
      <c r="C27" s="628" t="s">
        <v>847</v>
      </c>
      <c r="D27" s="629"/>
      <c r="E27" s="629"/>
      <c r="F27" s="629"/>
      <c r="G27" s="630"/>
    </row>
    <row r="28" spans="1:26">
      <c r="A28" s="707"/>
      <c r="B28" s="709"/>
      <c r="C28" s="631" t="s">
        <v>848</v>
      </c>
      <c r="D28" s="632"/>
      <c r="E28" s="632"/>
      <c r="F28" s="632"/>
      <c r="G28" s="633"/>
    </row>
    <row r="29" spans="1:26">
      <c r="A29" s="706" t="s">
        <v>52</v>
      </c>
      <c r="B29" s="87" t="s">
        <v>45</v>
      </c>
      <c r="C29" s="88" t="s">
        <v>97</v>
      </c>
      <c r="D29" s="89" t="s">
        <v>49</v>
      </c>
      <c r="E29" s="90">
        <v>1</v>
      </c>
      <c r="F29" s="89" t="s">
        <v>11</v>
      </c>
      <c r="G29" s="91" t="s">
        <v>166</v>
      </c>
    </row>
    <row r="30" spans="1:26">
      <c r="A30" s="706"/>
      <c r="B30" s="708" t="s">
        <v>163</v>
      </c>
      <c r="C30" s="628" t="s">
        <v>847</v>
      </c>
      <c r="D30" s="629"/>
      <c r="E30" s="629"/>
      <c r="F30" s="629"/>
      <c r="G30" s="630"/>
    </row>
    <row r="31" spans="1:26" ht="14" thickBot="1">
      <c r="A31" s="710"/>
      <c r="B31" s="711"/>
      <c r="C31" s="712" t="s">
        <v>848</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97ABCA49-AB93-4CB2-817E-1AAEA8148BB9}">
      <formula1>"建設工事,測量・コンサル,物品役務等"</formula1>
    </dataValidation>
    <dataValidation type="list" allowBlank="1" showInputMessage="1" showErrorMessage="1" sqref="C26 C29" xr:uid="{DF19B7C1-957F-457E-88CB-6BBDE1BF1D1B}">
      <formula1>"有,無"</formula1>
    </dataValidation>
    <dataValidation type="list" allowBlank="1" showInputMessage="1" showErrorMessage="1" sqref="I21:U21 I16:Q16 I25:Q25" xr:uid="{833AD4FE-2F39-4011-9CA4-296CF2DDC121}">
      <formula1>"○"</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ht="27">
      <c r="A2" s="613" t="s">
        <v>11</v>
      </c>
      <c r="B2" s="614"/>
      <c r="C2" s="615">
        <v>5</v>
      </c>
      <c r="D2" s="616"/>
      <c r="E2" s="617" t="s">
        <v>12</v>
      </c>
      <c r="F2" s="614"/>
      <c r="G2" s="122" t="s">
        <v>844</v>
      </c>
    </row>
    <row r="3" spans="1:18">
      <c r="A3" s="608" t="s">
        <v>14</v>
      </c>
      <c r="B3" s="609"/>
      <c r="C3" s="618" t="s">
        <v>852</v>
      </c>
      <c r="D3" s="618"/>
      <c r="E3" s="618"/>
      <c r="F3" s="619"/>
      <c r="G3" s="620"/>
    </row>
    <row r="4" spans="1:18" ht="24.75" customHeight="1">
      <c r="A4" s="608" t="s">
        <v>10</v>
      </c>
      <c r="B4" s="609"/>
      <c r="C4" s="621" t="s">
        <v>853</v>
      </c>
      <c r="D4" s="622"/>
      <c r="E4" s="622"/>
      <c r="F4" s="622"/>
      <c r="G4" s="623"/>
    </row>
    <row r="5" spans="1:18">
      <c r="A5" s="624" t="s">
        <v>41</v>
      </c>
      <c r="B5" s="625"/>
      <c r="C5" s="628" t="s">
        <v>854</v>
      </c>
      <c r="D5" s="629"/>
      <c r="E5" s="629"/>
      <c r="F5" s="629"/>
      <c r="G5" s="630"/>
    </row>
    <row r="6" spans="1:18">
      <c r="A6" s="626"/>
      <c r="B6" s="627"/>
      <c r="C6" s="631" t="s">
        <v>818</v>
      </c>
      <c r="D6" s="632"/>
      <c r="E6" s="632"/>
      <c r="F6" s="632"/>
      <c r="G6" s="633"/>
    </row>
    <row r="7" spans="1:18">
      <c r="A7" s="608" t="s">
        <v>7</v>
      </c>
      <c r="B7" s="609"/>
      <c r="C7" s="610">
        <v>101200000</v>
      </c>
      <c r="D7" s="611"/>
      <c r="E7" s="72"/>
      <c r="F7" s="73"/>
      <c r="G7" s="74"/>
    </row>
    <row r="8" spans="1:18">
      <c r="A8" s="608" t="s">
        <v>4</v>
      </c>
      <c r="B8" s="609"/>
      <c r="C8" s="634">
        <v>44949</v>
      </c>
      <c r="D8" s="635"/>
      <c r="E8" s="636" t="s">
        <v>17</v>
      </c>
      <c r="F8" s="609"/>
      <c r="G8" s="75">
        <v>44986</v>
      </c>
    </row>
    <row r="9" spans="1:18">
      <c r="A9" s="608" t="s">
        <v>18</v>
      </c>
      <c r="B9" s="609"/>
      <c r="C9" s="634">
        <v>44987</v>
      </c>
      <c r="D9" s="635"/>
      <c r="E9" s="636" t="s">
        <v>0</v>
      </c>
      <c r="F9" s="609"/>
      <c r="G9" s="76">
        <v>39</v>
      </c>
    </row>
    <row r="10" spans="1:18">
      <c r="A10" s="608" t="s">
        <v>19</v>
      </c>
      <c r="B10" s="609"/>
      <c r="C10" s="634">
        <v>45019</v>
      </c>
      <c r="D10" s="635"/>
      <c r="E10" s="636" t="s">
        <v>20</v>
      </c>
      <c r="F10" s="609"/>
      <c r="G10" s="75">
        <v>45382</v>
      </c>
    </row>
    <row r="11" spans="1:18">
      <c r="A11" s="608" t="s">
        <v>27</v>
      </c>
      <c r="B11" s="609"/>
      <c r="C11" s="654" t="s">
        <v>48</v>
      </c>
      <c r="D11" s="655"/>
      <c r="E11" s="655"/>
      <c r="F11" s="655"/>
      <c r="G11" s="656"/>
    </row>
    <row r="12" spans="1:18" ht="34.5" customHeight="1">
      <c r="A12" s="608" t="s">
        <v>32</v>
      </c>
      <c r="B12" s="609"/>
      <c r="C12" s="621" t="s">
        <v>179</v>
      </c>
      <c r="D12" s="622"/>
      <c r="E12" s="622"/>
      <c r="F12" s="622"/>
      <c r="G12" s="623"/>
    </row>
    <row r="13" spans="1:18" ht="27" customHeight="1" thickBot="1">
      <c r="A13" s="637" t="s">
        <v>34</v>
      </c>
      <c r="B13" s="638"/>
      <c r="C13" s="977" t="s">
        <v>855</v>
      </c>
      <c r="D13" s="776"/>
      <c r="E13" s="776"/>
      <c r="F13" s="776"/>
      <c r="G13" s="777"/>
      <c r="I13" s="93" t="s">
        <v>101</v>
      </c>
      <c r="J13" s="94"/>
      <c r="K13" s="94"/>
      <c r="L13" s="94"/>
      <c r="M13" s="94"/>
      <c r="N13" s="94"/>
      <c r="O13" s="94"/>
      <c r="P13" s="94"/>
      <c r="Q13" s="94"/>
      <c r="R13" s="94"/>
    </row>
    <row r="14" spans="1:18" ht="16" customHeight="1">
      <c r="A14" s="639" t="s">
        <v>38</v>
      </c>
      <c r="B14" s="640"/>
      <c r="C14" s="645" t="s">
        <v>856</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30" customHeight="1" thickBot="1">
      <c r="A16" s="643"/>
      <c r="B16" s="644"/>
      <c r="C16" s="651"/>
      <c r="D16" s="652"/>
      <c r="E16" s="652"/>
      <c r="F16" s="652"/>
      <c r="G16" s="653"/>
      <c r="I16" s="58" t="s">
        <v>98</v>
      </c>
      <c r="J16" s="59"/>
      <c r="K16" s="59"/>
      <c r="L16" s="59" t="s">
        <v>98</v>
      </c>
      <c r="M16" s="59"/>
      <c r="N16" s="59"/>
      <c r="O16" s="59"/>
      <c r="P16" s="59"/>
      <c r="Q16" s="60"/>
    </row>
    <row r="17" spans="1:26" ht="38.25" customHeight="1" thickBot="1">
      <c r="A17" s="682" t="s">
        <v>26</v>
      </c>
      <c r="B17" s="683"/>
      <c r="C17" s="684" t="s">
        <v>857</v>
      </c>
      <c r="D17" s="685"/>
      <c r="E17" s="685"/>
      <c r="F17" s="685"/>
      <c r="G17" s="686"/>
      <c r="I17" s="96"/>
      <c r="J17" s="96"/>
      <c r="K17" s="96"/>
      <c r="L17" s="96"/>
      <c r="M17" s="96"/>
      <c r="N17" s="96"/>
      <c r="O17" s="96"/>
      <c r="P17" s="96"/>
      <c r="Q17" s="96"/>
      <c r="R17" s="96"/>
      <c r="S17" s="96"/>
    </row>
    <row r="18" spans="1:26" ht="16"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16" customHeight="1">
      <c r="A20" s="641"/>
      <c r="B20" s="642"/>
      <c r="C20" s="690" t="s">
        <v>858</v>
      </c>
      <c r="D20" s="691"/>
      <c r="E20" s="692"/>
      <c r="F20" s="696" t="s">
        <v>859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6" customHeight="1" thickBot="1">
      <c r="A21" s="641"/>
      <c r="B21" s="642"/>
      <c r="C21" s="693"/>
      <c r="D21" s="694"/>
      <c r="E21" s="695"/>
      <c r="F21" s="698"/>
      <c r="G21" s="699"/>
      <c r="I21" s="58"/>
      <c r="J21" s="59"/>
      <c r="K21" s="59" t="s">
        <v>98</v>
      </c>
      <c r="L21" s="59" t="s">
        <v>98</v>
      </c>
      <c r="M21" s="59"/>
      <c r="N21" s="59"/>
      <c r="O21" s="59"/>
      <c r="P21" s="59"/>
      <c r="Q21" s="59"/>
      <c r="R21" s="107"/>
      <c r="S21" s="58" t="s">
        <v>98</v>
      </c>
      <c r="T21" s="59"/>
      <c r="U21" s="59"/>
      <c r="V21" s="703"/>
      <c r="W21" s="703"/>
      <c r="X21" s="703"/>
      <c r="Y21" s="703"/>
      <c r="Z21" s="704"/>
    </row>
    <row r="22" spans="1:26" ht="14" customHeight="1" thickBot="1">
      <c r="A22" s="641"/>
      <c r="B22" s="642"/>
      <c r="C22" s="662" t="s">
        <v>92</v>
      </c>
      <c r="D22" s="663"/>
      <c r="E22" s="663"/>
      <c r="F22" s="663"/>
      <c r="G22" s="664"/>
    </row>
    <row r="23" spans="1:26" ht="16" customHeight="1">
      <c r="A23" s="641"/>
      <c r="B23" s="642"/>
      <c r="C23" s="672" t="s">
        <v>860</v>
      </c>
      <c r="D23" s="673"/>
      <c r="E23" s="673"/>
      <c r="F23" s="673"/>
      <c r="G23" s="674"/>
      <c r="I23" s="678" t="s">
        <v>78</v>
      </c>
      <c r="J23" s="679"/>
      <c r="K23" s="679"/>
      <c r="L23" s="679"/>
      <c r="M23" s="679"/>
      <c r="N23" s="679"/>
      <c r="O23" s="679"/>
      <c r="P23" s="679"/>
      <c r="Q23" s="680"/>
    </row>
    <row r="24" spans="1:26" ht="16.5"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16.5" thickBot="1">
      <c r="A25" s="71" t="s">
        <v>44</v>
      </c>
      <c r="B25" s="71"/>
      <c r="I25" s="58" t="s">
        <v>98</v>
      </c>
      <c r="J25" s="59" t="s">
        <v>98</v>
      </c>
      <c r="K25" s="59"/>
      <c r="L25" s="59" t="s">
        <v>98</v>
      </c>
      <c r="M25" s="59"/>
      <c r="N25" s="59"/>
      <c r="O25" s="59"/>
      <c r="P25" s="59"/>
      <c r="Q25" s="60"/>
    </row>
    <row r="26" spans="1:26">
      <c r="A26" s="705" t="s">
        <v>50</v>
      </c>
      <c r="B26" s="81" t="s">
        <v>45</v>
      </c>
      <c r="C26" s="82" t="s">
        <v>97</v>
      </c>
      <c r="D26" s="83" t="s">
        <v>49</v>
      </c>
      <c r="E26" s="84">
        <v>1</v>
      </c>
      <c r="F26" s="83" t="s">
        <v>11</v>
      </c>
      <c r="G26" s="85" t="s">
        <v>433</v>
      </c>
      <c r="H26" s="86"/>
    </row>
    <row r="27" spans="1:26">
      <c r="A27" s="706"/>
      <c r="B27" s="708" t="s">
        <v>163</v>
      </c>
      <c r="C27" s="628" t="s">
        <v>854</v>
      </c>
      <c r="D27" s="629"/>
      <c r="E27" s="629"/>
      <c r="F27" s="629"/>
      <c r="G27" s="630"/>
    </row>
    <row r="28" spans="1:26">
      <c r="A28" s="707"/>
      <c r="B28" s="709"/>
      <c r="C28" s="631" t="s">
        <v>818</v>
      </c>
      <c r="D28" s="632"/>
      <c r="E28" s="632"/>
      <c r="F28" s="632"/>
      <c r="G28" s="633"/>
    </row>
    <row r="29" spans="1:26">
      <c r="A29" s="706" t="s">
        <v>52</v>
      </c>
      <c r="B29" s="87" t="s">
        <v>45</v>
      </c>
      <c r="C29" s="88" t="s">
        <v>97</v>
      </c>
      <c r="D29" s="89" t="s">
        <v>49</v>
      </c>
      <c r="E29" s="90">
        <v>1</v>
      </c>
      <c r="F29" s="89" t="s">
        <v>11</v>
      </c>
      <c r="G29" s="91" t="s">
        <v>166</v>
      </c>
    </row>
    <row r="30" spans="1:26">
      <c r="A30" s="706"/>
      <c r="B30" s="708" t="s">
        <v>163</v>
      </c>
      <c r="C30" s="628" t="s">
        <v>854</v>
      </c>
      <c r="D30" s="629"/>
      <c r="E30" s="629"/>
      <c r="F30" s="629"/>
      <c r="G30" s="630"/>
    </row>
    <row r="31" spans="1:26" ht="14" thickBot="1">
      <c r="A31" s="710"/>
      <c r="B31" s="711"/>
      <c r="C31" s="712" t="s">
        <v>818</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64DBD50E-D801-483C-9433-4B5DBBD63DAC}">
      <formula1>"建設工事,測量・コンサル,物品役務等"</formula1>
    </dataValidation>
    <dataValidation type="list" allowBlank="1" showInputMessage="1" showErrorMessage="1" sqref="C26 C29" xr:uid="{1C18BAEF-6766-47C2-927B-8828D6E98AC6}">
      <formula1>"有,無"</formula1>
    </dataValidation>
    <dataValidation type="list" allowBlank="1" showInputMessage="1" showErrorMessage="1" sqref="I21:U21 I16:Q16 I25:Q25" xr:uid="{3F1AC8BA-FC74-4B4E-A446-495781061467}">
      <formula1>"○"</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ht="27">
      <c r="A2" s="613" t="s">
        <v>11</v>
      </c>
      <c r="B2" s="614"/>
      <c r="C2" s="615">
        <v>5</v>
      </c>
      <c r="D2" s="616"/>
      <c r="E2" s="617" t="s">
        <v>12</v>
      </c>
      <c r="F2" s="614"/>
      <c r="G2" s="122" t="s">
        <v>844</v>
      </c>
    </row>
    <row r="3" spans="1:18">
      <c r="A3" s="608" t="s">
        <v>14</v>
      </c>
      <c r="B3" s="609"/>
      <c r="C3" s="618" t="s">
        <v>861</v>
      </c>
      <c r="D3" s="618"/>
      <c r="E3" s="618"/>
      <c r="F3" s="619"/>
      <c r="G3" s="620"/>
    </row>
    <row r="4" spans="1:18" ht="21" customHeight="1">
      <c r="A4" s="608" t="s">
        <v>10</v>
      </c>
      <c r="B4" s="609"/>
      <c r="C4" s="621" t="s">
        <v>862</v>
      </c>
      <c r="D4" s="622"/>
      <c r="E4" s="622"/>
      <c r="F4" s="622"/>
      <c r="G4" s="623"/>
    </row>
    <row r="5" spans="1:18">
      <c r="A5" s="624" t="s">
        <v>41</v>
      </c>
      <c r="B5" s="625"/>
      <c r="C5" s="628" t="s">
        <v>847</v>
      </c>
      <c r="D5" s="629"/>
      <c r="E5" s="629"/>
      <c r="F5" s="629"/>
      <c r="G5" s="630"/>
    </row>
    <row r="6" spans="1:18">
      <c r="A6" s="626"/>
      <c r="B6" s="627"/>
      <c r="C6" s="631" t="s">
        <v>848</v>
      </c>
      <c r="D6" s="632"/>
      <c r="E6" s="632"/>
      <c r="F6" s="632"/>
      <c r="G6" s="633"/>
    </row>
    <row r="7" spans="1:18">
      <c r="A7" s="608" t="s">
        <v>7</v>
      </c>
      <c r="B7" s="609"/>
      <c r="C7" s="610">
        <v>134222000</v>
      </c>
      <c r="D7" s="611"/>
      <c r="E7" s="72"/>
      <c r="F7" s="73"/>
      <c r="G7" s="74"/>
    </row>
    <row r="8" spans="1:18">
      <c r="A8" s="608" t="s">
        <v>4</v>
      </c>
      <c r="B8" s="609"/>
      <c r="C8" s="634">
        <v>44921</v>
      </c>
      <c r="D8" s="635"/>
      <c r="E8" s="636" t="s">
        <v>17</v>
      </c>
      <c r="F8" s="609"/>
      <c r="G8" s="75">
        <v>44992</v>
      </c>
    </row>
    <row r="9" spans="1:18">
      <c r="A9" s="608" t="s">
        <v>18</v>
      </c>
      <c r="B9" s="609"/>
      <c r="C9" s="634">
        <v>44993</v>
      </c>
      <c r="D9" s="635"/>
      <c r="E9" s="636" t="s">
        <v>0</v>
      </c>
      <c r="F9" s="609"/>
      <c r="G9" s="76">
        <v>73</v>
      </c>
    </row>
    <row r="10" spans="1:18">
      <c r="A10" s="608" t="s">
        <v>19</v>
      </c>
      <c r="B10" s="609"/>
      <c r="C10" s="634">
        <v>45019</v>
      </c>
      <c r="D10" s="635"/>
      <c r="E10" s="636" t="s">
        <v>20</v>
      </c>
      <c r="F10" s="609"/>
      <c r="G10" s="75">
        <v>45382</v>
      </c>
    </row>
    <row r="11" spans="1:18">
      <c r="A11" s="608" t="s">
        <v>27</v>
      </c>
      <c r="B11" s="609"/>
      <c r="C11" s="654" t="s">
        <v>48</v>
      </c>
      <c r="D11" s="655"/>
      <c r="E11" s="655"/>
      <c r="F11" s="655"/>
      <c r="G11" s="656"/>
    </row>
    <row r="12" spans="1:18" ht="31.5" customHeight="1">
      <c r="A12" s="608" t="s">
        <v>32</v>
      </c>
      <c r="B12" s="609"/>
      <c r="C12" s="621" t="s">
        <v>179</v>
      </c>
      <c r="D12" s="622"/>
      <c r="E12" s="622"/>
      <c r="F12" s="622"/>
      <c r="G12" s="623"/>
    </row>
    <row r="13" spans="1:18" ht="27" customHeight="1" thickBot="1">
      <c r="A13" s="637" t="s">
        <v>34</v>
      </c>
      <c r="B13" s="638"/>
      <c r="C13" s="781" t="s">
        <v>863</v>
      </c>
      <c r="D13" s="782"/>
      <c r="E13" s="782"/>
      <c r="F13" s="782"/>
      <c r="G13" s="783"/>
      <c r="I13" s="93" t="s">
        <v>101</v>
      </c>
      <c r="J13" s="94"/>
      <c r="K13" s="94"/>
      <c r="L13" s="94"/>
      <c r="M13" s="94"/>
      <c r="N13" s="94"/>
      <c r="O13" s="94"/>
      <c r="P13" s="94"/>
      <c r="Q13" s="94"/>
      <c r="R13" s="94"/>
    </row>
    <row r="14" spans="1:18" ht="16" customHeight="1">
      <c r="A14" s="639" t="s">
        <v>38</v>
      </c>
      <c r="B14" s="640"/>
      <c r="C14" s="645" t="s">
        <v>864</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7.75" customHeight="1" thickBot="1">
      <c r="A16" s="643"/>
      <c r="B16" s="644"/>
      <c r="C16" s="651"/>
      <c r="D16" s="652"/>
      <c r="E16" s="652"/>
      <c r="F16" s="652"/>
      <c r="G16" s="653"/>
      <c r="I16" s="58"/>
      <c r="J16" s="59" t="s">
        <v>98</v>
      </c>
      <c r="K16" s="59"/>
      <c r="L16" s="59" t="s">
        <v>98</v>
      </c>
      <c r="M16" s="59"/>
      <c r="N16" s="59" t="s">
        <v>98</v>
      </c>
      <c r="O16" s="59"/>
      <c r="P16" s="59"/>
      <c r="Q16" s="60"/>
    </row>
    <row r="17" spans="1:26" ht="28.5" customHeight="1" thickBot="1">
      <c r="A17" s="682" t="s">
        <v>26</v>
      </c>
      <c r="B17" s="683"/>
      <c r="C17" s="684" t="s">
        <v>579</v>
      </c>
      <c r="D17" s="685"/>
      <c r="E17" s="685"/>
      <c r="F17" s="685"/>
      <c r="G17" s="686"/>
      <c r="I17" s="96"/>
      <c r="J17" s="96"/>
      <c r="K17" s="96"/>
      <c r="L17" s="96"/>
      <c r="M17" s="96"/>
      <c r="N17" s="96"/>
      <c r="O17" s="96"/>
      <c r="P17" s="96"/>
      <c r="Q17" s="96"/>
      <c r="R17" s="96"/>
      <c r="S17" s="96"/>
    </row>
    <row r="18" spans="1:26" ht="16"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16" customHeight="1">
      <c r="A20" s="641"/>
      <c r="B20" s="642"/>
      <c r="C20" s="900" t="s">
        <v>255</v>
      </c>
      <c r="D20" s="901"/>
      <c r="E20" s="902"/>
      <c r="F20" s="891" t="s">
        <v>865</v>
      </c>
      <c r="G20" s="978"/>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46.5" customHeight="1" thickBot="1">
      <c r="A21" s="641"/>
      <c r="B21" s="642"/>
      <c r="C21" s="903"/>
      <c r="D21" s="904"/>
      <c r="E21" s="905"/>
      <c r="F21" s="979"/>
      <c r="G21" s="980"/>
      <c r="I21" s="58"/>
      <c r="J21" s="59"/>
      <c r="K21" s="59" t="s">
        <v>98</v>
      </c>
      <c r="L21" s="59"/>
      <c r="M21" s="59"/>
      <c r="N21" s="59"/>
      <c r="O21" s="59" t="s">
        <v>98</v>
      </c>
      <c r="P21" s="59"/>
      <c r="Q21" s="59"/>
      <c r="R21" s="107"/>
      <c r="S21" s="58" t="s">
        <v>98</v>
      </c>
      <c r="T21" s="59"/>
      <c r="U21" s="59"/>
      <c r="V21" s="703"/>
      <c r="W21" s="703"/>
      <c r="X21" s="703"/>
      <c r="Y21" s="703"/>
      <c r="Z21" s="704"/>
    </row>
    <row r="22" spans="1:26" ht="14" customHeight="1" thickBot="1">
      <c r="A22" s="641"/>
      <c r="B22" s="642"/>
      <c r="C22" s="662" t="s">
        <v>92</v>
      </c>
      <c r="D22" s="663"/>
      <c r="E22" s="663"/>
      <c r="F22" s="663"/>
      <c r="G22" s="664"/>
    </row>
    <row r="23" spans="1:26" ht="16" customHeight="1">
      <c r="A23" s="641"/>
      <c r="B23" s="642"/>
      <c r="C23" s="672" t="s">
        <v>866</v>
      </c>
      <c r="D23" s="872"/>
      <c r="E23" s="872"/>
      <c r="F23" s="872"/>
      <c r="G23" s="873"/>
      <c r="I23" s="678" t="s">
        <v>78</v>
      </c>
      <c r="J23" s="679"/>
      <c r="K23" s="679"/>
      <c r="L23" s="679"/>
      <c r="M23" s="679"/>
      <c r="N23" s="679"/>
      <c r="O23" s="679"/>
      <c r="P23" s="679"/>
      <c r="Q23" s="680"/>
    </row>
    <row r="24" spans="1:26" ht="16.5"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16.5" thickBot="1">
      <c r="A25" s="71" t="s">
        <v>44</v>
      </c>
      <c r="B25" s="71"/>
      <c r="I25" s="58"/>
      <c r="J25" s="59" t="s">
        <v>98</v>
      </c>
      <c r="K25" s="59" t="s">
        <v>98</v>
      </c>
      <c r="L25" s="59" t="s">
        <v>98</v>
      </c>
      <c r="M25" s="59"/>
      <c r="N25" s="59"/>
      <c r="O25" s="59"/>
      <c r="P25" s="59"/>
      <c r="Q25" s="60"/>
    </row>
    <row r="26" spans="1:26">
      <c r="A26" s="705" t="s">
        <v>50</v>
      </c>
      <c r="B26" s="81" t="s">
        <v>45</v>
      </c>
      <c r="C26" s="82" t="s">
        <v>97</v>
      </c>
      <c r="D26" s="83" t="s">
        <v>49</v>
      </c>
      <c r="E26" s="84">
        <v>1</v>
      </c>
      <c r="F26" s="83" t="s">
        <v>11</v>
      </c>
      <c r="G26" s="85" t="s">
        <v>433</v>
      </c>
      <c r="H26" s="86"/>
    </row>
    <row r="27" spans="1:26">
      <c r="A27" s="706"/>
      <c r="B27" s="708" t="s">
        <v>163</v>
      </c>
      <c r="C27" s="628" t="s">
        <v>847</v>
      </c>
      <c r="D27" s="629"/>
      <c r="E27" s="629"/>
      <c r="F27" s="629"/>
      <c r="G27" s="630"/>
    </row>
    <row r="28" spans="1:26">
      <c r="A28" s="707"/>
      <c r="B28" s="709"/>
      <c r="C28" s="631" t="s">
        <v>848</v>
      </c>
      <c r="D28" s="632"/>
      <c r="E28" s="632"/>
      <c r="F28" s="632"/>
      <c r="G28" s="633"/>
    </row>
    <row r="29" spans="1:26">
      <c r="A29" s="706" t="s">
        <v>52</v>
      </c>
      <c r="B29" s="87" t="s">
        <v>45</v>
      </c>
      <c r="C29" s="88" t="s">
        <v>97</v>
      </c>
      <c r="D29" s="89" t="s">
        <v>49</v>
      </c>
      <c r="E29" s="90">
        <v>1</v>
      </c>
      <c r="F29" s="89" t="s">
        <v>11</v>
      </c>
      <c r="G29" s="91" t="s">
        <v>166</v>
      </c>
    </row>
    <row r="30" spans="1:26">
      <c r="A30" s="706"/>
      <c r="B30" s="708" t="s">
        <v>163</v>
      </c>
      <c r="C30" s="628" t="s">
        <v>847</v>
      </c>
      <c r="D30" s="629"/>
      <c r="E30" s="629"/>
      <c r="F30" s="629"/>
      <c r="G30" s="630"/>
    </row>
    <row r="31" spans="1:26" ht="14" thickBot="1">
      <c r="A31" s="710"/>
      <c r="B31" s="711"/>
      <c r="C31" s="712" t="s">
        <v>848</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9C44B977-2B04-41BC-9250-9F0AA860CBE5}">
      <formula1>"○"</formula1>
    </dataValidation>
    <dataValidation type="list" allowBlank="1" showInputMessage="1" showErrorMessage="1" sqref="C26 C29" xr:uid="{43C43A50-9987-4E9D-A87B-2712537D29A0}">
      <formula1>"有,無"</formula1>
    </dataValidation>
    <dataValidation type="list" allowBlank="1" showInputMessage="1" showErrorMessage="1" sqref="C11" xr:uid="{81764862-1AB6-484A-BD0E-3D53F1AE7C02}">
      <formula1>"建設工事,測量・コンサル,物品役務等"</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Z31"/>
  <sheetViews>
    <sheetView topLeftCell="A7"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1.3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174</v>
      </c>
    </row>
    <row r="3" spans="1:18" ht="25" customHeight="1">
      <c r="A3" s="608" t="s">
        <v>14</v>
      </c>
      <c r="B3" s="609"/>
      <c r="C3" s="618" t="s">
        <v>586</v>
      </c>
      <c r="D3" s="618"/>
      <c r="E3" s="618"/>
      <c r="F3" s="619"/>
      <c r="G3" s="620"/>
    </row>
    <row r="4" spans="1:18" ht="126" customHeight="1">
      <c r="A4" s="608" t="s">
        <v>10</v>
      </c>
      <c r="B4" s="609"/>
      <c r="C4" s="621" t="s">
        <v>587</v>
      </c>
      <c r="D4" s="622"/>
      <c r="E4" s="622"/>
      <c r="F4" s="622"/>
      <c r="G4" s="623"/>
    </row>
    <row r="5" spans="1:18" ht="20.149999999999999" customHeight="1">
      <c r="A5" s="624" t="s">
        <v>41</v>
      </c>
      <c r="B5" s="625"/>
      <c r="C5" s="628" t="s">
        <v>175</v>
      </c>
      <c r="D5" s="629"/>
      <c r="E5" s="629"/>
      <c r="F5" s="629"/>
      <c r="G5" s="630"/>
    </row>
    <row r="6" spans="1:18" ht="20.149999999999999" customHeight="1">
      <c r="A6" s="626"/>
      <c r="B6" s="627"/>
      <c r="C6" s="631" t="s">
        <v>176</v>
      </c>
      <c r="D6" s="632"/>
      <c r="E6" s="632"/>
      <c r="F6" s="632"/>
      <c r="G6" s="633"/>
    </row>
    <row r="7" spans="1:18" ht="25" customHeight="1">
      <c r="A7" s="608" t="s">
        <v>7</v>
      </c>
      <c r="B7" s="609"/>
      <c r="C7" s="610">
        <v>3679093000</v>
      </c>
      <c r="D7" s="611"/>
      <c r="E7" s="72"/>
      <c r="F7" s="73"/>
      <c r="G7" s="74"/>
    </row>
    <row r="8" spans="1:18" ht="25" customHeight="1">
      <c r="A8" s="608" t="s">
        <v>4</v>
      </c>
      <c r="B8" s="609"/>
      <c r="C8" s="634">
        <v>44979</v>
      </c>
      <c r="D8" s="635"/>
      <c r="E8" s="636" t="s">
        <v>17</v>
      </c>
      <c r="F8" s="609"/>
      <c r="G8" s="75">
        <v>45008</v>
      </c>
    </row>
    <row r="9" spans="1:18" ht="25" customHeight="1">
      <c r="A9" s="608" t="s">
        <v>18</v>
      </c>
      <c r="B9" s="609"/>
      <c r="C9" s="634">
        <v>45009</v>
      </c>
      <c r="D9" s="635"/>
      <c r="E9" s="636" t="s">
        <v>0</v>
      </c>
      <c r="F9" s="609"/>
      <c r="G9" s="76">
        <v>26</v>
      </c>
    </row>
    <row r="10" spans="1:18" ht="25" customHeight="1">
      <c r="A10" s="608" t="s">
        <v>19</v>
      </c>
      <c r="B10" s="609"/>
      <c r="C10" s="634">
        <v>45019</v>
      </c>
      <c r="D10" s="635"/>
      <c r="E10" s="636" t="s">
        <v>20</v>
      </c>
      <c r="F10" s="609"/>
      <c r="G10" s="75">
        <v>45380</v>
      </c>
    </row>
    <row r="11" spans="1:18" ht="25" customHeight="1">
      <c r="A11" s="608" t="s">
        <v>27</v>
      </c>
      <c r="B11" s="609"/>
      <c r="C11" s="654" t="s">
        <v>48</v>
      </c>
      <c r="D11" s="655"/>
      <c r="E11" s="655"/>
      <c r="F11" s="655"/>
      <c r="G11" s="656"/>
    </row>
    <row r="12" spans="1:18" ht="33" customHeight="1">
      <c r="A12" s="608" t="s">
        <v>32</v>
      </c>
      <c r="B12" s="609"/>
      <c r="C12" s="621" t="s">
        <v>177</v>
      </c>
      <c r="D12" s="622"/>
      <c r="E12" s="622"/>
      <c r="F12" s="622"/>
      <c r="G12" s="623"/>
    </row>
    <row r="13" spans="1:18" ht="78" customHeight="1" thickBot="1">
      <c r="A13" s="637" t="s">
        <v>34</v>
      </c>
      <c r="B13" s="638"/>
      <c r="C13" s="621" t="s">
        <v>178</v>
      </c>
      <c r="D13" s="622"/>
      <c r="E13" s="622"/>
      <c r="F13" s="622"/>
      <c r="G13" s="623"/>
      <c r="I13" s="93" t="s">
        <v>101</v>
      </c>
      <c r="J13" s="94"/>
      <c r="K13" s="94"/>
      <c r="L13" s="94"/>
      <c r="M13" s="94"/>
      <c r="N13" s="94"/>
      <c r="O13" s="94"/>
      <c r="P13" s="94"/>
      <c r="Q13" s="94"/>
      <c r="R13" s="94"/>
    </row>
    <row r="14" spans="1:18" ht="20.149999999999999" customHeight="1">
      <c r="A14" s="639" t="s">
        <v>38</v>
      </c>
      <c r="B14" s="640"/>
      <c r="C14" s="645" t="s">
        <v>588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c r="P16" s="59"/>
      <c r="Q16" s="60"/>
    </row>
    <row r="17" spans="1:26" ht="40" customHeight="1" thickBot="1">
      <c r="A17" s="682" t="s">
        <v>26</v>
      </c>
      <c r="B17" s="683"/>
      <c r="C17" s="684" t="s">
        <v>589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4" customHeight="1">
      <c r="A20" s="641"/>
      <c r="B20" s="642"/>
      <c r="C20" s="690" t="s">
        <v>590</v>
      </c>
      <c r="D20" s="691"/>
      <c r="E20" s="692"/>
      <c r="F20" s="696" t="s">
        <v>591</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75.75" customHeight="1" thickBot="1">
      <c r="A21" s="641"/>
      <c r="B21" s="642"/>
      <c r="C21" s="693"/>
      <c r="D21" s="694"/>
      <c r="E21" s="695"/>
      <c r="F21" s="698"/>
      <c r="G21" s="699"/>
      <c r="I21" s="58"/>
      <c r="J21" s="59"/>
      <c r="K21" s="59" t="s">
        <v>98</v>
      </c>
      <c r="L21" s="59"/>
      <c r="M21" s="59"/>
      <c r="N21" s="59"/>
      <c r="O21" s="59"/>
      <c r="P21" s="59"/>
      <c r="Q21" s="59"/>
      <c r="R21" s="107" t="s">
        <v>98</v>
      </c>
      <c r="S21" s="58"/>
      <c r="T21" s="59" t="s">
        <v>98</v>
      </c>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592</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175</v>
      </c>
      <c r="D27" s="629"/>
      <c r="E27" s="629"/>
      <c r="F27" s="629"/>
      <c r="G27" s="630"/>
    </row>
    <row r="28" spans="1:26" ht="18" customHeight="1">
      <c r="A28" s="707"/>
      <c r="B28" s="709"/>
      <c r="C28" s="631" t="s">
        <v>176</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175</v>
      </c>
      <c r="D30" s="629"/>
      <c r="E30" s="629"/>
      <c r="F30" s="629"/>
      <c r="G30" s="630"/>
    </row>
    <row r="31" spans="1:26" ht="18" customHeight="1" thickBot="1">
      <c r="A31" s="710"/>
      <c r="B31" s="711"/>
      <c r="C31" s="712" t="s">
        <v>594</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34C6254E-68A4-44EE-BA5C-29B12CED7FE8}">
      <formula1>"○"</formula1>
    </dataValidation>
    <dataValidation type="list" allowBlank="1" showInputMessage="1" showErrorMessage="1" sqref="C26 C29" xr:uid="{2DFFDE0B-B06B-4938-961B-9E3F6B08BE79}">
      <formula1>"有,無"</formula1>
    </dataValidation>
    <dataValidation type="list" allowBlank="1" showInputMessage="1" showErrorMessage="1" sqref="C11" xr:uid="{BB482298-0060-4AD0-BC74-B2ECDCA02326}">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87" orientation="portrait" horizontalDpi="300" verticalDpi="300" r:id="rId1"/>
  <headerFooter>
    <oddHeader>&amp;R&amp;16様式３</oddHead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Z31"/>
  <sheetViews>
    <sheetView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233</v>
      </c>
    </row>
    <row r="3" spans="1:18" ht="25" customHeight="1">
      <c r="A3" s="608" t="s">
        <v>14</v>
      </c>
      <c r="B3" s="609"/>
      <c r="C3" s="618" t="s">
        <v>867</v>
      </c>
      <c r="D3" s="618"/>
      <c r="E3" s="618"/>
      <c r="F3" s="619"/>
      <c r="G3" s="620"/>
    </row>
    <row r="4" spans="1:18" ht="60" customHeight="1">
      <c r="A4" s="608" t="s">
        <v>10</v>
      </c>
      <c r="B4" s="609"/>
      <c r="C4" s="621" t="s">
        <v>868</v>
      </c>
      <c r="D4" s="622"/>
      <c r="E4" s="622"/>
      <c r="F4" s="622"/>
      <c r="G4" s="623"/>
    </row>
    <row r="5" spans="1:18" ht="20.149999999999999" customHeight="1">
      <c r="A5" s="624" t="s">
        <v>41</v>
      </c>
      <c r="B5" s="625"/>
      <c r="C5" s="628" t="s">
        <v>869</v>
      </c>
      <c r="D5" s="629"/>
      <c r="E5" s="629"/>
      <c r="F5" s="629"/>
      <c r="G5" s="630"/>
    </row>
    <row r="6" spans="1:18" ht="20.149999999999999" customHeight="1">
      <c r="A6" s="626"/>
      <c r="B6" s="627"/>
      <c r="C6" s="631" t="s">
        <v>870</v>
      </c>
      <c r="D6" s="632"/>
      <c r="E6" s="632"/>
      <c r="F6" s="632"/>
      <c r="G6" s="633"/>
    </row>
    <row r="7" spans="1:18" ht="25" customHeight="1">
      <c r="A7" s="608" t="s">
        <v>7</v>
      </c>
      <c r="B7" s="609"/>
      <c r="C7" s="610">
        <v>488400000</v>
      </c>
      <c r="D7" s="611"/>
      <c r="E7" s="72"/>
      <c r="F7" s="73"/>
      <c r="G7" s="74"/>
    </row>
    <row r="8" spans="1:18" ht="25" customHeight="1">
      <c r="A8" s="608" t="s">
        <v>4</v>
      </c>
      <c r="B8" s="609"/>
      <c r="C8" s="634">
        <v>44946</v>
      </c>
      <c r="D8" s="635"/>
      <c r="E8" s="636" t="s">
        <v>17</v>
      </c>
      <c r="F8" s="609"/>
      <c r="G8" s="75">
        <v>44984</v>
      </c>
    </row>
    <row r="9" spans="1:18" ht="25" customHeight="1">
      <c r="A9" s="608" t="s">
        <v>18</v>
      </c>
      <c r="B9" s="609"/>
      <c r="C9" s="634">
        <v>44987</v>
      </c>
      <c r="D9" s="635"/>
      <c r="E9" s="636" t="s">
        <v>0</v>
      </c>
      <c r="F9" s="609"/>
      <c r="G9" s="76">
        <f>C9-C8</f>
        <v>41</v>
      </c>
    </row>
    <row r="10" spans="1:18" ht="25" customHeight="1">
      <c r="A10" s="608" t="s">
        <v>19</v>
      </c>
      <c r="B10" s="609"/>
      <c r="C10" s="634">
        <v>45017</v>
      </c>
      <c r="D10" s="635"/>
      <c r="E10" s="636" t="s">
        <v>20</v>
      </c>
      <c r="F10" s="609"/>
      <c r="G10" s="75">
        <v>45747</v>
      </c>
    </row>
    <row r="11" spans="1:18" ht="25" customHeight="1">
      <c r="A11" s="608" t="s">
        <v>27</v>
      </c>
      <c r="B11" s="609"/>
      <c r="C11" s="654" t="s">
        <v>21</v>
      </c>
      <c r="D11" s="655"/>
      <c r="E11" s="655"/>
      <c r="F11" s="655"/>
      <c r="G11" s="656"/>
    </row>
    <row r="12" spans="1:18" ht="105" customHeight="1">
      <c r="A12" s="608" t="s">
        <v>32</v>
      </c>
      <c r="B12" s="609"/>
      <c r="C12" s="781" t="s">
        <v>871</v>
      </c>
      <c r="D12" s="981"/>
      <c r="E12" s="981"/>
      <c r="F12" s="981"/>
      <c r="G12" s="982"/>
    </row>
    <row r="13" spans="1:18" ht="177.75" customHeight="1" thickBot="1">
      <c r="A13" s="637" t="s">
        <v>34</v>
      </c>
      <c r="B13" s="638"/>
      <c r="C13" s="781" t="s">
        <v>872</v>
      </c>
      <c r="D13" s="782"/>
      <c r="E13" s="782"/>
      <c r="F13" s="782"/>
      <c r="G13" s="783"/>
      <c r="I13" s="93" t="s">
        <v>101</v>
      </c>
      <c r="J13" s="94"/>
      <c r="K13" s="94"/>
      <c r="L13" s="94"/>
      <c r="M13" s="94"/>
      <c r="N13" s="94"/>
      <c r="O13" s="94"/>
      <c r="P13" s="94"/>
      <c r="Q13" s="94"/>
      <c r="R13" s="94"/>
    </row>
    <row r="14" spans="1:18" ht="20.149999999999999" customHeight="1">
      <c r="A14" s="639" t="s">
        <v>38</v>
      </c>
      <c r="B14" s="640"/>
      <c r="C14" s="645" t="s">
        <v>873</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t="s">
        <v>98</v>
      </c>
    </row>
    <row r="17" spans="1:26" ht="40" customHeight="1" thickBot="1">
      <c r="A17" s="682" t="s">
        <v>26</v>
      </c>
      <c r="B17" s="683"/>
      <c r="C17" s="684" t="s">
        <v>812</v>
      </c>
      <c r="D17" s="685"/>
      <c r="E17" s="685"/>
      <c r="F17" s="685"/>
      <c r="G17" s="686"/>
      <c r="I17" s="96"/>
      <c r="J17" s="96"/>
      <c r="K17" s="96"/>
      <c r="L17" s="96"/>
      <c r="M17" s="96"/>
      <c r="N17" s="96"/>
      <c r="O17" s="96"/>
      <c r="P17" s="96"/>
      <c r="Q17" s="96"/>
      <c r="R17" s="96"/>
      <c r="S17" s="96"/>
    </row>
    <row r="18" spans="1:26" ht="20.149999999999999" customHeight="1">
      <c r="A18" s="641" t="s">
        <v>113</v>
      </c>
      <c r="B18" s="642"/>
      <c r="C18" s="662"/>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234</v>
      </c>
      <c r="D20" s="691"/>
      <c r="E20" s="692"/>
      <c r="F20" s="696" t="s">
        <v>235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t="s">
        <v>98</v>
      </c>
      <c r="M21" s="59"/>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236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v>1</v>
      </c>
      <c r="F26" s="83" t="s">
        <v>11</v>
      </c>
      <c r="G26" s="85" t="s">
        <v>166</v>
      </c>
      <c r="H26" s="86"/>
    </row>
    <row r="27" spans="1:26" ht="18" customHeight="1">
      <c r="A27" s="706"/>
      <c r="B27" s="708" t="s">
        <v>163</v>
      </c>
      <c r="C27" s="628" t="s">
        <v>869</v>
      </c>
      <c r="D27" s="629"/>
      <c r="E27" s="629"/>
      <c r="F27" s="629"/>
      <c r="G27" s="630"/>
    </row>
    <row r="28" spans="1:26" ht="18" customHeight="1">
      <c r="A28" s="707"/>
      <c r="B28" s="709"/>
      <c r="C28" s="631" t="s">
        <v>870</v>
      </c>
      <c r="D28" s="632"/>
      <c r="E28" s="632"/>
      <c r="F28" s="632"/>
      <c r="G28" s="633"/>
    </row>
    <row r="29" spans="1:26" ht="30" customHeight="1">
      <c r="A29" s="706" t="s">
        <v>52</v>
      </c>
      <c r="B29" s="87" t="s">
        <v>45</v>
      </c>
      <c r="C29" s="88" t="s">
        <v>97</v>
      </c>
      <c r="D29" s="89" t="s">
        <v>49</v>
      </c>
      <c r="E29" s="90">
        <v>1</v>
      </c>
      <c r="F29" s="89" t="s">
        <v>11</v>
      </c>
      <c r="G29" s="91" t="s">
        <v>779</v>
      </c>
    </row>
    <row r="30" spans="1:26" ht="18" customHeight="1">
      <c r="A30" s="706"/>
      <c r="B30" s="708" t="s">
        <v>163</v>
      </c>
      <c r="C30" s="628" t="s">
        <v>874</v>
      </c>
      <c r="D30" s="629"/>
      <c r="E30" s="629"/>
      <c r="F30" s="629"/>
      <c r="G30" s="630"/>
    </row>
    <row r="31" spans="1:26" ht="18" customHeight="1" thickBot="1">
      <c r="A31" s="710"/>
      <c r="B31" s="711"/>
      <c r="C31" s="712" t="s">
        <v>870</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3DF1D64F-E490-4735-90C1-8646450289AF}">
      <formula1>"建設工事,測量・コンサル,物品役務等"</formula1>
    </dataValidation>
    <dataValidation type="list" allowBlank="1" showInputMessage="1" showErrorMessage="1" sqref="C26 C29" xr:uid="{BE3CE118-B8DA-43F6-8D43-0398F8136A2A}">
      <formula1>"有,無"</formula1>
    </dataValidation>
    <dataValidation type="list" allowBlank="1" showInputMessage="1" showErrorMessage="1" sqref="I21:U21 I16:Q16 I25:Q25" xr:uid="{F166DC4C-7AAA-409D-A130-FA7C7F72371A}">
      <formula1>"○"</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Z31"/>
  <sheetViews>
    <sheetView zoomScale="85" zoomScaleNormal="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ht="27">
      <c r="A2" s="613" t="s">
        <v>11</v>
      </c>
      <c r="B2" s="614"/>
      <c r="C2" s="615">
        <v>5</v>
      </c>
      <c r="D2" s="616"/>
      <c r="E2" s="617" t="s">
        <v>12</v>
      </c>
      <c r="F2" s="614"/>
      <c r="G2" s="122" t="s">
        <v>233</v>
      </c>
    </row>
    <row r="3" spans="1:18">
      <c r="A3" s="608" t="s">
        <v>14</v>
      </c>
      <c r="B3" s="609"/>
      <c r="C3" s="618" t="s">
        <v>875</v>
      </c>
      <c r="D3" s="618"/>
      <c r="E3" s="618"/>
      <c r="F3" s="619"/>
      <c r="G3" s="620"/>
    </row>
    <row r="4" spans="1:18" ht="72.75" customHeight="1">
      <c r="A4" s="608" t="s">
        <v>10</v>
      </c>
      <c r="B4" s="609"/>
      <c r="C4" s="621" t="s">
        <v>876</v>
      </c>
      <c r="D4" s="622"/>
      <c r="E4" s="622"/>
      <c r="F4" s="622"/>
      <c r="G4" s="623"/>
    </row>
    <row r="5" spans="1:18">
      <c r="A5" s="624" t="s">
        <v>41</v>
      </c>
      <c r="B5" s="625"/>
      <c r="C5" s="628" t="s">
        <v>877</v>
      </c>
      <c r="D5" s="629"/>
      <c r="E5" s="629"/>
      <c r="F5" s="629"/>
      <c r="G5" s="630"/>
    </row>
    <row r="6" spans="1:18">
      <c r="A6" s="626"/>
      <c r="B6" s="627"/>
      <c r="C6" s="631" t="s">
        <v>878</v>
      </c>
      <c r="D6" s="632"/>
      <c r="E6" s="632"/>
      <c r="F6" s="632"/>
      <c r="G6" s="633"/>
    </row>
    <row r="7" spans="1:18">
      <c r="A7" s="608" t="s">
        <v>7</v>
      </c>
      <c r="B7" s="609"/>
      <c r="C7" s="610">
        <v>384450000</v>
      </c>
      <c r="D7" s="611"/>
      <c r="E7" s="72"/>
      <c r="F7" s="73"/>
      <c r="G7" s="74"/>
    </row>
    <row r="8" spans="1:18">
      <c r="A8" s="608" t="s">
        <v>4</v>
      </c>
      <c r="B8" s="609"/>
      <c r="C8" s="634">
        <v>44946</v>
      </c>
      <c r="D8" s="635"/>
      <c r="E8" s="636" t="s">
        <v>17</v>
      </c>
      <c r="F8" s="609"/>
      <c r="G8" s="75">
        <v>44984</v>
      </c>
    </row>
    <row r="9" spans="1:18">
      <c r="A9" s="608" t="s">
        <v>18</v>
      </c>
      <c r="B9" s="609"/>
      <c r="C9" s="634">
        <v>44987</v>
      </c>
      <c r="D9" s="635"/>
      <c r="E9" s="636" t="s">
        <v>0</v>
      </c>
      <c r="F9" s="609"/>
      <c r="G9" s="76">
        <f>C9-C8</f>
        <v>41</v>
      </c>
    </row>
    <row r="10" spans="1:18">
      <c r="A10" s="608" t="s">
        <v>19</v>
      </c>
      <c r="B10" s="609"/>
      <c r="C10" s="634">
        <v>45017</v>
      </c>
      <c r="D10" s="635"/>
      <c r="E10" s="636" t="s">
        <v>20</v>
      </c>
      <c r="F10" s="609"/>
      <c r="G10" s="75">
        <v>45747</v>
      </c>
    </row>
    <row r="11" spans="1:18">
      <c r="A11" s="608" t="s">
        <v>27</v>
      </c>
      <c r="B11" s="609"/>
      <c r="C11" s="654" t="s">
        <v>21</v>
      </c>
      <c r="D11" s="655"/>
      <c r="E11" s="655"/>
      <c r="F11" s="655"/>
      <c r="G11" s="656"/>
    </row>
    <row r="12" spans="1:18" ht="13.5" customHeight="1">
      <c r="A12" s="608" t="s">
        <v>32</v>
      </c>
      <c r="B12" s="609"/>
      <c r="C12" s="781" t="s">
        <v>871</v>
      </c>
      <c r="D12" s="981"/>
      <c r="E12" s="981"/>
      <c r="F12" s="981"/>
      <c r="G12" s="982"/>
    </row>
    <row r="13" spans="1:18" ht="298.5" customHeight="1" thickBot="1">
      <c r="A13" s="637" t="s">
        <v>34</v>
      </c>
      <c r="B13" s="638"/>
      <c r="C13" s="781" t="s">
        <v>872</v>
      </c>
      <c r="D13" s="782"/>
      <c r="E13" s="782"/>
      <c r="F13" s="782"/>
      <c r="G13" s="783"/>
      <c r="I13" s="93" t="s">
        <v>101</v>
      </c>
      <c r="J13" s="94"/>
      <c r="K13" s="94"/>
      <c r="L13" s="94"/>
      <c r="M13" s="94"/>
      <c r="N13" s="94"/>
      <c r="O13" s="94"/>
      <c r="P13" s="94"/>
      <c r="Q13" s="94"/>
      <c r="R13" s="94"/>
    </row>
    <row r="14" spans="1:18" ht="16" customHeight="1">
      <c r="A14" s="639" t="s">
        <v>38</v>
      </c>
      <c r="B14" s="640"/>
      <c r="C14" s="645" t="s">
        <v>873</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50.25" customHeight="1" thickBot="1">
      <c r="A16" s="643"/>
      <c r="B16" s="644"/>
      <c r="C16" s="651"/>
      <c r="D16" s="652"/>
      <c r="E16" s="652"/>
      <c r="F16" s="652"/>
      <c r="G16" s="653"/>
      <c r="I16" s="58"/>
      <c r="J16" s="59"/>
      <c r="K16" s="59"/>
      <c r="L16" s="59"/>
      <c r="M16" s="59"/>
      <c r="N16" s="59"/>
      <c r="O16" s="59"/>
      <c r="P16" s="59"/>
      <c r="Q16" s="60" t="s">
        <v>98</v>
      </c>
    </row>
    <row r="17" spans="1:26" ht="29.25" customHeight="1" thickBot="1">
      <c r="A17" s="682" t="s">
        <v>26</v>
      </c>
      <c r="B17" s="683"/>
      <c r="C17" s="684" t="s">
        <v>812</v>
      </c>
      <c r="D17" s="685"/>
      <c r="E17" s="685"/>
      <c r="F17" s="685"/>
      <c r="G17" s="686"/>
      <c r="I17" s="96"/>
      <c r="J17" s="96"/>
      <c r="K17" s="96"/>
      <c r="L17" s="96"/>
      <c r="M17" s="96"/>
      <c r="N17" s="96"/>
      <c r="O17" s="96"/>
      <c r="P17" s="96"/>
      <c r="Q17" s="96"/>
      <c r="R17" s="96"/>
      <c r="S17" s="96"/>
    </row>
    <row r="18" spans="1:26" ht="16" customHeight="1">
      <c r="A18" s="641" t="s">
        <v>113</v>
      </c>
      <c r="B18" s="642"/>
      <c r="C18" s="662"/>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16" customHeight="1">
      <c r="A20" s="641"/>
      <c r="B20" s="642"/>
      <c r="C20" s="690" t="s">
        <v>234</v>
      </c>
      <c r="D20" s="691"/>
      <c r="E20" s="692"/>
      <c r="F20" s="696" t="s">
        <v>235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9.75" customHeight="1" thickBot="1">
      <c r="A21" s="641"/>
      <c r="B21" s="642"/>
      <c r="C21" s="693"/>
      <c r="D21" s="694"/>
      <c r="E21" s="695"/>
      <c r="F21" s="698"/>
      <c r="G21" s="699"/>
      <c r="I21" s="58"/>
      <c r="J21" s="59"/>
      <c r="K21" s="59" t="s">
        <v>98</v>
      </c>
      <c r="L21" s="59" t="s">
        <v>98</v>
      </c>
      <c r="M21" s="59"/>
      <c r="N21" s="59"/>
      <c r="O21" s="59"/>
      <c r="P21" s="59"/>
      <c r="Q21" s="59"/>
      <c r="R21" s="107"/>
      <c r="S21" s="58" t="s">
        <v>98</v>
      </c>
      <c r="T21" s="59"/>
      <c r="U21" s="59"/>
      <c r="V21" s="703"/>
      <c r="W21" s="703"/>
      <c r="X21" s="703"/>
      <c r="Y21" s="703"/>
      <c r="Z21" s="704"/>
    </row>
    <row r="22" spans="1:26" ht="14" customHeight="1" thickBot="1">
      <c r="A22" s="641"/>
      <c r="B22" s="642"/>
      <c r="C22" s="662" t="s">
        <v>92</v>
      </c>
      <c r="D22" s="663"/>
      <c r="E22" s="663"/>
      <c r="F22" s="663"/>
      <c r="G22" s="664"/>
    </row>
    <row r="23" spans="1:26" ht="16" customHeight="1">
      <c r="A23" s="641"/>
      <c r="B23" s="642"/>
      <c r="C23" s="672" t="s">
        <v>236</v>
      </c>
      <c r="D23" s="673"/>
      <c r="E23" s="673"/>
      <c r="F23" s="673"/>
      <c r="G23" s="674"/>
      <c r="I23" s="678" t="s">
        <v>78</v>
      </c>
      <c r="J23" s="679"/>
      <c r="K23" s="679"/>
      <c r="L23" s="679"/>
      <c r="M23" s="679"/>
      <c r="N23" s="679"/>
      <c r="O23" s="679"/>
      <c r="P23" s="679"/>
      <c r="Q23" s="680"/>
    </row>
    <row r="24" spans="1:26" ht="16.5"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16.5" thickBot="1">
      <c r="A25" s="71" t="s">
        <v>44</v>
      </c>
      <c r="B25" s="71"/>
      <c r="I25" s="58"/>
      <c r="J25" s="59"/>
      <c r="K25" s="59"/>
      <c r="L25" s="59"/>
      <c r="M25" s="59"/>
      <c r="N25" s="59"/>
      <c r="O25" s="59"/>
      <c r="P25" s="59"/>
      <c r="Q25" s="60" t="s">
        <v>98</v>
      </c>
    </row>
    <row r="26" spans="1:26">
      <c r="A26" s="705" t="s">
        <v>50</v>
      </c>
      <c r="B26" s="81" t="s">
        <v>45</v>
      </c>
      <c r="C26" s="82" t="s">
        <v>97</v>
      </c>
      <c r="D26" s="83" t="s">
        <v>49</v>
      </c>
      <c r="E26" s="84">
        <v>1</v>
      </c>
      <c r="F26" s="83" t="s">
        <v>11</v>
      </c>
      <c r="G26" s="85" t="s">
        <v>166</v>
      </c>
      <c r="H26" s="86"/>
    </row>
    <row r="27" spans="1:26">
      <c r="A27" s="706"/>
      <c r="B27" s="708" t="s">
        <v>163</v>
      </c>
      <c r="C27" s="628" t="s">
        <v>879</v>
      </c>
      <c r="D27" s="629"/>
      <c r="E27" s="629"/>
      <c r="F27" s="629"/>
      <c r="G27" s="630"/>
    </row>
    <row r="28" spans="1:26">
      <c r="A28" s="707"/>
      <c r="B28" s="709"/>
      <c r="C28" s="631" t="s">
        <v>880</v>
      </c>
      <c r="D28" s="632"/>
      <c r="E28" s="632"/>
      <c r="F28" s="632"/>
      <c r="G28" s="633"/>
    </row>
    <row r="29" spans="1:26">
      <c r="A29" s="706" t="s">
        <v>52</v>
      </c>
      <c r="B29" s="87" t="s">
        <v>45</v>
      </c>
      <c r="C29" s="88" t="s">
        <v>97</v>
      </c>
      <c r="D29" s="89" t="s">
        <v>49</v>
      </c>
      <c r="E29" s="90">
        <v>1</v>
      </c>
      <c r="F29" s="89" t="s">
        <v>11</v>
      </c>
      <c r="G29" s="91" t="s">
        <v>779</v>
      </c>
    </row>
    <row r="30" spans="1:26">
      <c r="A30" s="706"/>
      <c r="B30" s="708" t="s">
        <v>163</v>
      </c>
      <c r="C30" s="628" t="s">
        <v>881</v>
      </c>
      <c r="D30" s="629"/>
      <c r="E30" s="629"/>
      <c r="F30" s="629"/>
      <c r="G30" s="630"/>
    </row>
    <row r="31" spans="1:26" ht="14" thickBot="1">
      <c r="A31" s="710"/>
      <c r="B31" s="711"/>
      <c r="C31" s="712" t="s">
        <v>882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48E08993-8D5B-4481-B91F-8BEADF8D6C1C}">
      <formula1>"建設工事,測量・コンサル,物品役務等"</formula1>
    </dataValidation>
    <dataValidation type="list" allowBlank="1" showInputMessage="1" showErrorMessage="1" sqref="C26 C29" xr:uid="{A2F66612-6C29-4087-88B2-68889E2D5E1A}">
      <formula1>"有,無"</formula1>
    </dataValidation>
    <dataValidation type="list" allowBlank="1" showInputMessage="1" showErrorMessage="1" sqref="I21:U21 I16:Q16 I25:Q25" xr:uid="{98F15562-0D37-4450-A4FC-E84660FD8EC8}">
      <formula1>"○"</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Z31"/>
  <sheetViews>
    <sheetView zoomScale="90" zoomScaleNormal="9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883</v>
      </c>
    </row>
    <row r="3" spans="1:18" ht="25" customHeight="1">
      <c r="A3" s="608" t="s">
        <v>14</v>
      </c>
      <c r="B3" s="609"/>
      <c r="C3" s="983" t="s">
        <v>884</v>
      </c>
      <c r="D3" s="618"/>
      <c r="E3" s="618"/>
      <c r="F3" s="619"/>
      <c r="G3" s="620"/>
    </row>
    <row r="4" spans="1:18" ht="60" customHeight="1">
      <c r="A4" s="608" t="s">
        <v>10</v>
      </c>
      <c r="B4" s="609"/>
      <c r="C4" s="621" t="s">
        <v>237</v>
      </c>
      <c r="D4" s="622"/>
      <c r="E4" s="622"/>
      <c r="F4" s="622"/>
      <c r="G4" s="623"/>
    </row>
    <row r="5" spans="1:18" ht="20.149999999999999" customHeight="1">
      <c r="A5" s="624" t="s">
        <v>41</v>
      </c>
      <c r="B5" s="625"/>
      <c r="C5" s="628" t="s">
        <v>238</v>
      </c>
      <c r="D5" s="629"/>
      <c r="E5" s="629"/>
      <c r="F5" s="629"/>
      <c r="G5" s="630"/>
    </row>
    <row r="6" spans="1:18" ht="20.149999999999999" customHeight="1">
      <c r="A6" s="626"/>
      <c r="B6" s="627"/>
      <c r="C6" s="631" t="s">
        <v>885</v>
      </c>
      <c r="D6" s="632"/>
      <c r="E6" s="632"/>
      <c r="F6" s="632"/>
      <c r="G6" s="633"/>
    </row>
    <row r="7" spans="1:18" ht="25" customHeight="1">
      <c r="A7" s="608" t="s">
        <v>7</v>
      </c>
      <c r="B7" s="609"/>
      <c r="C7" s="610">
        <v>121000000</v>
      </c>
      <c r="D7" s="611"/>
      <c r="E7" s="72"/>
      <c r="F7" s="73"/>
      <c r="G7" s="74"/>
    </row>
    <row r="8" spans="1:18" ht="25" customHeight="1">
      <c r="A8" s="608" t="s">
        <v>4</v>
      </c>
      <c r="B8" s="609"/>
      <c r="C8" s="634">
        <v>44921</v>
      </c>
      <c r="D8" s="635"/>
      <c r="E8" s="636" t="s">
        <v>17</v>
      </c>
      <c r="F8" s="609"/>
      <c r="G8" s="75">
        <v>44993</v>
      </c>
    </row>
    <row r="9" spans="1:18" ht="25" customHeight="1">
      <c r="A9" s="608" t="s">
        <v>18</v>
      </c>
      <c r="B9" s="609"/>
      <c r="C9" s="634">
        <v>44994</v>
      </c>
      <c r="D9" s="635"/>
      <c r="E9" s="636" t="s">
        <v>0</v>
      </c>
      <c r="F9" s="609"/>
      <c r="G9" s="76">
        <f>C9-C8</f>
        <v>73</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8.5" customHeight="1">
      <c r="A12" s="608" t="s">
        <v>32</v>
      </c>
      <c r="B12" s="609"/>
      <c r="C12" s="621" t="s">
        <v>240</v>
      </c>
      <c r="D12" s="766"/>
      <c r="E12" s="766"/>
      <c r="F12" s="766"/>
      <c r="G12" s="767"/>
    </row>
    <row r="13" spans="1:18" ht="86.15" customHeight="1" thickBot="1">
      <c r="A13" s="637" t="s">
        <v>34</v>
      </c>
      <c r="B13" s="638"/>
      <c r="C13" s="621" t="s">
        <v>241</v>
      </c>
      <c r="D13" s="622"/>
      <c r="E13" s="622"/>
      <c r="F13" s="622"/>
      <c r="G13" s="623"/>
      <c r="I13" s="93" t="s">
        <v>101</v>
      </c>
      <c r="J13" s="94"/>
      <c r="K13" s="94"/>
      <c r="L13" s="94"/>
      <c r="M13" s="94"/>
      <c r="N13" s="94"/>
      <c r="O13" s="94"/>
      <c r="P13" s="94"/>
      <c r="Q13" s="94"/>
      <c r="R13" s="94"/>
    </row>
    <row r="14" spans="1:18" ht="20.149999999999999" customHeight="1">
      <c r="A14" s="639" t="s">
        <v>38</v>
      </c>
      <c r="B14" s="640"/>
      <c r="C14" s="645" t="s">
        <v>242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c r="L16" s="59" t="s">
        <v>98</v>
      </c>
      <c r="M16" s="59"/>
      <c r="N16" s="59" t="s">
        <v>98</v>
      </c>
      <c r="O16" s="59"/>
      <c r="P16" s="59"/>
      <c r="Q16" s="60"/>
    </row>
    <row r="17" spans="1:26" ht="40" customHeight="1" thickBot="1">
      <c r="A17" s="682" t="s">
        <v>26</v>
      </c>
      <c r="B17" s="683"/>
      <c r="C17" s="684" t="s">
        <v>555</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243</v>
      </c>
      <c r="D20" s="691"/>
      <c r="E20" s="692"/>
      <c r="F20" s="696" t="s">
        <v>244</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t="s">
        <v>98</v>
      </c>
      <c r="K21" s="59" t="s">
        <v>98</v>
      </c>
      <c r="L21" s="59"/>
      <c r="M21" s="59"/>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886</v>
      </c>
      <c r="D23" s="872"/>
      <c r="E23" s="872"/>
      <c r="F23" s="872"/>
      <c r="G23" s="873"/>
      <c r="I23" s="678" t="s">
        <v>78</v>
      </c>
      <c r="J23" s="679"/>
      <c r="K23" s="679"/>
      <c r="L23" s="679"/>
      <c r="M23" s="679"/>
      <c r="N23" s="679"/>
      <c r="O23" s="679"/>
      <c r="P23" s="679"/>
      <c r="Q23" s="680"/>
    </row>
    <row r="24" spans="1:26" ht="38.25" customHeight="1"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c r="M25" s="59"/>
      <c r="N25" s="59"/>
      <c r="O25" s="59"/>
      <c r="P25" s="59"/>
      <c r="Q25" s="60"/>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887</v>
      </c>
      <c r="D27" s="629"/>
      <c r="E27" s="629"/>
      <c r="F27" s="629"/>
      <c r="G27" s="630"/>
    </row>
    <row r="28" spans="1:26" ht="18" customHeight="1">
      <c r="A28" s="707"/>
      <c r="B28" s="709"/>
      <c r="C28" s="631" t="s">
        <v>245</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887</v>
      </c>
      <c r="D30" s="629"/>
      <c r="E30" s="629"/>
      <c r="F30" s="629"/>
      <c r="G30" s="630"/>
    </row>
    <row r="31" spans="1:26" ht="18" customHeight="1" thickBot="1">
      <c r="A31" s="710"/>
      <c r="B31" s="711"/>
      <c r="C31" s="712" t="s">
        <v>239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580A3774-3996-43D3-BEC7-AF21F4250631}">
      <formula1>"○"</formula1>
    </dataValidation>
    <dataValidation type="list" allowBlank="1" showInputMessage="1" showErrorMessage="1" sqref="C26 C29" xr:uid="{9CF467EB-7CC0-4FF8-A8B4-66BE4C80B7E0}">
      <formula1>"有,無"</formula1>
    </dataValidation>
    <dataValidation type="list" allowBlank="1" showInputMessage="1" showErrorMessage="1" sqref="C11" xr:uid="{B2A1CE31-D3FA-4604-A8E3-D034BD5D9CCB}">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pageSetUpPr fitToPage="1"/>
  </sheetPr>
  <dimension ref="A1:Z31"/>
  <sheetViews>
    <sheetView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883</v>
      </c>
    </row>
    <row r="3" spans="1:18" ht="25" customHeight="1">
      <c r="A3" s="608" t="s">
        <v>14</v>
      </c>
      <c r="B3" s="609"/>
      <c r="C3" s="983" t="s">
        <v>888</v>
      </c>
      <c r="D3" s="618"/>
      <c r="E3" s="618"/>
      <c r="F3" s="619"/>
      <c r="G3" s="620"/>
    </row>
    <row r="4" spans="1:18" ht="60" customHeight="1">
      <c r="A4" s="608" t="s">
        <v>10</v>
      </c>
      <c r="B4" s="609"/>
      <c r="C4" s="621" t="s">
        <v>889</v>
      </c>
      <c r="D4" s="622"/>
      <c r="E4" s="622"/>
      <c r="F4" s="622"/>
      <c r="G4" s="623"/>
    </row>
    <row r="5" spans="1:18" ht="20.149999999999999" customHeight="1">
      <c r="A5" s="624" t="s">
        <v>41</v>
      </c>
      <c r="B5" s="625"/>
      <c r="C5" s="628" t="s">
        <v>890</v>
      </c>
      <c r="D5" s="629"/>
      <c r="E5" s="629"/>
      <c r="F5" s="629"/>
      <c r="G5" s="630"/>
    </row>
    <row r="6" spans="1:18" ht="20.149999999999999" customHeight="1">
      <c r="A6" s="626"/>
      <c r="B6" s="627"/>
      <c r="C6" s="631" t="s">
        <v>891</v>
      </c>
      <c r="D6" s="632"/>
      <c r="E6" s="632"/>
      <c r="F6" s="632"/>
      <c r="G6" s="633"/>
    </row>
    <row r="7" spans="1:18" ht="25" customHeight="1">
      <c r="A7" s="608" t="s">
        <v>7</v>
      </c>
      <c r="B7" s="609"/>
      <c r="C7" s="610">
        <v>107800000</v>
      </c>
      <c r="D7" s="611"/>
      <c r="E7" s="72"/>
      <c r="F7" s="73"/>
      <c r="G7" s="74"/>
    </row>
    <row r="8" spans="1:18" ht="25" customHeight="1">
      <c r="A8" s="608" t="s">
        <v>4</v>
      </c>
      <c r="B8" s="609"/>
      <c r="C8" s="634">
        <v>44949</v>
      </c>
      <c r="D8" s="635"/>
      <c r="E8" s="636" t="s">
        <v>17</v>
      </c>
      <c r="F8" s="609"/>
      <c r="G8" s="75">
        <v>44991</v>
      </c>
    </row>
    <row r="9" spans="1:18" ht="25" customHeight="1">
      <c r="A9" s="608" t="s">
        <v>18</v>
      </c>
      <c r="B9" s="609"/>
      <c r="C9" s="634">
        <v>44992</v>
      </c>
      <c r="D9" s="635"/>
      <c r="E9" s="636" t="s">
        <v>0</v>
      </c>
      <c r="F9" s="609"/>
      <c r="G9" s="76">
        <f>C9-C8</f>
        <v>43</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31.5" customHeight="1">
      <c r="A12" s="608" t="s">
        <v>32</v>
      </c>
      <c r="B12" s="609"/>
      <c r="C12" s="621" t="s">
        <v>892</v>
      </c>
      <c r="D12" s="766"/>
      <c r="E12" s="766"/>
      <c r="F12" s="766"/>
      <c r="G12" s="767"/>
    </row>
    <row r="13" spans="1:18" ht="61.5" customHeight="1" thickBot="1">
      <c r="A13" s="637" t="s">
        <v>34</v>
      </c>
      <c r="B13" s="638"/>
      <c r="C13" s="906" t="s">
        <v>893</v>
      </c>
      <c r="D13" s="907"/>
      <c r="E13" s="907"/>
      <c r="F13" s="907"/>
      <c r="G13" s="908"/>
      <c r="I13" s="93" t="s">
        <v>101</v>
      </c>
      <c r="J13" s="94"/>
      <c r="K13" s="94"/>
      <c r="L13" s="94"/>
      <c r="M13" s="94"/>
      <c r="N13" s="94"/>
      <c r="O13" s="94"/>
      <c r="P13" s="94"/>
      <c r="Q13" s="94"/>
      <c r="R13" s="94"/>
    </row>
    <row r="14" spans="1:18" ht="20.149999999999999" customHeight="1">
      <c r="A14" s="639" t="s">
        <v>38</v>
      </c>
      <c r="B14" s="640"/>
      <c r="C14" s="910" t="s">
        <v>894</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c r="K16" s="59"/>
      <c r="L16" s="59"/>
      <c r="M16" s="59"/>
      <c r="N16" s="59"/>
      <c r="O16" s="59"/>
      <c r="P16" s="59"/>
      <c r="Q16" s="60"/>
    </row>
    <row r="17" spans="1:26" ht="40" customHeight="1" thickBot="1">
      <c r="A17" s="682" t="s">
        <v>26</v>
      </c>
      <c r="B17" s="683"/>
      <c r="C17" s="877" t="s">
        <v>895</v>
      </c>
      <c r="D17" s="878"/>
      <c r="E17" s="878"/>
      <c r="F17" s="878"/>
      <c r="G17" s="879"/>
      <c r="I17" s="96"/>
      <c r="J17" s="96"/>
      <c r="K17" s="96"/>
      <c r="L17" s="96"/>
      <c r="M17" s="96"/>
      <c r="N17" s="96"/>
      <c r="O17" s="96"/>
      <c r="P17" s="96"/>
      <c r="Q17" s="96"/>
      <c r="R17" s="96"/>
      <c r="S17" s="96"/>
    </row>
    <row r="18" spans="1:26" ht="20.149999999999999" customHeight="1">
      <c r="A18" s="641" t="s">
        <v>113</v>
      </c>
      <c r="B18" s="642"/>
      <c r="C18" s="974" t="s">
        <v>115</v>
      </c>
      <c r="D18" s="975"/>
      <c r="E18" s="975"/>
      <c r="F18" s="975"/>
      <c r="G18" s="976"/>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871" t="s">
        <v>150</v>
      </c>
      <c r="D19" s="872"/>
      <c r="E19" s="985"/>
      <c r="F19" s="986" t="s">
        <v>152</v>
      </c>
      <c r="G19" s="873"/>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984" t="s">
        <v>896</v>
      </c>
      <c r="D20" s="880"/>
      <c r="E20" s="881"/>
      <c r="F20" s="885" t="s">
        <v>244</v>
      </c>
      <c r="G20" s="88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882"/>
      <c r="D21" s="883"/>
      <c r="E21" s="884"/>
      <c r="F21" s="887"/>
      <c r="G21" s="888"/>
      <c r="I21" s="58" t="s">
        <v>98</v>
      </c>
      <c r="J21" s="59"/>
      <c r="K21" s="59"/>
      <c r="L21" s="59"/>
      <c r="M21" s="59"/>
      <c r="N21" s="59"/>
      <c r="O21" s="59"/>
      <c r="P21" s="59"/>
      <c r="Q21" s="59"/>
      <c r="R21" s="107"/>
      <c r="S21" s="58" t="s">
        <v>98</v>
      </c>
      <c r="T21" s="59"/>
      <c r="U21" s="59"/>
      <c r="V21" s="703"/>
      <c r="W21" s="703"/>
      <c r="X21" s="703"/>
      <c r="Y21" s="703"/>
      <c r="Z21" s="704"/>
    </row>
    <row r="22" spans="1:26" ht="20.149999999999999" customHeight="1" thickBot="1">
      <c r="A22" s="641"/>
      <c r="B22" s="642"/>
      <c r="C22" s="974" t="s">
        <v>92</v>
      </c>
      <c r="D22" s="975"/>
      <c r="E22" s="975"/>
      <c r="F22" s="975"/>
      <c r="G22" s="976"/>
    </row>
    <row r="23" spans="1:26" ht="19.5" customHeight="1">
      <c r="A23" s="641"/>
      <c r="B23" s="642"/>
      <c r="C23" s="871" t="s">
        <v>897</v>
      </c>
      <c r="D23" s="872"/>
      <c r="E23" s="872"/>
      <c r="F23" s="872"/>
      <c r="G23" s="873"/>
      <c r="I23" s="678" t="s">
        <v>78</v>
      </c>
      <c r="J23" s="679"/>
      <c r="K23" s="679"/>
      <c r="L23" s="679"/>
      <c r="M23" s="679"/>
      <c r="N23" s="679"/>
      <c r="O23" s="679"/>
      <c r="P23" s="679"/>
      <c r="Q23" s="680"/>
    </row>
    <row r="24" spans="1:26" ht="38.25" customHeight="1"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c r="M25" s="59"/>
      <c r="N25" s="59"/>
      <c r="O25" s="59"/>
      <c r="P25" s="59"/>
      <c r="Q25" s="60"/>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890</v>
      </c>
      <c r="D27" s="629"/>
      <c r="E27" s="629"/>
      <c r="F27" s="629"/>
      <c r="G27" s="630"/>
    </row>
    <row r="28" spans="1:26" ht="18" customHeight="1">
      <c r="A28" s="707"/>
      <c r="B28" s="709"/>
      <c r="C28" s="631" t="s">
        <v>891</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890</v>
      </c>
      <c r="D30" s="629"/>
      <c r="E30" s="629"/>
      <c r="F30" s="629"/>
      <c r="G30" s="630"/>
    </row>
    <row r="31" spans="1:26" ht="18" customHeight="1" thickBot="1">
      <c r="A31" s="710"/>
      <c r="B31" s="711"/>
      <c r="C31" s="631" t="s">
        <v>891</v>
      </c>
      <c r="D31" s="632"/>
      <c r="E31" s="632"/>
      <c r="F31" s="632"/>
      <c r="G31" s="633"/>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F5A99B76-9082-44D8-ABC6-6FD39CFB0C9E}">
      <formula1>"建設工事,測量・コンサル,物品役務等"</formula1>
    </dataValidation>
    <dataValidation type="list" allowBlank="1" showInputMessage="1" showErrorMessage="1" sqref="C26 C29" xr:uid="{683B1328-CFDC-4BF0-A6D9-6E7D41F8127D}">
      <formula1>"有,無"</formula1>
    </dataValidation>
    <dataValidation type="list" allowBlank="1" showInputMessage="1" showErrorMessage="1" sqref="I21:U21 I16:Q16 I25:Q25" xr:uid="{6104399B-930F-4C09-B43B-A9DFD1706D91}">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898</v>
      </c>
    </row>
    <row r="3" spans="1:18" ht="25" customHeight="1">
      <c r="A3" s="608" t="s">
        <v>14</v>
      </c>
      <c r="B3" s="609"/>
      <c r="C3" s="618" t="s">
        <v>899</v>
      </c>
      <c r="D3" s="618"/>
      <c r="E3" s="618"/>
      <c r="F3" s="619"/>
      <c r="G3" s="620"/>
    </row>
    <row r="4" spans="1:18" ht="60" customHeight="1">
      <c r="A4" s="608" t="s">
        <v>10</v>
      </c>
      <c r="B4" s="609"/>
      <c r="C4" s="621" t="s">
        <v>900</v>
      </c>
      <c r="D4" s="622"/>
      <c r="E4" s="622"/>
      <c r="F4" s="622"/>
      <c r="G4" s="623"/>
    </row>
    <row r="5" spans="1:18" ht="20.149999999999999" customHeight="1">
      <c r="A5" s="624" t="s">
        <v>41</v>
      </c>
      <c r="B5" s="625"/>
      <c r="C5" s="628" t="s">
        <v>901</v>
      </c>
      <c r="D5" s="629"/>
      <c r="E5" s="629"/>
      <c r="F5" s="629"/>
      <c r="G5" s="630"/>
    </row>
    <row r="6" spans="1:18" ht="20.149999999999999" customHeight="1">
      <c r="A6" s="626"/>
      <c r="B6" s="627"/>
      <c r="C6" s="631" t="s">
        <v>902</v>
      </c>
      <c r="D6" s="632"/>
      <c r="E6" s="632"/>
      <c r="F6" s="632"/>
      <c r="G6" s="633"/>
    </row>
    <row r="7" spans="1:18" ht="25" customHeight="1">
      <c r="A7" s="608" t="s">
        <v>7</v>
      </c>
      <c r="B7" s="609"/>
      <c r="C7" s="610">
        <v>132000000</v>
      </c>
      <c r="D7" s="611"/>
      <c r="E7" s="72"/>
      <c r="F7" s="73"/>
      <c r="G7" s="74"/>
    </row>
    <row r="8" spans="1:18" ht="25" customHeight="1">
      <c r="A8" s="608" t="s">
        <v>4</v>
      </c>
      <c r="B8" s="609"/>
      <c r="C8" s="634">
        <v>44921</v>
      </c>
      <c r="D8" s="635"/>
      <c r="E8" s="636" t="s">
        <v>17</v>
      </c>
      <c r="F8" s="609"/>
      <c r="G8" s="75">
        <v>44963</v>
      </c>
    </row>
    <row r="9" spans="1:18" ht="25" customHeight="1">
      <c r="A9" s="608" t="s">
        <v>18</v>
      </c>
      <c r="B9" s="609"/>
      <c r="C9" s="634">
        <v>44994</v>
      </c>
      <c r="D9" s="635"/>
      <c r="E9" s="636" t="s">
        <v>0</v>
      </c>
      <c r="F9" s="609"/>
      <c r="G9" s="76">
        <v>72</v>
      </c>
    </row>
    <row r="10" spans="1:18" ht="25" customHeight="1">
      <c r="A10" s="608" t="s">
        <v>19</v>
      </c>
      <c r="B10" s="609"/>
      <c r="C10" s="634">
        <v>45019</v>
      </c>
      <c r="D10" s="635"/>
      <c r="E10" s="636" t="s">
        <v>20</v>
      </c>
      <c r="F10" s="609"/>
      <c r="G10" s="75">
        <v>45016</v>
      </c>
    </row>
    <row r="11" spans="1:18" ht="25" customHeight="1">
      <c r="A11" s="608" t="s">
        <v>27</v>
      </c>
      <c r="B11" s="609"/>
      <c r="C11" s="654" t="s">
        <v>48</v>
      </c>
      <c r="D11" s="655"/>
      <c r="E11" s="655"/>
      <c r="F11" s="655"/>
      <c r="G11" s="656"/>
    </row>
    <row r="12" spans="1:18" ht="25" customHeight="1">
      <c r="A12" s="608" t="s">
        <v>32</v>
      </c>
      <c r="B12" s="609"/>
      <c r="C12" s="977" t="s">
        <v>903</v>
      </c>
      <c r="D12" s="776"/>
      <c r="E12" s="776"/>
      <c r="F12" s="776"/>
      <c r="G12" s="777"/>
    </row>
    <row r="13" spans="1:18" ht="409.5" customHeight="1" thickBot="1">
      <c r="A13" s="637" t="s">
        <v>34</v>
      </c>
      <c r="B13" s="638"/>
      <c r="C13" s="807" t="s">
        <v>904</v>
      </c>
      <c r="D13" s="808"/>
      <c r="E13" s="808"/>
      <c r="F13" s="808"/>
      <c r="G13" s="809"/>
      <c r="I13" s="93" t="s">
        <v>101</v>
      </c>
      <c r="J13" s="94"/>
      <c r="K13" s="94"/>
      <c r="L13" s="94"/>
      <c r="M13" s="94"/>
      <c r="N13" s="94"/>
      <c r="O13" s="94"/>
      <c r="P13" s="94"/>
      <c r="Q13" s="94"/>
      <c r="R13" s="94"/>
    </row>
    <row r="14" spans="1:18" ht="20.149999999999999" customHeight="1">
      <c r="A14" s="639" t="s">
        <v>38</v>
      </c>
      <c r="B14" s="640"/>
      <c r="C14" s="645" t="s">
        <v>905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c r="N16" s="59" t="s">
        <v>98</v>
      </c>
      <c r="O16" s="59"/>
      <c r="P16" s="59"/>
      <c r="Q16" s="60"/>
    </row>
    <row r="17" spans="1:26" ht="40" customHeight="1" thickBot="1">
      <c r="A17" s="682" t="s">
        <v>26</v>
      </c>
      <c r="B17" s="683"/>
      <c r="C17" s="684" t="s">
        <v>906</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230</v>
      </c>
      <c r="D20" s="691"/>
      <c r="E20" s="692"/>
      <c r="F20" s="696" t="s">
        <v>231</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c r="M21" s="59"/>
      <c r="N21" s="59" t="s">
        <v>98</v>
      </c>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907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c r="N25" s="59" t="s">
        <v>98</v>
      </c>
      <c r="O25" s="59"/>
      <c r="P25" s="59"/>
      <c r="Q25" s="60"/>
    </row>
    <row r="26" spans="1:26" ht="30" customHeight="1">
      <c r="A26" s="705" t="s">
        <v>50</v>
      </c>
      <c r="B26" s="81" t="s">
        <v>45</v>
      </c>
      <c r="C26" s="82" t="s">
        <v>97</v>
      </c>
      <c r="D26" s="83" t="s">
        <v>49</v>
      </c>
      <c r="E26" s="84" t="s">
        <v>159</v>
      </c>
      <c r="F26" s="83" t="s">
        <v>11</v>
      </c>
      <c r="G26" s="85" t="s">
        <v>908</v>
      </c>
      <c r="H26" s="86"/>
    </row>
    <row r="27" spans="1:26" ht="18" customHeight="1">
      <c r="A27" s="706"/>
      <c r="B27" s="708" t="s">
        <v>163</v>
      </c>
      <c r="C27" s="628" t="s">
        <v>232</v>
      </c>
      <c r="D27" s="629"/>
      <c r="E27" s="629"/>
      <c r="F27" s="629"/>
      <c r="G27" s="630"/>
    </row>
    <row r="28" spans="1:26" ht="18" customHeight="1">
      <c r="A28" s="707"/>
      <c r="B28" s="709"/>
      <c r="C28" s="631" t="s">
        <v>229</v>
      </c>
      <c r="D28" s="632"/>
      <c r="E28" s="632"/>
      <c r="F28" s="632"/>
      <c r="G28" s="633"/>
    </row>
    <row r="29" spans="1:26" ht="30" customHeight="1">
      <c r="A29" s="706" t="s">
        <v>52</v>
      </c>
      <c r="B29" s="87" t="s">
        <v>45</v>
      </c>
      <c r="C29" s="88" t="s">
        <v>97</v>
      </c>
      <c r="D29" s="89" t="s">
        <v>49</v>
      </c>
      <c r="E29" s="90" t="s">
        <v>159</v>
      </c>
      <c r="F29" s="89" t="s">
        <v>11</v>
      </c>
      <c r="G29" s="91" t="s">
        <v>909</v>
      </c>
    </row>
    <row r="30" spans="1:26" ht="18" customHeight="1">
      <c r="A30" s="706"/>
      <c r="B30" s="708" t="s">
        <v>163</v>
      </c>
      <c r="C30" s="628" t="s">
        <v>232</v>
      </c>
      <c r="D30" s="629"/>
      <c r="E30" s="629"/>
      <c r="F30" s="629"/>
      <c r="G30" s="630"/>
    </row>
    <row r="31" spans="1:26" ht="18" customHeight="1" thickBot="1">
      <c r="A31" s="710"/>
      <c r="B31" s="711"/>
      <c r="C31" s="712" t="s">
        <v>229</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CB77D928-3EEF-4FB3-BB9D-C913C7418076}">
      <formula1>"建設工事,測量・コンサル,物品役務等"</formula1>
    </dataValidation>
    <dataValidation type="list" allowBlank="1" showInputMessage="1" showErrorMessage="1" sqref="C26 C29" xr:uid="{F3051BB1-7E20-4580-9D5A-DEDF3192C865}">
      <formula1>"有,無"</formula1>
    </dataValidation>
    <dataValidation type="list" allowBlank="1" showInputMessage="1" showErrorMessage="1" sqref="I21:U21 I16:Q16 I25:Q25" xr:uid="{F3D52C42-4643-426A-9FCC-462CA548156F}">
      <formula1>"○"</formula1>
    </dataValidation>
  </dataValidations>
  <printOptions horizontalCentered="1"/>
  <pageMargins left="0.55118110236220474" right="0.23622047244094488" top="0.55118110236220474" bottom="0.23622047244094488" header="0.31496062992125984" footer="0.11811023622047244"/>
  <pageSetup paperSize="9" scale="71" orientation="portrait" horizontalDpi="300" verticalDpi="300" r:id="rId1"/>
  <headerFooter>
    <oddHeader>&amp;R&amp;16様式３</oddHead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910</v>
      </c>
    </row>
    <row r="3" spans="1:18" ht="25" customHeight="1">
      <c r="A3" s="608" t="s">
        <v>14</v>
      </c>
      <c r="B3" s="609"/>
      <c r="C3" s="618" t="s">
        <v>911</v>
      </c>
      <c r="D3" s="618"/>
      <c r="E3" s="618"/>
      <c r="F3" s="619"/>
      <c r="G3" s="620"/>
    </row>
    <row r="4" spans="1:18" ht="60" customHeight="1">
      <c r="A4" s="608" t="s">
        <v>10</v>
      </c>
      <c r="B4" s="609"/>
      <c r="C4" s="621" t="s">
        <v>571</v>
      </c>
      <c r="D4" s="622"/>
      <c r="E4" s="622"/>
      <c r="F4" s="622"/>
      <c r="G4" s="623"/>
    </row>
    <row r="5" spans="1:18" ht="20.149999999999999" customHeight="1">
      <c r="A5" s="624" t="s">
        <v>41</v>
      </c>
      <c r="B5" s="625"/>
      <c r="C5" s="628" t="s">
        <v>572</v>
      </c>
      <c r="D5" s="629"/>
      <c r="E5" s="629"/>
      <c r="F5" s="629"/>
      <c r="G5" s="630"/>
    </row>
    <row r="6" spans="1:18" ht="20.149999999999999" customHeight="1">
      <c r="A6" s="626"/>
      <c r="B6" s="627"/>
      <c r="C6" s="631" t="s">
        <v>573</v>
      </c>
      <c r="D6" s="632"/>
      <c r="E6" s="632"/>
      <c r="F6" s="632"/>
      <c r="G6" s="633"/>
    </row>
    <row r="7" spans="1:18" ht="25" customHeight="1">
      <c r="A7" s="608" t="s">
        <v>7</v>
      </c>
      <c r="B7" s="609"/>
      <c r="C7" s="610">
        <v>294800000</v>
      </c>
      <c r="D7" s="611"/>
      <c r="E7" s="72"/>
      <c r="F7" s="73"/>
      <c r="G7" s="74"/>
    </row>
    <row r="8" spans="1:18" ht="25" customHeight="1">
      <c r="A8" s="608" t="s">
        <v>4</v>
      </c>
      <c r="B8" s="609"/>
      <c r="C8" s="634">
        <v>45321</v>
      </c>
      <c r="D8" s="635"/>
      <c r="E8" s="636" t="s">
        <v>17</v>
      </c>
      <c r="F8" s="609"/>
      <c r="G8" s="75">
        <v>45352</v>
      </c>
    </row>
    <row r="9" spans="1:18" ht="25" customHeight="1">
      <c r="A9" s="608" t="s">
        <v>18</v>
      </c>
      <c r="B9" s="609"/>
      <c r="C9" s="634">
        <v>45355</v>
      </c>
      <c r="D9" s="635"/>
      <c r="E9" s="636" t="s">
        <v>0</v>
      </c>
      <c r="F9" s="609"/>
      <c r="G9" s="76">
        <v>32</v>
      </c>
    </row>
    <row r="10" spans="1:18" ht="25" customHeight="1">
      <c r="A10" s="608" t="s">
        <v>19</v>
      </c>
      <c r="B10" s="609"/>
      <c r="C10" s="634">
        <v>45355</v>
      </c>
      <c r="D10" s="635"/>
      <c r="E10" s="636" t="s">
        <v>20</v>
      </c>
      <c r="F10" s="609"/>
      <c r="G10" s="75">
        <v>45747</v>
      </c>
    </row>
    <row r="11" spans="1:18" ht="25" customHeight="1">
      <c r="A11" s="608" t="s">
        <v>27</v>
      </c>
      <c r="B11" s="609"/>
      <c r="C11" s="654" t="s">
        <v>48</v>
      </c>
      <c r="D11" s="655"/>
      <c r="E11" s="655"/>
      <c r="F11" s="655"/>
      <c r="G11" s="656"/>
    </row>
    <row r="12" spans="1:18" ht="50.15" customHeight="1">
      <c r="A12" s="608" t="s">
        <v>32</v>
      </c>
      <c r="B12" s="609"/>
      <c r="C12" s="621" t="s">
        <v>574</v>
      </c>
      <c r="D12" s="622"/>
      <c r="E12" s="622"/>
      <c r="F12" s="622"/>
      <c r="G12" s="623"/>
    </row>
    <row r="13" spans="1:18" ht="320.14999999999998" customHeight="1" thickBot="1">
      <c r="A13" s="990" t="s">
        <v>34</v>
      </c>
      <c r="B13" s="991"/>
      <c r="C13" s="992" t="s">
        <v>912</v>
      </c>
      <c r="D13" s="993"/>
      <c r="E13" s="993"/>
      <c r="F13" s="993"/>
      <c r="G13" s="994"/>
      <c r="I13" s="93" t="s">
        <v>101</v>
      </c>
      <c r="J13" s="94"/>
      <c r="K13" s="94"/>
      <c r="L13" s="94"/>
      <c r="M13" s="94"/>
      <c r="N13" s="94"/>
      <c r="O13" s="94"/>
      <c r="P13" s="94"/>
      <c r="Q13" s="94"/>
      <c r="R13" s="94"/>
    </row>
    <row r="14" spans="1:18" ht="20.149999999999999" customHeight="1">
      <c r="A14" s="639" t="s">
        <v>38</v>
      </c>
      <c r="B14" s="640"/>
      <c r="C14" s="645" t="s">
        <v>242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c r="L16" s="59"/>
      <c r="M16" s="59" t="s">
        <v>98</v>
      </c>
      <c r="N16" s="59" t="s">
        <v>98</v>
      </c>
      <c r="O16" s="59"/>
      <c r="P16" s="59"/>
      <c r="Q16" s="60"/>
    </row>
    <row r="17" spans="1:26" ht="40" customHeight="1" thickBot="1">
      <c r="A17" s="682" t="s">
        <v>26</v>
      </c>
      <c r="B17" s="683"/>
      <c r="C17" s="684" t="s">
        <v>555</v>
      </c>
      <c r="D17" s="685"/>
      <c r="E17" s="685"/>
      <c r="F17" s="685"/>
      <c r="G17" s="686"/>
      <c r="I17" s="96"/>
      <c r="J17" s="96"/>
      <c r="K17" s="96"/>
      <c r="L17" s="96"/>
      <c r="M17" s="96"/>
      <c r="N17" s="96"/>
      <c r="O17" s="96"/>
      <c r="P17" s="96"/>
      <c r="Q17" s="96"/>
      <c r="R17" s="96"/>
      <c r="S17" s="96"/>
    </row>
    <row r="18" spans="1:26" ht="20.149999999999999" customHeight="1">
      <c r="A18" s="639" t="s">
        <v>113</v>
      </c>
      <c r="B18" s="640"/>
      <c r="C18" s="987" t="s">
        <v>115</v>
      </c>
      <c r="D18" s="988"/>
      <c r="E18" s="988"/>
      <c r="F18" s="988"/>
      <c r="G18" s="989"/>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575</v>
      </c>
      <c r="D20" s="691"/>
      <c r="E20" s="692"/>
      <c r="F20" s="696" t="s">
        <v>576</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t="s">
        <v>98</v>
      </c>
      <c r="M21" s="59"/>
      <c r="N21" s="59" t="s">
        <v>98</v>
      </c>
      <c r="O21" s="59"/>
      <c r="P21" s="59"/>
      <c r="Q21" s="59"/>
      <c r="R21" s="107"/>
      <c r="S21" s="58" t="s">
        <v>98</v>
      </c>
      <c r="T21" s="59" t="s">
        <v>98</v>
      </c>
      <c r="U21" s="59"/>
      <c r="V21" s="703"/>
      <c r="W21" s="703"/>
      <c r="X21" s="703"/>
      <c r="Y21" s="703"/>
      <c r="Z21" s="704"/>
    </row>
    <row r="22" spans="1:26" ht="20.149999999999999" customHeight="1" thickBot="1">
      <c r="A22" s="641"/>
      <c r="B22" s="642"/>
      <c r="C22" s="987" t="s">
        <v>92</v>
      </c>
      <c r="D22" s="988"/>
      <c r="E22" s="988"/>
      <c r="F22" s="988"/>
      <c r="G22" s="989"/>
    </row>
    <row r="23" spans="1:26" ht="19.5" customHeight="1">
      <c r="A23" s="641"/>
      <c r="B23" s="642"/>
      <c r="C23" s="672" t="s">
        <v>577</v>
      </c>
      <c r="D23" s="673"/>
      <c r="E23" s="673"/>
      <c r="F23" s="673"/>
      <c r="G23" s="674"/>
      <c r="I23" s="678" t="s">
        <v>78</v>
      </c>
      <c r="J23" s="679"/>
      <c r="K23" s="679"/>
      <c r="L23" s="679"/>
      <c r="M23" s="679"/>
      <c r="N23" s="679"/>
      <c r="O23" s="679"/>
      <c r="P23" s="679"/>
      <c r="Q23" s="680"/>
    </row>
    <row r="24" spans="1:26" ht="79.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c r="M25" s="59" t="s">
        <v>98</v>
      </c>
      <c r="N25" s="59"/>
      <c r="O25" s="59"/>
      <c r="P25" s="59"/>
      <c r="Q25" s="60"/>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578</v>
      </c>
      <c r="D27" s="629"/>
      <c r="E27" s="629"/>
      <c r="F27" s="629"/>
      <c r="G27" s="630"/>
    </row>
    <row r="28" spans="1:26" ht="18" customHeight="1" thickBot="1">
      <c r="A28" s="707"/>
      <c r="B28" s="709"/>
      <c r="C28" s="631" t="s">
        <v>573</v>
      </c>
      <c r="D28" s="632"/>
      <c r="E28" s="632"/>
      <c r="F28" s="632"/>
      <c r="G28" s="633"/>
    </row>
    <row r="29" spans="1:26" ht="30" customHeight="1">
      <c r="A29" s="706" t="s">
        <v>52</v>
      </c>
      <c r="B29" s="87" t="s">
        <v>45</v>
      </c>
      <c r="C29" s="82" t="s">
        <v>97</v>
      </c>
      <c r="D29" s="83" t="s">
        <v>49</v>
      </c>
      <c r="E29" s="84" t="s">
        <v>159</v>
      </c>
      <c r="F29" s="89" t="s">
        <v>11</v>
      </c>
      <c r="G29" s="91" t="s">
        <v>166</v>
      </c>
    </row>
    <row r="30" spans="1:26" ht="18" customHeight="1">
      <c r="A30" s="706"/>
      <c r="B30" s="708" t="s">
        <v>163</v>
      </c>
      <c r="C30" s="628" t="s">
        <v>578</v>
      </c>
      <c r="D30" s="629"/>
      <c r="E30" s="629"/>
      <c r="F30" s="629"/>
      <c r="G30" s="630"/>
    </row>
    <row r="31" spans="1:26" ht="18" customHeight="1" thickBot="1">
      <c r="A31" s="710"/>
      <c r="B31" s="711"/>
      <c r="C31" s="712" t="s">
        <v>573</v>
      </c>
      <c r="D31" s="713"/>
      <c r="E31" s="713"/>
      <c r="F31" s="713"/>
      <c r="G31" s="714"/>
    </row>
  </sheetData>
  <mergeCells count="56">
    <mergeCell ref="A7:B7"/>
    <mergeCell ref="C7:D7"/>
    <mergeCell ref="A1:G1"/>
    <mergeCell ref="A2:B2"/>
    <mergeCell ref="C2:D2"/>
    <mergeCell ref="E2:F2"/>
    <mergeCell ref="A3:B3"/>
    <mergeCell ref="C3:G3"/>
    <mergeCell ref="A4:B4"/>
    <mergeCell ref="C4:G4"/>
    <mergeCell ref="A5:B6"/>
    <mergeCell ref="C5:G5"/>
    <mergeCell ref="C6:G6"/>
    <mergeCell ref="A8:B8"/>
    <mergeCell ref="C8:D8"/>
    <mergeCell ref="E8:F8"/>
    <mergeCell ref="A9:B9"/>
    <mergeCell ref="C9:D9"/>
    <mergeCell ref="E9:F9"/>
    <mergeCell ref="A12:B12"/>
    <mergeCell ref="C12:G12"/>
    <mergeCell ref="A13:B13"/>
    <mergeCell ref="C13:G13"/>
    <mergeCell ref="A14:B16"/>
    <mergeCell ref="C14:G16"/>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8EFA6D05-48FE-4E33-AAA9-561BA533A969}">
      <formula1>"建設工事,測量・コンサル,物品役務等"</formula1>
    </dataValidation>
    <dataValidation type="list" allowBlank="1" showInputMessage="1" showErrorMessage="1" sqref="C26 C29" xr:uid="{9A4069F8-50C3-46E9-B42C-C0675180DD23}">
      <formula1>"有,無"</formula1>
    </dataValidation>
    <dataValidation type="list" allowBlank="1" showInputMessage="1" showErrorMessage="1" sqref="I21:U21 I16:Q16 I25:Q25" xr:uid="{45AA36B0-DB22-4061-8C87-48D092C23E4B}">
      <formula1>"○"</formula1>
    </dataValidation>
  </dataValidations>
  <printOptions horizontalCentered="1"/>
  <pageMargins left="0.55118110236220474" right="0.23622047244094488" top="0.55118110236220474" bottom="0.23622047244094488" header="0.31496062992125984" footer="0.11811023622047244"/>
  <pageSetup paperSize="9" scale="82" orientation="portrait" horizontalDpi="300" verticalDpi="300" r:id="rId1"/>
  <headerFooter>
    <oddHeader>&amp;R&amp;16様式３</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370B-B235-43F9-B49A-FC7B7C8C621D}">
  <sheetPr codeName="Sheet103">
    <pageSetUpPr fitToPage="1"/>
  </sheetPr>
  <dimension ref="A1:Z34"/>
  <sheetViews>
    <sheetView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4" t="s">
        <v>261</v>
      </c>
    </row>
    <row r="3" spans="1:18" ht="25" customHeight="1">
      <c r="A3" s="608" t="s">
        <v>14</v>
      </c>
      <c r="B3" s="609"/>
      <c r="C3" s="618" t="s">
        <v>915</v>
      </c>
      <c r="D3" s="618"/>
      <c r="E3" s="618"/>
      <c r="F3" s="619"/>
      <c r="G3" s="620"/>
    </row>
    <row r="4" spans="1:18" ht="60" customHeight="1">
      <c r="A4" s="608" t="s">
        <v>10</v>
      </c>
      <c r="B4" s="609"/>
      <c r="C4" s="621" t="s">
        <v>262</v>
      </c>
      <c r="D4" s="622"/>
      <c r="E4" s="622"/>
      <c r="F4" s="622"/>
      <c r="G4" s="623"/>
    </row>
    <row r="5" spans="1:18" ht="20.149999999999999" customHeight="1">
      <c r="A5" s="624" t="s">
        <v>41</v>
      </c>
      <c r="B5" s="625"/>
      <c r="C5" s="628" t="s">
        <v>263</v>
      </c>
      <c r="D5" s="629"/>
      <c r="E5" s="629"/>
      <c r="F5" s="629"/>
      <c r="G5" s="630"/>
    </row>
    <row r="6" spans="1:18" ht="20.149999999999999" customHeight="1">
      <c r="A6" s="626"/>
      <c r="B6" s="627"/>
      <c r="C6" s="631" t="s">
        <v>264</v>
      </c>
      <c r="D6" s="632"/>
      <c r="E6" s="632"/>
      <c r="F6" s="632"/>
      <c r="G6" s="633"/>
    </row>
    <row r="7" spans="1:18" ht="25" customHeight="1">
      <c r="A7" s="608" t="s">
        <v>7</v>
      </c>
      <c r="B7" s="609"/>
      <c r="C7" s="610">
        <v>180400000</v>
      </c>
      <c r="D7" s="611"/>
      <c r="E7" s="72"/>
      <c r="F7" s="73"/>
      <c r="G7" s="74"/>
    </row>
    <row r="8" spans="1:18" ht="25" customHeight="1">
      <c r="A8" s="608" t="s">
        <v>4</v>
      </c>
      <c r="B8" s="609"/>
      <c r="C8" s="634">
        <v>44952</v>
      </c>
      <c r="D8" s="635"/>
      <c r="E8" s="636" t="s">
        <v>17</v>
      </c>
      <c r="F8" s="609"/>
      <c r="G8" s="210">
        <v>44992</v>
      </c>
    </row>
    <row r="9" spans="1:18" ht="25" customHeight="1">
      <c r="A9" s="608" t="s">
        <v>18</v>
      </c>
      <c r="B9" s="609"/>
      <c r="C9" s="634">
        <v>44993</v>
      </c>
      <c r="D9" s="635"/>
      <c r="E9" s="636" t="s">
        <v>0</v>
      </c>
      <c r="F9" s="609"/>
      <c r="G9" s="76">
        <v>40</v>
      </c>
    </row>
    <row r="10" spans="1:18" ht="25" customHeight="1">
      <c r="A10" s="608" t="s">
        <v>19</v>
      </c>
      <c r="B10" s="609"/>
      <c r="C10" s="995">
        <v>45019</v>
      </c>
      <c r="D10" s="996"/>
      <c r="E10" s="636" t="s">
        <v>20</v>
      </c>
      <c r="F10" s="609"/>
      <c r="G10" s="75">
        <v>45016</v>
      </c>
    </row>
    <row r="11" spans="1:18" ht="25" customHeight="1">
      <c r="A11" s="608" t="s">
        <v>27</v>
      </c>
      <c r="B11" s="609"/>
      <c r="C11" s="654" t="s">
        <v>48</v>
      </c>
      <c r="D11" s="655"/>
      <c r="E11" s="655"/>
      <c r="F11" s="655"/>
      <c r="G11" s="656"/>
    </row>
    <row r="12" spans="1:18" ht="25" customHeight="1">
      <c r="A12" s="608" t="s">
        <v>32</v>
      </c>
      <c r="B12" s="609"/>
      <c r="C12" s="621" t="s">
        <v>164</v>
      </c>
      <c r="D12" s="622"/>
      <c r="E12" s="622"/>
      <c r="F12" s="622"/>
      <c r="G12" s="623"/>
    </row>
    <row r="13" spans="1:18" ht="215.15" customHeight="1" thickBot="1">
      <c r="A13" s="637" t="s">
        <v>34</v>
      </c>
      <c r="B13" s="638"/>
      <c r="C13" s="621" t="s">
        <v>914</v>
      </c>
      <c r="D13" s="622"/>
      <c r="E13" s="622"/>
      <c r="F13" s="622"/>
      <c r="G13" s="623"/>
      <c r="I13" s="93" t="s">
        <v>101</v>
      </c>
      <c r="J13" s="94"/>
      <c r="K13" s="94"/>
      <c r="L13" s="94"/>
      <c r="M13" s="94"/>
      <c r="N13" s="94"/>
      <c r="O13" s="94"/>
      <c r="P13" s="94"/>
      <c r="Q13" s="94"/>
      <c r="R13" s="94"/>
    </row>
    <row r="14" spans="1:18" ht="20.149999999999999" customHeight="1">
      <c r="A14" s="639" t="s">
        <v>38</v>
      </c>
      <c r="B14" s="640"/>
      <c r="C14" s="645" t="s">
        <v>265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c r="N16" s="59"/>
      <c r="O16" s="59"/>
      <c r="P16" s="59"/>
      <c r="Q16" s="60"/>
    </row>
    <row r="17" spans="1:26" ht="40" customHeight="1" thickBot="1">
      <c r="A17" s="682" t="s">
        <v>26</v>
      </c>
      <c r="B17" s="683"/>
      <c r="C17" s="684" t="s">
        <v>266</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267</v>
      </c>
      <c r="D20" s="691"/>
      <c r="E20" s="692"/>
      <c r="F20" s="696" t="s">
        <v>268</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269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c r="Q25" s="60"/>
    </row>
    <row r="26" spans="1:26" ht="23.25" customHeight="1">
      <c r="A26" s="705" t="s">
        <v>50</v>
      </c>
      <c r="B26" s="81" t="s">
        <v>45</v>
      </c>
      <c r="C26" s="82" t="s">
        <v>97</v>
      </c>
      <c r="D26" s="83" t="s">
        <v>49</v>
      </c>
      <c r="E26" s="84">
        <v>1</v>
      </c>
      <c r="F26" s="83" t="s">
        <v>11</v>
      </c>
      <c r="G26" s="85" t="s">
        <v>715</v>
      </c>
      <c r="I26" s="209"/>
      <c r="J26" s="209"/>
      <c r="K26" s="209"/>
      <c r="L26" s="209"/>
      <c r="M26" s="209"/>
      <c r="N26" s="209"/>
      <c r="O26" s="209"/>
      <c r="P26" s="209"/>
      <c r="Q26" s="209"/>
    </row>
    <row r="27" spans="1:26" ht="23.25" customHeight="1">
      <c r="A27" s="706"/>
      <c r="B27" s="708" t="s">
        <v>163</v>
      </c>
      <c r="C27" s="628" t="s">
        <v>270</v>
      </c>
      <c r="D27" s="629"/>
      <c r="E27" s="629"/>
      <c r="F27" s="629"/>
      <c r="G27" s="630"/>
      <c r="I27" s="209"/>
      <c r="J27" s="209"/>
      <c r="K27" s="209"/>
      <c r="L27" s="209"/>
      <c r="M27" s="209"/>
      <c r="N27" s="209"/>
      <c r="O27" s="209"/>
      <c r="P27" s="209"/>
      <c r="Q27" s="209"/>
    </row>
    <row r="28" spans="1:26" ht="23.25" customHeight="1" thickBot="1">
      <c r="A28" s="707"/>
      <c r="B28" s="709"/>
      <c r="C28" s="631" t="s">
        <v>264</v>
      </c>
      <c r="D28" s="632"/>
      <c r="E28" s="632"/>
      <c r="F28" s="632"/>
      <c r="G28" s="633"/>
      <c r="I28" s="209"/>
      <c r="J28" s="209"/>
      <c r="K28" s="209"/>
      <c r="L28" s="209"/>
      <c r="M28" s="209"/>
      <c r="N28" s="209"/>
      <c r="O28" s="209"/>
      <c r="P28" s="209"/>
      <c r="Q28" s="209"/>
    </row>
    <row r="29" spans="1:26" ht="30" customHeight="1">
      <c r="A29" s="705" t="s">
        <v>52</v>
      </c>
      <c r="B29" s="81" t="s">
        <v>45</v>
      </c>
      <c r="C29" s="82" t="s">
        <v>97</v>
      </c>
      <c r="D29" s="83" t="s">
        <v>49</v>
      </c>
      <c r="E29" s="84">
        <v>1</v>
      </c>
      <c r="F29" s="83" t="s">
        <v>11</v>
      </c>
      <c r="G29" s="85" t="s">
        <v>169</v>
      </c>
      <c r="H29" s="86"/>
    </row>
    <row r="30" spans="1:26" ht="18" customHeight="1">
      <c r="A30" s="706"/>
      <c r="B30" s="708" t="s">
        <v>163</v>
      </c>
      <c r="C30" s="628" t="s">
        <v>270</v>
      </c>
      <c r="D30" s="629"/>
      <c r="E30" s="629"/>
      <c r="F30" s="629"/>
      <c r="G30" s="630"/>
    </row>
    <row r="31" spans="1:26" ht="18" customHeight="1">
      <c r="A31" s="707"/>
      <c r="B31" s="709"/>
      <c r="C31" s="631" t="s">
        <v>264</v>
      </c>
      <c r="D31" s="632"/>
      <c r="E31" s="632"/>
      <c r="F31" s="632"/>
      <c r="G31" s="633"/>
    </row>
    <row r="32" spans="1:26" ht="30" customHeight="1">
      <c r="A32" s="706" t="s">
        <v>913</v>
      </c>
      <c r="B32" s="87" t="s">
        <v>45</v>
      </c>
      <c r="C32" s="88" t="s">
        <v>97</v>
      </c>
      <c r="D32" s="89" t="s">
        <v>49</v>
      </c>
      <c r="E32" s="90">
        <v>2</v>
      </c>
      <c r="F32" s="89" t="s">
        <v>11</v>
      </c>
      <c r="G32" s="91" t="s">
        <v>168</v>
      </c>
    </row>
    <row r="33" spans="1:7" ht="18" customHeight="1">
      <c r="A33" s="706"/>
      <c r="B33" s="708" t="s">
        <v>163</v>
      </c>
      <c r="C33" s="628" t="s">
        <v>263</v>
      </c>
      <c r="D33" s="629"/>
      <c r="E33" s="629"/>
      <c r="F33" s="629"/>
      <c r="G33" s="630"/>
    </row>
    <row r="34" spans="1:7" ht="18" customHeight="1" thickBot="1">
      <c r="A34" s="710"/>
      <c r="B34" s="711"/>
      <c r="C34" s="712" t="s">
        <v>264</v>
      </c>
      <c r="D34" s="713"/>
      <c r="E34" s="713"/>
      <c r="F34" s="713"/>
      <c r="G34" s="714"/>
    </row>
  </sheetData>
  <mergeCells count="60">
    <mergeCell ref="C7:D7"/>
    <mergeCell ref="A1:G1"/>
    <mergeCell ref="A2:B2"/>
    <mergeCell ref="C2:D2"/>
    <mergeCell ref="E2:F2"/>
    <mergeCell ref="A3:B3"/>
    <mergeCell ref="C3:G3"/>
    <mergeCell ref="A12:B12"/>
    <mergeCell ref="C12:G12"/>
    <mergeCell ref="A13:B13"/>
    <mergeCell ref="A4:B4"/>
    <mergeCell ref="C4:G4"/>
    <mergeCell ref="C13:G13"/>
    <mergeCell ref="A8:B8"/>
    <mergeCell ref="C8:D8"/>
    <mergeCell ref="E8:F8"/>
    <mergeCell ref="A9:B9"/>
    <mergeCell ref="C9:D9"/>
    <mergeCell ref="E9:F9"/>
    <mergeCell ref="A5:B6"/>
    <mergeCell ref="C5:G5"/>
    <mergeCell ref="C6:G6"/>
    <mergeCell ref="A7:B7"/>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A14:B16"/>
    <mergeCell ref="C14:G16"/>
    <mergeCell ref="S19:Z19"/>
    <mergeCell ref="C20:E21"/>
    <mergeCell ref="F20:G21"/>
    <mergeCell ref="U20:Z20"/>
    <mergeCell ref="V21:Z21"/>
    <mergeCell ref="K19:M19"/>
    <mergeCell ref="A32:A34"/>
    <mergeCell ref="B33:B34"/>
    <mergeCell ref="C33:G33"/>
    <mergeCell ref="C34:G34"/>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6B60A668-8C92-4A9C-AE04-1E88A5EAC66B}">
      <formula1>"建設工事,測量・コンサル,物品役務等"</formula1>
    </dataValidation>
    <dataValidation type="list" allowBlank="1" showInputMessage="1" showErrorMessage="1" sqref="C29 C32 C26" xr:uid="{973E714B-4711-4768-9925-8007DB4A3918}">
      <formula1>"有,無"</formula1>
    </dataValidation>
    <dataValidation type="list" allowBlank="1" showInputMessage="1" showErrorMessage="1" sqref="I21:U21 I16:Q16 I25:Q28" xr:uid="{E9434347-3DB5-497F-9A94-2351BA0FEE93}">
      <formula1>"○"</formula1>
    </dataValidation>
  </dataValidations>
  <printOptions horizontalCentered="1"/>
  <pageMargins left="0.55118110236220474" right="0.23622047244094488" top="0.55118110236220474" bottom="0.23622047244094488" header="0.31496062992125984" footer="0.11811023622047244"/>
  <pageSetup paperSize="9" scale="79" orientation="portrait" horizontalDpi="300" verticalDpi="300" r:id="rId1"/>
  <headerFooter>
    <oddHeader>&amp;R&amp;16様式３</oddHead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9FF7C-9B32-4F7F-82DB-757EECD0148A}">
  <sheetPr codeName="Sheet104">
    <pageSetUpPr fitToPage="1"/>
  </sheetPr>
  <dimension ref="A1:Z34"/>
  <sheetViews>
    <sheetView zoomScale="90" zoomScaleNormal="9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2" style="71" customWidth="1"/>
    <col min="9" max="21" width="18.6328125" style="71" customWidth="1"/>
    <col min="22" max="16384" width="9" style="71"/>
  </cols>
  <sheetData>
    <row r="1" spans="1:18" ht="16.5" thickBot="1">
      <c r="A1" s="1011" t="s">
        <v>3</v>
      </c>
      <c r="B1" s="1011"/>
      <c r="C1" s="1011"/>
      <c r="D1" s="1011"/>
      <c r="E1" s="1011"/>
      <c r="F1" s="1011"/>
      <c r="G1" s="1011"/>
    </row>
    <row r="2" spans="1:18" ht="25">
      <c r="A2" s="613" t="s">
        <v>11</v>
      </c>
      <c r="B2" s="614"/>
      <c r="C2" s="615">
        <v>5</v>
      </c>
      <c r="D2" s="616"/>
      <c r="E2" s="617" t="s">
        <v>12</v>
      </c>
      <c r="F2" s="614"/>
      <c r="G2" s="124" t="s">
        <v>261</v>
      </c>
    </row>
    <row r="3" spans="1:18">
      <c r="A3" s="608" t="s">
        <v>14</v>
      </c>
      <c r="B3" s="609"/>
      <c r="C3" s="619" t="s">
        <v>917</v>
      </c>
      <c r="D3" s="799"/>
      <c r="E3" s="799"/>
      <c r="F3" s="799"/>
      <c r="G3" s="800"/>
    </row>
    <row r="4" spans="1:18" ht="40.5" customHeight="1">
      <c r="A4" s="608" t="s">
        <v>10</v>
      </c>
      <c r="B4" s="609"/>
      <c r="C4" s="621" t="s">
        <v>271</v>
      </c>
      <c r="D4" s="622"/>
      <c r="E4" s="622"/>
      <c r="F4" s="622"/>
      <c r="G4" s="623"/>
    </row>
    <row r="5" spans="1:18">
      <c r="A5" s="624" t="s">
        <v>41</v>
      </c>
      <c r="B5" s="625"/>
      <c r="C5" s="628" t="s">
        <v>272</v>
      </c>
      <c r="D5" s="629"/>
      <c r="E5" s="629"/>
      <c r="F5" s="629"/>
      <c r="G5" s="630"/>
    </row>
    <row r="6" spans="1:18">
      <c r="A6" s="626"/>
      <c r="B6" s="627"/>
      <c r="C6" s="631" t="s">
        <v>273</v>
      </c>
      <c r="D6" s="632"/>
      <c r="E6" s="632"/>
      <c r="F6" s="632"/>
      <c r="G6" s="633"/>
    </row>
    <row r="7" spans="1:18">
      <c r="A7" s="608" t="s">
        <v>7</v>
      </c>
      <c r="B7" s="609"/>
      <c r="C7" s="610">
        <v>199100000</v>
      </c>
      <c r="D7" s="1010"/>
      <c r="E7" s="72"/>
      <c r="F7" s="73"/>
      <c r="G7" s="74"/>
    </row>
    <row r="8" spans="1:18">
      <c r="A8" s="608" t="s">
        <v>4</v>
      </c>
      <c r="B8" s="609"/>
      <c r="C8" s="634">
        <v>44952</v>
      </c>
      <c r="D8" s="635"/>
      <c r="E8" s="636" t="s">
        <v>17</v>
      </c>
      <c r="F8" s="609"/>
      <c r="G8" s="75">
        <v>44992</v>
      </c>
    </row>
    <row r="9" spans="1:18">
      <c r="A9" s="608" t="s">
        <v>18</v>
      </c>
      <c r="B9" s="609"/>
      <c r="C9" s="634">
        <v>44993</v>
      </c>
      <c r="D9" s="635"/>
      <c r="E9" s="636" t="s">
        <v>0</v>
      </c>
      <c r="F9" s="609"/>
      <c r="G9" s="76">
        <v>40</v>
      </c>
    </row>
    <row r="10" spans="1:18">
      <c r="A10" s="608" t="s">
        <v>19</v>
      </c>
      <c r="B10" s="609"/>
      <c r="C10" s="995">
        <v>45019</v>
      </c>
      <c r="D10" s="996"/>
      <c r="E10" s="636" t="s">
        <v>20</v>
      </c>
      <c r="F10" s="609"/>
      <c r="G10" s="75">
        <v>45382</v>
      </c>
    </row>
    <row r="11" spans="1:18">
      <c r="A11" s="608" t="s">
        <v>27</v>
      </c>
      <c r="B11" s="609"/>
      <c r="C11" s="654" t="s">
        <v>48</v>
      </c>
      <c r="D11" s="655"/>
      <c r="E11" s="655"/>
      <c r="F11" s="655"/>
      <c r="G11" s="656"/>
    </row>
    <row r="12" spans="1:18" ht="33.75" customHeight="1">
      <c r="A12" s="608" t="s">
        <v>32</v>
      </c>
      <c r="B12" s="609"/>
      <c r="C12" s="621" t="s">
        <v>164</v>
      </c>
      <c r="D12" s="622"/>
      <c r="E12" s="622"/>
      <c r="F12" s="622"/>
      <c r="G12" s="623"/>
    </row>
    <row r="13" spans="1:18" ht="195" customHeight="1" thickBot="1">
      <c r="A13" s="637" t="s">
        <v>34</v>
      </c>
      <c r="B13" s="638"/>
      <c r="C13" s="621" t="s">
        <v>916</v>
      </c>
      <c r="D13" s="622"/>
      <c r="E13" s="622"/>
      <c r="F13" s="622"/>
      <c r="G13" s="623"/>
      <c r="I13" s="93" t="s">
        <v>101</v>
      </c>
      <c r="J13" s="94"/>
      <c r="K13" s="94"/>
      <c r="L13" s="94"/>
      <c r="M13" s="94"/>
      <c r="N13" s="94"/>
      <c r="O13" s="94"/>
      <c r="P13" s="94"/>
      <c r="Q13" s="94"/>
      <c r="R13" s="94"/>
    </row>
    <row r="14" spans="1:18" ht="16" customHeight="1">
      <c r="A14" s="639" t="s">
        <v>38</v>
      </c>
      <c r="B14" s="640"/>
      <c r="C14" s="645" t="s">
        <v>274</v>
      </c>
      <c r="D14" s="646"/>
      <c r="E14" s="646"/>
      <c r="F14" s="646"/>
      <c r="G14" s="647"/>
      <c r="I14" s="657" t="s">
        <v>102</v>
      </c>
      <c r="J14" s="658"/>
      <c r="K14" s="658"/>
      <c r="L14" s="658"/>
      <c r="M14" s="658"/>
      <c r="N14" s="658"/>
      <c r="O14" s="658"/>
      <c r="P14" s="658"/>
      <c r="Q14" s="659"/>
    </row>
    <row r="15" spans="1:18" ht="16">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16.5" thickBot="1">
      <c r="A16" s="643"/>
      <c r="B16" s="644"/>
      <c r="C16" s="651"/>
      <c r="D16" s="652"/>
      <c r="E16" s="652"/>
      <c r="F16" s="652"/>
      <c r="G16" s="653"/>
      <c r="I16" s="58"/>
      <c r="J16" s="59"/>
      <c r="K16" s="59"/>
      <c r="L16" s="59" t="s">
        <v>98</v>
      </c>
      <c r="M16" s="59"/>
      <c r="N16" s="59"/>
      <c r="O16" s="59"/>
      <c r="P16" s="59"/>
      <c r="Q16" s="60"/>
    </row>
    <row r="17" spans="1:26" ht="27.75" customHeight="1" thickBot="1">
      <c r="A17" s="682" t="s">
        <v>26</v>
      </c>
      <c r="B17" s="683"/>
      <c r="C17" s="684" t="s">
        <v>266</v>
      </c>
      <c r="D17" s="685"/>
      <c r="E17" s="685"/>
      <c r="F17" s="685"/>
      <c r="G17" s="686"/>
      <c r="I17" s="96"/>
      <c r="J17" s="96"/>
      <c r="K17" s="96"/>
      <c r="L17" s="96"/>
      <c r="M17" s="96"/>
      <c r="N17" s="96"/>
      <c r="O17" s="96"/>
      <c r="P17" s="96"/>
      <c r="Q17" s="96"/>
      <c r="R17" s="96"/>
      <c r="S17" s="96"/>
    </row>
    <row r="18" spans="1:26" ht="16" customHeight="1">
      <c r="A18" s="639" t="s">
        <v>113</v>
      </c>
      <c r="B18" s="640"/>
      <c r="C18" s="987" t="s">
        <v>115</v>
      </c>
      <c r="D18" s="988"/>
      <c r="E18" s="988"/>
      <c r="F18" s="988"/>
      <c r="G18" s="989"/>
      <c r="I18" s="97" t="s">
        <v>116</v>
      </c>
      <c r="J18" s="98"/>
      <c r="K18" s="98"/>
      <c r="L18" s="98"/>
      <c r="M18" s="98"/>
      <c r="N18" s="98"/>
      <c r="O18" s="98"/>
      <c r="P18" s="98"/>
      <c r="Q18" s="98"/>
      <c r="R18" s="98"/>
      <c r="S18" s="99"/>
      <c r="T18" s="100"/>
      <c r="U18" s="100"/>
      <c r="V18" s="100"/>
      <c r="W18" s="100"/>
      <c r="X18" s="100"/>
      <c r="Y18" s="100"/>
      <c r="Z18" s="101"/>
    </row>
    <row r="19" spans="1:26" ht="16" customHeight="1">
      <c r="A19" s="641"/>
      <c r="B19" s="642"/>
      <c r="C19" s="665" t="s">
        <v>150</v>
      </c>
      <c r="D19" s="1006"/>
      <c r="E19" s="1007"/>
      <c r="F19" s="668" t="s">
        <v>152</v>
      </c>
      <c r="G19" s="669"/>
      <c r="I19" s="1008" t="s">
        <v>61</v>
      </c>
      <c r="J19" s="1005"/>
      <c r="K19" s="681" t="s">
        <v>117</v>
      </c>
      <c r="L19" s="1004"/>
      <c r="M19" s="1005"/>
      <c r="N19" s="681" t="s">
        <v>118</v>
      </c>
      <c r="O19" s="1004"/>
      <c r="P19" s="1004"/>
      <c r="Q19" s="1004"/>
      <c r="R19" s="1009"/>
      <c r="S19" s="998" t="s">
        <v>54</v>
      </c>
      <c r="T19" s="999"/>
      <c r="U19" s="999"/>
      <c r="V19" s="999"/>
      <c r="W19" s="999"/>
      <c r="X19" s="999"/>
      <c r="Y19" s="999"/>
      <c r="Z19" s="1000"/>
    </row>
    <row r="20" spans="1:26" ht="27.75" customHeight="1">
      <c r="A20" s="641"/>
      <c r="B20" s="642"/>
      <c r="C20" s="690" t="s">
        <v>267</v>
      </c>
      <c r="D20" s="691"/>
      <c r="E20" s="692"/>
      <c r="F20" s="696" t="s">
        <v>268</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16.5" thickBot="1">
      <c r="A21" s="641"/>
      <c r="B21" s="642"/>
      <c r="C21" s="693"/>
      <c r="D21" s="694"/>
      <c r="E21" s="695"/>
      <c r="F21" s="698"/>
      <c r="G21" s="699"/>
      <c r="I21" s="58" t="s">
        <v>98</v>
      </c>
      <c r="J21" s="59"/>
      <c r="K21" s="59" t="s">
        <v>98</v>
      </c>
      <c r="L21" s="59"/>
      <c r="M21" s="59"/>
      <c r="N21" s="59" t="s">
        <v>98</v>
      </c>
      <c r="O21" s="59"/>
      <c r="P21" s="59"/>
      <c r="Q21" s="59"/>
      <c r="R21" s="107"/>
      <c r="S21" s="58"/>
      <c r="T21" s="59"/>
      <c r="U21" s="59"/>
      <c r="V21" s="1001"/>
      <c r="W21" s="1002"/>
      <c r="X21" s="1002"/>
      <c r="Y21" s="1002"/>
      <c r="Z21" s="1003"/>
    </row>
    <row r="22" spans="1:26" ht="14.15" customHeight="1" thickBot="1">
      <c r="A22" s="641"/>
      <c r="B22" s="642"/>
      <c r="C22" s="987" t="s">
        <v>92</v>
      </c>
      <c r="D22" s="988"/>
      <c r="E22" s="988"/>
      <c r="F22" s="988"/>
      <c r="G22" s="989"/>
    </row>
    <row r="23" spans="1:26" ht="16" customHeight="1">
      <c r="A23" s="641"/>
      <c r="B23" s="642"/>
      <c r="C23" s="672" t="s">
        <v>275</v>
      </c>
      <c r="D23" s="673"/>
      <c r="E23" s="673"/>
      <c r="F23" s="673"/>
      <c r="G23" s="674"/>
      <c r="I23" s="678" t="s">
        <v>78</v>
      </c>
      <c r="J23" s="679"/>
      <c r="K23" s="679"/>
      <c r="L23" s="679"/>
      <c r="M23" s="679"/>
      <c r="N23" s="679"/>
      <c r="O23" s="679"/>
      <c r="P23" s="679"/>
      <c r="Q23" s="680"/>
    </row>
    <row r="24" spans="1:26" ht="16.5"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16.5" thickBot="1">
      <c r="A25" s="71" t="s">
        <v>44</v>
      </c>
      <c r="B25" s="71"/>
      <c r="I25" s="58"/>
      <c r="J25" s="59"/>
      <c r="K25" s="59"/>
      <c r="L25" s="59" t="s">
        <v>98</v>
      </c>
      <c r="M25" s="59"/>
      <c r="N25" s="59"/>
      <c r="O25" s="59"/>
      <c r="P25" s="59"/>
      <c r="Q25" s="60"/>
    </row>
    <row r="26" spans="1:26">
      <c r="A26" s="705" t="s">
        <v>50</v>
      </c>
      <c r="B26" s="81" t="s">
        <v>45</v>
      </c>
      <c r="C26" s="82" t="s">
        <v>80</v>
      </c>
      <c r="D26" s="83" t="s">
        <v>49</v>
      </c>
      <c r="E26" s="84">
        <v>1</v>
      </c>
      <c r="F26" s="83" t="s">
        <v>11</v>
      </c>
      <c r="G26" s="85" t="s">
        <v>433</v>
      </c>
      <c r="H26" s="86"/>
    </row>
    <row r="27" spans="1:26">
      <c r="A27" s="706"/>
      <c r="B27" s="708" t="s">
        <v>163</v>
      </c>
      <c r="C27" s="628" t="s">
        <v>276</v>
      </c>
      <c r="D27" s="629"/>
      <c r="E27" s="629"/>
      <c r="F27" s="629"/>
      <c r="G27" s="630"/>
    </row>
    <row r="28" spans="1:26" ht="14" thickBot="1">
      <c r="A28" s="707"/>
      <c r="B28" s="709"/>
      <c r="C28" s="631" t="s">
        <v>273</v>
      </c>
      <c r="D28" s="632"/>
      <c r="E28" s="632"/>
      <c r="F28" s="632"/>
      <c r="G28" s="633"/>
    </row>
    <row r="29" spans="1:26">
      <c r="A29" s="705" t="s">
        <v>52</v>
      </c>
      <c r="B29" s="81" t="s">
        <v>45</v>
      </c>
      <c r="C29" s="82" t="s">
        <v>80</v>
      </c>
      <c r="D29" s="83" t="s">
        <v>49</v>
      </c>
      <c r="E29" s="84">
        <v>1</v>
      </c>
      <c r="F29" s="83" t="s">
        <v>11</v>
      </c>
      <c r="G29" s="85" t="s">
        <v>162</v>
      </c>
      <c r="H29" s="86"/>
    </row>
    <row r="30" spans="1:26">
      <c r="A30" s="706"/>
      <c r="B30" s="708" t="s">
        <v>163</v>
      </c>
      <c r="C30" s="628" t="s">
        <v>276</v>
      </c>
      <c r="D30" s="629"/>
      <c r="E30" s="629"/>
      <c r="F30" s="629"/>
      <c r="G30" s="630"/>
    </row>
    <row r="31" spans="1:26">
      <c r="A31" s="707"/>
      <c r="B31" s="709"/>
      <c r="C31" s="631" t="s">
        <v>273</v>
      </c>
      <c r="D31" s="632"/>
      <c r="E31" s="632"/>
      <c r="F31" s="632"/>
      <c r="G31" s="633"/>
    </row>
    <row r="32" spans="1:26">
      <c r="A32" s="997" t="s">
        <v>913</v>
      </c>
      <c r="B32" s="87" t="s">
        <v>45</v>
      </c>
      <c r="C32" s="88" t="s">
        <v>97</v>
      </c>
      <c r="D32" s="89" t="s">
        <v>49</v>
      </c>
      <c r="E32" s="90">
        <v>1</v>
      </c>
      <c r="F32" s="89" t="s">
        <v>11</v>
      </c>
      <c r="G32" s="91" t="s">
        <v>155</v>
      </c>
    </row>
    <row r="33" spans="1:7">
      <c r="A33" s="706"/>
      <c r="B33" s="708" t="s">
        <v>163</v>
      </c>
      <c r="C33" s="628" t="s">
        <v>276</v>
      </c>
      <c r="D33" s="629"/>
      <c r="E33" s="629"/>
      <c r="F33" s="629"/>
      <c r="G33" s="630"/>
    </row>
    <row r="34" spans="1:7" ht="14" thickBot="1">
      <c r="A34" s="710"/>
      <c r="B34" s="711"/>
      <c r="C34" s="712" t="s">
        <v>273</v>
      </c>
      <c r="D34" s="713"/>
      <c r="E34" s="713"/>
      <c r="F34" s="713"/>
      <c r="G34" s="714"/>
    </row>
  </sheetData>
  <mergeCells count="60">
    <mergeCell ref="C7:D7"/>
    <mergeCell ref="A1:G1"/>
    <mergeCell ref="A2:B2"/>
    <mergeCell ref="C2:D2"/>
    <mergeCell ref="E2:F2"/>
    <mergeCell ref="A3:B3"/>
    <mergeCell ref="C3:G3"/>
    <mergeCell ref="A12:B12"/>
    <mergeCell ref="C12:G12"/>
    <mergeCell ref="A13:B13"/>
    <mergeCell ref="A4:B4"/>
    <mergeCell ref="C4:G4"/>
    <mergeCell ref="C13:G13"/>
    <mergeCell ref="A8:B8"/>
    <mergeCell ref="C8:D8"/>
    <mergeCell ref="E8:F8"/>
    <mergeCell ref="A9:B9"/>
    <mergeCell ref="C9:D9"/>
    <mergeCell ref="E9:F9"/>
    <mergeCell ref="A5:B6"/>
    <mergeCell ref="C5:G5"/>
    <mergeCell ref="C6:G6"/>
    <mergeCell ref="A7:B7"/>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A14:B16"/>
    <mergeCell ref="C14:G16"/>
    <mergeCell ref="S19:Z19"/>
    <mergeCell ref="C20:E21"/>
    <mergeCell ref="F20:G21"/>
    <mergeCell ref="U20:Z20"/>
    <mergeCell ref="V21:Z21"/>
    <mergeCell ref="K19:M19"/>
    <mergeCell ref="A32:A34"/>
    <mergeCell ref="B33:B34"/>
    <mergeCell ref="C33:G33"/>
    <mergeCell ref="C34:G34"/>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FB1F0AE6-890D-4C56-9ADF-0A576A86C8FD}">
      <formula1>"○"</formula1>
    </dataValidation>
    <dataValidation type="list" allowBlank="1" showInputMessage="1" showErrorMessage="1" sqref="C29 C32 C26" xr:uid="{24943DC2-CAF2-49D8-9984-216DD312A36C}">
      <formula1>"有,無"</formula1>
    </dataValidation>
    <dataValidation type="list" allowBlank="1" showInputMessage="1" showErrorMessage="1" sqref="C11" xr:uid="{2D6CB082-0E54-4221-BFF9-217BA45A01B6}">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27317-045A-4170-AF9A-0EBE470AA6BC}">
  <sheetPr codeName="Sheet105">
    <pageSetUpPr fitToPage="1"/>
  </sheetPr>
  <dimension ref="A1:Z31"/>
  <sheetViews>
    <sheetView topLeftCell="A8" zoomScale="90" zoomScaleNormal="90" zoomScaleSheetLayoutView="115" workbookViewId="0">
      <selection activeCell="C3" sqref="C3:G3"/>
    </sheetView>
  </sheetViews>
  <sheetFormatPr defaultColWidth="9" defaultRowHeight="13.5"/>
  <cols>
    <col min="1" max="2" width="15.6328125" style="165" customWidth="1"/>
    <col min="3" max="6" width="10.6328125" style="126" customWidth="1"/>
    <col min="7" max="7" width="15.6328125" style="126" customWidth="1"/>
    <col min="8" max="8" width="1.6328125" style="126" customWidth="1"/>
    <col min="9" max="21" width="18.6328125" style="126" customWidth="1"/>
    <col min="22" max="22" width="9" style="126" customWidth="1"/>
    <col min="23" max="16384" width="9" style="126"/>
  </cols>
  <sheetData>
    <row r="1" spans="1:18" ht="20.149999999999999" customHeight="1" thickBot="1">
      <c r="A1" s="1120" t="s">
        <v>3</v>
      </c>
      <c r="B1" s="1120"/>
      <c r="C1" s="1120"/>
      <c r="D1" s="1120"/>
      <c r="E1" s="1120"/>
      <c r="F1" s="1120"/>
      <c r="G1" s="1120"/>
    </row>
    <row r="2" spans="1:18" ht="25" customHeight="1">
      <c r="A2" s="1121" t="s">
        <v>11</v>
      </c>
      <c r="B2" s="1122"/>
      <c r="C2" s="1123">
        <v>5</v>
      </c>
      <c r="D2" s="1124"/>
      <c r="E2" s="1125" t="s">
        <v>12</v>
      </c>
      <c r="F2" s="1122"/>
      <c r="G2" s="127" t="s">
        <v>921</v>
      </c>
    </row>
    <row r="3" spans="1:18" ht="25" customHeight="1">
      <c r="A3" s="1092" t="s">
        <v>14</v>
      </c>
      <c r="B3" s="1093"/>
      <c r="C3" s="1126" t="s">
        <v>920</v>
      </c>
      <c r="D3" s="1126"/>
      <c r="E3" s="1126"/>
      <c r="F3" s="1127"/>
      <c r="G3" s="1128"/>
    </row>
    <row r="4" spans="1:18" ht="60" customHeight="1">
      <c r="A4" s="1092" t="s">
        <v>10</v>
      </c>
      <c r="B4" s="1093"/>
      <c r="C4" s="1100" t="s">
        <v>552</v>
      </c>
      <c r="D4" s="1101"/>
      <c r="E4" s="1101"/>
      <c r="F4" s="1101"/>
      <c r="G4" s="1102"/>
    </row>
    <row r="5" spans="1:18" ht="20.149999999999999" customHeight="1">
      <c r="A5" s="1108" t="s">
        <v>41</v>
      </c>
      <c r="B5" s="1109"/>
      <c r="C5" s="1112" t="s">
        <v>553</v>
      </c>
      <c r="D5" s="1112"/>
      <c r="E5" s="1112"/>
      <c r="F5" s="1113"/>
      <c r="G5" s="1114"/>
    </row>
    <row r="6" spans="1:18" ht="20.149999999999999" customHeight="1">
      <c r="A6" s="1110"/>
      <c r="B6" s="1111"/>
      <c r="C6" s="1115" t="s">
        <v>554</v>
      </c>
      <c r="D6" s="1115"/>
      <c r="E6" s="1115"/>
      <c r="F6" s="1116"/>
      <c r="G6" s="1117"/>
    </row>
    <row r="7" spans="1:18" ht="25" customHeight="1">
      <c r="A7" s="1092" t="s">
        <v>7</v>
      </c>
      <c r="B7" s="1093"/>
      <c r="C7" s="1118">
        <v>157300000</v>
      </c>
      <c r="D7" s="1119"/>
      <c r="E7" s="128"/>
      <c r="F7" s="129"/>
      <c r="G7" s="130"/>
    </row>
    <row r="8" spans="1:18" ht="25" customHeight="1">
      <c r="A8" s="1092" t="s">
        <v>4</v>
      </c>
      <c r="B8" s="1093"/>
      <c r="C8" s="1094">
        <v>44932</v>
      </c>
      <c r="D8" s="1095"/>
      <c r="E8" s="1096" t="s">
        <v>17</v>
      </c>
      <c r="F8" s="1093"/>
      <c r="G8" s="131">
        <v>45002</v>
      </c>
    </row>
    <row r="9" spans="1:18" ht="25" customHeight="1">
      <c r="A9" s="1092" t="s">
        <v>18</v>
      </c>
      <c r="B9" s="1093"/>
      <c r="C9" s="1094">
        <v>45005</v>
      </c>
      <c r="D9" s="1095"/>
      <c r="E9" s="1096" t="s">
        <v>0</v>
      </c>
      <c r="F9" s="1093"/>
      <c r="G9" s="132">
        <f>C9-C8</f>
        <v>73</v>
      </c>
    </row>
    <row r="10" spans="1:18" ht="25" customHeight="1">
      <c r="A10" s="1092" t="s">
        <v>19</v>
      </c>
      <c r="B10" s="1093"/>
      <c r="C10" s="1094">
        <v>45019</v>
      </c>
      <c r="D10" s="1095"/>
      <c r="E10" s="1096" t="s">
        <v>20</v>
      </c>
      <c r="F10" s="1093"/>
      <c r="G10" s="131">
        <v>45382</v>
      </c>
    </row>
    <row r="11" spans="1:18" ht="25" customHeight="1">
      <c r="A11" s="1092" t="s">
        <v>27</v>
      </c>
      <c r="B11" s="1093"/>
      <c r="C11" s="1097" t="s">
        <v>48</v>
      </c>
      <c r="D11" s="1098"/>
      <c r="E11" s="1098"/>
      <c r="F11" s="1098"/>
      <c r="G11" s="1099"/>
    </row>
    <row r="12" spans="1:18" ht="50.25" customHeight="1">
      <c r="A12" s="1092" t="s">
        <v>32</v>
      </c>
      <c r="B12" s="1093"/>
      <c r="C12" s="1100" t="s">
        <v>919</v>
      </c>
      <c r="D12" s="1101"/>
      <c r="E12" s="1101"/>
      <c r="F12" s="1101"/>
      <c r="G12" s="1102"/>
    </row>
    <row r="13" spans="1:18" ht="409.6" customHeight="1" thickBot="1">
      <c r="A13" s="1103" t="s">
        <v>34</v>
      </c>
      <c r="B13" s="1104"/>
      <c r="C13" s="1105" t="s">
        <v>918</v>
      </c>
      <c r="D13" s="1106"/>
      <c r="E13" s="1106"/>
      <c r="F13" s="1106"/>
      <c r="G13" s="1107"/>
      <c r="I13" s="133" t="s">
        <v>101</v>
      </c>
      <c r="J13" s="134"/>
      <c r="K13" s="134"/>
      <c r="L13" s="134"/>
      <c r="M13" s="134"/>
      <c r="N13" s="134"/>
      <c r="O13" s="134"/>
      <c r="P13" s="134"/>
      <c r="Q13" s="134"/>
      <c r="R13" s="134"/>
    </row>
    <row r="14" spans="1:18" ht="20.149999999999999" customHeight="1">
      <c r="A14" s="1079" t="s">
        <v>38</v>
      </c>
      <c r="B14" s="1080"/>
      <c r="C14" s="1083" t="s">
        <v>242</v>
      </c>
      <c r="D14" s="1084"/>
      <c r="E14" s="1084"/>
      <c r="F14" s="1084"/>
      <c r="G14" s="1085"/>
      <c r="I14" s="1048" t="s">
        <v>102</v>
      </c>
      <c r="J14" s="1049"/>
      <c r="K14" s="1049"/>
      <c r="L14" s="1049"/>
      <c r="M14" s="1049"/>
      <c r="N14" s="1049"/>
      <c r="O14" s="1049"/>
      <c r="P14" s="1049"/>
      <c r="Q14" s="1050"/>
    </row>
    <row r="15" spans="1:18" ht="38.25" customHeight="1">
      <c r="A15" s="1051"/>
      <c r="B15" s="1052"/>
      <c r="C15" s="1086"/>
      <c r="D15" s="1087"/>
      <c r="E15" s="1087"/>
      <c r="F15" s="1087"/>
      <c r="G15" s="1088"/>
      <c r="I15" s="135" t="s">
        <v>103</v>
      </c>
      <c r="J15" s="136" t="s">
        <v>104</v>
      </c>
      <c r="K15" s="136" t="s">
        <v>105</v>
      </c>
      <c r="L15" s="136" t="s">
        <v>107</v>
      </c>
      <c r="M15" s="136" t="s">
        <v>108</v>
      </c>
      <c r="N15" s="136" t="s">
        <v>109</v>
      </c>
      <c r="O15" s="137" t="s">
        <v>110</v>
      </c>
      <c r="P15" s="136" t="s">
        <v>111</v>
      </c>
      <c r="Q15" s="138" t="s">
        <v>112</v>
      </c>
    </row>
    <row r="16" spans="1:18" ht="23.25" customHeight="1" thickBot="1">
      <c r="A16" s="1081"/>
      <c r="B16" s="1082"/>
      <c r="C16" s="1089"/>
      <c r="D16" s="1090"/>
      <c r="E16" s="1090"/>
      <c r="F16" s="1090"/>
      <c r="G16" s="1091"/>
      <c r="I16" s="139"/>
      <c r="J16" s="140" t="s">
        <v>98</v>
      </c>
      <c r="K16" s="140"/>
      <c r="L16" s="140" t="s">
        <v>98</v>
      </c>
      <c r="M16" s="140"/>
      <c r="N16" s="140" t="s">
        <v>98</v>
      </c>
      <c r="O16" s="140"/>
      <c r="P16" s="140"/>
      <c r="Q16" s="141"/>
    </row>
    <row r="17" spans="1:26" ht="40" customHeight="1" thickBot="1">
      <c r="A17" s="1074" t="s">
        <v>26</v>
      </c>
      <c r="B17" s="1075"/>
      <c r="C17" s="1076" t="s">
        <v>555</v>
      </c>
      <c r="D17" s="1077"/>
      <c r="E17" s="1077"/>
      <c r="F17" s="1077"/>
      <c r="G17" s="1078"/>
      <c r="I17" s="142"/>
      <c r="J17" s="142"/>
      <c r="K17" s="142"/>
      <c r="L17" s="142"/>
      <c r="M17" s="142"/>
      <c r="N17" s="142"/>
      <c r="O17" s="142"/>
      <c r="P17" s="142"/>
      <c r="Q17" s="142"/>
      <c r="R17" s="142"/>
      <c r="S17" s="142"/>
    </row>
    <row r="18" spans="1:26" ht="20.149999999999999" customHeight="1">
      <c r="A18" s="1051" t="s">
        <v>113</v>
      </c>
      <c r="B18" s="1052"/>
      <c r="C18" s="1055" t="s">
        <v>115</v>
      </c>
      <c r="D18" s="1056"/>
      <c r="E18" s="1056"/>
      <c r="F18" s="1056"/>
      <c r="G18" s="1057"/>
      <c r="I18" s="143" t="s">
        <v>116</v>
      </c>
      <c r="J18" s="144"/>
      <c r="K18" s="144"/>
      <c r="L18" s="144"/>
      <c r="M18" s="144"/>
      <c r="N18" s="144"/>
      <c r="O18" s="144"/>
      <c r="P18" s="144"/>
      <c r="Q18" s="144"/>
      <c r="R18" s="144"/>
      <c r="S18" s="145"/>
      <c r="T18" s="146"/>
      <c r="U18" s="146"/>
      <c r="V18" s="146"/>
      <c r="W18" s="146"/>
      <c r="X18" s="146"/>
      <c r="Y18" s="146"/>
      <c r="Z18" s="147"/>
    </row>
    <row r="19" spans="1:26" ht="20.149999999999999" customHeight="1">
      <c r="A19" s="1051"/>
      <c r="B19" s="1052"/>
      <c r="C19" s="1058" t="s">
        <v>150</v>
      </c>
      <c r="D19" s="1059"/>
      <c r="E19" s="1060"/>
      <c r="F19" s="1061" t="s">
        <v>152</v>
      </c>
      <c r="G19" s="1062"/>
      <c r="I19" s="1063" t="s">
        <v>61</v>
      </c>
      <c r="J19" s="1047"/>
      <c r="K19" s="1047" t="s">
        <v>117</v>
      </c>
      <c r="L19" s="1047"/>
      <c r="M19" s="1047"/>
      <c r="N19" s="1047" t="s">
        <v>118</v>
      </c>
      <c r="O19" s="1047"/>
      <c r="P19" s="1047"/>
      <c r="Q19" s="1047"/>
      <c r="R19" s="1073"/>
      <c r="S19" s="1028" t="s">
        <v>54</v>
      </c>
      <c r="T19" s="1029"/>
      <c r="U19" s="1029"/>
      <c r="V19" s="1029"/>
      <c r="W19" s="1029"/>
      <c r="X19" s="1029"/>
      <c r="Y19" s="1029"/>
      <c r="Z19" s="1030"/>
    </row>
    <row r="20" spans="1:26" ht="38.25" customHeight="1">
      <c r="A20" s="1051"/>
      <c r="B20" s="1052"/>
      <c r="C20" s="1031" t="s">
        <v>556</v>
      </c>
      <c r="D20" s="1032"/>
      <c r="E20" s="1033"/>
      <c r="F20" s="1037" t="s">
        <v>557</v>
      </c>
      <c r="G20" s="1038"/>
      <c r="I20" s="148" t="s">
        <v>55</v>
      </c>
      <c r="J20" s="149" t="s">
        <v>558</v>
      </c>
      <c r="K20" s="150" t="s">
        <v>559</v>
      </c>
      <c r="L20" s="150" t="s">
        <v>114</v>
      </c>
      <c r="M20" s="150" t="s">
        <v>120</v>
      </c>
      <c r="N20" s="150" t="s">
        <v>58</v>
      </c>
      <c r="O20" s="150" t="s">
        <v>256</v>
      </c>
      <c r="P20" s="150" t="s">
        <v>24</v>
      </c>
      <c r="Q20" s="150" t="s">
        <v>59</v>
      </c>
      <c r="R20" s="151" t="s">
        <v>5</v>
      </c>
      <c r="S20" s="152" t="s">
        <v>153</v>
      </c>
      <c r="T20" s="149" t="s">
        <v>154</v>
      </c>
      <c r="U20" s="1041" t="s">
        <v>100</v>
      </c>
      <c r="V20" s="1042"/>
      <c r="W20" s="1042"/>
      <c r="X20" s="1042"/>
      <c r="Y20" s="1042"/>
      <c r="Z20" s="1043"/>
    </row>
    <row r="21" spans="1:26" ht="38.25" customHeight="1" thickBot="1">
      <c r="A21" s="1051"/>
      <c r="B21" s="1052"/>
      <c r="C21" s="1034"/>
      <c r="D21" s="1035"/>
      <c r="E21" s="1036"/>
      <c r="F21" s="1039"/>
      <c r="G21" s="1040"/>
      <c r="I21" s="139"/>
      <c r="J21" s="140" t="s">
        <v>98</v>
      </c>
      <c r="K21" s="140" t="s">
        <v>98</v>
      </c>
      <c r="L21" s="140"/>
      <c r="M21" s="140"/>
      <c r="N21" s="140"/>
      <c r="O21" s="140" t="s">
        <v>98</v>
      </c>
      <c r="P21" s="140"/>
      <c r="Q21" s="140"/>
      <c r="R21" s="153"/>
      <c r="S21" s="139" t="s">
        <v>98</v>
      </c>
      <c r="T21" s="140"/>
      <c r="U21" s="140"/>
      <c r="V21" s="1044"/>
      <c r="W21" s="1045"/>
      <c r="X21" s="1045"/>
      <c r="Y21" s="1045"/>
      <c r="Z21" s="1046"/>
    </row>
    <row r="22" spans="1:26" ht="20.149999999999999" customHeight="1" thickBot="1">
      <c r="A22" s="1051"/>
      <c r="B22" s="1052"/>
      <c r="C22" s="1055" t="s">
        <v>92</v>
      </c>
      <c r="D22" s="1056"/>
      <c r="E22" s="1056"/>
      <c r="F22" s="1056"/>
      <c r="G22" s="1057"/>
    </row>
    <row r="23" spans="1:26" ht="19.5" customHeight="1">
      <c r="A23" s="1051"/>
      <c r="B23" s="1052"/>
      <c r="C23" s="1064" t="s">
        <v>560</v>
      </c>
      <c r="D23" s="1065"/>
      <c r="E23" s="1065"/>
      <c r="F23" s="1065"/>
      <c r="G23" s="1066"/>
      <c r="I23" s="1070" t="s">
        <v>78</v>
      </c>
      <c r="J23" s="1071"/>
      <c r="K23" s="1071"/>
      <c r="L23" s="1071"/>
      <c r="M23" s="1071"/>
      <c r="N23" s="1071"/>
      <c r="O23" s="1071"/>
      <c r="P23" s="1071"/>
      <c r="Q23" s="1072"/>
    </row>
    <row r="24" spans="1:26" ht="38.25" customHeight="1" thickBot="1">
      <c r="A24" s="1053"/>
      <c r="B24" s="1054"/>
      <c r="C24" s="1067"/>
      <c r="D24" s="1068"/>
      <c r="E24" s="1068"/>
      <c r="F24" s="1068"/>
      <c r="G24" s="1069"/>
      <c r="I24" s="135" t="s">
        <v>103</v>
      </c>
      <c r="J24" s="136" t="s">
        <v>104</v>
      </c>
      <c r="K24" s="136" t="s">
        <v>105</v>
      </c>
      <c r="L24" s="136" t="s">
        <v>107</v>
      </c>
      <c r="M24" s="136" t="s">
        <v>108</v>
      </c>
      <c r="N24" s="136" t="s">
        <v>109</v>
      </c>
      <c r="O24" s="137" t="s">
        <v>110</v>
      </c>
      <c r="P24" s="136" t="s">
        <v>111</v>
      </c>
      <c r="Q24" s="138" t="s">
        <v>112</v>
      </c>
    </row>
    <row r="25" spans="1:26" ht="23.25" customHeight="1" thickBot="1">
      <c r="A25" s="126" t="s">
        <v>44</v>
      </c>
      <c r="B25" s="126"/>
      <c r="I25" s="139"/>
      <c r="J25" s="140" t="s">
        <v>98</v>
      </c>
      <c r="K25" s="140"/>
      <c r="L25" s="140" t="s">
        <v>98</v>
      </c>
      <c r="M25" s="140"/>
      <c r="N25" s="140"/>
      <c r="O25" s="140"/>
      <c r="P25" s="140" t="s">
        <v>98</v>
      </c>
      <c r="Q25" s="141"/>
    </row>
    <row r="26" spans="1:26" ht="30" customHeight="1">
      <c r="A26" s="1012" t="s">
        <v>50</v>
      </c>
      <c r="B26" s="154" t="s">
        <v>45</v>
      </c>
      <c r="C26" s="155" t="s">
        <v>97</v>
      </c>
      <c r="D26" s="156" t="s">
        <v>49</v>
      </c>
      <c r="E26" s="157" t="s">
        <v>158</v>
      </c>
      <c r="F26" s="156" t="s">
        <v>11</v>
      </c>
      <c r="G26" s="158" t="s">
        <v>433</v>
      </c>
      <c r="H26" s="159"/>
    </row>
    <row r="27" spans="1:26" ht="18" customHeight="1">
      <c r="A27" s="1013"/>
      <c r="B27" s="1015" t="s">
        <v>13</v>
      </c>
      <c r="C27" s="1017" t="s">
        <v>553</v>
      </c>
      <c r="D27" s="1018"/>
      <c r="E27" s="1018"/>
      <c r="F27" s="1018"/>
      <c r="G27" s="1019"/>
    </row>
    <row r="28" spans="1:26" ht="18" customHeight="1">
      <c r="A28" s="1014"/>
      <c r="B28" s="1016"/>
      <c r="C28" s="1020" t="s">
        <v>554</v>
      </c>
      <c r="D28" s="1021"/>
      <c r="E28" s="1021"/>
      <c r="F28" s="1021"/>
      <c r="G28" s="1022"/>
    </row>
    <row r="29" spans="1:26" ht="30" customHeight="1">
      <c r="A29" s="1013" t="s">
        <v>52</v>
      </c>
      <c r="B29" s="160" t="s">
        <v>45</v>
      </c>
      <c r="C29" s="161" t="s">
        <v>97</v>
      </c>
      <c r="D29" s="162" t="s">
        <v>49</v>
      </c>
      <c r="E29" s="163" t="s">
        <v>158</v>
      </c>
      <c r="F29" s="162" t="s">
        <v>11</v>
      </c>
      <c r="G29" s="164" t="s">
        <v>166</v>
      </c>
    </row>
    <row r="30" spans="1:26" ht="18" customHeight="1">
      <c r="A30" s="1013"/>
      <c r="B30" s="1015" t="s">
        <v>13</v>
      </c>
      <c r="C30" s="1017" t="s">
        <v>553</v>
      </c>
      <c r="D30" s="1018"/>
      <c r="E30" s="1018"/>
      <c r="F30" s="1018"/>
      <c r="G30" s="1019"/>
    </row>
    <row r="31" spans="1:26" ht="18" customHeight="1" thickBot="1">
      <c r="A31" s="1023"/>
      <c r="B31" s="1024"/>
      <c r="C31" s="1025" t="s">
        <v>554</v>
      </c>
      <c r="D31" s="1026"/>
      <c r="E31" s="1026"/>
      <c r="F31" s="1026"/>
      <c r="G31" s="1027"/>
    </row>
  </sheetData>
  <mergeCells count="56">
    <mergeCell ref="C7:D7"/>
    <mergeCell ref="A1:G1"/>
    <mergeCell ref="A2:B2"/>
    <mergeCell ref="C2:D2"/>
    <mergeCell ref="E2:F2"/>
    <mergeCell ref="A3:B3"/>
    <mergeCell ref="C3:G3"/>
    <mergeCell ref="A12:B12"/>
    <mergeCell ref="C12:G12"/>
    <mergeCell ref="A13:B13"/>
    <mergeCell ref="A4:B4"/>
    <mergeCell ref="C4:G4"/>
    <mergeCell ref="C13:G13"/>
    <mergeCell ref="A8:B8"/>
    <mergeCell ref="C8:D8"/>
    <mergeCell ref="E8:F8"/>
    <mergeCell ref="A9:B9"/>
    <mergeCell ref="C9:D9"/>
    <mergeCell ref="E9:F9"/>
    <mergeCell ref="A5:B6"/>
    <mergeCell ref="C5:G5"/>
    <mergeCell ref="C6:G6"/>
    <mergeCell ref="A7:B7"/>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A14:B16"/>
    <mergeCell ref="C14:G16"/>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AE871C82-B19A-4197-9DE3-1FB90A49BDB8}">
      <formula1>"○"</formula1>
    </dataValidation>
    <dataValidation type="list" allowBlank="1" showInputMessage="1" showErrorMessage="1" sqref="C26 C29" xr:uid="{822912CB-8543-4C33-BA64-E6EF22DE43A8}">
      <formula1>"有,無"</formula1>
    </dataValidation>
    <dataValidation type="list" allowBlank="1" showInputMessage="1" showErrorMessage="1" sqref="C11" xr:uid="{19F47DDF-3C9E-49A6-96F5-97D2C944448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69" orientation="portrait" horizontalDpi="300" verticalDpi="300" r:id="rId1"/>
  <headerFooter>
    <oddHeader>&amp;R&amp;16様式３</oddHead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3F1EA-CFB5-442A-AB68-85777893CEBF}">
  <sheetPr codeName="Sheet106">
    <pageSetUpPr fitToPage="1"/>
  </sheetPr>
  <dimension ref="A1:Z31"/>
  <sheetViews>
    <sheetView zoomScaleSheetLayoutView="115" workbookViewId="0">
      <selection activeCell="C3" sqref="C3:G3"/>
    </sheetView>
  </sheetViews>
  <sheetFormatPr defaultColWidth="9" defaultRowHeight="13.5"/>
  <cols>
    <col min="1" max="2" width="15.6328125" style="165" customWidth="1"/>
    <col min="3" max="6" width="10.6328125" style="126" customWidth="1"/>
    <col min="7" max="7" width="15.6328125" style="126" customWidth="1"/>
    <col min="8" max="8" width="1.6328125" style="126" customWidth="1"/>
    <col min="9" max="21" width="18.6328125" style="126" customWidth="1"/>
    <col min="22" max="22" width="9" style="126" customWidth="1"/>
    <col min="23" max="16384" width="9" style="126"/>
  </cols>
  <sheetData>
    <row r="1" spans="1:18" ht="20.149999999999999" customHeight="1" thickBot="1">
      <c r="A1" s="1120" t="s">
        <v>3</v>
      </c>
      <c r="B1" s="1120"/>
      <c r="C1" s="1120"/>
      <c r="D1" s="1120"/>
      <c r="E1" s="1120"/>
      <c r="F1" s="1120"/>
      <c r="G1" s="1120"/>
    </row>
    <row r="2" spans="1:18" ht="25" customHeight="1">
      <c r="A2" s="1121" t="s">
        <v>11</v>
      </c>
      <c r="B2" s="1122"/>
      <c r="C2" s="1123">
        <v>5</v>
      </c>
      <c r="D2" s="1124"/>
      <c r="E2" s="1125" t="s">
        <v>12</v>
      </c>
      <c r="F2" s="1122"/>
      <c r="G2" s="127" t="s">
        <v>921</v>
      </c>
    </row>
    <row r="3" spans="1:18" ht="25" customHeight="1">
      <c r="A3" s="1092" t="s">
        <v>14</v>
      </c>
      <c r="B3" s="1093"/>
      <c r="C3" s="1183" t="s">
        <v>924</v>
      </c>
      <c r="D3" s="1183"/>
      <c r="E3" s="1183"/>
      <c r="F3" s="1184"/>
      <c r="G3" s="1185"/>
    </row>
    <row r="4" spans="1:18" ht="60" customHeight="1">
      <c r="A4" s="1092" t="s">
        <v>10</v>
      </c>
      <c r="B4" s="1093"/>
      <c r="C4" s="1169" t="s">
        <v>561</v>
      </c>
      <c r="D4" s="1170"/>
      <c r="E4" s="1170"/>
      <c r="F4" s="1170"/>
      <c r="G4" s="1171"/>
    </row>
    <row r="5" spans="1:18" ht="20.149999999999999" customHeight="1">
      <c r="A5" s="1108" t="s">
        <v>41</v>
      </c>
      <c r="B5" s="1109"/>
      <c r="C5" s="1175" t="s">
        <v>562</v>
      </c>
      <c r="D5" s="1175"/>
      <c r="E5" s="1175"/>
      <c r="F5" s="1176"/>
      <c r="G5" s="1177"/>
    </row>
    <row r="6" spans="1:18" ht="20.149999999999999" customHeight="1">
      <c r="A6" s="1110"/>
      <c r="B6" s="1111"/>
      <c r="C6" s="1178" t="s">
        <v>563</v>
      </c>
      <c r="D6" s="1178"/>
      <c r="E6" s="1178"/>
      <c r="F6" s="1179"/>
      <c r="G6" s="1180"/>
    </row>
    <row r="7" spans="1:18" ht="25" customHeight="1">
      <c r="A7" s="1092" t="s">
        <v>7</v>
      </c>
      <c r="B7" s="1093"/>
      <c r="C7" s="1181">
        <v>124630000</v>
      </c>
      <c r="D7" s="1182"/>
      <c r="E7" s="214"/>
      <c r="F7" s="213"/>
      <c r="G7" s="212"/>
    </row>
    <row r="8" spans="1:18" ht="25" customHeight="1">
      <c r="A8" s="1092" t="s">
        <v>4</v>
      </c>
      <c r="B8" s="1093"/>
      <c r="C8" s="1094">
        <v>44967</v>
      </c>
      <c r="D8" s="1095"/>
      <c r="E8" s="1164" t="s">
        <v>17</v>
      </c>
      <c r="F8" s="1165"/>
      <c r="G8" s="131">
        <v>45001</v>
      </c>
    </row>
    <row r="9" spans="1:18" ht="25" customHeight="1">
      <c r="A9" s="1092" t="s">
        <v>18</v>
      </c>
      <c r="B9" s="1093"/>
      <c r="C9" s="1094">
        <v>45002</v>
      </c>
      <c r="D9" s="1095"/>
      <c r="E9" s="1164" t="s">
        <v>0</v>
      </c>
      <c r="F9" s="1165"/>
      <c r="G9" s="211">
        <f>C9-C8</f>
        <v>35</v>
      </c>
    </row>
    <row r="10" spans="1:18" ht="25" customHeight="1">
      <c r="A10" s="1092" t="s">
        <v>19</v>
      </c>
      <c r="B10" s="1093"/>
      <c r="C10" s="1094">
        <v>45019</v>
      </c>
      <c r="D10" s="1095"/>
      <c r="E10" s="1164" t="s">
        <v>20</v>
      </c>
      <c r="F10" s="1165"/>
      <c r="G10" s="131">
        <v>45382</v>
      </c>
    </row>
    <row r="11" spans="1:18" ht="25" customHeight="1">
      <c r="A11" s="1092" t="s">
        <v>27</v>
      </c>
      <c r="B11" s="1093"/>
      <c r="C11" s="1166" t="s">
        <v>48</v>
      </c>
      <c r="D11" s="1167"/>
      <c r="E11" s="1167"/>
      <c r="F11" s="1167"/>
      <c r="G11" s="1168"/>
    </row>
    <row r="12" spans="1:18" ht="25" customHeight="1">
      <c r="A12" s="1092" t="s">
        <v>32</v>
      </c>
      <c r="B12" s="1093"/>
      <c r="C12" s="1169" t="s">
        <v>923</v>
      </c>
      <c r="D12" s="1170"/>
      <c r="E12" s="1170"/>
      <c r="F12" s="1170"/>
      <c r="G12" s="1171"/>
    </row>
    <row r="13" spans="1:18" ht="312.75" customHeight="1" thickBot="1">
      <c r="A13" s="1103" t="s">
        <v>34</v>
      </c>
      <c r="B13" s="1104"/>
      <c r="C13" s="1172" t="s">
        <v>922</v>
      </c>
      <c r="D13" s="1173"/>
      <c r="E13" s="1173"/>
      <c r="F13" s="1173"/>
      <c r="G13" s="1174"/>
      <c r="I13" s="133" t="s">
        <v>101</v>
      </c>
      <c r="J13" s="134"/>
      <c r="K13" s="134"/>
      <c r="L13" s="134"/>
      <c r="M13" s="134"/>
      <c r="N13" s="134"/>
      <c r="O13" s="134"/>
      <c r="P13" s="134"/>
      <c r="Q13" s="134"/>
      <c r="R13" s="134"/>
    </row>
    <row r="14" spans="1:18" ht="20.149999999999999" customHeight="1">
      <c r="A14" s="1079" t="s">
        <v>38</v>
      </c>
      <c r="B14" s="1080"/>
      <c r="C14" s="1155" t="s">
        <v>564</v>
      </c>
      <c r="D14" s="1156"/>
      <c r="E14" s="1156"/>
      <c r="F14" s="1156"/>
      <c r="G14" s="1157"/>
      <c r="I14" s="1048" t="s">
        <v>102</v>
      </c>
      <c r="J14" s="1049"/>
      <c r="K14" s="1049"/>
      <c r="L14" s="1049"/>
      <c r="M14" s="1049"/>
      <c r="N14" s="1049"/>
      <c r="O14" s="1049"/>
      <c r="P14" s="1049"/>
      <c r="Q14" s="1050"/>
    </row>
    <row r="15" spans="1:18" ht="38.25" customHeight="1">
      <c r="A15" s="1051"/>
      <c r="B15" s="1052"/>
      <c r="C15" s="1158"/>
      <c r="D15" s="1159"/>
      <c r="E15" s="1159"/>
      <c r="F15" s="1159"/>
      <c r="G15" s="1160"/>
      <c r="I15" s="135" t="s">
        <v>103</v>
      </c>
      <c r="J15" s="136" t="s">
        <v>104</v>
      </c>
      <c r="K15" s="136" t="s">
        <v>105</v>
      </c>
      <c r="L15" s="136" t="s">
        <v>107</v>
      </c>
      <c r="M15" s="136" t="s">
        <v>108</v>
      </c>
      <c r="N15" s="136" t="s">
        <v>109</v>
      </c>
      <c r="O15" s="137" t="s">
        <v>110</v>
      </c>
      <c r="P15" s="136" t="s">
        <v>111</v>
      </c>
      <c r="Q15" s="138" t="s">
        <v>112</v>
      </c>
    </row>
    <row r="16" spans="1:18" ht="23.25" customHeight="1" thickBot="1">
      <c r="A16" s="1081"/>
      <c r="B16" s="1082"/>
      <c r="C16" s="1161"/>
      <c r="D16" s="1162"/>
      <c r="E16" s="1162"/>
      <c r="F16" s="1162"/>
      <c r="G16" s="1163"/>
      <c r="I16" s="139"/>
      <c r="J16" s="140"/>
      <c r="K16" s="140"/>
      <c r="L16" s="140" t="s">
        <v>98</v>
      </c>
      <c r="M16" s="140"/>
      <c r="N16" s="140"/>
      <c r="O16" s="140"/>
      <c r="P16" s="140"/>
      <c r="Q16" s="141"/>
    </row>
    <row r="17" spans="1:26" ht="40" customHeight="1" thickBot="1">
      <c r="A17" s="1074" t="s">
        <v>26</v>
      </c>
      <c r="B17" s="1075"/>
      <c r="C17" s="1152" t="s">
        <v>565</v>
      </c>
      <c r="D17" s="1153"/>
      <c r="E17" s="1153"/>
      <c r="F17" s="1153"/>
      <c r="G17" s="1154"/>
      <c r="I17" s="142"/>
      <c r="J17" s="142"/>
      <c r="K17" s="142"/>
      <c r="L17" s="142"/>
      <c r="M17" s="142"/>
      <c r="N17" s="142"/>
      <c r="O17" s="142"/>
      <c r="P17" s="142"/>
      <c r="Q17" s="142"/>
      <c r="R17" s="142"/>
      <c r="S17" s="142"/>
    </row>
    <row r="18" spans="1:26" ht="20.149999999999999" customHeight="1">
      <c r="A18" s="1051" t="s">
        <v>113</v>
      </c>
      <c r="B18" s="1052"/>
      <c r="C18" s="1142" t="s">
        <v>115</v>
      </c>
      <c r="D18" s="1143"/>
      <c r="E18" s="1143"/>
      <c r="F18" s="1143"/>
      <c r="G18" s="1144"/>
      <c r="I18" s="143" t="s">
        <v>116</v>
      </c>
      <c r="J18" s="144"/>
      <c r="K18" s="144"/>
      <c r="L18" s="144"/>
      <c r="M18" s="144"/>
      <c r="N18" s="144"/>
      <c r="O18" s="144"/>
      <c r="P18" s="144"/>
      <c r="Q18" s="144"/>
      <c r="R18" s="144"/>
      <c r="S18" s="145"/>
      <c r="T18" s="146"/>
      <c r="U18" s="146"/>
      <c r="V18" s="146"/>
      <c r="W18" s="146"/>
      <c r="X18" s="146"/>
      <c r="Y18" s="146"/>
      <c r="Z18" s="147"/>
    </row>
    <row r="19" spans="1:26" ht="20.149999999999999" customHeight="1">
      <c r="A19" s="1051"/>
      <c r="B19" s="1052"/>
      <c r="C19" s="1145" t="s">
        <v>150</v>
      </c>
      <c r="D19" s="1059"/>
      <c r="E19" s="1060"/>
      <c r="F19" s="1061" t="s">
        <v>152</v>
      </c>
      <c r="G19" s="1062"/>
      <c r="I19" s="1063" t="s">
        <v>61</v>
      </c>
      <c r="J19" s="1047"/>
      <c r="K19" s="1047" t="s">
        <v>117</v>
      </c>
      <c r="L19" s="1047"/>
      <c r="M19" s="1047"/>
      <c r="N19" s="1047" t="s">
        <v>118</v>
      </c>
      <c r="O19" s="1047"/>
      <c r="P19" s="1047"/>
      <c r="Q19" s="1047"/>
      <c r="R19" s="1073"/>
      <c r="S19" s="1028" t="s">
        <v>54</v>
      </c>
      <c r="T19" s="1029"/>
      <c r="U19" s="1029"/>
      <c r="V19" s="1029"/>
      <c r="W19" s="1029"/>
      <c r="X19" s="1029"/>
      <c r="Y19" s="1029"/>
      <c r="Z19" s="1030"/>
    </row>
    <row r="20" spans="1:26" ht="38.25" customHeight="1">
      <c r="A20" s="1051"/>
      <c r="B20" s="1052"/>
      <c r="C20" s="1132" t="s">
        <v>566</v>
      </c>
      <c r="D20" s="1133"/>
      <c r="E20" s="1134"/>
      <c r="F20" s="1138" t="s">
        <v>567</v>
      </c>
      <c r="G20" s="1139"/>
      <c r="I20" s="148" t="s">
        <v>55</v>
      </c>
      <c r="J20" s="149" t="s">
        <v>57</v>
      </c>
      <c r="K20" s="150" t="s">
        <v>119</v>
      </c>
      <c r="L20" s="150" t="s">
        <v>114</v>
      </c>
      <c r="M20" s="150" t="s">
        <v>120</v>
      </c>
      <c r="N20" s="150" t="s">
        <v>58</v>
      </c>
      <c r="O20" s="150" t="s">
        <v>30</v>
      </c>
      <c r="P20" s="150" t="s">
        <v>24</v>
      </c>
      <c r="Q20" s="150" t="s">
        <v>59</v>
      </c>
      <c r="R20" s="151" t="s">
        <v>5</v>
      </c>
      <c r="S20" s="152" t="s">
        <v>153</v>
      </c>
      <c r="T20" s="149" t="s">
        <v>154</v>
      </c>
      <c r="U20" s="1041" t="s">
        <v>100</v>
      </c>
      <c r="V20" s="1042"/>
      <c r="W20" s="1042"/>
      <c r="X20" s="1042"/>
      <c r="Y20" s="1042"/>
      <c r="Z20" s="1043"/>
    </row>
    <row r="21" spans="1:26" ht="23.25" customHeight="1" thickBot="1">
      <c r="A21" s="1051"/>
      <c r="B21" s="1052"/>
      <c r="C21" s="1135"/>
      <c r="D21" s="1136"/>
      <c r="E21" s="1137"/>
      <c r="F21" s="1140"/>
      <c r="G21" s="1141"/>
      <c r="I21" s="139"/>
      <c r="J21" s="140"/>
      <c r="K21" s="140" t="s">
        <v>98</v>
      </c>
      <c r="L21" s="140"/>
      <c r="M21" s="140"/>
      <c r="N21" s="140"/>
      <c r="O21" s="140"/>
      <c r="P21" s="140"/>
      <c r="Q21" s="140"/>
      <c r="R21" s="153"/>
      <c r="S21" s="139"/>
      <c r="T21" s="140" t="s">
        <v>98</v>
      </c>
      <c r="U21" s="140"/>
      <c r="V21" s="1045"/>
      <c r="W21" s="1045"/>
      <c r="X21" s="1045"/>
      <c r="Y21" s="1045"/>
      <c r="Z21" s="1046"/>
    </row>
    <row r="22" spans="1:26" ht="20.149999999999999" customHeight="1" thickBot="1">
      <c r="A22" s="1051"/>
      <c r="B22" s="1052"/>
      <c r="C22" s="1142" t="s">
        <v>92</v>
      </c>
      <c r="D22" s="1143"/>
      <c r="E22" s="1143"/>
      <c r="F22" s="1143"/>
      <c r="G22" s="1144"/>
    </row>
    <row r="23" spans="1:26" ht="19.5" customHeight="1">
      <c r="A23" s="1051"/>
      <c r="B23" s="1052"/>
      <c r="C23" s="1146" t="s">
        <v>568</v>
      </c>
      <c r="D23" s="1147"/>
      <c r="E23" s="1147"/>
      <c r="F23" s="1147"/>
      <c r="G23" s="1148"/>
      <c r="I23" s="1070" t="s">
        <v>78</v>
      </c>
      <c r="J23" s="1071"/>
      <c r="K23" s="1071"/>
      <c r="L23" s="1071"/>
      <c r="M23" s="1071"/>
      <c r="N23" s="1071"/>
      <c r="O23" s="1071"/>
      <c r="P23" s="1071"/>
      <c r="Q23" s="1072"/>
    </row>
    <row r="24" spans="1:26" ht="38.25" customHeight="1" thickBot="1">
      <c r="A24" s="1053"/>
      <c r="B24" s="1054"/>
      <c r="C24" s="1149"/>
      <c r="D24" s="1150"/>
      <c r="E24" s="1150"/>
      <c r="F24" s="1150"/>
      <c r="G24" s="1151"/>
      <c r="I24" s="135" t="s">
        <v>103</v>
      </c>
      <c r="J24" s="136" t="s">
        <v>104</v>
      </c>
      <c r="K24" s="136" t="s">
        <v>105</v>
      </c>
      <c r="L24" s="136" t="s">
        <v>107</v>
      </c>
      <c r="M24" s="136" t="s">
        <v>108</v>
      </c>
      <c r="N24" s="136" t="s">
        <v>109</v>
      </c>
      <c r="O24" s="137" t="s">
        <v>110</v>
      </c>
      <c r="P24" s="136" t="s">
        <v>111</v>
      </c>
      <c r="Q24" s="138" t="s">
        <v>112</v>
      </c>
    </row>
    <row r="25" spans="1:26" ht="23.25" customHeight="1" thickBot="1">
      <c r="A25" s="126" t="s">
        <v>44</v>
      </c>
      <c r="B25" s="126"/>
      <c r="I25" s="139"/>
      <c r="J25" s="140" t="s">
        <v>98</v>
      </c>
      <c r="K25" s="140"/>
      <c r="L25" s="140" t="s">
        <v>98</v>
      </c>
      <c r="M25" s="140"/>
      <c r="N25" s="140"/>
      <c r="O25" s="140"/>
      <c r="P25" s="140" t="s">
        <v>98</v>
      </c>
      <c r="Q25" s="141"/>
    </row>
    <row r="26" spans="1:26" ht="30" customHeight="1">
      <c r="A26" s="1012" t="s">
        <v>50</v>
      </c>
      <c r="B26" s="154" t="s">
        <v>45</v>
      </c>
      <c r="C26" s="155" t="s">
        <v>97</v>
      </c>
      <c r="D26" s="156" t="s">
        <v>49</v>
      </c>
      <c r="E26" s="157" t="s">
        <v>158</v>
      </c>
      <c r="F26" s="156" t="s">
        <v>11</v>
      </c>
      <c r="G26" s="158" t="s">
        <v>433</v>
      </c>
      <c r="H26" s="159"/>
    </row>
    <row r="27" spans="1:26" ht="18" customHeight="1">
      <c r="A27" s="1013"/>
      <c r="B27" s="1015" t="s">
        <v>13</v>
      </c>
      <c r="C27" s="1017" t="s">
        <v>569</v>
      </c>
      <c r="D27" s="1018"/>
      <c r="E27" s="1018"/>
      <c r="F27" s="1018"/>
      <c r="G27" s="1019"/>
    </row>
    <row r="28" spans="1:26" ht="18" customHeight="1">
      <c r="A28" s="1014"/>
      <c r="B28" s="1016"/>
      <c r="C28" s="1129" t="s">
        <v>570</v>
      </c>
      <c r="D28" s="1130"/>
      <c r="E28" s="1130"/>
      <c r="F28" s="1130"/>
      <c r="G28" s="1131"/>
    </row>
    <row r="29" spans="1:26" ht="30" customHeight="1">
      <c r="A29" s="1013" t="s">
        <v>52</v>
      </c>
      <c r="B29" s="160" t="s">
        <v>45</v>
      </c>
      <c r="C29" s="166" t="s">
        <v>97</v>
      </c>
      <c r="D29" s="167" t="s">
        <v>49</v>
      </c>
      <c r="E29" s="168" t="s">
        <v>158</v>
      </c>
      <c r="F29" s="167" t="s">
        <v>11</v>
      </c>
      <c r="G29" s="164" t="s">
        <v>166</v>
      </c>
    </row>
    <row r="30" spans="1:26" ht="18" customHeight="1">
      <c r="A30" s="1013"/>
      <c r="B30" s="1015" t="s">
        <v>13</v>
      </c>
      <c r="C30" s="1017" t="s">
        <v>569</v>
      </c>
      <c r="D30" s="1018"/>
      <c r="E30" s="1018"/>
      <c r="F30" s="1018"/>
      <c r="G30" s="1019"/>
    </row>
    <row r="31" spans="1:26" ht="18" customHeight="1" thickBot="1">
      <c r="A31" s="1023"/>
      <c r="B31" s="1024"/>
      <c r="C31" s="1025" t="s">
        <v>570</v>
      </c>
      <c r="D31" s="1026"/>
      <c r="E31" s="1026"/>
      <c r="F31" s="1026"/>
      <c r="G31" s="1027"/>
    </row>
  </sheetData>
  <mergeCells count="56">
    <mergeCell ref="C7:D7"/>
    <mergeCell ref="A1:G1"/>
    <mergeCell ref="A2:B2"/>
    <mergeCell ref="C2:D2"/>
    <mergeCell ref="E2:F2"/>
    <mergeCell ref="A3:B3"/>
    <mergeCell ref="C3:G3"/>
    <mergeCell ref="A12:B12"/>
    <mergeCell ref="C12:G12"/>
    <mergeCell ref="A13:B13"/>
    <mergeCell ref="A4:B4"/>
    <mergeCell ref="C4:G4"/>
    <mergeCell ref="C13:G13"/>
    <mergeCell ref="A8:B8"/>
    <mergeCell ref="C8:D8"/>
    <mergeCell ref="E8:F8"/>
    <mergeCell ref="A9:B9"/>
    <mergeCell ref="C9:D9"/>
    <mergeCell ref="E9:F9"/>
    <mergeCell ref="A5:B6"/>
    <mergeCell ref="C5:G5"/>
    <mergeCell ref="C6:G6"/>
    <mergeCell ref="A7:B7"/>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A14:B16"/>
    <mergeCell ref="C14:G16"/>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12826329-7FB4-445B-AF52-22B51317920D}">
      <formula1>"建設工事,測量・コンサル,物品役務等"</formula1>
    </dataValidation>
    <dataValidation type="list" allowBlank="1" showInputMessage="1" showErrorMessage="1" sqref="C26 C29" xr:uid="{4787C3F4-1A44-4ED0-A140-EBB0B31B8778}">
      <formula1>"有,無"</formula1>
    </dataValidation>
    <dataValidation type="list" allowBlank="1" showInputMessage="1" showErrorMessage="1" sqref="I21:U21 I16:Q16 I25:Q25" xr:uid="{6B61ADEA-01F3-4356-B391-C63255335EF7}">
      <formula1>"○"</formula1>
    </dataValidation>
  </dataValidations>
  <printOptions horizontalCentered="1"/>
  <pageMargins left="0.55118110236220474" right="0.23622047244094488" top="0.55118110236220474" bottom="0.23622047244094488" header="0.31496062992125984" footer="0.11811023622047244"/>
  <pageSetup paperSize="9" scale="77" orientation="portrait" horizontalDpi="300" verticalDpi="300" r:id="rId1"/>
  <headerFooter>
    <oddHeader>&amp;R&amp;16様式３</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16384" width="9" style="71"/>
  </cols>
  <sheetData>
    <row r="1" spans="1:18" ht="16.5" thickBot="1">
      <c r="A1" s="612" t="s">
        <v>3</v>
      </c>
      <c r="B1" s="612"/>
      <c r="C1" s="612"/>
      <c r="D1" s="612"/>
      <c r="E1" s="612"/>
      <c r="F1" s="612"/>
      <c r="G1" s="612"/>
    </row>
    <row r="2" spans="1:18" ht="24" customHeight="1">
      <c r="A2" s="613" t="s">
        <v>11</v>
      </c>
      <c r="B2" s="614"/>
      <c r="C2" s="615">
        <v>5</v>
      </c>
      <c r="D2" s="616"/>
      <c r="E2" s="617" t="s">
        <v>12</v>
      </c>
      <c r="F2" s="614"/>
      <c r="G2" s="108" t="s">
        <v>174</v>
      </c>
    </row>
    <row r="3" spans="1:18" ht="24" customHeight="1">
      <c r="A3" s="608" t="s">
        <v>14</v>
      </c>
      <c r="B3" s="609"/>
      <c r="C3" s="618" t="s">
        <v>595</v>
      </c>
      <c r="D3" s="618"/>
      <c r="E3" s="618"/>
      <c r="F3" s="619"/>
      <c r="G3" s="620"/>
    </row>
    <row r="4" spans="1:18" ht="91" customHeight="1">
      <c r="A4" s="608" t="s">
        <v>10</v>
      </c>
      <c r="B4" s="609"/>
      <c r="C4" s="717" t="s">
        <v>596</v>
      </c>
      <c r="D4" s="718"/>
      <c r="E4" s="718"/>
      <c r="F4" s="718"/>
      <c r="G4" s="719"/>
    </row>
    <row r="5" spans="1:18">
      <c r="A5" s="624" t="s">
        <v>41</v>
      </c>
      <c r="B5" s="625"/>
      <c r="C5" s="628" t="s">
        <v>597</v>
      </c>
      <c r="D5" s="720"/>
      <c r="E5" s="720"/>
      <c r="F5" s="720"/>
      <c r="G5" s="721"/>
    </row>
    <row r="6" spans="1:18">
      <c r="A6" s="626"/>
      <c r="B6" s="627"/>
      <c r="C6" s="722" t="s">
        <v>598</v>
      </c>
      <c r="D6" s="723"/>
      <c r="E6" s="723"/>
      <c r="F6" s="723"/>
      <c r="G6" s="724"/>
    </row>
    <row r="7" spans="1:18">
      <c r="A7" s="608" t="s">
        <v>7</v>
      </c>
      <c r="B7" s="609"/>
      <c r="C7" s="715">
        <v>286000000</v>
      </c>
      <c r="D7" s="716"/>
      <c r="E7" s="190"/>
      <c r="F7" s="191"/>
      <c r="G7" s="192"/>
    </row>
    <row r="8" spans="1:18">
      <c r="A8" s="608" t="s">
        <v>4</v>
      </c>
      <c r="B8" s="609"/>
      <c r="C8" s="725">
        <v>45146</v>
      </c>
      <c r="D8" s="726"/>
      <c r="E8" s="727" t="s">
        <v>17</v>
      </c>
      <c r="F8" s="728"/>
      <c r="G8" s="193">
        <v>45196</v>
      </c>
    </row>
    <row r="9" spans="1:18">
      <c r="A9" s="608" t="s">
        <v>18</v>
      </c>
      <c r="B9" s="609"/>
      <c r="C9" s="725">
        <v>45201</v>
      </c>
      <c r="D9" s="726"/>
      <c r="E9" s="727" t="s">
        <v>0</v>
      </c>
      <c r="F9" s="728"/>
      <c r="G9" s="194">
        <v>50</v>
      </c>
    </row>
    <row r="10" spans="1:18">
      <c r="A10" s="608" t="s">
        <v>19</v>
      </c>
      <c r="B10" s="609"/>
      <c r="C10" s="725">
        <v>45201</v>
      </c>
      <c r="D10" s="726"/>
      <c r="E10" s="727" t="s">
        <v>20</v>
      </c>
      <c r="F10" s="728"/>
      <c r="G10" s="193">
        <v>45380</v>
      </c>
    </row>
    <row r="11" spans="1:18">
      <c r="A11" s="608" t="s">
        <v>27</v>
      </c>
      <c r="B11" s="609"/>
      <c r="C11" s="741" t="s">
        <v>48</v>
      </c>
      <c r="D11" s="742"/>
      <c r="E11" s="742"/>
      <c r="F11" s="742"/>
      <c r="G11" s="743"/>
    </row>
    <row r="12" spans="1:18" ht="29.25" customHeight="1">
      <c r="A12" s="608" t="s">
        <v>32</v>
      </c>
      <c r="B12" s="609"/>
      <c r="C12" s="729" t="s">
        <v>599</v>
      </c>
      <c r="D12" s="730"/>
      <c r="E12" s="730"/>
      <c r="F12" s="730"/>
      <c r="G12" s="731"/>
    </row>
    <row r="13" spans="1:18" ht="267" customHeight="1" thickBot="1">
      <c r="A13" s="637" t="s">
        <v>34</v>
      </c>
      <c r="B13" s="638"/>
      <c r="C13" s="729" t="s">
        <v>600</v>
      </c>
      <c r="D13" s="730"/>
      <c r="E13" s="730"/>
      <c r="F13" s="730"/>
      <c r="G13" s="731"/>
      <c r="I13" s="93" t="s">
        <v>101</v>
      </c>
      <c r="J13" s="94"/>
      <c r="K13" s="94"/>
      <c r="L13" s="94"/>
      <c r="M13" s="94"/>
      <c r="N13" s="94"/>
      <c r="O13" s="94"/>
      <c r="P13" s="94"/>
      <c r="Q13" s="94"/>
      <c r="R13" s="94"/>
    </row>
    <row r="14" spans="1:18" ht="16">
      <c r="A14" s="639" t="s">
        <v>38</v>
      </c>
      <c r="B14" s="640"/>
      <c r="C14" s="732" t="s">
        <v>601</v>
      </c>
      <c r="D14" s="733"/>
      <c r="E14" s="733"/>
      <c r="F14" s="733"/>
      <c r="G14" s="734"/>
      <c r="I14" s="657" t="s">
        <v>102</v>
      </c>
      <c r="J14" s="658"/>
      <c r="K14" s="658"/>
      <c r="L14" s="658"/>
      <c r="M14" s="658"/>
      <c r="N14" s="658"/>
      <c r="O14" s="658"/>
      <c r="P14" s="658"/>
      <c r="Q14" s="659"/>
    </row>
    <row r="15" spans="1:18" ht="16">
      <c r="A15" s="641"/>
      <c r="B15" s="642"/>
      <c r="C15" s="735"/>
      <c r="D15" s="736"/>
      <c r="E15" s="736"/>
      <c r="F15" s="736"/>
      <c r="G15" s="737"/>
      <c r="I15" s="55" t="s">
        <v>103</v>
      </c>
      <c r="J15" s="56" t="s">
        <v>104</v>
      </c>
      <c r="K15" s="56" t="s">
        <v>105</v>
      </c>
      <c r="L15" s="56" t="s">
        <v>107</v>
      </c>
      <c r="M15" s="56" t="s">
        <v>108</v>
      </c>
      <c r="N15" s="56" t="s">
        <v>109</v>
      </c>
      <c r="O15" s="95" t="s">
        <v>110</v>
      </c>
      <c r="P15" s="56" t="s">
        <v>111</v>
      </c>
      <c r="Q15" s="57" t="s">
        <v>112</v>
      </c>
    </row>
    <row r="16" spans="1:18" ht="16.5" thickBot="1">
      <c r="A16" s="643"/>
      <c r="B16" s="644"/>
      <c r="C16" s="738"/>
      <c r="D16" s="739"/>
      <c r="E16" s="739"/>
      <c r="F16" s="739"/>
      <c r="G16" s="740"/>
      <c r="I16" s="58"/>
      <c r="J16" s="59"/>
      <c r="K16" s="59"/>
      <c r="L16" s="59"/>
      <c r="M16" s="59" t="s">
        <v>98</v>
      </c>
      <c r="N16" s="59"/>
      <c r="O16" s="59"/>
      <c r="P16" s="59" t="s">
        <v>98</v>
      </c>
      <c r="Q16" s="60"/>
    </row>
    <row r="17" spans="1:26" ht="16.5" thickBot="1">
      <c r="A17" s="682" t="s">
        <v>26</v>
      </c>
      <c r="B17" s="683"/>
      <c r="C17" s="750" t="s">
        <v>602</v>
      </c>
      <c r="D17" s="751"/>
      <c r="E17" s="751"/>
      <c r="F17" s="751"/>
      <c r="G17" s="752"/>
      <c r="I17" s="96"/>
      <c r="J17" s="96"/>
      <c r="K17" s="96"/>
      <c r="L17" s="96"/>
      <c r="M17" s="96"/>
      <c r="N17" s="96"/>
      <c r="O17" s="96"/>
      <c r="P17" s="96"/>
      <c r="Q17" s="96"/>
      <c r="R17" s="96"/>
      <c r="S17" s="96"/>
    </row>
    <row r="18" spans="1:26" ht="16">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16">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73.5" customHeight="1">
      <c r="A20" s="641"/>
      <c r="B20" s="642"/>
      <c r="C20" s="753" t="s">
        <v>603</v>
      </c>
      <c r="D20" s="754"/>
      <c r="E20" s="755"/>
      <c r="F20" s="759" t="s">
        <v>604</v>
      </c>
      <c r="G20" s="760"/>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73.5" customHeight="1" thickBot="1">
      <c r="A21" s="641"/>
      <c r="B21" s="642"/>
      <c r="C21" s="756"/>
      <c r="D21" s="757"/>
      <c r="E21" s="758"/>
      <c r="F21" s="761"/>
      <c r="G21" s="762"/>
      <c r="I21" s="58"/>
      <c r="J21" s="59"/>
      <c r="K21" s="59"/>
      <c r="L21" s="59"/>
      <c r="M21" s="59"/>
      <c r="N21" s="59"/>
      <c r="O21" s="59"/>
      <c r="P21" s="59"/>
      <c r="Q21" s="59"/>
      <c r="R21" s="107"/>
      <c r="S21" s="58"/>
      <c r="T21" s="59" t="s">
        <v>98</v>
      </c>
      <c r="U21" s="59"/>
      <c r="V21" s="703"/>
      <c r="W21" s="703"/>
      <c r="X21" s="703"/>
      <c r="Y21" s="703"/>
      <c r="Z21" s="704"/>
    </row>
    <row r="22" spans="1:26" ht="14" thickBot="1">
      <c r="A22" s="641"/>
      <c r="B22" s="642"/>
      <c r="C22" s="662" t="s">
        <v>92</v>
      </c>
      <c r="D22" s="663"/>
      <c r="E22" s="663"/>
      <c r="F22" s="663"/>
      <c r="G22" s="664"/>
    </row>
    <row r="23" spans="1:26" ht="27.65" customHeight="1">
      <c r="A23" s="641"/>
      <c r="B23" s="642"/>
      <c r="C23" s="744" t="s">
        <v>605</v>
      </c>
      <c r="D23" s="745"/>
      <c r="E23" s="745"/>
      <c r="F23" s="745"/>
      <c r="G23" s="746"/>
      <c r="I23" s="678" t="s">
        <v>78</v>
      </c>
      <c r="J23" s="679"/>
      <c r="K23" s="679"/>
      <c r="L23" s="679"/>
      <c r="M23" s="679"/>
      <c r="N23" s="679"/>
      <c r="O23" s="679"/>
      <c r="P23" s="679"/>
      <c r="Q23" s="680"/>
    </row>
    <row r="24" spans="1:26" ht="27.65" customHeight="1" thickBot="1">
      <c r="A24" s="660"/>
      <c r="B24" s="661"/>
      <c r="C24" s="747"/>
      <c r="D24" s="748"/>
      <c r="E24" s="748"/>
      <c r="F24" s="748"/>
      <c r="G24" s="749"/>
      <c r="I24" s="55" t="s">
        <v>103</v>
      </c>
      <c r="J24" s="56" t="s">
        <v>104</v>
      </c>
      <c r="K24" s="56" t="s">
        <v>105</v>
      </c>
      <c r="L24" s="56" t="s">
        <v>107</v>
      </c>
      <c r="M24" s="56" t="s">
        <v>108</v>
      </c>
      <c r="N24" s="56" t="s">
        <v>109</v>
      </c>
      <c r="O24" s="95" t="s">
        <v>110</v>
      </c>
      <c r="P24" s="56" t="s">
        <v>111</v>
      </c>
      <c r="Q24" s="57" t="s">
        <v>112</v>
      </c>
    </row>
    <row r="25" spans="1:26" ht="16.5" thickBot="1">
      <c r="A25" s="71" t="s">
        <v>44</v>
      </c>
      <c r="B25" s="71"/>
      <c r="I25" s="58"/>
      <c r="J25" s="59"/>
      <c r="K25" s="59"/>
      <c r="L25" s="59"/>
      <c r="M25" s="59"/>
      <c r="N25" s="59"/>
      <c r="O25" s="59"/>
      <c r="P25" s="59" t="s">
        <v>98</v>
      </c>
      <c r="Q25" s="60"/>
    </row>
    <row r="26" spans="1:26">
      <c r="A26" s="705" t="s">
        <v>50</v>
      </c>
      <c r="B26" s="81" t="s">
        <v>45</v>
      </c>
      <c r="C26" s="82" t="s">
        <v>97</v>
      </c>
      <c r="D26" s="83" t="s">
        <v>49</v>
      </c>
      <c r="E26" s="84">
        <v>1</v>
      </c>
      <c r="F26" s="83" t="s">
        <v>11</v>
      </c>
      <c r="G26" s="85" t="s">
        <v>166</v>
      </c>
      <c r="H26" s="86"/>
    </row>
    <row r="27" spans="1:26">
      <c r="A27" s="706"/>
      <c r="B27" s="708" t="s">
        <v>163</v>
      </c>
      <c r="C27" s="628" t="s">
        <v>597</v>
      </c>
      <c r="D27" s="720"/>
      <c r="E27" s="720"/>
      <c r="F27" s="720"/>
      <c r="G27" s="721"/>
    </row>
    <row r="28" spans="1:26">
      <c r="A28" s="707"/>
      <c r="B28" s="709"/>
      <c r="C28" s="631" t="s">
        <v>598</v>
      </c>
      <c r="D28" s="632"/>
      <c r="E28" s="632"/>
      <c r="F28" s="632"/>
      <c r="G28" s="633"/>
    </row>
    <row r="29" spans="1:26">
      <c r="A29" s="706" t="s">
        <v>52</v>
      </c>
      <c r="B29" s="87" t="s">
        <v>45</v>
      </c>
      <c r="C29" s="88" t="s">
        <v>80</v>
      </c>
      <c r="D29" s="195" t="s">
        <v>49</v>
      </c>
      <c r="E29" s="90" t="s">
        <v>606</v>
      </c>
      <c r="F29" s="195" t="s">
        <v>11</v>
      </c>
      <c r="G29" s="91" t="s">
        <v>607</v>
      </c>
    </row>
    <row r="30" spans="1:26">
      <c r="A30" s="706"/>
      <c r="B30" s="708" t="s">
        <v>163</v>
      </c>
      <c r="C30" s="628"/>
      <c r="D30" s="629"/>
      <c r="E30" s="629"/>
      <c r="F30" s="629"/>
      <c r="G30" s="630"/>
    </row>
    <row r="31" spans="1:26" ht="14" thickBot="1">
      <c r="A31" s="710"/>
      <c r="B31" s="711"/>
      <c r="C31" s="712"/>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F1AFF332-7709-4ADE-BB01-8B5218804949}">
      <formula1>"○"</formula1>
    </dataValidation>
    <dataValidation type="list" allowBlank="1" showInputMessage="1" showErrorMessage="1" sqref="C26 C29" xr:uid="{AFE6449D-CEC9-4C28-9BD1-23EDEC0761A6}">
      <formula1>"有,無"</formula1>
    </dataValidation>
    <dataValidation type="list" allowBlank="1" showInputMessage="1" showErrorMessage="1" sqref="C11" xr:uid="{3665AC04-BCA8-4C16-8598-C7B0C43F8287}">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63CB5-C08D-4A59-9A63-030019CA4A7F}">
  <sheetPr codeName="Sheet107">
    <pageSetUpPr fitToPage="1"/>
  </sheetPr>
  <dimension ref="A1:Z31"/>
  <sheetViews>
    <sheetView topLeftCell="A12" zoomScale="90" zoomScaleNormal="90" zoomScaleSheetLayoutView="115" workbookViewId="0">
      <selection activeCell="C3" sqref="C3:G3"/>
    </sheetView>
  </sheetViews>
  <sheetFormatPr defaultColWidth="9" defaultRowHeight="13.5"/>
  <cols>
    <col min="1" max="2" width="15.6328125" style="165" customWidth="1"/>
    <col min="3" max="6" width="10.6328125" style="126" customWidth="1"/>
    <col min="7" max="7" width="15.6328125" style="126" customWidth="1"/>
    <col min="8" max="8" width="1.6328125" style="126" customWidth="1"/>
    <col min="9" max="21" width="18.6328125" style="126" customWidth="1"/>
    <col min="22" max="22" width="9" style="126" customWidth="1"/>
    <col min="23" max="16384" width="9" style="126"/>
  </cols>
  <sheetData>
    <row r="1" spans="1:18" ht="20.149999999999999" customHeight="1" thickBot="1">
      <c r="A1" s="1120" t="s">
        <v>3</v>
      </c>
      <c r="B1" s="1120"/>
      <c r="C1" s="1120"/>
      <c r="D1" s="1120"/>
      <c r="E1" s="1120"/>
      <c r="F1" s="1120"/>
      <c r="G1" s="1120"/>
    </row>
    <row r="2" spans="1:18" ht="25" customHeight="1">
      <c r="A2" s="1121" t="s">
        <v>11</v>
      </c>
      <c r="B2" s="1122"/>
      <c r="C2" s="1123">
        <v>5</v>
      </c>
      <c r="D2" s="1124"/>
      <c r="E2" s="1125" t="s">
        <v>12</v>
      </c>
      <c r="F2" s="1122"/>
      <c r="G2" s="127" t="s">
        <v>921</v>
      </c>
    </row>
    <row r="3" spans="1:18" ht="25" customHeight="1">
      <c r="A3" s="1092" t="s">
        <v>14</v>
      </c>
      <c r="B3" s="1093"/>
      <c r="C3" s="1126" t="s">
        <v>934</v>
      </c>
      <c r="D3" s="1126"/>
      <c r="E3" s="1126"/>
      <c r="F3" s="1127"/>
      <c r="G3" s="1128"/>
    </row>
    <row r="4" spans="1:18" ht="60" customHeight="1">
      <c r="A4" s="1092" t="s">
        <v>10</v>
      </c>
      <c r="B4" s="1093"/>
      <c r="C4" s="1100" t="s">
        <v>933</v>
      </c>
      <c r="D4" s="1101"/>
      <c r="E4" s="1101"/>
      <c r="F4" s="1101"/>
      <c r="G4" s="1102"/>
    </row>
    <row r="5" spans="1:18" ht="20.149999999999999" customHeight="1">
      <c r="A5" s="1108" t="s">
        <v>41</v>
      </c>
      <c r="B5" s="1109"/>
      <c r="C5" s="1112" t="s">
        <v>932</v>
      </c>
      <c r="D5" s="1112"/>
      <c r="E5" s="1112"/>
      <c r="F5" s="1113"/>
      <c r="G5" s="1114"/>
    </row>
    <row r="6" spans="1:18" ht="20.149999999999999" customHeight="1">
      <c r="A6" s="1110"/>
      <c r="B6" s="1111"/>
      <c r="C6" s="1115" t="s">
        <v>931</v>
      </c>
      <c r="D6" s="1115"/>
      <c r="E6" s="1115"/>
      <c r="F6" s="1116"/>
      <c r="G6" s="1117"/>
    </row>
    <row r="7" spans="1:18" ht="25" customHeight="1">
      <c r="A7" s="1092" t="s">
        <v>7</v>
      </c>
      <c r="B7" s="1093"/>
      <c r="C7" s="1118">
        <v>110330000</v>
      </c>
      <c r="D7" s="1119"/>
      <c r="E7" s="128"/>
      <c r="F7" s="129"/>
      <c r="G7" s="130"/>
    </row>
    <row r="8" spans="1:18" ht="25" customHeight="1">
      <c r="A8" s="1092" t="s">
        <v>4</v>
      </c>
      <c r="B8" s="1093"/>
      <c r="C8" s="1094">
        <v>44967</v>
      </c>
      <c r="D8" s="1095"/>
      <c r="E8" s="1096" t="s">
        <v>17</v>
      </c>
      <c r="F8" s="1093"/>
      <c r="G8" s="131">
        <v>45001</v>
      </c>
    </row>
    <row r="9" spans="1:18" ht="25" customHeight="1">
      <c r="A9" s="1092" t="s">
        <v>18</v>
      </c>
      <c r="B9" s="1093"/>
      <c r="C9" s="1094">
        <v>45002</v>
      </c>
      <c r="D9" s="1095"/>
      <c r="E9" s="1096" t="s">
        <v>0</v>
      </c>
      <c r="F9" s="1093"/>
      <c r="G9" s="132">
        <f>C9-C8</f>
        <v>35</v>
      </c>
    </row>
    <row r="10" spans="1:18" ht="25" customHeight="1">
      <c r="A10" s="1092" t="s">
        <v>19</v>
      </c>
      <c r="B10" s="1093"/>
      <c r="C10" s="1094">
        <v>45019</v>
      </c>
      <c r="D10" s="1095"/>
      <c r="E10" s="1096" t="s">
        <v>20</v>
      </c>
      <c r="F10" s="1093"/>
      <c r="G10" s="131">
        <v>45382</v>
      </c>
    </row>
    <row r="11" spans="1:18" ht="25" customHeight="1">
      <c r="A11" s="1092" t="s">
        <v>27</v>
      </c>
      <c r="B11" s="1093"/>
      <c r="C11" s="1097" t="s">
        <v>48</v>
      </c>
      <c r="D11" s="1098"/>
      <c r="E11" s="1098"/>
      <c r="F11" s="1098"/>
      <c r="G11" s="1099"/>
    </row>
    <row r="12" spans="1:18" ht="48" customHeight="1">
      <c r="A12" s="1092" t="s">
        <v>32</v>
      </c>
      <c r="B12" s="1093"/>
      <c r="C12" s="1100" t="s">
        <v>930</v>
      </c>
      <c r="D12" s="1101"/>
      <c r="E12" s="1101"/>
      <c r="F12" s="1101"/>
      <c r="G12" s="1102"/>
    </row>
    <row r="13" spans="1:18" ht="245.25" customHeight="1" thickBot="1">
      <c r="A13" s="1103" t="s">
        <v>34</v>
      </c>
      <c r="B13" s="1104"/>
      <c r="C13" s="1186" t="s">
        <v>929</v>
      </c>
      <c r="D13" s="1187"/>
      <c r="E13" s="1187"/>
      <c r="F13" s="1187"/>
      <c r="G13" s="1188"/>
      <c r="I13" s="133" t="s">
        <v>101</v>
      </c>
      <c r="J13" s="134"/>
      <c r="K13" s="134"/>
      <c r="L13" s="134"/>
      <c r="M13" s="134"/>
      <c r="N13" s="134"/>
      <c r="O13" s="134"/>
      <c r="P13" s="134"/>
      <c r="Q13" s="134"/>
      <c r="R13" s="134"/>
    </row>
    <row r="14" spans="1:18" ht="20.149999999999999" customHeight="1">
      <c r="A14" s="1079" t="s">
        <v>38</v>
      </c>
      <c r="B14" s="1080"/>
      <c r="C14" s="1083" t="s">
        <v>928</v>
      </c>
      <c r="D14" s="1084"/>
      <c r="E14" s="1084"/>
      <c r="F14" s="1084"/>
      <c r="G14" s="1085"/>
      <c r="I14" s="1048" t="s">
        <v>102</v>
      </c>
      <c r="J14" s="1049"/>
      <c r="K14" s="1049"/>
      <c r="L14" s="1049"/>
      <c r="M14" s="1049"/>
      <c r="N14" s="1049"/>
      <c r="O14" s="1049"/>
      <c r="P14" s="1049"/>
      <c r="Q14" s="1050"/>
    </row>
    <row r="15" spans="1:18" ht="38.25" customHeight="1">
      <c r="A15" s="1051"/>
      <c r="B15" s="1052"/>
      <c r="C15" s="1086"/>
      <c r="D15" s="1087"/>
      <c r="E15" s="1087"/>
      <c r="F15" s="1087"/>
      <c r="G15" s="1088"/>
      <c r="I15" s="135" t="s">
        <v>103</v>
      </c>
      <c r="J15" s="136" t="s">
        <v>104</v>
      </c>
      <c r="K15" s="136" t="s">
        <v>105</v>
      </c>
      <c r="L15" s="136" t="s">
        <v>107</v>
      </c>
      <c r="M15" s="136" t="s">
        <v>108</v>
      </c>
      <c r="N15" s="136" t="s">
        <v>109</v>
      </c>
      <c r="O15" s="137" t="s">
        <v>110</v>
      </c>
      <c r="P15" s="136" t="s">
        <v>111</v>
      </c>
      <c r="Q15" s="138" t="s">
        <v>112</v>
      </c>
    </row>
    <row r="16" spans="1:18" ht="23.25" customHeight="1" thickBot="1">
      <c r="A16" s="1081"/>
      <c r="B16" s="1082"/>
      <c r="C16" s="1089"/>
      <c r="D16" s="1090"/>
      <c r="E16" s="1090"/>
      <c r="F16" s="1090"/>
      <c r="G16" s="1091"/>
      <c r="I16" s="139"/>
      <c r="J16" s="140"/>
      <c r="K16" s="140"/>
      <c r="L16" s="140" t="s">
        <v>98</v>
      </c>
      <c r="M16" s="140"/>
      <c r="N16" s="140"/>
      <c r="O16" s="140"/>
      <c r="P16" s="140"/>
      <c r="Q16" s="141"/>
    </row>
    <row r="17" spans="1:26" ht="40" customHeight="1" thickBot="1">
      <c r="A17" s="1074" t="s">
        <v>26</v>
      </c>
      <c r="B17" s="1075"/>
      <c r="C17" s="1076" t="s">
        <v>895</v>
      </c>
      <c r="D17" s="1077"/>
      <c r="E17" s="1077"/>
      <c r="F17" s="1077"/>
      <c r="G17" s="1078"/>
      <c r="I17" s="142"/>
      <c r="J17" s="142"/>
      <c r="K17" s="142"/>
      <c r="L17" s="142"/>
      <c r="M17" s="142"/>
      <c r="N17" s="142"/>
      <c r="O17" s="142"/>
      <c r="P17" s="142"/>
      <c r="Q17" s="142"/>
      <c r="R17" s="142"/>
      <c r="S17" s="142"/>
    </row>
    <row r="18" spans="1:26" ht="20.149999999999999" customHeight="1">
      <c r="A18" s="1051" t="s">
        <v>113</v>
      </c>
      <c r="B18" s="1052"/>
      <c r="C18" s="1055" t="s">
        <v>115</v>
      </c>
      <c r="D18" s="1056"/>
      <c r="E18" s="1056"/>
      <c r="F18" s="1056"/>
      <c r="G18" s="1057"/>
      <c r="I18" s="143" t="s">
        <v>116</v>
      </c>
      <c r="J18" s="144"/>
      <c r="K18" s="144"/>
      <c r="L18" s="144"/>
      <c r="M18" s="144"/>
      <c r="N18" s="144"/>
      <c r="O18" s="144"/>
      <c r="P18" s="144"/>
      <c r="Q18" s="144"/>
      <c r="R18" s="144"/>
      <c r="S18" s="145"/>
      <c r="T18" s="146"/>
      <c r="U18" s="146"/>
      <c r="V18" s="146"/>
      <c r="W18" s="146"/>
      <c r="X18" s="146"/>
      <c r="Y18" s="146"/>
      <c r="Z18" s="147"/>
    </row>
    <row r="19" spans="1:26" ht="20.149999999999999" customHeight="1">
      <c r="A19" s="1051"/>
      <c r="B19" s="1052"/>
      <c r="C19" s="1058" t="s">
        <v>150</v>
      </c>
      <c r="D19" s="1059"/>
      <c r="E19" s="1060"/>
      <c r="F19" s="1061" t="s">
        <v>152</v>
      </c>
      <c r="G19" s="1062"/>
      <c r="I19" s="1063" t="s">
        <v>61</v>
      </c>
      <c r="J19" s="1047"/>
      <c r="K19" s="1047" t="s">
        <v>117</v>
      </c>
      <c r="L19" s="1047"/>
      <c r="M19" s="1047"/>
      <c r="N19" s="1047" t="s">
        <v>118</v>
      </c>
      <c r="O19" s="1047"/>
      <c r="P19" s="1047"/>
      <c r="Q19" s="1047"/>
      <c r="R19" s="1073"/>
      <c r="S19" s="1028" t="s">
        <v>54</v>
      </c>
      <c r="T19" s="1029"/>
      <c r="U19" s="1029"/>
      <c r="V19" s="1029"/>
      <c r="W19" s="1029"/>
      <c r="X19" s="1029"/>
      <c r="Y19" s="1029"/>
      <c r="Z19" s="1030"/>
    </row>
    <row r="20" spans="1:26" ht="38.25" customHeight="1">
      <c r="A20" s="1051"/>
      <c r="B20" s="1052"/>
      <c r="C20" s="1031" t="s">
        <v>566</v>
      </c>
      <c r="D20" s="1032"/>
      <c r="E20" s="1033"/>
      <c r="F20" s="1037" t="s">
        <v>567</v>
      </c>
      <c r="G20" s="1038"/>
      <c r="I20" s="148" t="s">
        <v>55</v>
      </c>
      <c r="J20" s="149" t="s">
        <v>57</v>
      </c>
      <c r="K20" s="150" t="s">
        <v>119</v>
      </c>
      <c r="L20" s="150" t="s">
        <v>114</v>
      </c>
      <c r="M20" s="150" t="s">
        <v>120</v>
      </c>
      <c r="N20" s="150" t="s">
        <v>58</v>
      </c>
      <c r="O20" s="150" t="s">
        <v>30</v>
      </c>
      <c r="P20" s="150" t="s">
        <v>24</v>
      </c>
      <c r="Q20" s="150" t="s">
        <v>59</v>
      </c>
      <c r="R20" s="151" t="s">
        <v>5</v>
      </c>
      <c r="S20" s="152" t="s">
        <v>153</v>
      </c>
      <c r="T20" s="149" t="s">
        <v>154</v>
      </c>
      <c r="U20" s="1041" t="s">
        <v>100</v>
      </c>
      <c r="V20" s="1042"/>
      <c r="W20" s="1042"/>
      <c r="X20" s="1042"/>
      <c r="Y20" s="1042"/>
      <c r="Z20" s="1043"/>
    </row>
    <row r="21" spans="1:26" ht="23.25" customHeight="1" thickBot="1">
      <c r="A21" s="1051"/>
      <c r="B21" s="1052"/>
      <c r="C21" s="1034"/>
      <c r="D21" s="1035"/>
      <c r="E21" s="1036"/>
      <c r="F21" s="1039"/>
      <c r="G21" s="1040"/>
      <c r="I21" s="139"/>
      <c r="J21" s="140"/>
      <c r="K21" s="140" t="s">
        <v>98</v>
      </c>
      <c r="L21" s="140"/>
      <c r="M21" s="140"/>
      <c r="N21" s="140"/>
      <c r="O21" s="140"/>
      <c r="P21" s="140"/>
      <c r="Q21" s="140"/>
      <c r="R21" s="153"/>
      <c r="S21" s="139"/>
      <c r="T21" s="140" t="s">
        <v>98</v>
      </c>
      <c r="U21" s="140"/>
      <c r="V21" s="1045"/>
      <c r="W21" s="1045"/>
      <c r="X21" s="1045"/>
      <c r="Y21" s="1045"/>
      <c r="Z21" s="1046"/>
    </row>
    <row r="22" spans="1:26" ht="20.149999999999999" customHeight="1" thickBot="1">
      <c r="A22" s="1051"/>
      <c r="B22" s="1052"/>
      <c r="C22" s="1055" t="s">
        <v>92</v>
      </c>
      <c r="D22" s="1056"/>
      <c r="E22" s="1056"/>
      <c r="F22" s="1056"/>
      <c r="G22" s="1057"/>
    </row>
    <row r="23" spans="1:26" ht="19.5" customHeight="1">
      <c r="A23" s="1051"/>
      <c r="B23" s="1052"/>
      <c r="C23" s="1064" t="s">
        <v>927</v>
      </c>
      <c r="D23" s="1065"/>
      <c r="E23" s="1065"/>
      <c r="F23" s="1065"/>
      <c r="G23" s="1066"/>
      <c r="I23" s="1070" t="s">
        <v>78</v>
      </c>
      <c r="J23" s="1071"/>
      <c r="K23" s="1071"/>
      <c r="L23" s="1071"/>
      <c r="M23" s="1071"/>
      <c r="N23" s="1071"/>
      <c r="O23" s="1071"/>
      <c r="P23" s="1071"/>
      <c r="Q23" s="1072"/>
    </row>
    <row r="24" spans="1:26" ht="38.25" customHeight="1" thickBot="1">
      <c r="A24" s="1053"/>
      <c r="B24" s="1054"/>
      <c r="C24" s="1067"/>
      <c r="D24" s="1068"/>
      <c r="E24" s="1068"/>
      <c r="F24" s="1068"/>
      <c r="G24" s="1069"/>
      <c r="I24" s="135" t="s">
        <v>103</v>
      </c>
      <c r="J24" s="136" t="s">
        <v>104</v>
      </c>
      <c r="K24" s="136" t="s">
        <v>105</v>
      </c>
      <c r="L24" s="136" t="s">
        <v>107</v>
      </c>
      <c r="M24" s="136" t="s">
        <v>108</v>
      </c>
      <c r="N24" s="136" t="s">
        <v>109</v>
      </c>
      <c r="O24" s="137" t="s">
        <v>110</v>
      </c>
      <c r="P24" s="136" t="s">
        <v>111</v>
      </c>
      <c r="Q24" s="138" t="s">
        <v>112</v>
      </c>
    </row>
    <row r="25" spans="1:26" ht="23.25" customHeight="1" thickBot="1">
      <c r="A25" s="126" t="s">
        <v>44</v>
      </c>
      <c r="B25" s="126"/>
      <c r="I25" s="139"/>
      <c r="J25" s="140" t="s">
        <v>98</v>
      </c>
      <c r="K25" s="140"/>
      <c r="L25" s="140" t="s">
        <v>98</v>
      </c>
      <c r="M25" s="140"/>
      <c r="N25" s="140"/>
      <c r="O25" s="140"/>
      <c r="P25" s="140" t="s">
        <v>98</v>
      </c>
      <c r="Q25" s="141"/>
    </row>
    <row r="26" spans="1:26" ht="30" customHeight="1">
      <c r="A26" s="1012" t="s">
        <v>50</v>
      </c>
      <c r="B26" s="154" t="s">
        <v>45</v>
      </c>
      <c r="C26" s="155" t="s">
        <v>97</v>
      </c>
      <c r="D26" s="156" t="s">
        <v>49</v>
      </c>
      <c r="E26" s="157" t="s">
        <v>158</v>
      </c>
      <c r="F26" s="156" t="s">
        <v>11</v>
      </c>
      <c r="G26" s="158" t="s">
        <v>433</v>
      </c>
      <c r="H26" s="159"/>
    </row>
    <row r="27" spans="1:26" ht="18" customHeight="1">
      <c r="A27" s="1013"/>
      <c r="B27" s="1015" t="s">
        <v>13</v>
      </c>
      <c r="C27" s="1017" t="s">
        <v>926</v>
      </c>
      <c r="D27" s="1018"/>
      <c r="E27" s="1018"/>
      <c r="F27" s="1018"/>
      <c r="G27" s="1019"/>
    </row>
    <row r="28" spans="1:26" ht="18" customHeight="1">
      <c r="A28" s="1014"/>
      <c r="B28" s="1016"/>
      <c r="C28" s="1129" t="s">
        <v>925</v>
      </c>
      <c r="D28" s="1130"/>
      <c r="E28" s="1130"/>
      <c r="F28" s="1130"/>
      <c r="G28" s="1131"/>
    </row>
    <row r="29" spans="1:26" ht="30" customHeight="1">
      <c r="A29" s="1013" t="s">
        <v>52</v>
      </c>
      <c r="B29" s="160" t="s">
        <v>45</v>
      </c>
      <c r="C29" s="166" t="s">
        <v>97</v>
      </c>
      <c r="D29" s="167" t="s">
        <v>49</v>
      </c>
      <c r="E29" s="168" t="s">
        <v>158</v>
      </c>
      <c r="F29" s="167" t="s">
        <v>11</v>
      </c>
      <c r="G29" s="164" t="s">
        <v>166</v>
      </c>
    </row>
    <row r="30" spans="1:26" ht="18" customHeight="1">
      <c r="A30" s="1013"/>
      <c r="B30" s="1015" t="s">
        <v>13</v>
      </c>
      <c r="C30" s="1017" t="s">
        <v>926</v>
      </c>
      <c r="D30" s="1018"/>
      <c r="E30" s="1018"/>
      <c r="F30" s="1018"/>
      <c r="G30" s="1019"/>
    </row>
    <row r="31" spans="1:26" ht="18" customHeight="1" thickBot="1">
      <c r="A31" s="1023"/>
      <c r="B31" s="1024"/>
      <c r="C31" s="1025" t="s">
        <v>925</v>
      </c>
      <c r="D31" s="1026"/>
      <c r="E31" s="1026"/>
      <c r="F31" s="1026"/>
      <c r="G31" s="1027"/>
    </row>
  </sheetData>
  <mergeCells count="56">
    <mergeCell ref="C7:D7"/>
    <mergeCell ref="A1:G1"/>
    <mergeCell ref="A2:B2"/>
    <mergeCell ref="C2:D2"/>
    <mergeCell ref="E2:F2"/>
    <mergeCell ref="A3:B3"/>
    <mergeCell ref="C3:G3"/>
    <mergeCell ref="A12:B12"/>
    <mergeCell ref="C12:G12"/>
    <mergeCell ref="A13:B13"/>
    <mergeCell ref="A4:B4"/>
    <mergeCell ref="C4:G4"/>
    <mergeCell ref="C13:G13"/>
    <mergeCell ref="A8:B8"/>
    <mergeCell ref="C8:D8"/>
    <mergeCell ref="E8:F8"/>
    <mergeCell ref="A9:B9"/>
    <mergeCell ref="C9:D9"/>
    <mergeCell ref="E9:F9"/>
    <mergeCell ref="A5:B6"/>
    <mergeCell ref="C5:G5"/>
    <mergeCell ref="C6:G6"/>
    <mergeCell ref="A7:B7"/>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A14:B16"/>
    <mergeCell ref="C14:G16"/>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FF1CCCCC-2032-4865-BFDF-E6F7052FAC9D}">
      <formula1>"建設工事,測量・コンサル,物品役務等"</formula1>
    </dataValidation>
    <dataValidation type="list" allowBlank="1" showInputMessage="1" showErrorMessage="1" sqref="C26 C29" xr:uid="{FA738360-1DBB-44CC-9624-F7B3CE0C6887}">
      <formula1>"有,無"</formula1>
    </dataValidation>
    <dataValidation type="list" allowBlank="1" showInputMessage="1" showErrorMessage="1" sqref="I16:Q16 I21:U21 I25:Q25" xr:uid="{086C0E94-E83F-4FC6-AA69-558F4F0C22F1}">
      <formula1>"○"</formula1>
    </dataValidation>
  </dataValidations>
  <printOptions horizontalCentered="1"/>
  <pageMargins left="0.55118110236220474" right="0.23622047244094488" top="0.55118110236220474" bottom="0.23622047244094488" header="0.31496062992125984" footer="0.11811023622047244"/>
  <pageSetup paperSize="9" scale="81" orientation="portrait" horizontalDpi="300" verticalDpi="300" r:id="rId1"/>
  <headerFooter>
    <oddHeader>&amp;R&amp;16様式３</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F33DF-7F54-4AAF-A67C-0A249B83A0A7}">
  <sheetPr codeName="Sheet108">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946</v>
      </c>
    </row>
    <row r="3" spans="1:18" ht="25" customHeight="1">
      <c r="A3" s="608" t="s">
        <v>14</v>
      </c>
      <c r="B3" s="609"/>
      <c r="C3" s="618" t="s">
        <v>945</v>
      </c>
      <c r="D3" s="618"/>
      <c r="E3" s="618"/>
      <c r="F3" s="619"/>
      <c r="G3" s="620"/>
    </row>
    <row r="4" spans="1:18" ht="60" customHeight="1">
      <c r="A4" s="608" t="s">
        <v>10</v>
      </c>
      <c r="B4" s="609"/>
      <c r="C4" s="621" t="s">
        <v>944</v>
      </c>
      <c r="D4" s="622"/>
      <c r="E4" s="622"/>
      <c r="F4" s="622"/>
      <c r="G4" s="623"/>
    </row>
    <row r="5" spans="1:18" ht="20.149999999999999" customHeight="1">
      <c r="A5" s="624" t="s">
        <v>41</v>
      </c>
      <c r="B5" s="625"/>
      <c r="C5" s="628" t="s">
        <v>936</v>
      </c>
      <c r="D5" s="629"/>
      <c r="E5" s="629"/>
      <c r="F5" s="629"/>
      <c r="G5" s="630"/>
    </row>
    <row r="6" spans="1:18" ht="20.149999999999999" customHeight="1">
      <c r="A6" s="626"/>
      <c r="B6" s="627"/>
      <c r="C6" s="631" t="s">
        <v>943</v>
      </c>
      <c r="D6" s="632"/>
      <c r="E6" s="632"/>
      <c r="F6" s="632"/>
      <c r="G6" s="633"/>
    </row>
    <row r="7" spans="1:18" ht="25" customHeight="1">
      <c r="A7" s="608" t="s">
        <v>7</v>
      </c>
      <c r="B7" s="609"/>
      <c r="C7" s="610">
        <v>241000000</v>
      </c>
      <c r="D7" s="611"/>
      <c r="E7" s="72"/>
      <c r="F7" s="73"/>
      <c r="G7" s="74"/>
    </row>
    <row r="8" spans="1:18" ht="25" customHeight="1">
      <c r="A8" s="608" t="s">
        <v>4</v>
      </c>
      <c r="B8" s="609"/>
      <c r="C8" s="634">
        <v>45183</v>
      </c>
      <c r="D8" s="635"/>
      <c r="E8" s="636" t="s">
        <v>17</v>
      </c>
      <c r="F8" s="609"/>
      <c r="G8" s="75">
        <v>45268</v>
      </c>
    </row>
    <row r="9" spans="1:18" ht="25" customHeight="1">
      <c r="A9" s="608" t="s">
        <v>18</v>
      </c>
      <c r="B9" s="609"/>
      <c r="C9" s="634">
        <v>45271</v>
      </c>
      <c r="D9" s="635"/>
      <c r="E9" s="636" t="s">
        <v>0</v>
      </c>
      <c r="F9" s="609"/>
      <c r="G9" s="76">
        <v>85</v>
      </c>
    </row>
    <row r="10" spans="1:18" ht="25" customHeight="1">
      <c r="A10" s="608" t="s">
        <v>19</v>
      </c>
      <c r="B10" s="609"/>
      <c r="C10" s="634">
        <v>45271</v>
      </c>
      <c r="D10" s="635"/>
      <c r="E10" s="636" t="s">
        <v>20</v>
      </c>
      <c r="F10" s="609"/>
      <c r="G10" s="75">
        <v>45504</v>
      </c>
    </row>
    <row r="11" spans="1:18" ht="25" customHeight="1">
      <c r="A11" s="608" t="s">
        <v>27</v>
      </c>
      <c r="B11" s="609"/>
      <c r="C11" s="654" t="s">
        <v>48</v>
      </c>
      <c r="D11" s="655"/>
      <c r="E11" s="655"/>
      <c r="F11" s="655"/>
      <c r="G11" s="656"/>
    </row>
    <row r="12" spans="1:18" ht="30" customHeight="1">
      <c r="A12" s="608" t="s">
        <v>32</v>
      </c>
      <c r="B12" s="609"/>
      <c r="C12" s="621" t="s">
        <v>942</v>
      </c>
      <c r="D12" s="730"/>
      <c r="E12" s="730"/>
      <c r="F12" s="730"/>
      <c r="G12" s="731"/>
    </row>
    <row r="13" spans="1:18" ht="74.25" customHeight="1" thickBot="1">
      <c r="A13" s="637" t="s">
        <v>34</v>
      </c>
      <c r="B13" s="638"/>
      <c r="C13" s="621" t="s">
        <v>941</v>
      </c>
      <c r="D13" s="730"/>
      <c r="E13" s="730"/>
      <c r="F13" s="730"/>
      <c r="G13" s="731"/>
      <c r="I13" s="93" t="s">
        <v>101</v>
      </c>
      <c r="J13" s="94"/>
      <c r="K13" s="94"/>
      <c r="L13" s="94"/>
      <c r="M13" s="94"/>
      <c r="N13" s="94"/>
      <c r="O13" s="94"/>
      <c r="P13" s="94"/>
      <c r="Q13" s="94"/>
      <c r="R13" s="94"/>
    </row>
    <row r="14" spans="1:18" ht="20.149999999999999" customHeight="1">
      <c r="A14" s="639" t="s">
        <v>38</v>
      </c>
      <c r="B14" s="640"/>
      <c r="C14" s="645" t="s">
        <v>940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t="s">
        <v>98</v>
      </c>
      <c r="L16" s="59" t="s">
        <v>98</v>
      </c>
      <c r="M16" s="59"/>
      <c r="N16" s="59"/>
      <c r="O16" s="59"/>
      <c r="P16" s="59"/>
      <c r="Q16" s="60"/>
    </row>
    <row r="17" spans="1:26" ht="40" customHeight="1" thickBot="1">
      <c r="A17" s="682" t="s">
        <v>26</v>
      </c>
      <c r="B17" s="683"/>
      <c r="C17" s="684" t="s">
        <v>840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189" t="s">
        <v>939</v>
      </c>
      <c r="D20" s="1190"/>
      <c r="E20" s="1191"/>
      <c r="F20" s="696" t="s">
        <v>938</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698"/>
      <c r="G21" s="699"/>
      <c r="I21" s="58"/>
      <c r="J21" s="59" t="s">
        <v>98</v>
      </c>
      <c r="K21" s="59" t="s">
        <v>98</v>
      </c>
      <c r="L21" s="59"/>
      <c r="M21" s="59"/>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937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t="s">
        <v>98</v>
      </c>
      <c r="L25" s="59"/>
      <c r="M25" s="59"/>
      <c r="N25" s="59"/>
      <c r="O25" s="59"/>
      <c r="P25" s="59"/>
      <c r="Q25" s="60"/>
    </row>
    <row r="26" spans="1:26" ht="30" customHeight="1">
      <c r="A26" s="705" t="s">
        <v>50</v>
      </c>
      <c r="B26" s="81" t="s">
        <v>45</v>
      </c>
      <c r="C26" s="82" t="s">
        <v>80</v>
      </c>
      <c r="D26" s="83" t="s">
        <v>49</v>
      </c>
      <c r="E26" s="84"/>
      <c r="F26" s="83" t="s">
        <v>11</v>
      </c>
      <c r="G26" s="85"/>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706" t="s">
        <v>52</v>
      </c>
      <c r="B29" s="87" t="s">
        <v>45</v>
      </c>
      <c r="C29" s="88" t="s">
        <v>97</v>
      </c>
      <c r="D29" s="89" t="s">
        <v>49</v>
      </c>
      <c r="E29" s="90">
        <v>1</v>
      </c>
      <c r="F29" s="89" t="s">
        <v>11</v>
      </c>
      <c r="G29" s="91" t="s">
        <v>169</v>
      </c>
    </row>
    <row r="30" spans="1:26" ht="18" customHeight="1">
      <c r="A30" s="706"/>
      <c r="B30" s="708" t="s">
        <v>163</v>
      </c>
      <c r="C30" s="628" t="s">
        <v>936</v>
      </c>
      <c r="D30" s="629"/>
      <c r="E30" s="629"/>
      <c r="F30" s="629"/>
      <c r="G30" s="630"/>
    </row>
    <row r="31" spans="1:26" ht="18" customHeight="1" thickBot="1">
      <c r="A31" s="710"/>
      <c r="B31" s="711"/>
      <c r="C31" s="712" t="s">
        <v>935</v>
      </c>
      <c r="D31" s="713"/>
      <c r="E31" s="713"/>
      <c r="F31" s="713"/>
      <c r="G31" s="714"/>
    </row>
  </sheetData>
  <mergeCells count="56">
    <mergeCell ref="A29:A31"/>
    <mergeCell ref="B30:B31"/>
    <mergeCell ref="C30:G30"/>
    <mergeCell ref="C31:G31"/>
    <mergeCell ref="I23:Q23"/>
    <mergeCell ref="A26:A28"/>
    <mergeCell ref="B27:B28"/>
    <mergeCell ref="C27:G27"/>
    <mergeCell ref="C28:G28"/>
    <mergeCell ref="S19:Z19"/>
    <mergeCell ref="C20:E21"/>
    <mergeCell ref="F20:G21"/>
    <mergeCell ref="U20:Z20"/>
    <mergeCell ref="V21:Z21"/>
    <mergeCell ref="K19:M19"/>
    <mergeCell ref="C19:E19"/>
    <mergeCell ref="F19:G19"/>
    <mergeCell ref="I19:J19"/>
    <mergeCell ref="N19:R19"/>
    <mergeCell ref="I14:Q14"/>
    <mergeCell ref="A14:B16"/>
    <mergeCell ref="C14:G16"/>
    <mergeCell ref="A13:B13"/>
    <mergeCell ref="C13:G13"/>
    <mergeCell ref="A17:B17"/>
    <mergeCell ref="C17:G17"/>
    <mergeCell ref="A18:B24"/>
    <mergeCell ref="C18:G18"/>
    <mergeCell ref="C22:G22"/>
    <mergeCell ref="C23:G24"/>
    <mergeCell ref="A5:B6"/>
    <mergeCell ref="C5:G5"/>
    <mergeCell ref="C6:G6"/>
    <mergeCell ref="A8:B8"/>
    <mergeCell ref="C8:D8"/>
    <mergeCell ref="E8:F8"/>
    <mergeCell ref="A7:B7"/>
    <mergeCell ref="C7:D7"/>
    <mergeCell ref="A9:B9"/>
    <mergeCell ref="C9:D9"/>
    <mergeCell ref="E9:F9"/>
    <mergeCell ref="A12:B12"/>
    <mergeCell ref="C12:G12"/>
    <mergeCell ref="A10:B10"/>
    <mergeCell ref="C10:D10"/>
    <mergeCell ref="E10:F10"/>
    <mergeCell ref="A11:B11"/>
    <mergeCell ref="C11:G11"/>
    <mergeCell ref="A4:B4"/>
    <mergeCell ref="C4:G4"/>
    <mergeCell ref="A1:G1"/>
    <mergeCell ref="A2:B2"/>
    <mergeCell ref="C2:D2"/>
    <mergeCell ref="E2:F2"/>
    <mergeCell ref="A3:B3"/>
    <mergeCell ref="C3:G3"/>
  </mergeCells>
  <phoneticPr fontId="45"/>
  <dataValidations count="3">
    <dataValidation type="list" allowBlank="1" showInputMessage="1" showErrorMessage="1" sqref="I21:U21 I16:Q16 I25:Q25" xr:uid="{81CDA07D-7898-4491-AF13-5B2F458B8E1E}">
      <formula1>"○"</formula1>
    </dataValidation>
    <dataValidation type="list" allowBlank="1" showInputMessage="1" showErrorMessage="1" sqref="C26 C29" xr:uid="{A49EA82D-A56D-40A5-AC0E-B6BE66979CB6}">
      <formula1>"有,無"</formula1>
    </dataValidation>
    <dataValidation type="list" allowBlank="1" showInputMessage="1" showErrorMessage="1" sqref="C11" xr:uid="{F47F878F-7FDD-4A4F-91DA-1CECCE5B98EA}">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9" orientation="portrait" horizontalDpi="300" verticalDpi="300" r:id="rId1"/>
  <headerFooter>
    <oddHeader>&amp;R&amp;16様式３</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76D7C-A8EB-4BA2-B3D3-94F8244762E0}">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1196">
        <v>5</v>
      </c>
      <c r="D2" s="1197"/>
      <c r="E2" s="1198" t="s">
        <v>12</v>
      </c>
      <c r="F2" s="1199"/>
      <c r="G2" s="215" t="s">
        <v>281</v>
      </c>
    </row>
    <row r="3" spans="1:18" ht="25" customHeight="1">
      <c r="A3" s="608" t="s">
        <v>14</v>
      </c>
      <c r="B3" s="609"/>
      <c r="C3" s="1200" t="s">
        <v>947</v>
      </c>
      <c r="D3" s="1201"/>
      <c r="E3" s="1201"/>
      <c r="F3" s="1201"/>
      <c r="G3" s="1202"/>
    </row>
    <row r="4" spans="1:18" ht="60" customHeight="1">
      <c r="A4" s="608" t="s">
        <v>10</v>
      </c>
      <c r="B4" s="609"/>
      <c r="C4" s="729" t="s">
        <v>948</v>
      </c>
      <c r="D4" s="730"/>
      <c r="E4" s="730"/>
      <c r="F4" s="730"/>
      <c r="G4" s="731"/>
    </row>
    <row r="5" spans="1:18" ht="20.149999999999999" customHeight="1">
      <c r="A5" s="624" t="s">
        <v>41</v>
      </c>
      <c r="B5" s="625"/>
      <c r="C5" s="1203" t="s">
        <v>282</v>
      </c>
      <c r="D5" s="720"/>
      <c r="E5" s="720"/>
      <c r="F5" s="720"/>
      <c r="G5" s="721"/>
    </row>
    <row r="6" spans="1:18" ht="20.149999999999999" customHeight="1">
      <c r="A6" s="626"/>
      <c r="B6" s="627"/>
      <c r="C6" s="722" t="s">
        <v>283</v>
      </c>
      <c r="D6" s="723"/>
      <c r="E6" s="723"/>
      <c r="F6" s="723"/>
      <c r="G6" s="724"/>
    </row>
    <row r="7" spans="1:18" ht="25" customHeight="1">
      <c r="A7" s="608" t="s">
        <v>7</v>
      </c>
      <c r="B7" s="609"/>
      <c r="C7" s="715">
        <v>156200000</v>
      </c>
      <c r="D7" s="1195"/>
      <c r="E7" s="190"/>
      <c r="F7" s="191"/>
      <c r="G7" s="192"/>
    </row>
    <row r="8" spans="1:18" ht="25" customHeight="1">
      <c r="A8" s="608" t="s">
        <v>4</v>
      </c>
      <c r="B8" s="609"/>
      <c r="C8" s="725">
        <v>44931</v>
      </c>
      <c r="D8" s="726"/>
      <c r="E8" s="1204" t="s">
        <v>17</v>
      </c>
      <c r="F8" s="1205"/>
      <c r="G8" s="193">
        <v>44986</v>
      </c>
    </row>
    <row r="9" spans="1:18" ht="25" customHeight="1">
      <c r="A9" s="608" t="s">
        <v>18</v>
      </c>
      <c r="B9" s="609"/>
      <c r="C9" s="725">
        <v>44987</v>
      </c>
      <c r="D9" s="726"/>
      <c r="E9" s="1204" t="s">
        <v>0</v>
      </c>
      <c r="F9" s="1205"/>
      <c r="G9" s="115">
        <f>C9-C8</f>
        <v>56</v>
      </c>
    </row>
    <row r="10" spans="1:18" ht="25" customHeight="1">
      <c r="A10" s="608" t="s">
        <v>19</v>
      </c>
      <c r="B10" s="609"/>
      <c r="C10" s="725">
        <v>45019</v>
      </c>
      <c r="D10" s="726"/>
      <c r="E10" s="1204" t="s">
        <v>20</v>
      </c>
      <c r="F10" s="1205"/>
      <c r="G10" s="193">
        <v>45382</v>
      </c>
    </row>
    <row r="11" spans="1:18" ht="25" customHeight="1">
      <c r="A11" s="608" t="s">
        <v>27</v>
      </c>
      <c r="B11" s="609"/>
      <c r="C11" s="1206" t="s">
        <v>48</v>
      </c>
      <c r="D11" s="912"/>
      <c r="E11" s="912"/>
      <c r="F11" s="912"/>
      <c r="G11" s="913"/>
    </row>
    <row r="12" spans="1:18" ht="36" customHeight="1">
      <c r="A12" s="608" t="s">
        <v>32</v>
      </c>
      <c r="B12" s="609"/>
      <c r="C12" s="909" t="s">
        <v>284</v>
      </c>
      <c r="D12" s="907"/>
      <c r="E12" s="907"/>
      <c r="F12" s="907"/>
      <c r="G12" s="908"/>
    </row>
    <row r="13" spans="1:18" ht="60" customHeight="1" thickBot="1">
      <c r="A13" s="637" t="s">
        <v>34</v>
      </c>
      <c r="B13" s="638"/>
      <c r="C13" s="909" t="s">
        <v>949</v>
      </c>
      <c r="D13" s="907"/>
      <c r="E13" s="907"/>
      <c r="F13" s="907"/>
      <c r="G13" s="908"/>
      <c r="I13" s="93" t="s">
        <v>101</v>
      </c>
      <c r="J13" s="94"/>
      <c r="K13" s="94"/>
      <c r="L13" s="94"/>
      <c r="M13" s="94"/>
      <c r="N13" s="94"/>
      <c r="O13" s="94"/>
      <c r="P13" s="94"/>
      <c r="Q13" s="94"/>
      <c r="R13" s="94"/>
    </row>
    <row r="14" spans="1:18" ht="20.149999999999999" customHeight="1">
      <c r="A14" s="639" t="s">
        <v>38</v>
      </c>
      <c r="B14" s="640"/>
      <c r="C14" s="910" t="s">
        <v>285</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c r="K16" s="59"/>
      <c r="L16" s="59" t="s">
        <v>98</v>
      </c>
      <c r="M16" s="59" t="s">
        <v>98</v>
      </c>
      <c r="N16" s="59"/>
      <c r="O16" s="59"/>
      <c r="P16" s="59"/>
      <c r="Q16" s="60"/>
    </row>
    <row r="17" spans="1:26" ht="40" customHeight="1" thickBot="1">
      <c r="A17" s="682" t="s">
        <v>26</v>
      </c>
      <c r="B17" s="683"/>
      <c r="C17" s="877" t="s">
        <v>286</v>
      </c>
      <c r="D17" s="878"/>
      <c r="E17" s="878"/>
      <c r="F17" s="878"/>
      <c r="G17" s="879"/>
      <c r="I17" s="96"/>
      <c r="J17" s="96"/>
      <c r="K17" s="96"/>
      <c r="L17" s="96"/>
      <c r="M17" s="96"/>
      <c r="N17" s="96"/>
      <c r="O17" s="96"/>
      <c r="P17" s="96"/>
      <c r="Q17" s="96"/>
      <c r="R17" s="96"/>
      <c r="S17" s="96"/>
    </row>
    <row r="18" spans="1:26" ht="20.149999999999999" customHeight="1">
      <c r="A18" s="641" t="s">
        <v>113</v>
      </c>
      <c r="B18" s="642"/>
      <c r="C18" s="1207" t="s">
        <v>115</v>
      </c>
      <c r="D18" s="1208"/>
      <c r="E18" s="1208"/>
      <c r="F18" s="1208"/>
      <c r="G18" s="1209"/>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841" t="s">
        <v>150</v>
      </c>
      <c r="D19" s="842"/>
      <c r="E19" s="1210"/>
      <c r="F19" s="1211" t="s">
        <v>152</v>
      </c>
      <c r="G19" s="843"/>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216" t="s">
        <v>287</v>
      </c>
      <c r="D20" s="1190"/>
      <c r="E20" s="1191"/>
      <c r="F20" s="1217" t="s">
        <v>288</v>
      </c>
      <c r="G20" s="1218"/>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192"/>
      <c r="D21" s="1193"/>
      <c r="E21" s="1194"/>
      <c r="F21" s="1219"/>
      <c r="G21" s="1220"/>
      <c r="I21" s="58"/>
      <c r="J21" s="59"/>
      <c r="K21" s="59" t="s">
        <v>98</v>
      </c>
      <c r="L21" s="59" t="s">
        <v>98</v>
      </c>
      <c r="M21" s="59"/>
      <c r="N21" s="59"/>
      <c r="O21" s="59"/>
      <c r="P21" s="59"/>
      <c r="Q21" s="59"/>
      <c r="R21" s="107"/>
      <c r="S21" s="58"/>
      <c r="T21" s="59"/>
      <c r="U21" s="59"/>
      <c r="V21" s="703"/>
      <c r="W21" s="703"/>
      <c r="X21" s="703"/>
      <c r="Y21" s="703"/>
      <c r="Z21" s="704"/>
    </row>
    <row r="22" spans="1:26" ht="20.149999999999999" customHeight="1" thickBot="1">
      <c r="A22" s="641"/>
      <c r="B22" s="642"/>
      <c r="C22" s="1207" t="s">
        <v>92</v>
      </c>
      <c r="D22" s="1208"/>
      <c r="E22" s="1208"/>
      <c r="F22" s="1208"/>
      <c r="G22" s="1209"/>
    </row>
    <row r="23" spans="1:26" ht="19.5" customHeight="1">
      <c r="A23" s="641"/>
      <c r="B23" s="642"/>
      <c r="C23" s="1212" t="s">
        <v>289</v>
      </c>
      <c r="D23" s="666"/>
      <c r="E23" s="666"/>
      <c r="F23" s="666"/>
      <c r="G23" s="669"/>
      <c r="I23" s="678" t="s">
        <v>78</v>
      </c>
      <c r="J23" s="679"/>
      <c r="K23" s="679"/>
      <c r="L23" s="679"/>
      <c r="M23" s="679"/>
      <c r="N23" s="679"/>
      <c r="O23" s="679"/>
      <c r="P23" s="679"/>
      <c r="Q23" s="680"/>
    </row>
    <row r="24" spans="1:26" ht="38.25" customHeight="1" thickBot="1">
      <c r="A24" s="660"/>
      <c r="B24" s="661"/>
      <c r="C24" s="1213"/>
      <c r="D24" s="1214"/>
      <c r="E24" s="1214"/>
      <c r="F24" s="1214"/>
      <c r="G24" s="1215"/>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C25" s="216"/>
      <c r="D25" s="216"/>
      <c r="E25" s="216"/>
      <c r="F25" s="216"/>
      <c r="G25" s="216"/>
      <c r="I25" s="58"/>
      <c r="J25" s="59"/>
      <c r="K25" s="59"/>
      <c r="L25" s="59" t="s">
        <v>98</v>
      </c>
      <c r="M25" s="59" t="s">
        <v>98</v>
      </c>
      <c r="N25" s="59"/>
      <c r="O25" s="59"/>
      <c r="P25" s="59"/>
      <c r="Q25" s="60"/>
    </row>
    <row r="26" spans="1:26" ht="30" customHeight="1">
      <c r="A26" s="705" t="s">
        <v>50</v>
      </c>
      <c r="B26" s="81" t="s">
        <v>45</v>
      </c>
      <c r="C26" s="217" t="s">
        <v>97</v>
      </c>
      <c r="D26" s="117" t="s">
        <v>49</v>
      </c>
      <c r="E26" s="118">
        <v>1</v>
      </c>
      <c r="F26" s="117" t="s">
        <v>11</v>
      </c>
      <c r="G26" s="119" t="s">
        <v>843</v>
      </c>
      <c r="H26" s="86"/>
    </row>
    <row r="27" spans="1:26" ht="18" customHeight="1">
      <c r="A27" s="706"/>
      <c r="B27" s="708" t="s">
        <v>163</v>
      </c>
      <c r="C27" s="1203" t="s">
        <v>282</v>
      </c>
      <c r="D27" s="720"/>
      <c r="E27" s="720"/>
      <c r="F27" s="720"/>
      <c r="G27" s="721"/>
    </row>
    <row r="28" spans="1:26" ht="18" customHeight="1" thickBot="1">
      <c r="A28" s="707"/>
      <c r="B28" s="709"/>
      <c r="C28" s="1221" t="s">
        <v>283</v>
      </c>
      <c r="D28" s="1222"/>
      <c r="E28" s="1222"/>
      <c r="F28" s="1222"/>
      <c r="G28" s="1223"/>
    </row>
    <row r="29" spans="1:26" ht="30" customHeight="1">
      <c r="A29" s="706" t="s">
        <v>52</v>
      </c>
      <c r="B29" s="87" t="s">
        <v>45</v>
      </c>
      <c r="C29" s="218" t="s">
        <v>97</v>
      </c>
      <c r="D29" s="120" t="s">
        <v>49</v>
      </c>
      <c r="E29" s="118">
        <v>1</v>
      </c>
      <c r="F29" s="120" t="s">
        <v>11</v>
      </c>
      <c r="G29" s="219" t="s">
        <v>279</v>
      </c>
    </row>
    <row r="30" spans="1:26" ht="18" customHeight="1">
      <c r="A30" s="706"/>
      <c r="B30" s="708" t="s">
        <v>163</v>
      </c>
      <c r="C30" s="1203" t="s">
        <v>282</v>
      </c>
      <c r="D30" s="720"/>
      <c r="E30" s="720"/>
      <c r="F30" s="720"/>
      <c r="G30" s="721"/>
    </row>
    <row r="31" spans="1:26" ht="18" customHeight="1" thickBot="1">
      <c r="A31" s="710"/>
      <c r="B31" s="711"/>
      <c r="C31" s="1221" t="s">
        <v>283</v>
      </c>
      <c r="D31" s="1222"/>
      <c r="E31" s="1222"/>
      <c r="F31" s="1222"/>
      <c r="G31" s="1223"/>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16:Q16 I21:U21 I25:Q25" xr:uid="{FA164D57-E48D-4928-B06F-6329A4483111}">
      <formula1>"○"</formula1>
    </dataValidation>
    <dataValidation type="list" allowBlank="1" showInputMessage="1" showErrorMessage="1" sqref="C26 C29" xr:uid="{851FEFE5-47DD-4009-B66A-692655F6A739}">
      <formula1>"有,無"</formula1>
    </dataValidation>
    <dataValidation type="list" allowBlank="1" showInputMessage="1" showErrorMessage="1" sqref="C11" xr:uid="{8F3175E8-A9A1-4304-B5DB-751F85698EE4}">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604E-C00F-4B22-8468-B0F667F12981}">
  <sheetPr>
    <pageSetUpPr fitToPage="1"/>
  </sheetPr>
  <dimension ref="A1:Z31"/>
  <sheetViews>
    <sheetView zoomScaleNormal="100" zoomScaleSheetLayoutView="85" workbookViewId="0">
      <selection activeCell="C3" sqref="C3:G3"/>
    </sheetView>
  </sheetViews>
  <sheetFormatPr defaultColWidth="9" defaultRowHeight="13.5"/>
  <cols>
    <col min="1" max="2" width="15.6328125" style="92" customWidth="1"/>
    <col min="3" max="6" width="10.6328125" style="71" customWidth="1"/>
    <col min="7" max="7" width="20.9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1196">
        <v>5</v>
      </c>
      <c r="D2" s="1197"/>
      <c r="E2" s="1198" t="s">
        <v>12</v>
      </c>
      <c r="F2" s="1199"/>
      <c r="G2" s="215" t="s">
        <v>290</v>
      </c>
    </row>
    <row r="3" spans="1:18" ht="25" customHeight="1">
      <c r="A3" s="608" t="s">
        <v>14</v>
      </c>
      <c r="B3" s="609"/>
      <c r="C3" s="1224" t="s">
        <v>950</v>
      </c>
      <c r="D3" s="1224"/>
      <c r="E3" s="1224"/>
      <c r="F3" s="1200"/>
      <c r="G3" s="1225"/>
    </row>
    <row r="4" spans="1:18" ht="66.75" customHeight="1">
      <c r="A4" s="608" t="s">
        <v>10</v>
      </c>
      <c r="B4" s="609"/>
      <c r="C4" s="1226" t="s">
        <v>291</v>
      </c>
      <c r="D4" s="1227"/>
      <c r="E4" s="1227"/>
      <c r="F4" s="1227"/>
      <c r="G4" s="1228"/>
    </row>
    <row r="5" spans="1:18" ht="20.149999999999999" customHeight="1">
      <c r="A5" s="624" t="s">
        <v>41</v>
      </c>
      <c r="B5" s="625"/>
      <c r="C5" s="1203" t="s">
        <v>292</v>
      </c>
      <c r="D5" s="720"/>
      <c r="E5" s="720"/>
      <c r="F5" s="720"/>
      <c r="G5" s="721"/>
    </row>
    <row r="6" spans="1:18" ht="20.149999999999999" customHeight="1">
      <c r="A6" s="626"/>
      <c r="B6" s="627"/>
      <c r="C6" s="722" t="s">
        <v>293</v>
      </c>
      <c r="D6" s="723"/>
      <c r="E6" s="723"/>
      <c r="F6" s="723"/>
      <c r="G6" s="1229"/>
    </row>
    <row r="7" spans="1:18" ht="25" customHeight="1">
      <c r="A7" s="608" t="s">
        <v>7</v>
      </c>
      <c r="B7" s="609"/>
      <c r="C7" s="715">
        <v>141880200</v>
      </c>
      <c r="D7" s="716"/>
      <c r="E7" s="190"/>
      <c r="F7" s="191"/>
      <c r="G7" s="192"/>
    </row>
    <row r="8" spans="1:18" ht="25" customHeight="1">
      <c r="A8" s="608" t="s">
        <v>4</v>
      </c>
      <c r="B8" s="609"/>
      <c r="C8" s="725">
        <v>44959</v>
      </c>
      <c r="D8" s="726"/>
      <c r="E8" s="1204" t="s">
        <v>17</v>
      </c>
      <c r="F8" s="1205"/>
      <c r="G8" s="193">
        <v>44988</v>
      </c>
    </row>
    <row r="9" spans="1:18" ht="25" customHeight="1">
      <c r="A9" s="608" t="s">
        <v>18</v>
      </c>
      <c r="B9" s="609"/>
      <c r="C9" s="725">
        <v>44991</v>
      </c>
      <c r="D9" s="726"/>
      <c r="E9" s="1204" t="s">
        <v>0</v>
      </c>
      <c r="F9" s="1205"/>
      <c r="G9" s="115">
        <f>C9-C8</f>
        <v>32</v>
      </c>
    </row>
    <row r="10" spans="1:18" ht="25" customHeight="1">
      <c r="A10" s="608" t="s">
        <v>19</v>
      </c>
      <c r="B10" s="609"/>
      <c r="C10" s="725">
        <v>45019</v>
      </c>
      <c r="D10" s="726"/>
      <c r="E10" s="1204" t="s">
        <v>20</v>
      </c>
      <c r="F10" s="1205"/>
      <c r="G10" s="193">
        <v>45382</v>
      </c>
    </row>
    <row r="11" spans="1:18" ht="25" customHeight="1">
      <c r="A11" s="608" t="s">
        <v>27</v>
      </c>
      <c r="B11" s="609"/>
      <c r="C11" s="741" t="s">
        <v>48</v>
      </c>
      <c r="D11" s="742"/>
      <c r="E11" s="742"/>
      <c r="F11" s="742"/>
      <c r="G11" s="743"/>
    </row>
    <row r="12" spans="1:18" ht="42.75" customHeight="1">
      <c r="A12" s="608" t="s">
        <v>32</v>
      </c>
      <c r="B12" s="609"/>
      <c r="C12" s="729" t="s">
        <v>951</v>
      </c>
      <c r="D12" s="1230"/>
      <c r="E12" s="1230"/>
      <c r="F12" s="1230"/>
      <c r="G12" s="1231"/>
    </row>
    <row r="13" spans="1:18" ht="79.5" customHeight="1" thickBot="1">
      <c r="A13" s="637" t="s">
        <v>34</v>
      </c>
      <c r="B13" s="638"/>
      <c r="C13" s="775" t="s">
        <v>294</v>
      </c>
      <c r="D13" s="776"/>
      <c r="E13" s="776"/>
      <c r="F13" s="776"/>
      <c r="G13" s="777"/>
      <c r="I13" s="93" t="s">
        <v>101</v>
      </c>
      <c r="J13" s="94"/>
      <c r="K13" s="94"/>
      <c r="L13" s="94"/>
      <c r="M13" s="94"/>
      <c r="N13" s="94"/>
      <c r="O13" s="94"/>
      <c r="P13" s="94"/>
      <c r="Q13" s="94"/>
      <c r="R13" s="94"/>
    </row>
    <row r="14" spans="1:18" ht="20.149999999999999" customHeight="1">
      <c r="A14" s="639" t="s">
        <v>38</v>
      </c>
      <c r="B14" s="640"/>
      <c r="C14" s="1232" t="s">
        <v>295</v>
      </c>
      <c r="D14" s="1233"/>
      <c r="E14" s="1233"/>
      <c r="F14" s="1233"/>
      <c r="G14" s="1234"/>
      <c r="I14" s="657" t="s">
        <v>102</v>
      </c>
      <c r="J14" s="658"/>
      <c r="K14" s="658"/>
      <c r="L14" s="658"/>
      <c r="M14" s="658"/>
      <c r="N14" s="658"/>
      <c r="O14" s="658"/>
      <c r="P14" s="658"/>
      <c r="Q14" s="659"/>
    </row>
    <row r="15" spans="1:18" ht="38.25" customHeight="1">
      <c r="A15" s="641"/>
      <c r="B15" s="642"/>
      <c r="C15" s="1235"/>
      <c r="D15" s="1236"/>
      <c r="E15" s="1236"/>
      <c r="F15" s="1236"/>
      <c r="G15" s="123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1238"/>
      <c r="D16" s="1239"/>
      <c r="E16" s="1239"/>
      <c r="F16" s="1239"/>
      <c r="G16" s="1240"/>
      <c r="I16" s="58"/>
      <c r="J16" s="59"/>
      <c r="K16" s="59"/>
      <c r="L16" s="59" t="s">
        <v>98</v>
      </c>
      <c r="M16" s="59" t="s">
        <v>98</v>
      </c>
      <c r="N16" s="59" t="s">
        <v>98</v>
      </c>
      <c r="O16" s="59"/>
      <c r="P16" s="59"/>
      <c r="Q16" s="60"/>
    </row>
    <row r="17" spans="1:26" ht="40" customHeight="1" thickBot="1">
      <c r="A17" s="682" t="s">
        <v>26</v>
      </c>
      <c r="B17" s="683"/>
      <c r="C17" s="1244" t="s">
        <v>296</v>
      </c>
      <c r="D17" s="1245"/>
      <c r="E17" s="1245"/>
      <c r="F17" s="1245"/>
      <c r="G17" s="1246"/>
      <c r="I17" s="96"/>
      <c r="J17" s="96"/>
      <c r="K17" s="96"/>
      <c r="L17" s="96"/>
      <c r="M17" s="96"/>
      <c r="N17" s="96"/>
      <c r="O17" s="96"/>
      <c r="P17" s="96"/>
      <c r="Q17" s="96"/>
      <c r="R17" s="96"/>
      <c r="S17" s="96"/>
    </row>
    <row r="18" spans="1:26" ht="20.149999999999999" customHeight="1">
      <c r="A18" s="641" t="s">
        <v>113</v>
      </c>
      <c r="B18" s="642"/>
      <c r="C18" s="1241" t="s">
        <v>115</v>
      </c>
      <c r="D18" s="1242"/>
      <c r="E18" s="1242"/>
      <c r="F18" s="1242"/>
      <c r="G18" s="1243"/>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1212" t="s">
        <v>150</v>
      </c>
      <c r="D19" s="666"/>
      <c r="E19" s="667"/>
      <c r="F19" s="668" t="s">
        <v>152</v>
      </c>
      <c r="G19" s="669"/>
      <c r="I19" s="670" t="s">
        <v>61</v>
      </c>
      <c r="J19" s="671"/>
      <c r="K19" s="671" t="s">
        <v>117</v>
      </c>
      <c r="L19" s="671"/>
      <c r="M19" s="671"/>
      <c r="N19" s="671" t="s">
        <v>118</v>
      </c>
      <c r="O19" s="671"/>
      <c r="P19" s="671"/>
      <c r="Q19" s="671"/>
      <c r="R19" s="681"/>
      <c r="S19" s="1247" t="s">
        <v>54</v>
      </c>
      <c r="T19" s="1248"/>
      <c r="U19" s="1248"/>
      <c r="V19" s="1248"/>
      <c r="W19" s="1248"/>
      <c r="X19" s="1248"/>
      <c r="Y19" s="1248"/>
      <c r="Z19" s="1249"/>
    </row>
    <row r="20" spans="1:26" ht="38.25" customHeight="1">
      <c r="A20" s="641"/>
      <c r="B20" s="642"/>
      <c r="C20" s="1250" t="s">
        <v>297</v>
      </c>
      <c r="D20" s="1251"/>
      <c r="E20" s="1252"/>
      <c r="F20" s="1256" t="s">
        <v>298</v>
      </c>
      <c r="G20" s="1257"/>
      <c r="I20" s="102" t="s">
        <v>55</v>
      </c>
      <c r="J20" s="103" t="s">
        <v>57</v>
      </c>
      <c r="K20" s="104" t="s">
        <v>119</v>
      </c>
      <c r="L20" s="104" t="s">
        <v>114</v>
      </c>
      <c r="M20" s="104" t="s">
        <v>120</v>
      </c>
      <c r="N20" s="104" t="s">
        <v>58</v>
      </c>
      <c r="O20" s="104" t="s">
        <v>30</v>
      </c>
      <c r="P20" s="104" t="s">
        <v>24</v>
      </c>
      <c r="Q20" s="104" t="s">
        <v>59</v>
      </c>
      <c r="R20" s="105" t="s">
        <v>5</v>
      </c>
      <c r="S20" s="220" t="s">
        <v>153</v>
      </c>
      <c r="T20" s="221" t="s">
        <v>154</v>
      </c>
      <c r="U20" s="1260" t="s">
        <v>100</v>
      </c>
      <c r="V20" s="1261"/>
      <c r="W20" s="1261"/>
      <c r="X20" s="1261"/>
      <c r="Y20" s="1261"/>
      <c r="Z20" s="1262"/>
    </row>
    <row r="21" spans="1:26" ht="114.75" customHeight="1" thickBot="1">
      <c r="A21" s="641"/>
      <c r="B21" s="642"/>
      <c r="C21" s="1253"/>
      <c r="D21" s="1254"/>
      <c r="E21" s="1255"/>
      <c r="F21" s="1258"/>
      <c r="G21" s="1259"/>
      <c r="I21" s="58" t="s">
        <v>98</v>
      </c>
      <c r="J21" s="59"/>
      <c r="K21" s="59"/>
      <c r="L21" s="59"/>
      <c r="M21" s="59" t="s">
        <v>98</v>
      </c>
      <c r="N21" s="59" t="s">
        <v>98</v>
      </c>
      <c r="O21" s="59"/>
      <c r="P21" s="59"/>
      <c r="Q21" s="59"/>
      <c r="R21" s="107"/>
      <c r="S21" s="58"/>
      <c r="T21" s="59"/>
      <c r="U21" s="59"/>
      <c r="V21" s="703"/>
      <c r="W21" s="703"/>
      <c r="X21" s="703"/>
      <c r="Y21" s="703"/>
      <c r="Z21" s="704"/>
    </row>
    <row r="22" spans="1:26" ht="20.149999999999999" customHeight="1" thickBot="1">
      <c r="A22" s="641"/>
      <c r="B22" s="642"/>
      <c r="C22" s="974" t="s">
        <v>92</v>
      </c>
      <c r="D22" s="975"/>
      <c r="E22" s="975"/>
      <c r="F22" s="975"/>
      <c r="G22" s="976"/>
    </row>
    <row r="23" spans="1:26" ht="19.5" customHeight="1">
      <c r="A23" s="641"/>
      <c r="B23" s="642"/>
      <c r="C23" s="1212" t="s">
        <v>299</v>
      </c>
      <c r="D23" s="666"/>
      <c r="E23" s="666"/>
      <c r="F23" s="666"/>
      <c r="G23" s="669"/>
      <c r="I23" s="678" t="s">
        <v>78</v>
      </c>
      <c r="J23" s="679"/>
      <c r="K23" s="679"/>
      <c r="L23" s="679"/>
      <c r="M23" s="679"/>
      <c r="N23" s="679"/>
      <c r="O23" s="679"/>
      <c r="P23" s="679"/>
      <c r="Q23" s="680"/>
    </row>
    <row r="24" spans="1:26" ht="38.25" customHeight="1" thickBot="1">
      <c r="A24" s="660"/>
      <c r="B24" s="661"/>
      <c r="C24" s="1213"/>
      <c r="D24" s="1214"/>
      <c r="E24" s="1214"/>
      <c r="F24" s="1214"/>
      <c r="G24" s="1215"/>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C25" s="216"/>
      <c r="D25" s="216"/>
      <c r="E25" s="216"/>
      <c r="F25" s="216"/>
      <c r="G25" s="216"/>
      <c r="I25" s="58"/>
      <c r="J25" s="59"/>
      <c r="K25" s="59"/>
      <c r="L25" s="59" t="s">
        <v>98</v>
      </c>
      <c r="M25" s="59" t="s">
        <v>98</v>
      </c>
      <c r="N25" s="59" t="s">
        <v>98</v>
      </c>
      <c r="O25" s="59"/>
      <c r="P25" s="59"/>
      <c r="Q25" s="60"/>
    </row>
    <row r="26" spans="1:26" ht="30" customHeight="1">
      <c r="A26" s="705" t="s">
        <v>50</v>
      </c>
      <c r="B26" s="81" t="s">
        <v>45</v>
      </c>
      <c r="C26" s="217" t="s">
        <v>97</v>
      </c>
      <c r="D26" s="117" t="s">
        <v>49</v>
      </c>
      <c r="E26" s="118" t="s">
        <v>167</v>
      </c>
      <c r="F26" s="117" t="s">
        <v>11</v>
      </c>
      <c r="G26" s="119" t="s">
        <v>165</v>
      </c>
      <c r="H26" s="86"/>
    </row>
    <row r="27" spans="1:26" ht="18" customHeight="1">
      <c r="A27" s="706"/>
      <c r="B27" s="708" t="s">
        <v>13</v>
      </c>
      <c r="C27" s="1203" t="s">
        <v>292</v>
      </c>
      <c r="D27" s="720"/>
      <c r="E27" s="720"/>
      <c r="F27" s="720"/>
      <c r="G27" s="721"/>
    </row>
    <row r="28" spans="1:26" ht="18" customHeight="1">
      <c r="A28" s="707"/>
      <c r="B28" s="709"/>
      <c r="C28" s="722" t="s">
        <v>293</v>
      </c>
      <c r="D28" s="723"/>
      <c r="E28" s="723"/>
      <c r="F28" s="723"/>
      <c r="G28" s="1229"/>
    </row>
    <row r="29" spans="1:26" ht="30" customHeight="1">
      <c r="A29" s="706" t="s">
        <v>52</v>
      </c>
      <c r="B29" s="87" t="s">
        <v>45</v>
      </c>
      <c r="C29" s="222" t="s">
        <v>97</v>
      </c>
      <c r="D29" s="223" t="s">
        <v>173</v>
      </c>
      <c r="E29" s="224">
        <v>1</v>
      </c>
      <c r="F29" s="225" t="s">
        <v>172</v>
      </c>
      <c r="G29" s="226" t="s">
        <v>280</v>
      </c>
    </row>
    <row r="30" spans="1:26" ht="18" customHeight="1">
      <c r="A30" s="706"/>
      <c r="B30" s="708" t="s">
        <v>13</v>
      </c>
      <c r="C30" s="1263" t="s">
        <v>292</v>
      </c>
      <c r="D30" s="1263"/>
      <c r="E30" s="1263"/>
      <c r="F30" s="1264"/>
      <c r="G30" s="1265"/>
    </row>
    <row r="31" spans="1:26" ht="18" customHeight="1" thickBot="1">
      <c r="A31" s="710"/>
      <c r="B31" s="711"/>
      <c r="C31" s="1266" t="s">
        <v>293</v>
      </c>
      <c r="D31" s="1266"/>
      <c r="E31" s="1266"/>
      <c r="F31" s="1267"/>
      <c r="G31" s="1268"/>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3007AAE6-0C31-45B5-986D-9B0C41BEF3CF}">
      <formula1>"建設工事,測量・コンサル,物品役務等"</formula1>
    </dataValidation>
    <dataValidation type="list" allowBlank="1" showInputMessage="1" showErrorMessage="1" sqref="C26 C29" xr:uid="{A3331D6D-BD73-4DD0-B90C-01CE051BEF8E}">
      <formula1>"有,無"</formula1>
    </dataValidation>
    <dataValidation type="list" allowBlank="1" showInputMessage="1" showErrorMessage="1" sqref="I21:U21 I16:Q16 I25:Q25" xr:uid="{E116512C-77A9-467C-A676-4487C558D6B9}">
      <formula1>"○"</formula1>
    </dataValidation>
  </dataValidations>
  <printOptions horizontalCentered="1"/>
  <pageMargins left="0.35433070866141736" right="0.23622047244094491" top="0.55118110236220474" bottom="0.23622047244094491" header="0.31496062992125984" footer="0.11811023622047245"/>
  <pageSetup paperSize="9" scale="89" orientation="portrait" horizontalDpi="300" verticalDpi="300" r:id="rId1"/>
  <headerFooter>
    <oddHeader>&amp;R&amp;16様式３</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38CA4-D1A6-4F67-A9B8-13E7ACDFA2A4}">
  <sheetPr>
    <pageSetUpPr fitToPage="1"/>
  </sheetPr>
  <dimension ref="A1:Z31"/>
  <sheetViews>
    <sheetView topLeftCell="A15" zoomScaleNormal="100" zoomScaleSheetLayoutView="70" workbookViewId="0">
      <selection activeCell="C3" sqref="C3:G3"/>
    </sheetView>
  </sheetViews>
  <sheetFormatPr defaultColWidth="9" defaultRowHeight="13.5"/>
  <cols>
    <col min="1" max="2" width="15.6328125" style="92" customWidth="1"/>
    <col min="3" max="4" width="10.6328125" style="71" customWidth="1"/>
    <col min="5" max="5" width="12.90625" style="71" customWidth="1"/>
    <col min="6" max="6" width="14.6328125" style="71" customWidth="1"/>
    <col min="7" max="7" width="35.453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30" customHeight="1">
      <c r="A2" s="613" t="s">
        <v>11</v>
      </c>
      <c r="B2" s="614"/>
      <c r="C2" s="1196">
        <v>5</v>
      </c>
      <c r="D2" s="1197"/>
      <c r="E2" s="1198" t="s">
        <v>12</v>
      </c>
      <c r="F2" s="1199"/>
      <c r="G2" s="227" t="s">
        <v>952</v>
      </c>
    </row>
    <row r="3" spans="1:18" ht="25" customHeight="1">
      <c r="A3" s="608" t="s">
        <v>14</v>
      </c>
      <c r="B3" s="609"/>
      <c r="C3" s="1224" t="s">
        <v>953</v>
      </c>
      <c r="D3" s="1224"/>
      <c r="E3" s="1224"/>
      <c r="F3" s="1200"/>
      <c r="G3" s="1225"/>
    </row>
    <row r="4" spans="1:18" ht="60" customHeight="1">
      <c r="A4" s="608" t="s">
        <v>10</v>
      </c>
      <c r="B4" s="609"/>
      <c r="C4" s="1226" t="s">
        <v>954</v>
      </c>
      <c r="D4" s="1227"/>
      <c r="E4" s="1227"/>
      <c r="F4" s="1227"/>
      <c r="G4" s="1228"/>
    </row>
    <row r="5" spans="1:18" ht="20.149999999999999" customHeight="1">
      <c r="A5" s="624" t="s">
        <v>41</v>
      </c>
      <c r="B5" s="625"/>
      <c r="C5" s="1263" t="s">
        <v>955</v>
      </c>
      <c r="D5" s="1263"/>
      <c r="E5" s="1263"/>
      <c r="F5" s="1264"/>
      <c r="G5" s="1265"/>
    </row>
    <row r="6" spans="1:18" ht="20.149999999999999" customHeight="1">
      <c r="A6" s="626"/>
      <c r="B6" s="627"/>
      <c r="C6" s="1269" t="s">
        <v>956</v>
      </c>
      <c r="D6" s="1269"/>
      <c r="E6" s="1269"/>
      <c r="F6" s="1270"/>
      <c r="G6" s="1271"/>
    </row>
    <row r="7" spans="1:18" ht="25" customHeight="1">
      <c r="A7" s="608" t="s">
        <v>7</v>
      </c>
      <c r="B7" s="609"/>
      <c r="C7" s="715">
        <v>102575000</v>
      </c>
      <c r="D7" s="716"/>
      <c r="E7" s="190"/>
      <c r="F7" s="191"/>
      <c r="G7" s="192"/>
    </row>
    <row r="8" spans="1:18" ht="25" customHeight="1">
      <c r="A8" s="608" t="s">
        <v>4</v>
      </c>
      <c r="B8" s="609"/>
      <c r="C8" s="725">
        <v>44970</v>
      </c>
      <c r="D8" s="726"/>
      <c r="E8" s="1204" t="s">
        <v>17</v>
      </c>
      <c r="F8" s="1205"/>
      <c r="G8" s="193">
        <v>45007</v>
      </c>
    </row>
    <row r="9" spans="1:18" ht="25" customHeight="1">
      <c r="A9" s="608" t="s">
        <v>18</v>
      </c>
      <c r="B9" s="609"/>
      <c r="C9" s="725">
        <v>45008</v>
      </c>
      <c r="D9" s="726"/>
      <c r="E9" s="1204" t="s">
        <v>0</v>
      </c>
      <c r="F9" s="1205"/>
      <c r="G9" s="115">
        <f>C9-C8</f>
        <v>38</v>
      </c>
    </row>
    <row r="10" spans="1:18" ht="25" customHeight="1">
      <c r="A10" s="608" t="s">
        <v>19</v>
      </c>
      <c r="B10" s="609"/>
      <c r="C10" s="725">
        <v>44652</v>
      </c>
      <c r="D10" s="726"/>
      <c r="E10" s="1204" t="s">
        <v>20</v>
      </c>
      <c r="F10" s="1205"/>
      <c r="G10" s="228">
        <v>45016</v>
      </c>
    </row>
    <row r="11" spans="1:18" ht="25" customHeight="1">
      <c r="A11" s="608" t="s">
        <v>27</v>
      </c>
      <c r="B11" s="609"/>
      <c r="C11" s="741" t="s">
        <v>48</v>
      </c>
      <c r="D11" s="742"/>
      <c r="E11" s="742"/>
      <c r="F11" s="742"/>
      <c r="G11" s="743"/>
    </row>
    <row r="12" spans="1:18" ht="33.75" customHeight="1">
      <c r="A12" s="608" t="s">
        <v>32</v>
      </c>
      <c r="B12" s="609"/>
      <c r="C12" s="729" t="s">
        <v>957</v>
      </c>
      <c r="D12" s="1230"/>
      <c r="E12" s="1230"/>
      <c r="F12" s="1230"/>
      <c r="G12" s="1231"/>
    </row>
    <row r="13" spans="1:18" ht="60" customHeight="1" thickBot="1">
      <c r="A13" s="637" t="s">
        <v>34</v>
      </c>
      <c r="B13" s="638"/>
      <c r="C13" s="1272" t="s">
        <v>958</v>
      </c>
      <c r="D13" s="1273"/>
      <c r="E13" s="1273"/>
      <c r="F13" s="1273"/>
      <c r="G13" s="1274"/>
      <c r="I13" s="93" t="s">
        <v>101</v>
      </c>
      <c r="J13" s="94"/>
      <c r="K13" s="94"/>
      <c r="L13" s="94"/>
      <c r="M13" s="94"/>
      <c r="N13" s="94"/>
      <c r="O13" s="94"/>
      <c r="P13" s="94"/>
      <c r="Q13" s="94"/>
      <c r="R13" s="94"/>
    </row>
    <row r="14" spans="1:18" ht="20.149999999999999" customHeight="1">
      <c r="A14" s="639" t="s">
        <v>38</v>
      </c>
      <c r="B14" s="640"/>
      <c r="C14" s="910" t="s">
        <v>303</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229" t="s">
        <v>103</v>
      </c>
      <c r="J15" s="230" t="s">
        <v>104</v>
      </c>
      <c r="K15" s="230" t="s">
        <v>105</v>
      </c>
      <c r="L15" s="230" t="s">
        <v>107</v>
      </c>
      <c r="M15" s="230" t="s">
        <v>108</v>
      </c>
      <c r="N15" s="230" t="s">
        <v>304</v>
      </c>
      <c r="O15" s="230" t="s">
        <v>110</v>
      </c>
      <c r="P15" s="230" t="s">
        <v>111</v>
      </c>
      <c r="Q15" s="231" t="s">
        <v>112</v>
      </c>
    </row>
    <row r="16" spans="1:18" ht="23.25" customHeight="1" thickBot="1">
      <c r="A16" s="643"/>
      <c r="B16" s="644"/>
      <c r="C16" s="868"/>
      <c r="D16" s="869"/>
      <c r="E16" s="869"/>
      <c r="F16" s="869"/>
      <c r="G16" s="870"/>
      <c r="I16" s="58" t="s">
        <v>98</v>
      </c>
      <c r="J16" s="59"/>
      <c r="K16" s="59"/>
      <c r="L16" s="59" t="s">
        <v>98</v>
      </c>
      <c r="M16" s="59"/>
      <c r="N16" s="59"/>
      <c r="O16" s="59"/>
      <c r="P16" s="59"/>
      <c r="Q16" s="60"/>
    </row>
    <row r="17" spans="1:26" ht="40" customHeight="1" thickBot="1">
      <c r="A17" s="682" t="s">
        <v>26</v>
      </c>
      <c r="B17" s="683"/>
      <c r="C17" s="877" t="s">
        <v>305</v>
      </c>
      <c r="D17" s="878"/>
      <c r="E17" s="878"/>
      <c r="F17" s="878"/>
      <c r="G17" s="879"/>
      <c r="I17" s="96"/>
      <c r="J17" s="96"/>
      <c r="K17" s="96"/>
      <c r="L17" s="96"/>
      <c r="M17" s="96"/>
      <c r="N17" s="96"/>
      <c r="O17" s="96"/>
      <c r="P17" s="96"/>
      <c r="Q17" s="96"/>
      <c r="R17" s="96"/>
      <c r="S17" s="96"/>
    </row>
    <row r="18" spans="1:26" ht="20.149999999999999" customHeight="1">
      <c r="A18" s="641" t="s">
        <v>113</v>
      </c>
      <c r="B18" s="642"/>
      <c r="C18" s="1207" t="s">
        <v>115</v>
      </c>
      <c r="D18" s="1208"/>
      <c r="E18" s="1208"/>
      <c r="F18" s="1208"/>
      <c r="G18" s="1209"/>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841" t="s">
        <v>150</v>
      </c>
      <c r="D19" s="842"/>
      <c r="E19" s="1210"/>
      <c r="F19" s="1211" t="s">
        <v>152</v>
      </c>
      <c r="G19" s="843"/>
      <c r="I19" s="670" t="s">
        <v>61</v>
      </c>
      <c r="J19" s="671"/>
      <c r="K19" s="671" t="s">
        <v>117</v>
      </c>
      <c r="L19" s="671"/>
      <c r="M19" s="671"/>
      <c r="N19" s="671" t="s">
        <v>118</v>
      </c>
      <c r="O19" s="671"/>
      <c r="P19" s="671"/>
      <c r="Q19" s="671"/>
      <c r="R19" s="681"/>
      <c r="S19" s="1247" t="s">
        <v>54</v>
      </c>
      <c r="T19" s="1248"/>
      <c r="U19" s="1248"/>
      <c r="V19" s="1248"/>
      <c r="W19" s="1248"/>
      <c r="X19" s="1248"/>
      <c r="Y19" s="1248"/>
      <c r="Z19" s="1249"/>
    </row>
    <row r="20" spans="1:26" ht="38.25" customHeight="1">
      <c r="A20" s="641"/>
      <c r="B20" s="642"/>
      <c r="C20" s="1275" t="s">
        <v>959</v>
      </c>
      <c r="D20" s="1276"/>
      <c r="E20" s="1277"/>
      <c r="F20" s="1281" t="s">
        <v>960</v>
      </c>
      <c r="G20" s="1282"/>
      <c r="I20" s="232" t="s">
        <v>55</v>
      </c>
      <c r="J20" s="233" t="s">
        <v>57</v>
      </c>
      <c r="K20" s="233" t="s">
        <v>119</v>
      </c>
      <c r="L20" s="233" t="s">
        <v>114</v>
      </c>
      <c r="M20" s="233" t="s">
        <v>120</v>
      </c>
      <c r="N20" s="233" t="s">
        <v>58</v>
      </c>
      <c r="O20" s="233" t="s">
        <v>30</v>
      </c>
      <c r="P20" s="233" t="s">
        <v>24</v>
      </c>
      <c r="Q20" s="233" t="s">
        <v>59</v>
      </c>
      <c r="R20" s="234" t="s">
        <v>5</v>
      </c>
      <c r="S20" s="235" t="s">
        <v>153</v>
      </c>
      <c r="T20" s="236" t="s">
        <v>154</v>
      </c>
      <c r="U20" s="1285" t="s">
        <v>100</v>
      </c>
      <c r="V20" s="1286"/>
      <c r="W20" s="1286"/>
      <c r="X20" s="1286"/>
      <c r="Y20" s="1286"/>
      <c r="Z20" s="1287"/>
    </row>
    <row r="21" spans="1:26" ht="90.65" customHeight="1" thickBot="1">
      <c r="A21" s="641"/>
      <c r="B21" s="642"/>
      <c r="C21" s="1278"/>
      <c r="D21" s="1279"/>
      <c r="E21" s="1280"/>
      <c r="F21" s="1283"/>
      <c r="G21" s="1284"/>
      <c r="I21" s="58" t="s">
        <v>98</v>
      </c>
      <c r="J21" s="59"/>
      <c r="K21" s="59"/>
      <c r="L21" s="59" t="s">
        <v>98</v>
      </c>
      <c r="M21" s="59"/>
      <c r="N21" s="59"/>
      <c r="O21" s="59"/>
      <c r="P21" s="59" t="s">
        <v>98</v>
      </c>
      <c r="Q21" s="59"/>
      <c r="R21" s="107" t="s">
        <v>98</v>
      </c>
      <c r="S21" s="58" t="s">
        <v>98</v>
      </c>
      <c r="T21" s="59"/>
      <c r="U21" s="59"/>
      <c r="V21" s="703"/>
      <c r="W21" s="703"/>
      <c r="X21" s="703"/>
      <c r="Y21" s="703"/>
      <c r="Z21" s="704"/>
    </row>
    <row r="22" spans="1:26" ht="20.149999999999999" customHeight="1" thickBot="1">
      <c r="A22" s="641"/>
      <c r="B22" s="642"/>
      <c r="C22" s="1207" t="s">
        <v>92</v>
      </c>
      <c r="D22" s="1208"/>
      <c r="E22" s="1208"/>
      <c r="F22" s="1208"/>
      <c r="G22" s="1209"/>
    </row>
    <row r="23" spans="1:26" ht="19.5" customHeight="1">
      <c r="A23" s="641"/>
      <c r="B23" s="642"/>
      <c r="C23" s="1212" t="s">
        <v>308</v>
      </c>
      <c r="D23" s="666"/>
      <c r="E23" s="666"/>
      <c r="F23" s="666"/>
      <c r="G23" s="669"/>
      <c r="I23" s="678" t="s">
        <v>78</v>
      </c>
      <c r="J23" s="679"/>
      <c r="K23" s="679"/>
      <c r="L23" s="679"/>
      <c r="M23" s="679"/>
      <c r="N23" s="679"/>
      <c r="O23" s="679"/>
      <c r="P23" s="679"/>
      <c r="Q23" s="680"/>
    </row>
    <row r="24" spans="1:26" ht="38.25" customHeight="1" thickBot="1">
      <c r="A24" s="660"/>
      <c r="B24" s="661"/>
      <c r="C24" s="1213"/>
      <c r="D24" s="1214"/>
      <c r="E24" s="1214"/>
      <c r="F24" s="1214"/>
      <c r="G24" s="1215"/>
      <c r="I24" s="229" t="s">
        <v>103</v>
      </c>
      <c r="J24" s="230" t="s">
        <v>104</v>
      </c>
      <c r="K24" s="230" t="s">
        <v>105</v>
      </c>
      <c r="L24" s="230" t="s">
        <v>107</v>
      </c>
      <c r="M24" s="230" t="s">
        <v>108</v>
      </c>
      <c r="N24" s="230" t="s">
        <v>109</v>
      </c>
      <c r="O24" s="230" t="s">
        <v>110</v>
      </c>
      <c r="P24" s="230" t="s">
        <v>111</v>
      </c>
      <c r="Q24" s="231" t="s">
        <v>112</v>
      </c>
    </row>
    <row r="25" spans="1:26" ht="23.25" customHeight="1" thickBot="1">
      <c r="A25" s="71" t="s">
        <v>44</v>
      </c>
      <c r="B25" s="71"/>
      <c r="C25" s="216"/>
      <c r="D25" s="216"/>
      <c r="E25" s="216"/>
      <c r="F25" s="216"/>
      <c r="G25" s="216"/>
      <c r="I25" s="58"/>
      <c r="J25" s="59" t="s">
        <v>98</v>
      </c>
      <c r="K25" s="59"/>
      <c r="L25" s="59" t="s">
        <v>98</v>
      </c>
      <c r="M25" s="59"/>
      <c r="N25" s="59"/>
      <c r="O25" s="59"/>
      <c r="P25" s="59"/>
      <c r="Q25" s="60"/>
    </row>
    <row r="26" spans="1:26" ht="30" customHeight="1">
      <c r="A26" s="705" t="s">
        <v>50</v>
      </c>
      <c r="B26" s="81" t="s">
        <v>45</v>
      </c>
      <c r="C26" s="217" t="s">
        <v>97</v>
      </c>
      <c r="D26" s="117" t="s">
        <v>173</v>
      </c>
      <c r="E26" s="118">
        <v>1</v>
      </c>
      <c r="F26" s="237" t="s">
        <v>172</v>
      </c>
      <c r="G26" s="219" t="s">
        <v>843</v>
      </c>
      <c r="H26" s="86"/>
    </row>
    <row r="27" spans="1:26" ht="18" customHeight="1">
      <c r="A27" s="706"/>
      <c r="B27" s="708" t="s">
        <v>13</v>
      </c>
      <c r="C27" s="1263" t="s">
        <v>955</v>
      </c>
      <c r="D27" s="1263"/>
      <c r="E27" s="1263"/>
      <c r="F27" s="1264"/>
      <c r="G27" s="1265"/>
    </row>
    <row r="28" spans="1:26" ht="18" customHeight="1">
      <c r="A28" s="707"/>
      <c r="B28" s="709"/>
      <c r="C28" s="1269" t="s">
        <v>956</v>
      </c>
      <c r="D28" s="1269"/>
      <c r="E28" s="1269"/>
      <c r="F28" s="1270"/>
      <c r="G28" s="1271"/>
    </row>
    <row r="29" spans="1:26" ht="30" customHeight="1">
      <c r="A29" s="706" t="s">
        <v>52</v>
      </c>
      <c r="B29" s="87" t="s">
        <v>45</v>
      </c>
      <c r="C29" s="218" t="s">
        <v>97</v>
      </c>
      <c r="D29" s="120" t="s">
        <v>173</v>
      </c>
      <c r="E29" s="121">
        <v>1</v>
      </c>
      <c r="F29" s="238" t="s">
        <v>172</v>
      </c>
      <c r="G29" s="239" t="s">
        <v>279</v>
      </c>
    </row>
    <row r="30" spans="1:26" ht="18" customHeight="1">
      <c r="A30" s="706"/>
      <c r="B30" s="708" t="s">
        <v>13</v>
      </c>
      <c r="C30" s="1263" t="s">
        <v>955</v>
      </c>
      <c r="D30" s="1263"/>
      <c r="E30" s="1263"/>
      <c r="F30" s="1264"/>
      <c r="G30" s="1265"/>
    </row>
    <row r="31" spans="1:26" ht="18" customHeight="1" thickBot="1">
      <c r="A31" s="710"/>
      <c r="B31" s="711"/>
      <c r="C31" s="1266" t="s">
        <v>956</v>
      </c>
      <c r="D31" s="1266"/>
      <c r="E31" s="1266"/>
      <c r="F31" s="1267"/>
      <c r="G31" s="1268"/>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7FAE4EF3-5774-4698-8A26-BAF614E4F9F5}">
      <formula1>"建設工事,測量・コンサル,物品役務等"</formula1>
    </dataValidation>
    <dataValidation type="list" allowBlank="1" showInputMessage="1" showErrorMessage="1" sqref="C29 C26" xr:uid="{F4D96779-3302-405B-A272-5B8AA1D57250}">
      <formula1>"有,無"</formula1>
    </dataValidation>
    <dataValidation type="list" allowBlank="1" showInputMessage="1" showErrorMessage="1" sqref="I16:Q16 I21:U21 I25:Q25" xr:uid="{09B0546D-FD88-4D18-ABA9-D779DD179713}">
      <formula1>"○"</formula1>
    </dataValidation>
  </dataValidations>
  <printOptions horizontalCentered="1"/>
  <pageMargins left="0.55118110236220474" right="0.23622047244094488" top="0.55118110236220474" bottom="0.23622047244094488" header="0.31496062992125984" footer="0.11811023622047244"/>
  <pageSetup paperSize="9" scale="81" orientation="portrait" horizontalDpi="300" verticalDpi="300" r:id="rId1"/>
  <headerFooter>
    <oddHeader>&amp;R&amp;16様式３</oddHead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7F3E7-7D70-45A4-947E-FF61B25E6439}">
  <sheetPr>
    <pageSetUpPr fitToPage="1"/>
  </sheetPr>
  <dimension ref="A1:Z31"/>
  <sheetViews>
    <sheetView topLeftCell="A14" zoomScaleNormal="100" zoomScaleSheetLayoutView="70" workbookViewId="0">
      <selection activeCell="C3" sqref="C3:G3"/>
    </sheetView>
  </sheetViews>
  <sheetFormatPr defaultColWidth="9" defaultRowHeight="13.5"/>
  <cols>
    <col min="1" max="2" width="15.6328125" style="92" customWidth="1"/>
    <col min="3" max="4" width="10.6328125" style="71" customWidth="1"/>
    <col min="5" max="5" width="12.90625" style="71" customWidth="1"/>
    <col min="6" max="6" width="14.6328125" style="71" customWidth="1"/>
    <col min="7" max="7" width="35.453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30" customHeight="1">
      <c r="A2" s="613" t="s">
        <v>11</v>
      </c>
      <c r="B2" s="614"/>
      <c r="C2" s="1196">
        <v>5</v>
      </c>
      <c r="D2" s="1197"/>
      <c r="E2" s="1198" t="s">
        <v>12</v>
      </c>
      <c r="F2" s="1199"/>
      <c r="G2" s="227" t="s">
        <v>300</v>
      </c>
    </row>
    <row r="3" spans="1:18" ht="25" customHeight="1">
      <c r="A3" s="608" t="s">
        <v>14</v>
      </c>
      <c r="B3" s="609"/>
      <c r="C3" s="1224" t="s">
        <v>961</v>
      </c>
      <c r="D3" s="1224"/>
      <c r="E3" s="1224"/>
      <c r="F3" s="1200"/>
      <c r="G3" s="1225"/>
    </row>
    <row r="4" spans="1:18" ht="60" customHeight="1">
      <c r="A4" s="608" t="s">
        <v>10</v>
      </c>
      <c r="B4" s="609"/>
      <c r="C4" s="1226" t="s">
        <v>962</v>
      </c>
      <c r="D4" s="1227"/>
      <c r="E4" s="1227"/>
      <c r="F4" s="1227"/>
      <c r="G4" s="1228"/>
    </row>
    <row r="5" spans="1:18" ht="20.149999999999999" customHeight="1">
      <c r="A5" s="624" t="s">
        <v>41</v>
      </c>
      <c r="B5" s="625"/>
      <c r="C5" s="1263" t="s">
        <v>963</v>
      </c>
      <c r="D5" s="1263"/>
      <c r="E5" s="1263"/>
      <c r="F5" s="1264"/>
      <c r="G5" s="1265"/>
    </row>
    <row r="6" spans="1:18" ht="20.149999999999999" customHeight="1">
      <c r="A6" s="626"/>
      <c r="B6" s="627"/>
      <c r="C6" s="1269" t="s">
        <v>964</v>
      </c>
      <c r="D6" s="1269"/>
      <c r="E6" s="1269"/>
      <c r="F6" s="1270"/>
      <c r="G6" s="1271"/>
    </row>
    <row r="7" spans="1:18" ht="25" customHeight="1">
      <c r="A7" s="608" t="s">
        <v>7</v>
      </c>
      <c r="B7" s="609"/>
      <c r="C7" s="715">
        <v>182149000</v>
      </c>
      <c r="D7" s="716"/>
      <c r="E7" s="190"/>
      <c r="F7" s="191"/>
      <c r="G7" s="192"/>
    </row>
    <row r="8" spans="1:18" ht="25" customHeight="1">
      <c r="A8" s="608" t="s">
        <v>4</v>
      </c>
      <c r="B8" s="609"/>
      <c r="C8" s="725">
        <v>44937</v>
      </c>
      <c r="D8" s="726"/>
      <c r="E8" s="1204" t="s">
        <v>17</v>
      </c>
      <c r="F8" s="1205"/>
      <c r="G8" s="193">
        <v>44988</v>
      </c>
    </row>
    <row r="9" spans="1:18" ht="25" customHeight="1">
      <c r="A9" s="608" t="s">
        <v>18</v>
      </c>
      <c r="B9" s="609"/>
      <c r="C9" s="725">
        <v>44991</v>
      </c>
      <c r="D9" s="726"/>
      <c r="E9" s="1204" t="s">
        <v>0</v>
      </c>
      <c r="F9" s="1205"/>
      <c r="G9" s="115">
        <f>C9-C8</f>
        <v>54</v>
      </c>
    </row>
    <row r="10" spans="1:18" ht="25" customHeight="1">
      <c r="A10" s="608" t="s">
        <v>19</v>
      </c>
      <c r="B10" s="609"/>
      <c r="C10" s="725">
        <v>45019</v>
      </c>
      <c r="D10" s="726"/>
      <c r="E10" s="1204" t="s">
        <v>20</v>
      </c>
      <c r="F10" s="1205"/>
      <c r="G10" s="228">
        <v>45382</v>
      </c>
    </row>
    <row r="11" spans="1:18" ht="25" customHeight="1">
      <c r="A11" s="608" t="s">
        <v>27</v>
      </c>
      <c r="B11" s="609"/>
      <c r="C11" s="741" t="s">
        <v>48</v>
      </c>
      <c r="D11" s="742"/>
      <c r="E11" s="742"/>
      <c r="F11" s="742"/>
      <c r="G11" s="743"/>
    </row>
    <row r="12" spans="1:18" ht="33.75" customHeight="1">
      <c r="A12" s="608" t="s">
        <v>32</v>
      </c>
      <c r="B12" s="609"/>
      <c r="C12" s="729" t="s">
        <v>965</v>
      </c>
      <c r="D12" s="1230"/>
      <c r="E12" s="1230"/>
      <c r="F12" s="1230"/>
      <c r="G12" s="1231"/>
    </row>
    <row r="13" spans="1:18" ht="60" customHeight="1" thickBot="1">
      <c r="A13" s="637" t="s">
        <v>34</v>
      </c>
      <c r="B13" s="638"/>
      <c r="C13" s="1272" t="s">
        <v>966</v>
      </c>
      <c r="D13" s="1273"/>
      <c r="E13" s="1273"/>
      <c r="F13" s="1273"/>
      <c r="G13" s="1274"/>
      <c r="I13" s="93" t="s">
        <v>101</v>
      </c>
      <c r="J13" s="94"/>
      <c r="K13" s="94"/>
      <c r="L13" s="94"/>
      <c r="M13" s="94"/>
      <c r="N13" s="94"/>
      <c r="O13" s="94"/>
      <c r="P13" s="94"/>
      <c r="Q13" s="94"/>
      <c r="R13" s="94"/>
    </row>
    <row r="14" spans="1:18" ht="20.149999999999999" customHeight="1">
      <c r="A14" s="639" t="s">
        <v>38</v>
      </c>
      <c r="B14" s="640"/>
      <c r="C14" s="910" t="s">
        <v>303</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229" t="s">
        <v>103</v>
      </c>
      <c r="J15" s="230" t="s">
        <v>104</v>
      </c>
      <c r="K15" s="230" t="s">
        <v>105</v>
      </c>
      <c r="L15" s="230" t="s">
        <v>107</v>
      </c>
      <c r="M15" s="230" t="s">
        <v>108</v>
      </c>
      <c r="N15" s="230" t="s">
        <v>304</v>
      </c>
      <c r="O15" s="230" t="s">
        <v>110</v>
      </c>
      <c r="P15" s="230" t="s">
        <v>111</v>
      </c>
      <c r="Q15" s="231" t="s">
        <v>112</v>
      </c>
    </row>
    <row r="16" spans="1:18" ht="23.25" customHeight="1" thickBot="1">
      <c r="A16" s="643"/>
      <c r="B16" s="644"/>
      <c r="C16" s="868"/>
      <c r="D16" s="869"/>
      <c r="E16" s="869"/>
      <c r="F16" s="869"/>
      <c r="G16" s="870"/>
      <c r="I16" s="58" t="s">
        <v>98</v>
      </c>
      <c r="J16" s="59"/>
      <c r="K16" s="59"/>
      <c r="L16" s="59" t="s">
        <v>98</v>
      </c>
      <c r="M16" s="59"/>
      <c r="N16" s="59"/>
      <c r="O16" s="59"/>
      <c r="P16" s="59"/>
      <c r="Q16" s="60"/>
    </row>
    <row r="17" spans="1:26" ht="40" customHeight="1" thickBot="1">
      <c r="A17" s="682" t="s">
        <v>26</v>
      </c>
      <c r="B17" s="683"/>
      <c r="C17" s="877" t="s">
        <v>305</v>
      </c>
      <c r="D17" s="878"/>
      <c r="E17" s="878"/>
      <c r="F17" s="878"/>
      <c r="G17" s="879"/>
      <c r="I17" s="96"/>
      <c r="J17" s="96"/>
      <c r="K17" s="96"/>
      <c r="L17" s="96"/>
      <c r="M17" s="96"/>
      <c r="N17" s="96"/>
      <c r="O17" s="96"/>
      <c r="P17" s="96"/>
      <c r="Q17" s="96"/>
      <c r="R17" s="96"/>
      <c r="S17" s="96"/>
    </row>
    <row r="18" spans="1:26" ht="20.149999999999999" customHeight="1">
      <c r="A18" s="641" t="s">
        <v>113</v>
      </c>
      <c r="B18" s="642"/>
      <c r="C18" s="1207" t="s">
        <v>115</v>
      </c>
      <c r="D18" s="1208"/>
      <c r="E18" s="1208"/>
      <c r="F18" s="1208"/>
      <c r="G18" s="1209"/>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841" t="s">
        <v>150</v>
      </c>
      <c r="D19" s="842"/>
      <c r="E19" s="1210"/>
      <c r="F19" s="1211" t="s">
        <v>152</v>
      </c>
      <c r="G19" s="843"/>
      <c r="I19" s="670" t="s">
        <v>61</v>
      </c>
      <c r="J19" s="671"/>
      <c r="K19" s="671" t="s">
        <v>117</v>
      </c>
      <c r="L19" s="671"/>
      <c r="M19" s="671"/>
      <c r="N19" s="671" t="s">
        <v>118</v>
      </c>
      <c r="O19" s="671"/>
      <c r="P19" s="671"/>
      <c r="Q19" s="671"/>
      <c r="R19" s="681"/>
      <c r="S19" s="1247" t="s">
        <v>54</v>
      </c>
      <c r="T19" s="1248"/>
      <c r="U19" s="1248"/>
      <c r="V19" s="1248"/>
      <c r="W19" s="1248"/>
      <c r="X19" s="1248"/>
      <c r="Y19" s="1248"/>
      <c r="Z19" s="1249"/>
    </row>
    <row r="20" spans="1:26" ht="38.25" customHeight="1">
      <c r="A20" s="641"/>
      <c r="B20" s="642"/>
      <c r="C20" s="1275" t="s">
        <v>306</v>
      </c>
      <c r="D20" s="1276"/>
      <c r="E20" s="1277"/>
      <c r="F20" s="1281" t="s">
        <v>307</v>
      </c>
      <c r="G20" s="1282"/>
      <c r="I20" s="232" t="s">
        <v>55</v>
      </c>
      <c r="J20" s="233" t="s">
        <v>57</v>
      </c>
      <c r="K20" s="233" t="s">
        <v>119</v>
      </c>
      <c r="L20" s="233" t="s">
        <v>114</v>
      </c>
      <c r="M20" s="233" t="s">
        <v>120</v>
      </c>
      <c r="N20" s="233" t="s">
        <v>58</v>
      </c>
      <c r="O20" s="233" t="s">
        <v>30</v>
      </c>
      <c r="P20" s="233" t="s">
        <v>24</v>
      </c>
      <c r="Q20" s="233" t="s">
        <v>59</v>
      </c>
      <c r="R20" s="234" t="s">
        <v>5</v>
      </c>
      <c r="S20" s="235" t="s">
        <v>153</v>
      </c>
      <c r="T20" s="236" t="s">
        <v>154</v>
      </c>
      <c r="U20" s="1285" t="s">
        <v>100</v>
      </c>
      <c r="V20" s="1286"/>
      <c r="W20" s="1286"/>
      <c r="X20" s="1286"/>
      <c r="Y20" s="1286"/>
      <c r="Z20" s="1287"/>
    </row>
    <row r="21" spans="1:26" ht="90.65" customHeight="1" thickBot="1">
      <c r="A21" s="641"/>
      <c r="B21" s="642"/>
      <c r="C21" s="1278"/>
      <c r="D21" s="1279"/>
      <c r="E21" s="1280"/>
      <c r="F21" s="1283"/>
      <c r="G21" s="1284"/>
      <c r="I21" s="58" t="s">
        <v>98</v>
      </c>
      <c r="J21" s="59"/>
      <c r="K21" s="59"/>
      <c r="L21" s="59" t="s">
        <v>98</v>
      </c>
      <c r="M21" s="59"/>
      <c r="N21" s="59"/>
      <c r="O21" s="59"/>
      <c r="P21" s="59" t="s">
        <v>98</v>
      </c>
      <c r="Q21" s="59"/>
      <c r="R21" s="107" t="s">
        <v>98</v>
      </c>
      <c r="S21" s="58" t="s">
        <v>98</v>
      </c>
      <c r="T21" s="59"/>
      <c r="U21" s="59"/>
      <c r="V21" s="703"/>
      <c r="W21" s="703"/>
      <c r="X21" s="703"/>
      <c r="Y21" s="703"/>
      <c r="Z21" s="704"/>
    </row>
    <row r="22" spans="1:26" ht="20.149999999999999" customHeight="1" thickBot="1">
      <c r="A22" s="641"/>
      <c r="B22" s="642"/>
      <c r="C22" s="1207" t="s">
        <v>92</v>
      </c>
      <c r="D22" s="1208"/>
      <c r="E22" s="1208"/>
      <c r="F22" s="1208"/>
      <c r="G22" s="1209"/>
    </row>
    <row r="23" spans="1:26" ht="19.5" customHeight="1">
      <c r="A23" s="641"/>
      <c r="B23" s="642"/>
      <c r="C23" s="1212" t="s">
        <v>308</v>
      </c>
      <c r="D23" s="666"/>
      <c r="E23" s="666"/>
      <c r="F23" s="666"/>
      <c r="G23" s="669"/>
      <c r="I23" s="678" t="s">
        <v>78</v>
      </c>
      <c r="J23" s="679"/>
      <c r="K23" s="679"/>
      <c r="L23" s="679"/>
      <c r="M23" s="679"/>
      <c r="N23" s="679"/>
      <c r="O23" s="679"/>
      <c r="P23" s="679"/>
      <c r="Q23" s="680"/>
    </row>
    <row r="24" spans="1:26" ht="38.25" customHeight="1" thickBot="1">
      <c r="A24" s="660"/>
      <c r="B24" s="661"/>
      <c r="C24" s="1213"/>
      <c r="D24" s="1214"/>
      <c r="E24" s="1214"/>
      <c r="F24" s="1214"/>
      <c r="G24" s="1215"/>
      <c r="I24" s="229" t="s">
        <v>103</v>
      </c>
      <c r="J24" s="230" t="s">
        <v>104</v>
      </c>
      <c r="K24" s="230" t="s">
        <v>105</v>
      </c>
      <c r="L24" s="230" t="s">
        <v>107</v>
      </c>
      <c r="M24" s="230" t="s">
        <v>108</v>
      </c>
      <c r="N24" s="230" t="s">
        <v>109</v>
      </c>
      <c r="O24" s="230" t="s">
        <v>110</v>
      </c>
      <c r="P24" s="230" t="s">
        <v>111</v>
      </c>
      <c r="Q24" s="231" t="s">
        <v>112</v>
      </c>
    </row>
    <row r="25" spans="1:26" ht="23.25" customHeight="1" thickBot="1">
      <c r="A25" s="71" t="s">
        <v>44</v>
      </c>
      <c r="B25" s="71"/>
      <c r="C25" s="216"/>
      <c r="D25" s="216"/>
      <c r="E25" s="216"/>
      <c r="F25" s="216"/>
      <c r="G25" s="216"/>
      <c r="I25" s="58"/>
      <c r="J25" s="59" t="s">
        <v>98</v>
      </c>
      <c r="K25" s="59"/>
      <c r="L25" s="59" t="s">
        <v>98</v>
      </c>
      <c r="M25" s="59"/>
      <c r="N25" s="59"/>
      <c r="O25" s="59"/>
      <c r="P25" s="59"/>
      <c r="Q25" s="60"/>
    </row>
    <row r="26" spans="1:26" ht="30" customHeight="1">
      <c r="A26" s="705" t="s">
        <v>50</v>
      </c>
      <c r="B26" s="81" t="s">
        <v>45</v>
      </c>
      <c r="C26" s="217" t="s">
        <v>97</v>
      </c>
      <c r="D26" s="117" t="s">
        <v>173</v>
      </c>
      <c r="E26" s="118">
        <v>1</v>
      </c>
      <c r="F26" s="237" t="s">
        <v>172</v>
      </c>
      <c r="G26" s="219" t="s">
        <v>843</v>
      </c>
      <c r="H26" s="86"/>
    </row>
    <row r="27" spans="1:26" ht="18" customHeight="1">
      <c r="A27" s="706"/>
      <c r="B27" s="708" t="s">
        <v>13</v>
      </c>
      <c r="C27" s="1263" t="s">
        <v>301</v>
      </c>
      <c r="D27" s="1263"/>
      <c r="E27" s="1263"/>
      <c r="F27" s="1264"/>
      <c r="G27" s="1265"/>
    </row>
    <row r="28" spans="1:26" ht="18" customHeight="1">
      <c r="A28" s="707"/>
      <c r="B28" s="709"/>
      <c r="C28" s="1269" t="s">
        <v>302</v>
      </c>
      <c r="D28" s="1269"/>
      <c r="E28" s="1269"/>
      <c r="F28" s="1270"/>
      <c r="G28" s="1271"/>
    </row>
    <row r="29" spans="1:26" ht="30" customHeight="1">
      <c r="A29" s="706" t="s">
        <v>52</v>
      </c>
      <c r="B29" s="87" t="s">
        <v>45</v>
      </c>
      <c r="C29" s="218" t="s">
        <v>97</v>
      </c>
      <c r="D29" s="120" t="s">
        <v>173</v>
      </c>
      <c r="E29" s="121">
        <v>1</v>
      </c>
      <c r="F29" s="238" t="s">
        <v>172</v>
      </c>
      <c r="G29" s="239" t="s">
        <v>279</v>
      </c>
    </row>
    <row r="30" spans="1:26" ht="18" customHeight="1">
      <c r="A30" s="706"/>
      <c r="B30" s="708" t="s">
        <v>13</v>
      </c>
      <c r="C30" s="1263" t="s">
        <v>301</v>
      </c>
      <c r="D30" s="1263"/>
      <c r="E30" s="1263"/>
      <c r="F30" s="1264"/>
      <c r="G30" s="1265"/>
    </row>
    <row r="31" spans="1:26" ht="18" customHeight="1" thickBot="1">
      <c r="A31" s="710"/>
      <c r="B31" s="711"/>
      <c r="C31" s="1266" t="s">
        <v>302</v>
      </c>
      <c r="D31" s="1266"/>
      <c r="E31" s="1266"/>
      <c r="F31" s="1267"/>
      <c r="G31" s="1268"/>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16:Q16 I21:U21 I25:Q25" xr:uid="{89D69EDA-EB6E-47C6-B293-D4B93F4471A2}">
      <formula1>"○"</formula1>
    </dataValidation>
    <dataValidation type="list" allowBlank="1" showInputMessage="1" showErrorMessage="1" sqref="C29 C26" xr:uid="{103930D9-7AF9-4969-BF23-1A572B98B72A}">
      <formula1>"有,無"</formula1>
    </dataValidation>
    <dataValidation type="list" allowBlank="1" showInputMessage="1" showErrorMessage="1" sqref="C11" xr:uid="{8DACEF3A-9E4F-4C03-8C44-A5A38543EA1C}">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81" orientation="portrait" horizontalDpi="300" verticalDpi="300" r:id="rId1"/>
  <headerFooter>
    <oddHeader>&amp;R&amp;16様式３</oddHead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F8CD1-0B17-48AE-A5DC-3CD55030D0D9}">
  <sheetPr>
    <pageSetUpPr fitToPage="1"/>
  </sheetPr>
  <dimension ref="A1:Z31"/>
  <sheetViews>
    <sheetView topLeftCell="A11"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17.0898437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9.25" customHeight="1">
      <c r="A2" s="613" t="s">
        <v>11</v>
      </c>
      <c r="B2" s="614"/>
      <c r="C2" s="1196">
        <v>5</v>
      </c>
      <c r="D2" s="1197"/>
      <c r="E2" s="1198" t="s">
        <v>12</v>
      </c>
      <c r="F2" s="1199"/>
      <c r="G2" s="227" t="s">
        <v>309</v>
      </c>
    </row>
    <row r="3" spans="1:18" ht="25" customHeight="1">
      <c r="A3" s="608" t="s">
        <v>14</v>
      </c>
      <c r="B3" s="609"/>
      <c r="C3" s="1224" t="s">
        <v>967</v>
      </c>
      <c r="D3" s="1224"/>
      <c r="E3" s="1224"/>
      <c r="F3" s="1200"/>
      <c r="G3" s="1225"/>
    </row>
    <row r="4" spans="1:18" ht="60" customHeight="1">
      <c r="A4" s="608" t="s">
        <v>10</v>
      </c>
      <c r="B4" s="609"/>
      <c r="C4" s="1226" t="s">
        <v>968</v>
      </c>
      <c r="D4" s="1227"/>
      <c r="E4" s="1227"/>
      <c r="F4" s="1227"/>
      <c r="G4" s="1228"/>
    </row>
    <row r="5" spans="1:18" ht="20.149999999999999" customHeight="1">
      <c r="A5" s="624" t="s">
        <v>41</v>
      </c>
      <c r="B5" s="625"/>
      <c r="C5" s="1263" t="s">
        <v>310</v>
      </c>
      <c r="D5" s="1263"/>
      <c r="E5" s="1263"/>
      <c r="F5" s="1264"/>
      <c r="G5" s="1265"/>
    </row>
    <row r="6" spans="1:18" ht="20.149999999999999" customHeight="1">
      <c r="A6" s="626"/>
      <c r="B6" s="627"/>
      <c r="C6" s="1269" t="s">
        <v>311</v>
      </c>
      <c r="D6" s="1269"/>
      <c r="E6" s="1269"/>
      <c r="F6" s="1270"/>
      <c r="G6" s="1271"/>
    </row>
    <row r="7" spans="1:18" ht="25" customHeight="1">
      <c r="A7" s="608" t="s">
        <v>7</v>
      </c>
      <c r="B7" s="609"/>
      <c r="C7" s="715">
        <v>213950000</v>
      </c>
      <c r="D7" s="716"/>
      <c r="E7" s="190"/>
      <c r="F7" s="191"/>
      <c r="G7" s="192"/>
    </row>
    <row r="8" spans="1:18" ht="25" customHeight="1">
      <c r="A8" s="608" t="s">
        <v>4</v>
      </c>
      <c r="B8" s="609"/>
      <c r="C8" s="1288">
        <v>44937</v>
      </c>
      <c r="D8" s="726"/>
      <c r="E8" s="1204" t="s">
        <v>17</v>
      </c>
      <c r="F8" s="1205"/>
      <c r="G8" s="240">
        <v>44988</v>
      </c>
    </row>
    <row r="9" spans="1:18" ht="25" customHeight="1">
      <c r="A9" s="608" t="s">
        <v>18</v>
      </c>
      <c r="B9" s="609"/>
      <c r="C9" s="1288">
        <v>44991</v>
      </c>
      <c r="D9" s="726"/>
      <c r="E9" s="1204" t="s">
        <v>0</v>
      </c>
      <c r="F9" s="1205"/>
      <c r="G9" s="115">
        <f>C9-C8</f>
        <v>54</v>
      </c>
    </row>
    <row r="10" spans="1:18" ht="25" customHeight="1">
      <c r="A10" s="608" t="s">
        <v>19</v>
      </c>
      <c r="B10" s="609"/>
      <c r="C10" s="725">
        <v>45019</v>
      </c>
      <c r="D10" s="726"/>
      <c r="E10" s="1204" t="s">
        <v>20</v>
      </c>
      <c r="F10" s="1205"/>
      <c r="G10" s="240">
        <v>45382</v>
      </c>
    </row>
    <row r="11" spans="1:18" ht="25" customHeight="1">
      <c r="A11" s="608" t="s">
        <v>27</v>
      </c>
      <c r="B11" s="609"/>
      <c r="C11" s="741" t="s">
        <v>48</v>
      </c>
      <c r="D11" s="742"/>
      <c r="E11" s="742"/>
      <c r="F11" s="742"/>
      <c r="G11" s="743"/>
    </row>
    <row r="12" spans="1:18" ht="32.25" customHeight="1">
      <c r="A12" s="608" t="s">
        <v>32</v>
      </c>
      <c r="B12" s="609"/>
      <c r="C12" s="729" t="s">
        <v>312</v>
      </c>
      <c r="D12" s="1230"/>
      <c r="E12" s="1230"/>
      <c r="F12" s="1230"/>
      <c r="G12" s="1231"/>
    </row>
    <row r="13" spans="1:18" ht="60" customHeight="1" thickBot="1">
      <c r="A13" s="637" t="s">
        <v>34</v>
      </c>
      <c r="B13" s="638"/>
      <c r="C13" s="1272" t="s">
        <v>966</v>
      </c>
      <c r="D13" s="1273"/>
      <c r="E13" s="1273"/>
      <c r="F13" s="1273"/>
      <c r="G13" s="1274"/>
      <c r="I13" s="93" t="s">
        <v>101</v>
      </c>
      <c r="J13" s="94"/>
      <c r="K13" s="94"/>
      <c r="L13" s="94"/>
      <c r="M13" s="94"/>
      <c r="N13" s="94"/>
      <c r="O13" s="94"/>
      <c r="P13" s="94"/>
      <c r="Q13" s="94"/>
      <c r="R13" s="94"/>
    </row>
    <row r="14" spans="1:18" ht="20.149999999999999" customHeight="1">
      <c r="A14" s="639" t="s">
        <v>38</v>
      </c>
      <c r="B14" s="640"/>
      <c r="C14" s="910" t="s">
        <v>313</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c r="K16" s="59"/>
      <c r="L16" s="59" t="s">
        <v>98</v>
      </c>
      <c r="M16" s="59" t="s">
        <v>98</v>
      </c>
      <c r="N16" s="59"/>
      <c r="O16" s="59"/>
      <c r="P16" s="59"/>
      <c r="Q16" s="60"/>
    </row>
    <row r="17" spans="1:26" ht="40" customHeight="1" thickBot="1">
      <c r="A17" s="682" t="s">
        <v>26</v>
      </c>
      <c r="B17" s="683"/>
      <c r="C17" s="877" t="s">
        <v>314</v>
      </c>
      <c r="D17" s="878"/>
      <c r="E17" s="878"/>
      <c r="F17" s="878"/>
      <c r="G17" s="879"/>
      <c r="I17" s="96"/>
      <c r="J17" s="96"/>
      <c r="K17" s="96"/>
      <c r="L17" s="96"/>
      <c r="M17" s="96"/>
      <c r="N17" s="96"/>
      <c r="O17" s="96"/>
      <c r="P17" s="96"/>
      <c r="Q17" s="96"/>
      <c r="R17" s="96"/>
      <c r="S17" s="96"/>
    </row>
    <row r="18" spans="1:26" ht="20.149999999999999" customHeight="1">
      <c r="A18" s="641" t="s">
        <v>113</v>
      </c>
      <c r="B18" s="642"/>
      <c r="C18" s="974" t="s">
        <v>115</v>
      </c>
      <c r="D18" s="975"/>
      <c r="E18" s="975"/>
      <c r="F18" s="975"/>
      <c r="G18" s="976"/>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841" t="s">
        <v>150</v>
      </c>
      <c r="D19" s="842"/>
      <c r="E19" s="1210"/>
      <c r="F19" s="1211" t="s">
        <v>152</v>
      </c>
      <c r="G19" s="843"/>
      <c r="I19" s="670" t="s">
        <v>61</v>
      </c>
      <c r="J19" s="671"/>
      <c r="K19" s="671" t="s">
        <v>117</v>
      </c>
      <c r="L19" s="671"/>
      <c r="M19" s="671"/>
      <c r="N19" s="671" t="s">
        <v>118</v>
      </c>
      <c r="O19" s="671"/>
      <c r="P19" s="671"/>
      <c r="Q19" s="671"/>
      <c r="R19" s="681"/>
      <c r="S19" s="1247" t="s">
        <v>54</v>
      </c>
      <c r="T19" s="1248"/>
      <c r="U19" s="1248"/>
      <c r="V19" s="1248"/>
      <c r="W19" s="1248"/>
      <c r="X19" s="1248"/>
      <c r="Y19" s="1248"/>
      <c r="Z19" s="1249"/>
    </row>
    <row r="20" spans="1:26" ht="38.25" customHeight="1">
      <c r="A20" s="641"/>
      <c r="B20" s="642"/>
      <c r="C20" s="984" t="s">
        <v>315</v>
      </c>
      <c r="D20" s="880"/>
      <c r="E20" s="881"/>
      <c r="F20" s="1217" t="s">
        <v>316</v>
      </c>
      <c r="G20" s="1218"/>
      <c r="I20" s="102" t="s">
        <v>55</v>
      </c>
      <c r="J20" s="103" t="s">
        <v>57</v>
      </c>
      <c r="K20" s="104" t="s">
        <v>119</v>
      </c>
      <c r="L20" s="104" t="s">
        <v>114</v>
      </c>
      <c r="M20" s="104" t="s">
        <v>120</v>
      </c>
      <c r="N20" s="104" t="s">
        <v>58</v>
      </c>
      <c r="O20" s="104" t="s">
        <v>30</v>
      </c>
      <c r="P20" s="104" t="s">
        <v>24</v>
      </c>
      <c r="Q20" s="104" t="s">
        <v>59</v>
      </c>
      <c r="R20" s="105" t="s">
        <v>5</v>
      </c>
      <c r="S20" s="220" t="s">
        <v>153</v>
      </c>
      <c r="T20" s="221" t="s">
        <v>154</v>
      </c>
      <c r="U20" s="1260" t="s">
        <v>100</v>
      </c>
      <c r="V20" s="1261"/>
      <c r="W20" s="1261"/>
      <c r="X20" s="1261"/>
      <c r="Y20" s="1261"/>
      <c r="Z20" s="1262"/>
    </row>
    <row r="21" spans="1:26" ht="44.25" customHeight="1" thickBot="1">
      <c r="A21" s="641"/>
      <c r="B21" s="642"/>
      <c r="C21" s="882"/>
      <c r="D21" s="883"/>
      <c r="E21" s="884"/>
      <c r="F21" s="1219"/>
      <c r="G21" s="1220"/>
      <c r="I21" s="58"/>
      <c r="J21" s="59"/>
      <c r="K21" s="59" t="s">
        <v>98</v>
      </c>
      <c r="L21" s="59" t="s">
        <v>98</v>
      </c>
      <c r="M21" s="59"/>
      <c r="N21" s="59"/>
      <c r="O21" s="59"/>
      <c r="P21" s="59"/>
      <c r="Q21" s="59"/>
      <c r="R21" s="107"/>
      <c r="S21" s="58"/>
      <c r="T21" s="59"/>
      <c r="U21" s="59" t="s">
        <v>98</v>
      </c>
      <c r="V21" s="768" t="s">
        <v>317</v>
      </c>
      <c r="W21" s="768"/>
      <c r="X21" s="768"/>
      <c r="Y21" s="768"/>
      <c r="Z21" s="769"/>
    </row>
    <row r="22" spans="1:26" ht="20.149999999999999" customHeight="1" thickBot="1">
      <c r="A22" s="641"/>
      <c r="B22" s="642"/>
      <c r="C22" s="974" t="s">
        <v>92</v>
      </c>
      <c r="D22" s="975"/>
      <c r="E22" s="975"/>
      <c r="F22" s="975"/>
      <c r="G22" s="976"/>
    </row>
    <row r="23" spans="1:26" ht="19.5" customHeight="1">
      <c r="A23" s="641"/>
      <c r="B23" s="642"/>
      <c r="C23" s="1212" t="s">
        <v>289</v>
      </c>
      <c r="D23" s="666"/>
      <c r="E23" s="666"/>
      <c r="F23" s="666"/>
      <c r="G23" s="669"/>
      <c r="I23" s="678" t="s">
        <v>78</v>
      </c>
      <c r="J23" s="679"/>
      <c r="K23" s="679"/>
      <c r="L23" s="679"/>
      <c r="M23" s="679"/>
      <c r="N23" s="679"/>
      <c r="O23" s="679"/>
      <c r="P23" s="679"/>
      <c r="Q23" s="680"/>
    </row>
    <row r="24" spans="1:26" ht="38.25" customHeight="1" thickBot="1">
      <c r="A24" s="660"/>
      <c r="B24" s="661"/>
      <c r="C24" s="1213"/>
      <c r="D24" s="1214"/>
      <c r="E24" s="1214"/>
      <c r="F24" s="1214"/>
      <c r="G24" s="1215"/>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C25" s="216"/>
      <c r="D25" s="216"/>
      <c r="E25" s="216"/>
      <c r="F25" s="216"/>
      <c r="G25" s="216"/>
      <c r="I25" s="58"/>
      <c r="J25" s="59"/>
      <c r="K25" s="59"/>
      <c r="L25" s="59" t="s">
        <v>98</v>
      </c>
      <c r="M25" s="59" t="s">
        <v>98</v>
      </c>
      <c r="N25" s="59"/>
      <c r="O25" s="59"/>
      <c r="P25" s="59"/>
      <c r="Q25" s="60"/>
    </row>
    <row r="26" spans="1:26" ht="30" customHeight="1">
      <c r="A26" s="705" t="s">
        <v>50</v>
      </c>
      <c r="B26" s="81" t="s">
        <v>45</v>
      </c>
      <c r="C26" s="217" t="s">
        <v>97</v>
      </c>
      <c r="D26" s="241" t="s">
        <v>173</v>
      </c>
      <c r="E26" s="242">
        <v>1</v>
      </c>
      <c r="F26" s="243" t="s">
        <v>172</v>
      </c>
      <c r="G26" s="219" t="s">
        <v>843</v>
      </c>
      <c r="H26" s="86"/>
    </row>
    <row r="27" spans="1:26" ht="18" customHeight="1">
      <c r="A27" s="706"/>
      <c r="B27" s="708" t="s">
        <v>13</v>
      </c>
      <c r="C27" s="1263" t="s">
        <v>318</v>
      </c>
      <c r="D27" s="1263"/>
      <c r="E27" s="1263"/>
      <c r="F27" s="1264"/>
      <c r="G27" s="1265"/>
    </row>
    <row r="28" spans="1:26" ht="18" customHeight="1" thickBot="1">
      <c r="A28" s="707"/>
      <c r="B28" s="709"/>
      <c r="C28" s="1269" t="s">
        <v>319</v>
      </c>
      <c r="D28" s="1269"/>
      <c r="E28" s="1269"/>
      <c r="F28" s="1270"/>
      <c r="G28" s="1271"/>
    </row>
    <row r="29" spans="1:26" ht="30" customHeight="1">
      <c r="A29" s="706" t="s">
        <v>52</v>
      </c>
      <c r="B29" s="87" t="s">
        <v>45</v>
      </c>
      <c r="C29" s="222" t="s">
        <v>97</v>
      </c>
      <c r="D29" s="223" t="s">
        <v>173</v>
      </c>
      <c r="E29" s="224">
        <v>1</v>
      </c>
      <c r="F29" s="225" t="s">
        <v>172</v>
      </c>
      <c r="G29" s="219" t="s">
        <v>279</v>
      </c>
    </row>
    <row r="30" spans="1:26" ht="18" customHeight="1">
      <c r="A30" s="706"/>
      <c r="B30" s="708" t="s">
        <v>13</v>
      </c>
      <c r="C30" s="1263" t="s">
        <v>318</v>
      </c>
      <c r="D30" s="1263"/>
      <c r="E30" s="1263"/>
      <c r="F30" s="1264"/>
      <c r="G30" s="1265"/>
    </row>
    <row r="31" spans="1:26" ht="18" customHeight="1" thickBot="1">
      <c r="A31" s="710"/>
      <c r="B31" s="711"/>
      <c r="C31" s="1266" t="s">
        <v>319</v>
      </c>
      <c r="D31" s="1266"/>
      <c r="E31" s="1266"/>
      <c r="F31" s="1267"/>
      <c r="G31" s="1268"/>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A61A378E-01A1-4347-83CD-7ADDB6C6D98E}">
      <formula1>"建設工事,測量・コンサル,物品役務等"</formula1>
    </dataValidation>
    <dataValidation type="list" allowBlank="1" showInputMessage="1" showErrorMessage="1" sqref="C26 C29" xr:uid="{7176BEAB-4B95-4944-8865-49A73E516B87}">
      <formula1>"有,無"</formula1>
    </dataValidation>
    <dataValidation type="list" allowBlank="1" showInputMessage="1" showErrorMessage="1" sqref="I21:U21 I16:Q16 I25:Q25" xr:uid="{155C6A5B-6D07-4CD4-B682-DBD76ABB113F}">
      <formula1>"○"</formula1>
    </dataValidation>
  </dataValidations>
  <printOptions horizontalCentered="1"/>
  <pageMargins left="0.55118110236220474" right="0.23622047244094488" top="0.55118110236220474" bottom="0.23622047244094488" header="0.31496062992125984" footer="0.11811023622047244"/>
  <pageSetup paperSize="9" scale="98" orientation="portrait" horizontalDpi="300" verticalDpi="300" r:id="rId1"/>
  <headerFooter>
    <oddHeader>&amp;R&amp;16様式３</oddHead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117B-02A1-4ECF-8E7F-68A93D3D89A6}">
  <sheetPr>
    <pageSetUpPr fitToPage="1"/>
  </sheetPr>
  <dimension ref="A1:Z31"/>
  <sheetViews>
    <sheetView zoomScale="85" zoomScaleNormal="85" zoomScaleSheetLayoutView="70" workbookViewId="0">
      <selection activeCell="C3" sqref="C3:G3"/>
    </sheetView>
  </sheetViews>
  <sheetFormatPr defaultColWidth="9" defaultRowHeight="13.5"/>
  <cols>
    <col min="1" max="2" width="15.6328125" style="92" customWidth="1"/>
    <col min="3" max="6" width="10.6328125" style="71" customWidth="1"/>
    <col min="7" max="7" width="15.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30" customHeight="1">
      <c r="A2" s="613" t="s">
        <v>11</v>
      </c>
      <c r="B2" s="614"/>
      <c r="C2" s="1196">
        <v>5</v>
      </c>
      <c r="D2" s="1197"/>
      <c r="E2" s="1198" t="s">
        <v>12</v>
      </c>
      <c r="F2" s="1199"/>
      <c r="G2" s="227" t="s">
        <v>320</v>
      </c>
    </row>
    <row r="3" spans="1:18" ht="25" customHeight="1">
      <c r="A3" s="608" t="s">
        <v>14</v>
      </c>
      <c r="B3" s="609"/>
      <c r="C3" s="1224" t="s">
        <v>969</v>
      </c>
      <c r="D3" s="1224"/>
      <c r="E3" s="1224"/>
      <c r="F3" s="1200"/>
      <c r="G3" s="1225"/>
    </row>
    <row r="4" spans="1:18" ht="34.5" customHeight="1">
      <c r="A4" s="608" t="s">
        <v>10</v>
      </c>
      <c r="B4" s="609"/>
      <c r="C4" s="1226" t="s">
        <v>970</v>
      </c>
      <c r="D4" s="1227"/>
      <c r="E4" s="1227"/>
      <c r="F4" s="1227"/>
      <c r="G4" s="1228"/>
    </row>
    <row r="5" spans="1:18" ht="20.149999999999999" customHeight="1">
      <c r="A5" s="624" t="s">
        <v>41</v>
      </c>
      <c r="B5" s="625"/>
      <c r="C5" s="1263" t="s">
        <v>321</v>
      </c>
      <c r="D5" s="1263"/>
      <c r="E5" s="1263"/>
      <c r="F5" s="1264"/>
      <c r="G5" s="1265"/>
    </row>
    <row r="6" spans="1:18" ht="20.149999999999999" customHeight="1">
      <c r="A6" s="626"/>
      <c r="B6" s="627"/>
      <c r="C6" s="1269" t="s">
        <v>322</v>
      </c>
      <c r="D6" s="1269"/>
      <c r="E6" s="1269"/>
      <c r="F6" s="1270"/>
      <c r="G6" s="1271"/>
    </row>
    <row r="7" spans="1:18" ht="25" customHeight="1">
      <c r="A7" s="608" t="s">
        <v>7</v>
      </c>
      <c r="B7" s="609"/>
      <c r="C7" s="715">
        <v>298540000</v>
      </c>
      <c r="D7" s="716"/>
      <c r="E7" s="190"/>
      <c r="F7" s="191"/>
      <c r="G7" s="192"/>
    </row>
    <row r="8" spans="1:18" ht="25" customHeight="1">
      <c r="A8" s="608" t="s">
        <v>4</v>
      </c>
      <c r="B8" s="609"/>
      <c r="C8" s="1289">
        <v>44952</v>
      </c>
      <c r="D8" s="1290"/>
      <c r="E8" s="1204" t="s">
        <v>17</v>
      </c>
      <c r="F8" s="1205"/>
      <c r="G8" s="244">
        <v>44994</v>
      </c>
    </row>
    <row r="9" spans="1:18" ht="25" customHeight="1">
      <c r="A9" s="608" t="s">
        <v>18</v>
      </c>
      <c r="B9" s="609"/>
      <c r="C9" s="1289">
        <v>44995</v>
      </c>
      <c r="D9" s="1290"/>
      <c r="E9" s="1204" t="s">
        <v>0</v>
      </c>
      <c r="F9" s="1205"/>
      <c r="G9" s="115">
        <f>C9-C8</f>
        <v>43</v>
      </c>
    </row>
    <row r="10" spans="1:18" ht="25" customHeight="1">
      <c r="A10" s="608" t="s">
        <v>19</v>
      </c>
      <c r="B10" s="609"/>
      <c r="C10" s="1289">
        <v>45019</v>
      </c>
      <c r="D10" s="1290"/>
      <c r="E10" s="1204" t="s">
        <v>20</v>
      </c>
      <c r="F10" s="1205"/>
      <c r="G10" s="244">
        <v>45382</v>
      </c>
    </row>
    <row r="11" spans="1:18" ht="25" customHeight="1">
      <c r="A11" s="608" t="s">
        <v>27</v>
      </c>
      <c r="B11" s="609"/>
      <c r="C11" s="741" t="s">
        <v>48</v>
      </c>
      <c r="D11" s="742"/>
      <c r="E11" s="742"/>
      <c r="F11" s="742"/>
      <c r="G11" s="743"/>
    </row>
    <row r="12" spans="1:18" ht="50.25" customHeight="1">
      <c r="A12" s="608" t="s">
        <v>32</v>
      </c>
      <c r="B12" s="609"/>
      <c r="C12" s="909" t="s">
        <v>323</v>
      </c>
      <c r="D12" s="1291"/>
      <c r="E12" s="1291"/>
      <c r="F12" s="1291"/>
      <c r="G12" s="1292"/>
    </row>
    <row r="13" spans="1:18" ht="147.75" customHeight="1" thickBot="1">
      <c r="A13" s="637" t="s">
        <v>34</v>
      </c>
      <c r="B13" s="638"/>
      <c r="C13" s="1293" t="s">
        <v>971</v>
      </c>
      <c r="D13" s="1294"/>
      <c r="E13" s="1294"/>
      <c r="F13" s="1294"/>
      <c r="G13" s="1295"/>
      <c r="I13" s="93" t="s">
        <v>101</v>
      </c>
      <c r="J13" s="94"/>
      <c r="K13" s="94"/>
      <c r="L13" s="94"/>
      <c r="M13" s="94"/>
      <c r="N13" s="94"/>
      <c r="O13" s="94"/>
      <c r="P13" s="94"/>
      <c r="Q13" s="94"/>
      <c r="R13" s="94"/>
    </row>
    <row r="14" spans="1:18" ht="20.149999999999999" customHeight="1">
      <c r="A14" s="639" t="s">
        <v>38</v>
      </c>
      <c r="B14" s="640"/>
      <c r="C14" s="910" t="s">
        <v>324</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245" t="s">
        <v>109</v>
      </c>
      <c r="O15" s="246" t="s">
        <v>110</v>
      </c>
      <c r="P15" s="56" t="s">
        <v>111</v>
      </c>
      <c r="Q15" s="57" t="s">
        <v>112</v>
      </c>
    </row>
    <row r="16" spans="1:18" ht="23.25" customHeight="1" thickBot="1">
      <c r="A16" s="643"/>
      <c r="B16" s="644"/>
      <c r="C16" s="868"/>
      <c r="D16" s="869"/>
      <c r="E16" s="869"/>
      <c r="F16" s="869"/>
      <c r="G16" s="870"/>
      <c r="I16" s="58" t="s">
        <v>98</v>
      </c>
      <c r="J16" s="59"/>
      <c r="K16" s="59"/>
      <c r="L16" s="59"/>
      <c r="M16" s="59"/>
      <c r="N16" s="59"/>
      <c r="O16" s="59"/>
      <c r="P16" s="59"/>
      <c r="Q16" s="60"/>
    </row>
    <row r="17" spans="1:26" ht="24.75" customHeight="1" thickBot="1">
      <c r="A17" s="682" t="s">
        <v>26</v>
      </c>
      <c r="B17" s="683"/>
      <c r="C17" s="877" t="s">
        <v>325</v>
      </c>
      <c r="D17" s="878"/>
      <c r="E17" s="878"/>
      <c r="F17" s="878"/>
      <c r="G17" s="879"/>
      <c r="I17" s="96"/>
      <c r="J17" s="96"/>
      <c r="K17" s="96"/>
      <c r="L17" s="96"/>
      <c r="M17" s="96"/>
      <c r="N17" s="96"/>
      <c r="O17" s="96"/>
      <c r="P17" s="96"/>
      <c r="Q17" s="96"/>
      <c r="R17" s="96"/>
      <c r="S17" s="96"/>
    </row>
    <row r="18" spans="1:26" ht="20.149999999999999" customHeight="1">
      <c r="A18" s="641" t="s">
        <v>113</v>
      </c>
      <c r="B18" s="642"/>
      <c r="C18" s="974" t="s">
        <v>115</v>
      </c>
      <c r="D18" s="975"/>
      <c r="E18" s="975"/>
      <c r="F18" s="975"/>
      <c r="G18" s="976"/>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841" t="s">
        <v>150</v>
      </c>
      <c r="D19" s="842"/>
      <c r="E19" s="1210"/>
      <c r="F19" s="1211" t="s">
        <v>152</v>
      </c>
      <c r="G19" s="843"/>
      <c r="I19" s="670" t="s">
        <v>61</v>
      </c>
      <c r="J19" s="671"/>
      <c r="K19" s="671" t="s">
        <v>117</v>
      </c>
      <c r="L19" s="671"/>
      <c r="M19" s="671"/>
      <c r="N19" s="671" t="s">
        <v>118</v>
      </c>
      <c r="O19" s="671"/>
      <c r="P19" s="671"/>
      <c r="Q19" s="671"/>
      <c r="R19" s="681"/>
      <c r="S19" s="1247" t="s">
        <v>54</v>
      </c>
      <c r="T19" s="1248"/>
      <c r="U19" s="1248"/>
      <c r="V19" s="1248"/>
      <c r="W19" s="1248"/>
      <c r="X19" s="1248"/>
      <c r="Y19" s="1248"/>
      <c r="Z19" s="1249"/>
    </row>
    <row r="20" spans="1:26" ht="38.25" customHeight="1">
      <c r="A20" s="641"/>
      <c r="B20" s="642"/>
      <c r="C20" s="984" t="s">
        <v>326</v>
      </c>
      <c r="D20" s="880"/>
      <c r="E20" s="881"/>
      <c r="F20" s="1296" t="s">
        <v>327</v>
      </c>
      <c r="G20" s="1297"/>
      <c r="I20" s="102" t="s">
        <v>55</v>
      </c>
      <c r="J20" s="247" t="s">
        <v>57</v>
      </c>
      <c r="K20" s="248" t="s">
        <v>119</v>
      </c>
      <c r="L20" s="104" t="s">
        <v>114</v>
      </c>
      <c r="M20" s="104" t="s">
        <v>120</v>
      </c>
      <c r="N20" s="104" t="s">
        <v>58</v>
      </c>
      <c r="O20" s="104" t="s">
        <v>30</v>
      </c>
      <c r="P20" s="104" t="s">
        <v>24</v>
      </c>
      <c r="Q20" s="104" t="s">
        <v>59</v>
      </c>
      <c r="R20" s="105" t="s">
        <v>5</v>
      </c>
      <c r="S20" s="220" t="s">
        <v>153</v>
      </c>
      <c r="T20" s="221" t="s">
        <v>154</v>
      </c>
      <c r="U20" s="1260" t="s">
        <v>100</v>
      </c>
      <c r="V20" s="1261"/>
      <c r="W20" s="1261"/>
      <c r="X20" s="1261"/>
      <c r="Y20" s="1261"/>
      <c r="Z20" s="1262"/>
    </row>
    <row r="21" spans="1:26" ht="72" customHeight="1" thickBot="1">
      <c r="A21" s="641"/>
      <c r="B21" s="642"/>
      <c r="C21" s="882"/>
      <c r="D21" s="883"/>
      <c r="E21" s="884"/>
      <c r="F21" s="1298"/>
      <c r="G21" s="1299"/>
      <c r="I21" s="58" t="s">
        <v>98</v>
      </c>
      <c r="J21" s="59"/>
      <c r="K21" s="59" t="s">
        <v>98</v>
      </c>
      <c r="L21" s="59"/>
      <c r="M21" s="59"/>
      <c r="N21" s="59"/>
      <c r="O21" s="59"/>
      <c r="P21" s="59" t="s">
        <v>98</v>
      </c>
      <c r="Q21" s="59"/>
      <c r="R21" s="107"/>
      <c r="S21" s="58" t="s">
        <v>98</v>
      </c>
      <c r="T21" s="59"/>
      <c r="U21" s="59"/>
      <c r="V21" s="703"/>
      <c r="W21" s="703"/>
      <c r="X21" s="703"/>
      <c r="Y21" s="703"/>
      <c r="Z21" s="704"/>
    </row>
    <row r="22" spans="1:26" ht="20.149999999999999" customHeight="1" thickBot="1">
      <c r="A22" s="641"/>
      <c r="B22" s="642"/>
      <c r="C22" s="974" t="s">
        <v>92</v>
      </c>
      <c r="D22" s="975"/>
      <c r="E22" s="975"/>
      <c r="F22" s="975"/>
      <c r="G22" s="976"/>
    </row>
    <row r="23" spans="1:26" ht="19.5" customHeight="1">
      <c r="A23" s="641"/>
      <c r="B23" s="642"/>
      <c r="C23" s="1212" t="s">
        <v>328</v>
      </c>
      <c r="D23" s="666"/>
      <c r="E23" s="666"/>
      <c r="F23" s="666"/>
      <c r="G23" s="669"/>
      <c r="I23" s="678" t="s">
        <v>78</v>
      </c>
      <c r="J23" s="679"/>
      <c r="K23" s="679"/>
      <c r="L23" s="679"/>
      <c r="M23" s="679"/>
      <c r="N23" s="679"/>
      <c r="O23" s="679"/>
      <c r="P23" s="679"/>
      <c r="Q23" s="680"/>
    </row>
    <row r="24" spans="1:26" ht="38.25" customHeight="1" thickBot="1">
      <c r="A24" s="660"/>
      <c r="B24" s="661"/>
      <c r="C24" s="1213"/>
      <c r="D24" s="1214"/>
      <c r="E24" s="1214"/>
      <c r="F24" s="1214"/>
      <c r="G24" s="1215"/>
      <c r="I24" s="55" t="s">
        <v>103</v>
      </c>
      <c r="J24" s="56" t="s">
        <v>104</v>
      </c>
      <c r="K24" s="56" t="s">
        <v>105</v>
      </c>
      <c r="L24" s="56" t="s">
        <v>107</v>
      </c>
      <c r="M24" s="56" t="s">
        <v>108</v>
      </c>
      <c r="N24" s="245" t="s">
        <v>109</v>
      </c>
      <c r="O24" s="246" t="s">
        <v>110</v>
      </c>
      <c r="P24" s="56" t="s">
        <v>111</v>
      </c>
      <c r="Q24" s="57" t="s">
        <v>112</v>
      </c>
    </row>
    <row r="25" spans="1:26" ht="23.25" customHeight="1" thickBot="1">
      <c r="A25" s="71" t="s">
        <v>44</v>
      </c>
      <c r="B25" s="71"/>
      <c r="C25" s="216"/>
      <c r="D25" s="216"/>
      <c r="E25" s="216"/>
      <c r="F25" s="216"/>
      <c r="G25" s="216"/>
      <c r="I25" s="58" t="s">
        <v>98</v>
      </c>
      <c r="J25" s="59"/>
      <c r="K25" s="59"/>
      <c r="L25" s="59"/>
      <c r="M25" s="59"/>
      <c r="N25" s="59"/>
      <c r="O25" s="59"/>
      <c r="P25" s="59"/>
      <c r="Q25" s="60"/>
    </row>
    <row r="26" spans="1:26" ht="30" customHeight="1">
      <c r="A26" s="705" t="s">
        <v>50</v>
      </c>
      <c r="B26" s="81" t="s">
        <v>45</v>
      </c>
      <c r="C26" s="217" t="s">
        <v>97</v>
      </c>
      <c r="D26" s="241" t="s">
        <v>173</v>
      </c>
      <c r="E26" s="242">
        <v>1</v>
      </c>
      <c r="F26" s="243" t="s">
        <v>172</v>
      </c>
      <c r="G26" s="219" t="s">
        <v>843</v>
      </c>
      <c r="H26" s="86"/>
    </row>
    <row r="27" spans="1:26" ht="18" customHeight="1">
      <c r="A27" s="706"/>
      <c r="B27" s="708" t="s">
        <v>13</v>
      </c>
      <c r="C27" s="1263" t="s">
        <v>321</v>
      </c>
      <c r="D27" s="1263"/>
      <c r="E27" s="1263"/>
      <c r="F27" s="1264"/>
      <c r="G27" s="1265"/>
    </row>
    <row r="28" spans="1:26" ht="18" customHeight="1" thickBot="1">
      <c r="A28" s="707"/>
      <c r="B28" s="709"/>
      <c r="C28" s="1269" t="s">
        <v>322</v>
      </c>
      <c r="D28" s="1269"/>
      <c r="E28" s="1269"/>
      <c r="F28" s="1270"/>
      <c r="G28" s="1271"/>
    </row>
    <row r="29" spans="1:26" ht="30" customHeight="1">
      <c r="A29" s="706" t="s">
        <v>52</v>
      </c>
      <c r="B29" s="87" t="s">
        <v>45</v>
      </c>
      <c r="C29" s="222" t="s">
        <v>97</v>
      </c>
      <c r="D29" s="223" t="s">
        <v>173</v>
      </c>
      <c r="E29" s="224">
        <v>1</v>
      </c>
      <c r="F29" s="225" t="s">
        <v>172</v>
      </c>
      <c r="G29" s="219" t="s">
        <v>279</v>
      </c>
    </row>
    <row r="30" spans="1:26" ht="18" customHeight="1">
      <c r="A30" s="706"/>
      <c r="B30" s="708" t="s">
        <v>13</v>
      </c>
      <c r="C30" s="1263" t="s">
        <v>321</v>
      </c>
      <c r="D30" s="1263"/>
      <c r="E30" s="1263"/>
      <c r="F30" s="1264"/>
      <c r="G30" s="1265"/>
    </row>
    <row r="31" spans="1:26" ht="18" customHeight="1" thickBot="1">
      <c r="A31" s="710"/>
      <c r="B31" s="711"/>
      <c r="C31" s="1266" t="s">
        <v>322</v>
      </c>
      <c r="D31" s="1266"/>
      <c r="E31" s="1266"/>
      <c r="F31" s="1267"/>
      <c r="G31" s="1268"/>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9DD970C4-363B-4457-BAAB-025B3B5792A1}">
      <formula1>"建設工事,測量・コンサル,物品役務等"</formula1>
    </dataValidation>
    <dataValidation type="list" allowBlank="1" showInputMessage="1" showErrorMessage="1" sqref="C26 C29" xr:uid="{2B23E8EB-A183-4034-A9E4-1EBA681DB989}">
      <formula1>"有,無"</formula1>
    </dataValidation>
    <dataValidation type="list" allowBlank="1" showInputMessage="1" showErrorMessage="1" sqref="I21:U21 I16:Q16 I25:Q25" xr:uid="{BB3DE944-3894-4CC4-971A-5128FAABCCFE}">
      <formula1>"○"</formula1>
    </dataValidation>
  </dataValidations>
  <printOptions horizontalCentered="1"/>
  <pageMargins left="0.55118110236220474" right="0.23622047244094488" top="0.55118110236220474" bottom="0.23622047244094488" header="0.31496062992125984" footer="0.11811023622047244"/>
  <pageSetup paperSize="9" scale="88" orientation="portrait" horizontalDpi="300" verticalDpi="300" r:id="rId1"/>
  <headerFooter>
    <oddHeader>&amp;R&amp;16様式３</oddHead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C88D2-6DBF-4243-9663-CD8D5C9332DF}">
  <sheetPr>
    <pageSetUpPr fitToPage="1"/>
  </sheetPr>
  <dimension ref="A1:Z31"/>
  <sheetViews>
    <sheet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15.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33" customHeight="1">
      <c r="A2" s="613" t="s">
        <v>11</v>
      </c>
      <c r="B2" s="614"/>
      <c r="C2" s="1196">
        <v>5</v>
      </c>
      <c r="D2" s="1197"/>
      <c r="E2" s="1198" t="s">
        <v>12</v>
      </c>
      <c r="F2" s="1199"/>
      <c r="G2" s="227" t="s">
        <v>329</v>
      </c>
    </row>
    <row r="3" spans="1:18" ht="25" customHeight="1">
      <c r="A3" s="608" t="s">
        <v>14</v>
      </c>
      <c r="B3" s="609"/>
      <c r="C3" s="1224" t="s">
        <v>972</v>
      </c>
      <c r="D3" s="1224"/>
      <c r="E3" s="1224"/>
      <c r="F3" s="1200"/>
      <c r="G3" s="1225"/>
    </row>
    <row r="4" spans="1:18" ht="60" customHeight="1">
      <c r="A4" s="608" t="s">
        <v>10</v>
      </c>
      <c r="B4" s="609"/>
      <c r="C4" s="1226" t="s">
        <v>973</v>
      </c>
      <c r="D4" s="1227"/>
      <c r="E4" s="1227"/>
      <c r="F4" s="1227"/>
      <c r="G4" s="1228"/>
    </row>
    <row r="5" spans="1:18" ht="20.149999999999999" customHeight="1">
      <c r="A5" s="624" t="s">
        <v>41</v>
      </c>
      <c r="B5" s="625"/>
      <c r="C5" s="1263" t="s">
        <v>330</v>
      </c>
      <c r="D5" s="1263"/>
      <c r="E5" s="1263"/>
      <c r="F5" s="1264"/>
      <c r="G5" s="1265"/>
    </row>
    <row r="6" spans="1:18" ht="20.149999999999999" customHeight="1">
      <c r="A6" s="626"/>
      <c r="B6" s="627"/>
      <c r="C6" s="1269" t="s">
        <v>331</v>
      </c>
      <c r="D6" s="1269"/>
      <c r="E6" s="1269"/>
      <c r="F6" s="1270"/>
      <c r="G6" s="1271"/>
    </row>
    <row r="7" spans="1:18" ht="25" customHeight="1">
      <c r="A7" s="608" t="s">
        <v>7</v>
      </c>
      <c r="B7" s="609"/>
      <c r="C7" s="715">
        <v>160600000</v>
      </c>
      <c r="D7" s="716"/>
      <c r="E7" s="190"/>
      <c r="F7" s="191"/>
      <c r="G7" s="192"/>
    </row>
    <row r="8" spans="1:18" ht="25" customHeight="1">
      <c r="A8" s="608" t="s">
        <v>4</v>
      </c>
      <c r="B8" s="609"/>
      <c r="C8" s="1289">
        <v>44931</v>
      </c>
      <c r="D8" s="1290"/>
      <c r="E8" s="1204" t="s">
        <v>17</v>
      </c>
      <c r="F8" s="1205"/>
      <c r="G8" s="244">
        <v>44986</v>
      </c>
    </row>
    <row r="9" spans="1:18" ht="25" customHeight="1">
      <c r="A9" s="608" t="s">
        <v>18</v>
      </c>
      <c r="B9" s="609"/>
      <c r="C9" s="1289">
        <v>44987</v>
      </c>
      <c r="D9" s="1290"/>
      <c r="E9" s="1204" t="s">
        <v>0</v>
      </c>
      <c r="F9" s="1205"/>
      <c r="G9" s="115">
        <f>C9-C8</f>
        <v>56</v>
      </c>
    </row>
    <row r="10" spans="1:18" ht="25" customHeight="1">
      <c r="A10" s="608" t="s">
        <v>19</v>
      </c>
      <c r="B10" s="609"/>
      <c r="C10" s="1289">
        <v>45019</v>
      </c>
      <c r="D10" s="1290"/>
      <c r="E10" s="1204" t="s">
        <v>20</v>
      </c>
      <c r="F10" s="1205"/>
      <c r="G10" s="244">
        <v>45382</v>
      </c>
    </row>
    <row r="11" spans="1:18" ht="25" customHeight="1">
      <c r="A11" s="608" t="s">
        <v>27</v>
      </c>
      <c r="B11" s="609"/>
      <c r="C11" s="741" t="s">
        <v>48</v>
      </c>
      <c r="D11" s="742"/>
      <c r="E11" s="742"/>
      <c r="F11" s="742"/>
      <c r="G11" s="743"/>
    </row>
    <row r="12" spans="1:18" ht="33" customHeight="1">
      <c r="A12" s="608" t="s">
        <v>32</v>
      </c>
      <c r="B12" s="609"/>
      <c r="C12" s="1300" t="s">
        <v>332</v>
      </c>
      <c r="D12" s="1301"/>
      <c r="E12" s="1301"/>
      <c r="F12" s="1301"/>
      <c r="G12" s="1302"/>
    </row>
    <row r="13" spans="1:18" ht="60" customHeight="1" thickBot="1">
      <c r="A13" s="637" t="s">
        <v>34</v>
      </c>
      <c r="B13" s="638"/>
      <c r="C13" s="1272" t="s">
        <v>966</v>
      </c>
      <c r="D13" s="1273"/>
      <c r="E13" s="1273"/>
      <c r="F13" s="1273"/>
      <c r="G13" s="1274"/>
      <c r="I13" s="93" t="s">
        <v>101</v>
      </c>
      <c r="J13" s="94"/>
      <c r="K13" s="94"/>
      <c r="L13" s="94"/>
      <c r="M13" s="94"/>
      <c r="N13" s="94"/>
      <c r="O13" s="94"/>
      <c r="P13" s="94"/>
      <c r="Q13" s="94"/>
      <c r="R13" s="94"/>
    </row>
    <row r="14" spans="1:18" ht="20.149999999999999" customHeight="1">
      <c r="A14" s="639" t="s">
        <v>38</v>
      </c>
      <c r="B14" s="640"/>
      <c r="C14" s="910" t="s">
        <v>313</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c r="K16" s="59"/>
      <c r="L16" s="59" t="s">
        <v>98</v>
      </c>
      <c r="M16" s="59"/>
      <c r="N16" s="59"/>
      <c r="O16" s="59"/>
      <c r="P16" s="59"/>
      <c r="Q16" s="60"/>
    </row>
    <row r="17" spans="1:26" ht="40" customHeight="1" thickBot="1">
      <c r="A17" s="682" t="s">
        <v>26</v>
      </c>
      <c r="B17" s="683"/>
      <c r="C17" s="877" t="s">
        <v>314</v>
      </c>
      <c r="D17" s="878"/>
      <c r="E17" s="878"/>
      <c r="F17" s="878"/>
      <c r="G17" s="879"/>
      <c r="I17" s="96"/>
      <c r="J17" s="96"/>
      <c r="K17" s="96"/>
      <c r="L17" s="96"/>
      <c r="M17" s="96"/>
      <c r="N17" s="96"/>
      <c r="O17" s="96"/>
      <c r="P17" s="96"/>
      <c r="Q17" s="96"/>
      <c r="R17" s="96"/>
      <c r="S17" s="96"/>
    </row>
    <row r="18" spans="1:26" ht="20.149999999999999" customHeight="1">
      <c r="A18" s="641" t="s">
        <v>113</v>
      </c>
      <c r="B18" s="642"/>
      <c r="C18" s="974" t="s">
        <v>115</v>
      </c>
      <c r="D18" s="975"/>
      <c r="E18" s="975"/>
      <c r="F18" s="975"/>
      <c r="G18" s="976"/>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841" t="s">
        <v>150</v>
      </c>
      <c r="D19" s="842"/>
      <c r="E19" s="1210"/>
      <c r="F19" s="1211" t="s">
        <v>152</v>
      </c>
      <c r="G19" s="843"/>
      <c r="I19" s="670" t="s">
        <v>61</v>
      </c>
      <c r="J19" s="671"/>
      <c r="K19" s="671" t="s">
        <v>117</v>
      </c>
      <c r="L19" s="671"/>
      <c r="M19" s="671"/>
      <c r="N19" s="671" t="s">
        <v>118</v>
      </c>
      <c r="O19" s="671"/>
      <c r="P19" s="671"/>
      <c r="Q19" s="671"/>
      <c r="R19" s="681"/>
      <c r="S19" s="1247" t="s">
        <v>54</v>
      </c>
      <c r="T19" s="1248"/>
      <c r="U19" s="1248"/>
      <c r="V19" s="1248"/>
      <c r="W19" s="1248"/>
      <c r="X19" s="1248"/>
      <c r="Y19" s="1248"/>
      <c r="Z19" s="1249"/>
    </row>
    <row r="20" spans="1:26" ht="38.25" customHeight="1">
      <c r="A20" s="641"/>
      <c r="B20" s="642"/>
      <c r="C20" s="1275" t="s">
        <v>333</v>
      </c>
      <c r="D20" s="1276"/>
      <c r="E20" s="1277"/>
      <c r="F20" s="885" t="s">
        <v>334</v>
      </c>
      <c r="G20" s="886"/>
      <c r="I20" s="249" t="s">
        <v>55</v>
      </c>
      <c r="J20" s="247" t="s">
        <v>57</v>
      </c>
      <c r="K20" s="248" t="s">
        <v>119</v>
      </c>
      <c r="L20" s="248" t="s">
        <v>114</v>
      </c>
      <c r="M20" s="248" t="s">
        <v>120</v>
      </c>
      <c r="N20" s="248" t="s">
        <v>58</v>
      </c>
      <c r="O20" s="248" t="s">
        <v>30</v>
      </c>
      <c r="P20" s="248" t="s">
        <v>24</v>
      </c>
      <c r="Q20" s="248" t="s">
        <v>59</v>
      </c>
      <c r="R20" s="250" t="s">
        <v>5</v>
      </c>
      <c r="S20" s="220" t="s">
        <v>153</v>
      </c>
      <c r="T20" s="221" t="s">
        <v>154</v>
      </c>
      <c r="U20" s="1260" t="s">
        <v>100</v>
      </c>
      <c r="V20" s="1261"/>
      <c r="W20" s="1261"/>
      <c r="X20" s="1261"/>
      <c r="Y20" s="1261"/>
      <c r="Z20" s="1262"/>
    </row>
    <row r="21" spans="1:26" ht="44.25" customHeight="1" thickBot="1">
      <c r="A21" s="641"/>
      <c r="B21" s="642"/>
      <c r="C21" s="1278"/>
      <c r="D21" s="1279"/>
      <c r="E21" s="1280"/>
      <c r="F21" s="887"/>
      <c r="G21" s="888"/>
      <c r="I21" s="58"/>
      <c r="J21" s="59"/>
      <c r="K21" s="59"/>
      <c r="L21" s="59"/>
      <c r="M21" s="59" t="s">
        <v>98</v>
      </c>
      <c r="N21" s="59"/>
      <c r="O21" s="59"/>
      <c r="P21" s="59" t="s">
        <v>98</v>
      </c>
      <c r="Q21" s="59"/>
      <c r="R21" s="107"/>
      <c r="S21" s="58" t="s">
        <v>98</v>
      </c>
      <c r="T21" s="59" t="s">
        <v>98</v>
      </c>
      <c r="U21" s="59" t="s">
        <v>98</v>
      </c>
      <c r="V21" s="1303" t="s">
        <v>335</v>
      </c>
      <c r="W21" s="1304"/>
      <c r="X21" s="1304"/>
      <c r="Y21" s="1304"/>
      <c r="Z21" s="1305"/>
    </row>
    <row r="22" spans="1:26" ht="20.149999999999999" customHeight="1" thickBot="1">
      <c r="A22" s="641"/>
      <c r="B22" s="642"/>
      <c r="C22" s="974" t="s">
        <v>92</v>
      </c>
      <c r="D22" s="975"/>
      <c r="E22" s="975"/>
      <c r="F22" s="975"/>
      <c r="G22" s="976"/>
    </row>
    <row r="23" spans="1:26" ht="19.5" customHeight="1">
      <c r="A23" s="641"/>
      <c r="B23" s="642"/>
      <c r="C23" s="871" t="s">
        <v>308</v>
      </c>
      <c r="D23" s="872"/>
      <c r="E23" s="872"/>
      <c r="F23" s="872"/>
      <c r="G23" s="873"/>
      <c r="I23" s="678" t="s">
        <v>78</v>
      </c>
      <c r="J23" s="679"/>
      <c r="K23" s="679"/>
      <c r="L23" s="679"/>
      <c r="M23" s="679"/>
      <c r="N23" s="679"/>
      <c r="O23" s="679"/>
      <c r="P23" s="679"/>
      <c r="Q23" s="680"/>
    </row>
    <row r="24" spans="1:26" ht="38.25" customHeight="1"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C25" s="216"/>
      <c r="D25" s="216"/>
      <c r="E25" s="216"/>
      <c r="F25" s="216"/>
      <c r="G25" s="216"/>
      <c r="I25" s="58"/>
      <c r="J25" s="59" t="s">
        <v>98</v>
      </c>
      <c r="K25" s="59"/>
      <c r="L25" s="59" t="s">
        <v>98</v>
      </c>
      <c r="M25" s="59"/>
      <c r="N25" s="59"/>
      <c r="O25" s="59"/>
      <c r="P25" s="59"/>
      <c r="Q25" s="60"/>
    </row>
    <row r="26" spans="1:26" ht="30" customHeight="1">
      <c r="A26" s="705" t="s">
        <v>50</v>
      </c>
      <c r="B26" s="81" t="s">
        <v>45</v>
      </c>
      <c r="C26" s="217" t="s">
        <v>97</v>
      </c>
      <c r="D26" s="241" t="s">
        <v>173</v>
      </c>
      <c r="E26" s="242">
        <v>1</v>
      </c>
      <c r="F26" s="243" t="s">
        <v>172</v>
      </c>
      <c r="G26" s="219" t="s">
        <v>843</v>
      </c>
      <c r="H26" s="86"/>
    </row>
    <row r="27" spans="1:26" ht="18" customHeight="1">
      <c r="A27" s="706"/>
      <c r="B27" s="708" t="s">
        <v>13</v>
      </c>
      <c r="C27" s="1203" t="s">
        <v>336</v>
      </c>
      <c r="D27" s="720"/>
      <c r="E27" s="720"/>
      <c r="F27" s="720"/>
      <c r="G27" s="721"/>
    </row>
    <row r="28" spans="1:26" ht="18" customHeight="1">
      <c r="A28" s="707"/>
      <c r="B28" s="709"/>
      <c r="C28" s="722" t="s">
        <v>337</v>
      </c>
      <c r="D28" s="723"/>
      <c r="E28" s="723"/>
      <c r="F28" s="723"/>
      <c r="G28" s="1229"/>
    </row>
    <row r="29" spans="1:26" ht="30" customHeight="1">
      <c r="A29" s="706" t="s">
        <v>52</v>
      </c>
      <c r="B29" s="87" t="s">
        <v>45</v>
      </c>
      <c r="C29" s="222" t="s">
        <v>97</v>
      </c>
      <c r="D29" s="223" t="s">
        <v>173</v>
      </c>
      <c r="E29" s="224">
        <v>1</v>
      </c>
      <c r="F29" s="225" t="s">
        <v>172</v>
      </c>
      <c r="G29" s="226" t="s">
        <v>279</v>
      </c>
    </row>
    <row r="30" spans="1:26" ht="18" customHeight="1">
      <c r="A30" s="706"/>
      <c r="B30" s="708" t="s">
        <v>13</v>
      </c>
      <c r="C30" s="1263" t="s">
        <v>336</v>
      </c>
      <c r="D30" s="1263"/>
      <c r="E30" s="1263"/>
      <c r="F30" s="1264"/>
      <c r="G30" s="1265"/>
    </row>
    <row r="31" spans="1:26" ht="18" customHeight="1" thickBot="1">
      <c r="A31" s="710"/>
      <c r="B31" s="711"/>
      <c r="C31" s="1266" t="s">
        <v>337</v>
      </c>
      <c r="D31" s="1266"/>
      <c r="E31" s="1266"/>
      <c r="F31" s="1267"/>
      <c r="G31" s="1268"/>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ED85482B-0E9F-4B12-9B8B-D7780746ECC3}">
      <formula1>"○"</formula1>
    </dataValidation>
    <dataValidation type="list" allowBlank="1" showInputMessage="1" showErrorMessage="1" sqref="C26 C29" xr:uid="{56965B2F-FD84-4E94-A667-F13C8F42D519}">
      <formula1>"有,無"</formula1>
    </dataValidation>
    <dataValidation type="list" allowBlank="1" showInputMessage="1" showErrorMessage="1" sqref="C11" xr:uid="{F5A67C61-B295-4881-B4EE-12AA630E7A13}">
      <formula1>"建設工事,測量・コンサル,物品役務等"</formula1>
    </dataValidation>
  </dataValidations>
  <printOptions horizontalCentered="1"/>
  <pageMargins left="0.55118110236220474" right="0.23622047244094491" top="0.55118110236220474" bottom="0.23622047244094491" header="0.31496062992125984" footer="0.11811023622047245"/>
  <pageSetup paperSize="9" scale="97" orientation="portrait" horizontalDpi="300" verticalDpi="300" r:id="rId1"/>
  <headerFooter>
    <oddHeader>&amp;R&amp;16様式３</oddHead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6BA58-F99E-4C5B-805A-A8C687CE510A}">
  <sheetPr>
    <pageSetUpPr fitToPage="1"/>
  </sheetPr>
  <dimension ref="A1:Z31"/>
  <sheetViews>
    <sheet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15.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33" customHeight="1">
      <c r="A2" s="613" t="s">
        <v>11</v>
      </c>
      <c r="B2" s="614"/>
      <c r="C2" s="1196">
        <v>5</v>
      </c>
      <c r="D2" s="1197"/>
      <c r="E2" s="1198" t="s">
        <v>12</v>
      </c>
      <c r="F2" s="1199"/>
      <c r="G2" s="227" t="s">
        <v>974</v>
      </c>
    </row>
    <row r="3" spans="1:18" ht="25" customHeight="1">
      <c r="A3" s="608" t="s">
        <v>14</v>
      </c>
      <c r="B3" s="609"/>
      <c r="C3" s="1224" t="s">
        <v>975</v>
      </c>
      <c r="D3" s="1224"/>
      <c r="E3" s="1224"/>
      <c r="F3" s="1200"/>
      <c r="G3" s="1225"/>
    </row>
    <row r="4" spans="1:18" ht="60" customHeight="1">
      <c r="A4" s="608" t="s">
        <v>10</v>
      </c>
      <c r="B4" s="609"/>
      <c r="C4" s="1226" t="s">
        <v>976</v>
      </c>
      <c r="D4" s="1227"/>
      <c r="E4" s="1227"/>
      <c r="F4" s="1227"/>
      <c r="G4" s="1228"/>
    </row>
    <row r="5" spans="1:18" ht="20.149999999999999" customHeight="1">
      <c r="A5" s="624" t="s">
        <v>41</v>
      </c>
      <c r="B5" s="625"/>
      <c r="C5" s="1263" t="s">
        <v>330</v>
      </c>
      <c r="D5" s="1263"/>
      <c r="E5" s="1263"/>
      <c r="F5" s="1264"/>
      <c r="G5" s="1265"/>
    </row>
    <row r="6" spans="1:18" ht="20.149999999999999" customHeight="1">
      <c r="A6" s="626"/>
      <c r="B6" s="627"/>
      <c r="C6" s="1269" t="s">
        <v>331</v>
      </c>
      <c r="D6" s="1269"/>
      <c r="E6" s="1269"/>
      <c r="F6" s="1270"/>
      <c r="G6" s="1271"/>
    </row>
    <row r="7" spans="1:18" ht="25" customHeight="1">
      <c r="A7" s="608" t="s">
        <v>7</v>
      </c>
      <c r="B7" s="609"/>
      <c r="C7" s="715">
        <v>100760000</v>
      </c>
      <c r="D7" s="716"/>
      <c r="E7" s="190"/>
      <c r="F7" s="191"/>
      <c r="G7" s="192"/>
    </row>
    <row r="8" spans="1:18" ht="25" customHeight="1">
      <c r="A8" s="608" t="s">
        <v>4</v>
      </c>
      <c r="B8" s="609"/>
      <c r="C8" s="1289">
        <v>44931</v>
      </c>
      <c r="D8" s="1290"/>
      <c r="E8" s="1204" t="s">
        <v>17</v>
      </c>
      <c r="F8" s="1205"/>
      <c r="G8" s="244">
        <v>44986</v>
      </c>
    </row>
    <row r="9" spans="1:18" ht="25" customHeight="1">
      <c r="A9" s="608" t="s">
        <v>18</v>
      </c>
      <c r="B9" s="609"/>
      <c r="C9" s="1289">
        <v>44987</v>
      </c>
      <c r="D9" s="1290"/>
      <c r="E9" s="1204" t="s">
        <v>0</v>
      </c>
      <c r="F9" s="1205"/>
      <c r="G9" s="115">
        <f>C9-C8</f>
        <v>56</v>
      </c>
    </row>
    <row r="10" spans="1:18" ht="25" customHeight="1">
      <c r="A10" s="608" t="s">
        <v>19</v>
      </c>
      <c r="B10" s="609"/>
      <c r="C10" s="1289">
        <v>45019</v>
      </c>
      <c r="D10" s="1290"/>
      <c r="E10" s="1204" t="s">
        <v>20</v>
      </c>
      <c r="F10" s="1205"/>
      <c r="G10" s="244">
        <v>45382</v>
      </c>
    </row>
    <row r="11" spans="1:18" ht="25" customHeight="1">
      <c r="A11" s="608" t="s">
        <v>27</v>
      </c>
      <c r="B11" s="609"/>
      <c r="C11" s="741" t="s">
        <v>48</v>
      </c>
      <c r="D11" s="742"/>
      <c r="E11" s="742"/>
      <c r="F11" s="742"/>
      <c r="G11" s="743"/>
    </row>
    <row r="12" spans="1:18" ht="33" customHeight="1">
      <c r="A12" s="608" t="s">
        <v>32</v>
      </c>
      <c r="B12" s="609"/>
      <c r="C12" s="1300" t="s">
        <v>332</v>
      </c>
      <c r="D12" s="1301"/>
      <c r="E12" s="1301"/>
      <c r="F12" s="1301"/>
      <c r="G12" s="1302"/>
    </row>
    <row r="13" spans="1:18" ht="60" customHeight="1" thickBot="1">
      <c r="A13" s="637" t="s">
        <v>34</v>
      </c>
      <c r="B13" s="638"/>
      <c r="C13" s="1272" t="s">
        <v>966</v>
      </c>
      <c r="D13" s="1273"/>
      <c r="E13" s="1273"/>
      <c r="F13" s="1273"/>
      <c r="G13" s="1274"/>
      <c r="I13" s="93" t="s">
        <v>101</v>
      </c>
      <c r="J13" s="94"/>
      <c r="K13" s="94"/>
      <c r="L13" s="94"/>
      <c r="M13" s="94"/>
      <c r="N13" s="94"/>
      <c r="O13" s="94"/>
      <c r="P13" s="94"/>
      <c r="Q13" s="94"/>
      <c r="R13" s="94"/>
    </row>
    <row r="14" spans="1:18" ht="20.149999999999999" customHeight="1">
      <c r="A14" s="639" t="s">
        <v>38</v>
      </c>
      <c r="B14" s="640"/>
      <c r="C14" s="910" t="s">
        <v>313</v>
      </c>
      <c r="D14" s="863"/>
      <c r="E14" s="863"/>
      <c r="F14" s="863"/>
      <c r="G14" s="864"/>
      <c r="I14" s="657" t="s">
        <v>102</v>
      </c>
      <c r="J14" s="658"/>
      <c r="K14" s="658"/>
      <c r="L14" s="658"/>
      <c r="M14" s="658"/>
      <c r="N14" s="658"/>
      <c r="O14" s="658"/>
      <c r="P14" s="658"/>
      <c r="Q14" s="659"/>
    </row>
    <row r="15" spans="1:18" ht="38.25" customHeight="1">
      <c r="A15" s="641"/>
      <c r="B15" s="642"/>
      <c r="C15" s="865"/>
      <c r="D15" s="866"/>
      <c r="E15" s="866"/>
      <c r="F15" s="866"/>
      <c r="G15" s="867"/>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68"/>
      <c r="D16" s="869"/>
      <c r="E16" s="869"/>
      <c r="F16" s="869"/>
      <c r="G16" s="870"/>
      <c r="I16" s="58" t="s">
        <v>98</v>
      </c>
      <c r="J16" s="59"/>
      <c r="K16" s="59"/>
      <c r="L16" s="59" t="s">
        <v>98</v>
      </c>
      <c r="M16" s="59"/>
      <c r="N16" s="59"/>
      <c r="O16" s="59"/>
      <c r="P16" s="59"/>
      <c r="Q16" s="60"/>
    </row>
    <row r="17" spans="1:26" ht="40" customHeight="1" thickBot="1">
      <c r="A17" s="682" t="s">
        <v>26</v>
      </c>
      <c r="B17" s="683"/>
      <c r="C17" s="877" t="s">
        <v>314</v>
      </c>
      <c r="D17" s="878"/>
      <c r="E17" s="878"/>
      <c r="F17" s="878"/>
      <c r="G17" s="879"/>
      <c r="I17" s="96"/>
      <c r="J17" s="96"/>
      <c r="K17" s="96"/>
      <c r="L17" s="96"/>
      <c r="M17" s="96"/>
      <c r="N17" s="96"/>
      <c r="O17" s="96"/>
      <c r="P17" s="96"/>
      <c r="Q17" s="96"/>
      <c r="R17" s="96"/>
      <c r="S17" s="96"/>
    </row>
    <row r="18" spans="1:26" ht="20.149999999999999" customHeight="1">
      <c r="A18" s="641" t="s">
        <v>113</v>
      </c>
      <c r="B18" s="642"/>
      <c r="C18" s="974" t="s">
        <v>115</v>
      </c>
      <c r="D18" s="975"/>
      <c r="E18" s="975"/>
      <c r="F18" s="975"/>
      <c r="G18" s="976"/>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841" t="s">
        <v>150</v>
      </c>
      <c r="D19" s="842"/>
      <c r="E19" s="1210"/>
      <c r="F19" s="1211" t="s">
        <v>152</v>
      </c>
      <c r="G19" s="843"/>
      <c r="I19" s="670" t="s">
        <v>61</v>
      </c>
      <c r="J19" s="671"/>
      <c r="K19" s="671" t="s">
        <v>117</v>
      </c>
      <c r="L19" s="671"/>
      <c r="M19" s="671"/>
      <c r="N19" s="671" t="s">
        <v>118</v>
      </c>
      <c r="O19" s="671"/>
      <c r="P19" s="671"/>
      <c r="Q19" s="671"/>
      <c r="R19" s="681"/>
      <c r="S19" s="1247" t="s">
        <v>54</v>
      </c>
      <c r="T19" s="1248"/>
      <c r="U19" s="1248"/>
      <c r="V19" s="1248"/>
      <c r="W19" s="1248"/>
      <c r="X19" s="1248"/>
      <c r="Y19" s="1248"/>
      <c r="Z19" s="1249"/>
    </row>
    <row r="20" spans="1:26" ht="38.25" customHeight="1">
      <c r="A20" s="641"/>
      <c r="B20" s="642"/>
      <c r="C20" s="1275" t="s">
        <v>977</v>
      </c>
      <c r="D20" s="1276"/>
      <c r="E20" s="1277"/>
      <c r="F20" s="885" t="s">
        <v>978</v>
      </c>
      <c r="G20" s="886"/>
      <c r="I20" s="249" t="s">
        <v>55</v>
      </c>
      <c r="J20" s="247" t="s">
        <v>57</v>
      </c>
      <c r="K20" s="248" t="s">
        <v>119</v>
      </c>
      <c r="L20" s="248" t="s">
        <v>114</v>
      </c>
      <c r="M20" s="248" t="s">
        <v>120</v>
      </c>
      <c r="N20" s="248" t="s">
        <v>58</v>
      </c>
      <c r="O20" s="248" t="s">
        <v>30</v>
      </c>
      <c r="P20" s="248" t="s">
        <v>24</v>
      </c>
      <c r="Q20" s="248" t="s">
        <v>59</v>
      </c>
      <c r="R20" s="250" t="s">
        <v>5</v>
      </c>
      <c r="S20" s="220" t="s">
        <v>153</v>
      </c>
      <c r="T20" s="221" t="s">
        <v>154</v>
      </c>
      <c r="U20" s="1260" t="s">
        <v>100</v>
      </c>
      <c r="V20" s="1261"/>
      <c r="W20" s="1261"/>
      <c r="X20" s="1261"/>
      <c r="Y20" s="1261"/>
      <c r="Z20" s="1262"/>
    </row>
    <row r="21" spans="1:26" ht="44.25" customHeight="1" thickBot="1">
      <c r="A21" s="641"/>
      <c r="B21" s="642"/>
      <c r="C21" s="1278"/>
      <c r="D21" s="1279"/>
      <c r="E21" s="1280"/>
      <c r="F21" s="887"/>
      <c r="G21" s="888"/>
      <c r="I21" s="58"/>
      <c r="J21" s="59"/>
      <c r="K21" s="59"/>
      <c r="L21" s="59"/>
      <c r="M21" s="59" t="s">
        <v>98</v>
      </c>
      <c r="N21" s="59"/>
      <c r="O21" s="59"/>
      <c r="P21" s="59" t="s">
        <v>98</v>
      </c>
      <c r="Q21" s="59"/>
      <c r="R21" s="107"/>
      <c r="S21" s="58" t="s">
        <v>98</v>
      </c>
      <c r="T21" s="59" t="s">
        <v>98</v>
      </c>
      <c r="U21" s="59" t="s">
        <v>98</v>
      </c>
      <c r="V21" s="1303" t="s">
        <v>335</v>
      </c>
      <c r="W21" s="1304"/>
      <c r="X21" s="1304"/>
      <c r="Y21" s="1304"/>
      <c r="Z21" s="1305"/>
    </row>
    <row r="22" spans="1:26" ht="20.149999999999999" customHeight="1" thickBot="1">
      <c r="A22" s="641"/>
      <c r="B22" s="642"/>
      <c r="C22" s="974" t="s">
        <v>92</v>
      </c>
      <c r="D22" s="975"/>
      <c r="E22" s="975"/>
      <c r="F22" s="975"/>
      <c r="G22" s="976"/>
    </row>
    <row r="23" spans="1:26" ht="19.5" customHeight="1">
      <c r="A23" s="641"/>
      <c r="B23" s="642"/>
      <c r="C23" s="871" t="s">
        <v>308</v>
      </c>
      <c r="D23" s="872"/>
      <c r="E23" s="872"/>
      <c r="F23" s="872"/>
      <c r="G23" s="873"/>
      <c r="I23" s="678" t="s">
        <v>78</v>
      </c>
      <c r="J23" s="679"/>
      <c r="K23" s="679"/>
      <c r="L23" s="679"/>
      <c r="M23" s="679"/>
      <c r="N23" s="679"/>
      <c r="O23" s="679"/>
      <c r="P23" s="679"/>
      <c r="Q23" s="680"/>
    </row>
    <row r="24" spans="1:26" ht="38.25" customHeight="1" thickBot="1">
      <c r="A24" s="660"/>
      <c r="B24" s="661"/>
      <c r="C24" s="874"/>
      <c r="D24" s="875"/>
      <c r="E24" s="875"/>
      <c r="F24" s="875"/>
      <c r="G24" s="87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C25" s="216"/>
      <c r="D25" s="216"/>
      <c r="E25" s="216"/>
      <c r="F25" s="216"/>
      <c r="G25" s="216"/>
      <c r="I25" s="58"/>
      <c r="J25" s="59" t="s">
        <v>98</v>
      </c>
      <c r="K25" s="59"/>
      <c r="L25" s="59" t="s">
        <v>98</v>
      </c>
      <c r="M25" s="59"/>
      <c r="N25" s="59"/>
      <c r="O25" s="59"/>
      <c r="P25" s="59"/>
      <c r="Q25" s="60"/>
    </row>
    <row r="26" spans="1:26" ht="30" customHeight="1">
      <c r="A26" s="705" t="s">
        <v>50</v>
      </c>
      <c r="B26" s="81" t="s">
        <v>45</v>
      </c>
      <c r="C26" s="217" t="s">
        <v>97</v>
      </c>
      <c r="D26" s="241" t="s">
        <v>173</v>
      </c>
      <c r="E26" s="242">
        <v>1</v>
      </c>
      <c r="F26" s="243" t="s">
        <v>172</v>
      </c>
      <c r="G26" s="219" t="s">
        <v>843</v>
      </c>
      <c r="H26" s="86"/>
    </row>
    <row r="27" spans="1:26" ht="18" customHeight="1">
      <c r="A27" s="706"/>
      <c r="B27" s="708" t="s">
        <v>13</v>
      </c>
      <c r="C27" s="1203" t="s">
        <v>336</v>
      </c>
      <c r="D27" s="720"/>
      <c r="E27" s="720"/>
      <c r="F27" s="720"/>
      <c r="G27" s="721"/>
    </row>
    <row r="28" spans="1:26" ht="18" customHeight="1">
      <c r="A28" s="707"/>
      <c r="B28" s="709"/>
      <c r="C28" s="722" t="s">
        <v>337</v>
      </c>
      <c r="D28" s="723"/>
      <c r="E28" s="723"/>
      <c r="F28" s="723"/>
      <c r="G28" s="1229"/>
    </row>
    <row r="29" spans="1:26" ht="30" customHeight="1">
      <c r="A29" s="706" t="s">
        <v>52</v>
      </c>
      <c r="B29" s="87" t="s">
        <v>45</v>
      </c>
      <c r="C29" s="222" t="s">
        <v>97</v>
      </c>
      <c r="D29" s="223" t="s">
        <v>173</v>
      </c>
      <c r="E29" s="224">
        <v>1</v>
      </c>
      <c r="F29" s="225" t="s">
        <v>172</v>
      </c>
      <c r="G29" s="226" t="s">
        <v>279</v>
      </c>
    </row>
    <row r="30" spans="1:26" ht="18" customHeight="1">
      <c r="A30" s="706"/>
      <c r="B30" s="708" t="s">
        <v>13</v>
      </c>
      <c r="C30" s="1263" t="s">
        <v>336</v>
      </c>
      <c r="D30" s="1263"/>
      <c r="E30" s="1263"/>
      <c r="F30" s="1264"/>
      <c r="G30" s="1265"/>
    </row>
    <row r="31" spans="1:26" ht="18" customHeight="1" thickBot="1">
      <c r="A31" s="710"/>
      <c r="B31" s="711"/>
      <c r="C31" s="1266" t="s">
        <v>337</v>
      </c>
      <c r="D31" s="1266"/>
      <c r="E31" s="1266"/>
      <c r="F31" s="1267"/>
      <c r="G31" s="1268"/>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9AA3D4A8-0C59-4160-BA31-7430DDE8FD6F}">
      <formula1>"建設工事,測量・コンサル,物品役務等"</formula1>
    </dataValidation>
    <dataValidation type="list" allowBlank="1" showInputMessage="1" showErrorMessage="1" sqref="C26 C29" xr:uid="{40ECC5AC-513A-4ED7-93CA-8281DC00CAB3}">
      <formula1>"有,無"</formula1>
    </dataValidation>
    <dataValidation type="list" allowBlank="1" showInputMessage="1" showErrorMessage="1" sqref="I21:U21 I16:Q16 I25:Q25" xr:uid="{04965C71-A6D9-406F-8749-85ECB94535D4}">
      <formula1>"○"</formula1>
    </dataValidation>
  </dataValidations>
  <printOptions horizontalCentered="1"/>
  <pageMargins left="0.55118110236220474" right="0.23622047244094491" top="0.55118110236220474" bottom="0.23622047244094491" header="0.31496062992125984" footer="0.11811023622047245"/>
  <pageSetup paperSize="9" scale="97" orientation="portrait" horizontalDpi="300" verticalDpi="300" r:id="rId1"/>
  <headerFooter>
    <oddHeader>&amp;R&amp;16様式３</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0" width="18.6328125" style="71" customWidth="1"/>
    <col min="21" max="26" width="3.453125" style="71" customWidth="1"/>
    <col min="27"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180</v>
      </c>
    </row>
    <row r="3" spans="1:18" ht="25" customHeight="1">
      <c r="A3" s="608" t="s">
        <v>14</v>
      </c>
      <c r="B3" s="609"/>
      <c r="C3" s="618" t="s">
        <v>608</v>
      </c>
      <c r="D3" s="618"/>
      <c r="E3" s="618"/>
      <c r="F3" s="619"/>
      <c r="G3" s="620"/>
    </row>
    <row r="4" spans="1:18" ht="52.15" customHeight="1">
      <c r="A4" s="608" t="s">
        <v>10</v>
      </c>
      <c r="B4" s="609"/>
      <c r="C4" s="621" t="s">
        <v>181</v>
      </c>
      <c r="D4" s="622"/>
      <c r="E4" s="622"/>
      <c r="F4" s="622"/>
      <c r="G4" s="623"/>
    </row>
    <row r="5" spans="1:18" ht="20.149999999999999" customHeight="1">
      <c r="A5" s="624" t="s">
        <v>41</v>
      </c>
      <c r="B5" s="625"/>
      <c r="C5" s="628" t="s">
        <v>609</v>
      </c>
      <c r="D5" s="629"/>
      <c r="E5" s="629"/>
      <c r="F5" s="629"/>
      <c r="G5" s="630"/>
    </row>
    <row r="6" spans="1:18" ht="20.149999999999999" customHeight="1">
      <c r="A6" s="626"/>
      <c r="B6" s="627"/>
      <c r="C6" s="631" t="s">
        <v>610</v>
      </c>
      <c r="D6" s="632"/>
      <c r="E6" s="632"/>
      <c r="F6" s="632"/>
      <c r="G6" s="633"/>
    </row>
    <row r="7" spans="1:18" ht="25" customHeight="1">
      <c r="A7" s="608" t="s">
        <v>7</v>
      </c>
      <c r="B7" s="609"/>
      <c r="C7" s="610">
        <v>113300000</v>
      </c>
      <c r="D7" s="611"/>
      <c r="E7" s="72"/>
      <c r="F7" s="73"/>
      <c r="G7" s="74"/>
    </row>
    <row r="8" spans="1:18" ht="25" customHeight="1">
      <c r="A8" s="608" t="s">
        <v>4</v>
      </c>
      <c r="B8" s="609"/>
      <c r="C8" s="634">
        <v>44917</v>
      </c>
      <c r="D8" s="635"/>
      <c r="E8" s="636" t="s">
        <v>17</v>
      </c>
      <c r="F8" s="609"/>
      <c r="G8" s="75">
        <v>44988</v>
      </c>
    </row>
    <row r="9" spans="1:18" ht="25" customHeight="1">
      <c r="A9" s="608" t="s">
        <v>18</v>
      </c>
      <c r="B9" s="609"/>
      <c r="C9" s="634">
        <v>44991</v>
      </c>
      <c r="D9" s="635"/>
      <c r="E9" s="636" t="s">
        <v>0</v>
      </c>
      <c r="F9" s="609"/>
      <c r="G9" s="76">
        <f>G8-C8</f>
        <v>71</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45.65" customHeight="1">
      <c r="A12" s="608" t="s">
        <v>32</v>
      </c>
      <c r="B12" s="609"/>
      <c r="C12" s="621" t="s">
        <v>183</v>
      </c>
      <c r="D12" s="622"/>
      <c r="E12" s="622"/>
      <c r="F12" s="622"/>
      <c r="G12" s="623"/>
    </row>
    <row r="13" spans="1:18" ht="60" customHeight="1" thickBot="1">
      <c r="A13" s="637" t="s">
        <v>34</v>
      </c>
      <c r="B13" s="638"/>
      <c r="C13" s="621" t="s">
        <v>611</v>
      </c>
      <c r="D13" s="622"/>
      <c r="E13" s="622"/>
      <c r="F13" s="622"/>
      <c r="G13" s="623"/>
      <c r="I13" s="93" t="s">
        <v>101</v>
      </c>
      <c r="J13" s="94"/>
      <c r="K13" s="94"/>
      <c r="L13" s="94"/>
      <c r="M13" s="94"/>
      <c r="N13" s="94"/>
      <c r="O13" s="94"/>
      <c r="P13" s="94"/>
      <c r="Q13" s="94"/>
      <c r="R13" s="94"/>
    </row>
    <row r="14" spans="1:18" ht="20.149999999999999" customHeight="1">
      <c r="A14" s="639" t="s">
        <v>38</v>
      </c>
      <c r="B14" s="640"/>
      <c r="C14" s="645" t="s">
        <v>612</v>
      </c>
      <c r="D14" s="646"/>
      <c r="E14" s="646"/>
      <c r="F14" s="646"/>
      <c r="G14" s="647"/>
      <c r="I14" s="657" t="s">
        <v>102</v>
      </c>
      <c r="J14" s="658"/>
      <c r="K14" s="658"/>
      <c r="L14" s="658"/>
      <c r="M14" s="658"/>
      <c r="N14" s="658"/>
      <c r="O14" s="658"/>
      <c r="P14" s="658"/>
      <c r="Q14" s="659"/>
    </row>
    <row r="15" spans="1:18" ht="24.6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c r="O16" s="59"/>
      <c r="P16" s="59"/>
      <c r="Q16" s="60"/>
    </row>
    <row r="17" spans="1:26" ht="40" customHeight="1" thickBot="1">
      <c r="A17" s="682" t="s">
        <v>26</v>
      </c>
      <c r="B17" s="683"/>
      <c r="C17" s="684" t="s">
        <v>184</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42" customHeight="1">
      <c r="A20" s="641"/>
      <c r="B20" s="642"/>
      <c r="C20" s="690" t="s">
        <v>185</v>
      </c>
      <c r="D20" s="691"/>
      <c r="E20" s="692"/>
      <c r="F20" s="696" t="s">
        <v>186</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0.65" customHeight="1" thickBot="1">
      <c r="A21" s="641"/>
      <c r="B21" s="642"/>
      <c r="C21" s="693"/>
      <c r="D21" s="694"/>
      <c r="E21" s="695"/>
      <c r="F21" s="698"/>
      <c r="G21" s="699"/>
      <c r="I21" s="58" t="s">
        <v>98</v>
      </c>
      <c r="J21" s="59" t="s">
        <v>98</v>
      </c>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187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c r="P25" s="59"/>
      <c r="Q25" s="60"/>
    </row>
    <row r="26" spans="1:26" ht="22.9" customHeight="1">
      <c r="A26" s="705" t="s">
        <v>50</v>
      </c>
      <c r="B26" s="81" t="s">
        <v>45</v>
      </c>
      <c r="C26" s="82" t="s">
        <v>97</v>
      </c>
      <c r="D26" s="83" t="s">
        <v>49</v>
      </c>
      <c r="E26" s="84">
        <v>1</v>
      </c>
      <c r="F26" s="83" t="s">
        <v>11</v>
      </c>
      <c r="G26" s="85" t="s">
        <v>613</v>
      </c>
      <c r="H26" s="86"/>
    </row>
    <row r="27" spans="1:26" ht="18" customHeight="1">
      <c r="A27" s="706"/>
      <c r="B27" s="708" t="s">
        <v>163</v>
      </c>
      <c r="C27" s="628" t="s">
        <v>189</v>
      </c>
      <c r="D27" s="629"/>
      <c r="E27" s="629"/>
      <c r="F27" s="629"/>
      <c r="G27" s="630"/>
    </row>
    <row r="28" spans="1:26" ht="18" customHeight="1">
      <c r="A28" s="707"/>
      <c r="B28" s="709"/>
      <c r="C28" s="631" t="s">
        <v>182</v>
      </c>
      <c r="D28" s="632"/>
      <c r="E28" s="632"/>
      <c r="F28" s="632"/>
      <c r="G28" s="633"/>
    </row>
    <row r="29" spans="1:26" ht="30" customHeight="1">
      <c r="A29" s="706" t="s">
        <v>52</v>
      </c>
      <c r="B29" s="87" t="s">
        <v>45</v>
      </c>
      <c r="C29" s="88" t="s">
        <v>97</v>
      </c>
      <c r="D29" s="89" t="s">
        <v>49</v>
      </c>
      <c r="E29" s="90">
        <v>1</v>
      </c>
      <c r="F29" s="89" t="s">
        <v>11</v>
      </c>
      <c r="G29" s="91" t="s">
        <v>188</v>
      </c>
    </row>
    <row r="30" spans="1:26" ht="18" customHeight="1">
      <c r="A30" s="706"/>
      <c r="B30" s="708" t="s">
        <v>163</v>
      </c>
      <c r="C30" s="628" t="s">
        <v>189</v>
      </c>
      <c r="D30" s="629"/>
      <c r="E30" s="629"/>
      <c r="F30" s="629"/>
      <c r="G30" s="630"/>
    </row>
    <row r="31" spans="1:26" ht="18" customHeight="1" thickBot="1">
      <c r="A31" s="710"/>
      <c r="B31" s="711"/>
      <c r="C31" s="712" t="s">
        <v>182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D595D750-09BB-4883-AFAF-4CB3960F0C89}">
      <formula1>"建設工事,測量・コンサル,物品役務等"</formula1>
    </dataValidation>
    <dataValidation type="list" allowBlank="1" showInputMessage="1" showErrorMessage="1" sqref="C26 C29" xr:uid="{DC8B1E6F-0EB4-4415-891A-F983CA8FAA3D}">
      <formula1>"有,無"</formula1>
    </dataValidation>
    <dataValidation type="list" allowBlank="1" showInputMessage="1" showErrorMessage="1" sqref="I25:Q25 I16:Q16 I21:U21" xr:uid="{EB6452DB-1C1B-4DFE-A164-A0B33815C750}">
      <formula1>"○"</formula1>
    </dataValidation>
  </dataValidations>
  <printOptions horizontalCentered="1"/>
  <pageMargins left="0.55118110236220474" right="0.23622047244094488" top="0.55118110236220474" bottom="0.23622047244094488" header="0.31496062992125984" footer="0.11811023622047244"/>
  <pageSetup paperSize="9" scale="95" orientation="portrait" horizontalDpi="300" verticalDpi="300" r:id="rId1"/>
  <headerFooter>
    <oddHeader>&amp;R&amp;16様式３</oddHeader>
  </headerFooter>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EC2EB-6D63-464B-BF58-4353224DC323}">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338</v>
      </c>
    </row>
    <row r="3" spans="1:18" ht="24.9" customHeight="1">
      <c r="A3" s="608" t="s">
        <v>14</v>
      </c>
      <c r="B3" s="609"/>
      <c r="C3" s="618" t="s">
        <v>985</v>
      </c>
      <c r="D3" s="618"/>
      <c r="E3" s="618"/>
      <c r="F3" s="619"/>
      <c r="G3" s="620"/>
    </row>
    <row r="4" spans="1:18" ht="60" customHeight="1">
      <c r="A4" s="608" t="s">
        <v>10</v>
      </c>
      <c r="B4" s="609"/>
      <c r="C4" s="621" t="s">
        <v>339</v>
      </c>
      <c r="D4" s="622"/>
      <c r="E4" s="622"/>
      <c r="F4" s="622"/>
      <c r="G4" s="623"/>
    </row>
    <row r="5" spans="1:18" ht="20.149999999999999" customHeight="1">
      <c r="A5" s="624" t="s">
        <v>41</v>
      </c>
      <c r="B5" s="625"/>
      <c r="C5" s="628" t="s">
        <v>340</v>
      </c>
      <c r="D5" s="629"/>
      <c r="E5" s="629"/>
      <c r="F5" s="629"/>
      <c r="G5" s="630"/>
    </row>
    <row r="6" spans="1:18" ht="20.149999999999999" customHeight="1">
      <c r="A6" s="626"/>
      <c r="B6" s="627"/>
      <c r="C6" s="631" t="s">
        <v>341</v>
      </c>
      <c r="D6" s="632"/>
      <c r="E6" s="632"/>
      <c r="F6" s="632"/>
      <c r="G6" s="633"/>
    </row>
    <row r="7" spans="1:18" ht="24.9" customHeight="1">
      <c r="A7" s="608" t="s">
        <v>7</v>
      </c>
      <c r="B7" s="609"/>
      <c r="C7" s="610">
        <v>138400900</v>
      </c>
      <c r="D7" s="611"/>
      <c r="E7" s="72"/>
      <c r="F7" s="73"/>
      <c r="G7" s="74"/>
    </row>
    <row r="8" spans="1:18" ht="24.9" customHeight="1">
      <c r="A8" s="608" t="s">
        <v>4</v>
      </c>
      <c r="B8" s="609"/>
      <c r="C8" s="634">
        <v>44958</v>
      </c>
      <c r="D8" s="635"/>
      <c r="E8" s="636" t="s">
        <v>17</v>
      </c>
      <c r="F8" s="609"/>
      <c r="G8" s="75">
        <v>44988</v>
      </c>
    </row>
    <row r="9" spans="1:18" ht="24.9" customHeight="1">
      <c r="A9" s="608" t="s">
        <v>18</v>
      </c>
      <c r="B9" s="609"/>
      <c r="C9" s="634">
        <v>44993</v>
      </c>
      <c r="D9" s="635"/>
      <c r="E9" s="636" t="s">
        <v>0</v>
      </c>
      <c r="F9" s="609"/>
      <c r="G9" s="251">
        <f>C9-C8</f>
        <v>35</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44.4" customHeight="1">
      <c r="A12" s="608" t="s">
        <v>32</v>
      </c>
      <c r="B12" s="609"/>
      <c r="C12" s="621" t="s">
        <v>984</v>
      </c>
      <c r="D12" s="766"/>
      <c r="E12" s="766"/>
      <c r="F12" s="766"/>
      <c r="G12" s="767"/>
    </row>
    <row r="13" spans="1:18" ht="60" customHeight="1" thickBot="1">
      <c r="A13" s="637" t="s">
        <v>34</v>
      </c>
      <c r="B13" s="638"/>
      <c r="C13" s="621" t="s">
        <v>983</v>
      </c>
      <c r="D13" s="622"/>
      <c r="E13" s="622"/>
      <c r="F13" s="622"/>
      <c r="G13" s="623"/>
      <c r="I13" s="93" t="s">
        <v>101</v>
      </c>
      <c r="J13" s="94"/>
      <c r="K13" s="94"/>
      <c r="L13" s="94"/>
      <c r="M13" s="94"/>
      <c r="N13" s="94"/>
      <c r="O13" s="94"/>
      <c r="P13" s="94"/>
      <c r="Q13" s="94"/>
      <c r="R13" s="94"/>
    </row>
    <row r="14" spans="1:18" ht="20.149999999999999" customHeight="1">
      <c r="A14" s="639" t="s">
        <v>38</v>
      </c>
      <c r="B14" s="640"/>
      <c r="C14" s="645" t="s">
        <v>277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t="s">
        <v>98</v>
      </c>
    </row>
    <row r="17" spans="1:26" ht="39.9" customHeight="1" thickBot="1">
      <c r="A17" s="682" t="s">
        <v>26</v>
      </c>
      <c r="B17" s="683"/>
      <c r="C17" s="684" t="s">
        <v>982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981</v>
      </c>
      <c r="D20" s="691"/>
      <c r="E20" s="692"/>
      <c r="F20" s="696" t="s">
        <v>342</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t="s">
        <v>98</v>
      </c>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343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980</v>
      </c>
      <c r="D27" s="629"/>
      <c r="E27" s="629"/>
      <c r="F27" s="629"/>
      <c r="G27" s="630"/>
    </row>
    <row r="28" spans="1:26" ht="18" customHeight="1">
      <c r="A28" s="707"/>
      <c r="B28" s="709"/>
      <c r="C28" s="631" t="s">
        <v>979</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980</v>
      </c>
      <c r="D30" s="629"/>
      <c r="E30" s="629"/>
      <c r="F30" s="629"/>
      <c r="G30" s="630"/>
    </row>
    <row r="31" spans="1:26" ht="18" customHeight="1" thickBot="1">
      <c r="A31" s="710"/>
      <c r="B31" s="711"/>
      <c r="C31" s="712" t="s">
        <v>979</v>
      </c>
      <c r="D31" s="713"/>
      <c r="E31" s="713"/>
      <c r="F31" s="713"/>
      <c r="G31" s="714"/>
    </row>
  </sheetData>
  <mergeCells count="56">
    <mergeCell ref="C28:G28"/>
    <mergeCell ref="C30:G30"/>
    <mergeCell ref="V21:Z21"/>
    <mergeCell ref="C31:G31"/>
    <mergeCell ref="A29:A31"/>
    <mergeCell ref="B30:B31"/>
    <mergeCell ref="A18:B24"/>
    <mergeCell ref="C18:G18"/>
    <mergeCell ref="C22:G22"/>
    <mergeCell ref="C20:E21"/>
    <mergeCell ref="F20:G21"/>
    <mergeCell ref="C23:G24"/>
    <mergeCell ref="A26:A28"/>
    <mergeCell ref="B27:B28"/>
    <mergeCell ref="C19:E19"/>
    <mergeCell ref="F19:G19"/>
    <mergeCell ref="A14:B16"/>
    <mergeCell ref="C14:G16"/>
    <mergeCell ref="U20:Z20"/>
    <mergeCell ref="I23:Q23"/>
    <mergeCell ref="C27:G27"/>
    <mergeCell ref="S19:Z19"/>
    <mergeCell ref="A17:B17"/>
    <mergeCell ref="C17:G17"/>
    <mergeCell ref="I14:Q14"/>
    <mergeCell ref="I19:J19"/>
    <mergeCell ref="K19:M19"/>
    <mergeCell ref="N19:R19"/>
    <mergeCell ref="A12:B12"/>
    <mergeCell ref="C12:G12"/>
    <mergeCell ref="A13:B13"/>
    <mergeCell ref="C13:G13"/>
    <mergeCell ref="A8:B8"/>
    <mergeCell ref="C8:D8"/>
    <mergeCell ref="E8:F8"/>
    <mergeCell ref="A9:B9"/>
    <mergeCell ref="C9:D9"/>
    <mergeCell ref="E9:F9"/>
    <mergeCell ref="A10:B10"/>
    <mergeCell ref="C10:D10"/>
    <mergeCell ref="E10:F10"/>
    <mergeCell ref="A11:B11"/>
    <mergeCell ref="C11:G11"/>
    <mergeCell ref="A4:B4"/>
    <mergeCell ref="C4:G4"/>
    <mergeCell ref="C5:G5"/>
    <mergeCell ref="C6:G6"/>
    <mergeCell ref="A7:B7"/>
    <mergeCell ref="C7:D7"/>
    <mergeCell ref="A5:B6"/>
    <mergeCell ref="A1:G1"/>
    <mergeCell ref="A2:B2"/>
    <mergeCell ref="C2:D2"/>
    <mergeCell ref="E2:F2"/>
    <mergeCell ref="A3:B3"/>
    <mergeCell ref="C3:G3"/>
  </mergeCells>
  <phoneticPr fontId="45"/>
  <dataValidations count="3">
    <dataValidation type="list" allowBlank="1" showInputMessage="1" showErrorMessage="1" sqref="I21:U21 I16:Q16 I25:Q25" xr:uid="{00000000-0002-0000-0100-000002000000}">
      <formula1>"○"</formula1>
    </dataValidation>
    <dataValidation type="list" allowBlank="1" showInputMessage="1" showErrorMessage="1" sqref="C26 C29" xr:uid="{00000000-0002-0000-0100-000001000000}">
      <formula1>"有,無"</formula1>
    </dataValidation>
    <dataValidation type="list" allowBlank="1" showInputMessage="1" showErrorMessage="1" sqref="C11" xr:uid="{00000000-0002-0000-0100-00000000000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4FA90-9C82-4705-94E5-F3BA1B2CCBC7}">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338</v>
      </c>
    </row>
    <row r="3" spans="1:18" ht="24.9" customHeight="1">
      <c r="A3" s="608" t="s">
        <v>14</v>
      </c>
      <c r="B3" s="609"/>
      <c r="C3" s="618" t="s">
        <v>991</v>
      </c>
      <c r="D3" s="618"/>
      <c r="E3" s="618"/>
      <c r="F3" s="619"/>
      <c r="G3" s="620"/>
    </row>
    <row r="4" spans="1:18" ht="60" customHeight="1">
      <c r="A4" s="608" t="s">
        <v>10</v>
      </c>
      <c r="B4" s="609"/>
      <c r="C4" s="621" t="s">
        <v>344</v>
      </c>
      <c r="D4" s="622"/>
      <c r="E4" s="622"/>
      <c r="F4" s="622"/>
      <c r="G4" s="623"/>
    </row>
    <row r="5" spans="1:18" ht="20.149999999999999" customHeight="1">
      <c r="A5" s="624" t="s">
        <v>41</v>
      </c>
      <c r="B5" s="625"/>
      <c r="C5" s="628" t="s">
        <v>345</v>
      </c>
      <c r="D5" s="629"/>
      <c r="E5" s="629"/>
      <c r="F5" s="629"/>
      <c r="G5" s="630"/>
    </row>
    <row r="6" spans="1:18" ht="20.149999999999999" customHeight="1">
      <c r="A6" s="626"/>
      <c r="B6" s="627"/>
      <c r="C6" s="631" t="s">
        <v>346</v>
      </c>
      <c r="D6" s="632"/>
      <c r="E6" s="632"/>
      <c r="F6" s="632"/>
      <c r="G6" s="633"/>
    </row>
    <row r="7" spans="1:18" ht="24.9" customHeight="1">
      <c r="A7" s="608" t="s">
        <v>7</v>
      </c>
      <c r="B7" s="609"/>
      <c r="C7" s="610">
        <v>271700000</v>
      </c>
      <c r="D7" s="611"/>
      <c r="E7" s="72"/>
      <c r="F7" s="73"/>
      <c r="G7" s="74"/>
    </row>
    <row r="8" spans="1:18" ht="24.9" customHeight="1">
      <c r="A8" s="608" t="s">
        <v>4</v>
      </c>
      <c r="B8" s="609"/>
      <c r="C8" s="634">
        <v>44950</v>
      </c>
      <c r="D8" s="635"/>
      <c r="E8" s="636" t="s">
        <v>17</v>
      </c>
      <c r="F8" s="609"/>
      <c r="G8" s="75">
        <v>44992</v>
      </c>
    </row>
    <row r="9" spans="1:18" ht="24.9" customHeight="1">
      <c r="A9" s="608" t="s">
        <v>18</v>
      </c>
      <c r="B9" s="609"/>
      <c r="C9" s="634">
        <v>44995</v>
      </c>
      <c r="D9" s="635"/>
      <c r="E9" s="636" t="s">
        <v>0</v>
      </c>
      <c r="F9" s="609"/>
      <c r="G9" s="251">
        <f>C9-C8</f>
        <v>45</v>
      </c>
    </row>
    <row r="10" spans="1:18" ht="24.9" customHeight="1">
      <c r="A10" s="608" t="s">
        <v>19</v>
      </c>
      <c r="B10" s="609"/>
      <c r="C10" s="634">
        <v>45019</v>
      </c>
      <c r="D10" s="635"/>
      <c r="E10" s="636" t="s">
        <v>20</v>
      </c>
      <c r="F10" s="609"/>
      <c r="G10" s="75">
        <v>45382</v>
      </c>
    </row>
    <row r="11" spans="1:18" ht="24.9" customHeight="1">
      <c r="A11" s="608" t="s">
        <v>27</v>
      </c>
      <c r="B11" s="609"/>
      <c r="C11" s="654" t="s">
        <v>494</v>
      </c>
      <c r="D11" s="655"/>
      <c r="E11" s="655"/>
      <c r="F11" s="655"/>
      <c r="G11" s="656"/>
    </row>
    <row r="12" spans="1:18" ht="57.65" customHeight="1">
      <c r="A12" s="608" t="s">
        <v>32</v>
      </c>
      <c r="B12" s="609"/>
      <c r="C12" s="621" t="s">
        <v>990</v>
      </c>
      <c r="D12" s="766"/>
      <c r="E12" s="766"/>
      <c r="F12" s="766"/>
      <c r="G12" s="767"/>
    </row>
    <row r="13" spans="1:18" ht="60" customHeight="1" thickBot="1">
      <c r="A13" s="637" t="s">
        <v>34</v>
      </c>
      <c r="B13" s="638"/>
      <c r="C13" s="621" t="s">
        <v>989</v>
      </c>
      <c r="D13" s="622"/>
      <c r="E13" s="622"/>
      <c r="F13" s="622"/>
      <c r="G13" s="623"/>
      <c r="I13" s="93" t="s">
        <v>101</v>
      </c>
      <c r="J13" s="94"/>
      <c r="K13" s="94"/>
      <c r="L13" s="94"/>
      <c r="M13" s="94"/>
      <c r="N13" s="94"/>
      <c r="O13" s="94"/>
      <c r="P13" s="94"/>
      <c r="Q13" s="94"/>
      <c r="R13" s="94"/>
    </row>
    <row r="14" spans="1:18" ht="20.149999999999999" customHeight="1">
      <c r="A14" s="639" t="s">
        <v>38</v>
      </c>
      <c r="B14" s="640"/>
      <c r="C14" s="645" t="s">
        <v>988</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39.9" customHeight="1" thickBot="1">
      <c r="A17" s="682" t="s">
        <v>26</v>
      </c>
      <c r="B17" s="683"/>
      <c r="C17" s="684" t="s">
        <v>982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347</v>
      </c>
      <c r="D20" s="691"/>
      <c r="E20" s="692"/>
      <c r="F20" s="696" t="s">
        <v>348</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t="s">
        <v>98</v>
      </c>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349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987</v>
      </c>
      <c r="D27" s="629"/>
      <c r="E27" s="629"/>
      <c r="F27" s="629"/>
      <c r="G27" s="630"/>
    </row>
    <row r="28" spans="1:26" ht="18" customHeight="1" thickBot="1">
      <c r="A28" s="707"/>
      <c r="B28" s="709"/>
      <c r="C28" s="631" t="s">
        <v>986</v>
      </c>
      <c r="D28" s="632"/>
      <c r="E28" s="632"/>
      <c r="F28" s="632"/>
      <c r="G28" s="633"/>
    </row>
    <row r="29" spans="1:26" ht="30" customHeight="1">
      <c r="A29" s="706" t="s">
        <v>52</v>
      </c>
      <c r="B29" s="87" t="s">
        <v>45</v>
      </c>
      <c r="C29" s="82" t="s">
        <v>97</v>
      </c>
      <c r="D29" s="83" t="s">
        <v>49</v>
      </c>
      <c r="E29" s="84">
        <v>1</v>
      </c>
      <c r="F29" s="83" t="s">
        <v>11</v>
      </c>
      <c r="G29" s="85" t="s">
        <v>165</v>
      </c>
    </row>
    <row r="30" spans="1:26" ht="18" customHeight="1">
      <c r="A30" s="706"/>
      <c r="B30" s="708" t="s">
        <v>163</v>
      </c>
      <c r="C30" s="628" t="s">
        <v>987</v>
      </c>
      <c r="D30" s="629"/>
      <c r="E30" s="629"/>
      <c r="F30" s="629"/>
      <c r="G30" s="630"/>
    </row>
    <row r="31" spans="1:26" ht="18" customHeight="1" thickBot="1">
      <c r="A31" s="710"/>
      <c r="B31" s="711"/>
      <c r="C31" s="631" t="s">
        <v>986</v>
      </c>
      <c r="D31" s="632"/>
      <c r="E31" s="632"/>
      <c r="F31" s="632"/>
      <c r="G31" s="633"/>
    </row>
  </sheetData>
  <mergeCells count="56">
    <mergeCell ref="C7:D7"/>
    <mergeCell ref="A1:G1"/>
    <mergeCell ref="A2:B2"/>
    <mergeCell ref="C2:D2"/>
    <mergeCell ref="E2:F2"/>
    <mergeCell ref="A3:B3"/>
    <mergeCell ref="C3:G3"/>
    <mergeCell ref="A12:B12"/>
    <mergeCell ref="C12:G12"/>
    <mergeCell ref="A13:B13"/>
    <mergeCell ref="A4:B4"/>
    <mergeCell ref="C4:G4"/>
    <mergeCell ref="C13:G13"/>
    <mergeCell ref="A8:B8"/>
    <mergeCell ref="C8:D8"/>
    <mergeCell ref="E8:F8"/>
    <mergeCell ref="A9:B9"/>
    <mergeCell ref="C9:D9"/>
    <mergeCell ref="E9:F9"/>
    <mergeCell ref="A5:B6"/>
    <mergeCell ref="C5:G5"/>
    <mergeCell ref="C6:G6"/>
    <mergeCell ref="A7:B7"/>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A14:B16"/>
    <mergeCell ref="C14:G16"/>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00000000-0002-0000-0200-000002000000}">
      <formula1>"建設工事,測量・コンサル,物品役務等"</formula1>
    </dataValidation>
    <dataValidation type="list" allowBlank="1" showInputMessage="1" showErrorMessage="1" sqref="C26 C29" xr:uid="{00000000-0002-0000-0200-000001000000}">
      <formula1>"有,無"</formula1>
    </dataValidation>
    <dataValidation type="list" allowBlank="1" showInputMessage="1" showErrorMessage="1" sqref="I25:Q25 I16:Q16 I21:U21" xr:uid="{00000000-0002-0000-0200-00000000000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CEA4-845D-4EDF-BBF8-9BD2B46AB44B}">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338</v>
      </c>
    </row>
    <row r="3" spans="1:18" ht="24.9" customHeight="1">
      <c r="A3" s="608" t="s">
        <v>14</v>
      </c>
      <c r="B3" s="609"/>
      <c r="C3" s="618" t="s">
        <v>998</v>
      </c>
      <c r="D3" s="618"/>
      <c r="E3" s="618"/>
      <c r="F3" s="619"/>
      <c r="G3" s="620"/>
    </row>
    <row r="4" spans="1:18" ht="60" customHeight="1">
      <c r="A4" s="608" t="s">
        <v>10</v>
      </c>
      <c r="B4" s="609"/>
      <c r="C4" s="621" t="s">
        <v>350</v>
      </c>
      <c r="D4" s="622"/>
      <c r="E4" s="622"/>
      <c r="F4" s="622"/>
      <c r="G4" s="623"/>
    </row>
    <row r="5" spans="1:18" ht="20.149999999999999" customHeight="1">
      <c r="A5" s="624" t="s">
        <v>41</v>
      </c>
      <c r="B5" s="625"/>
      <c r="C5" s="628" t="s">
        <v>351</v>
      </c>
      <c r="D5" s="629"/>
      <c r="E5" s="629"/>
      <c r="F5" s="629"/>
      <c r="G5" s="630"/>
    </row>
    <row r="6" spans="1:18" ht="20.149999999999999" customHeight="1">
      <c r="A6" s="626"/>
      <c r="B6" s="627"/>
      <c r="C6" s="631" t="s">
        <v>352</v>
      </c>
      <c r="D6" s="632"/>
      <c r="E6" s="632"/>
      <c r="F6" s="632"/>
      <c r="G6" s="633"/>
    </row>
    <row r="7" spans="1:18" ht="24.9" customHeight="1">
      <c r="A7" s="608" t="s">
        <v>7</v>
      </c>
      <c r="B7" s="609"/>
      <c r="C7" s="610">
        <v>136400000</v>
      </c>
      <c r="D7" s="611"/>
      <c r="E7" s="72"/>
      <c r="F7" s="73"/>
      <c r="G7" s="74"/>
    </row>
    <row r="8" spans="1:18" ht="24.9" customHeight="1">
      <c r="A8" s="608" t="s">
        <v>4</v>
      </c>
      <c r="B8" s="609"/>
      <c r="C8" s="634">
        <v>44909</v>
      </c>
      <c r="D8" s="635"/>
      <c r="E8" s="636" t="s">
        <v>17</v>
      </c>
      <c r="F8" s="609"/>
      <c r="G8" s="75">
        <v>44974</v>
      </c>
    </row>
    <row r="9" spans="1:18" ht="24.9" customHeight="1">
      <c r="A9" s="608" t="s">
        <v>18</v>
      </c>
      <c r="B9" s="609"/>
      <c r="C9" s="634">
        <v>44985</v>
      </c>
      <c r="D9" s="635"/>
      <c r="E9" s="636" t="s">
        <v>0</v>
      </c>
      <c r="F9" s="609"/>
      <c r="G9" s="251">
        <f>C9-C8</f>
        <v>76</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49.25" customHeight="1">
      <c r="A12" s="608" t="s">
        <v>32</v>
      </c>
      <c r="B12" s="609"/>
      <c r="C12" s="621" t="s">
        <v>997</v>
      </c>
      <c r="D12" s="766"/>
      <c r="E12" s="766"/>
      <c r="F12" s="766"/>
      <c r="G12" s="767"/>
    </row>
    <row r="13" spans="1:18" ht="60" customHeight="1" thickBot="1">
      <c r="A13" s="637" t="s">
        <v>34</v>
      </c>
      <c r="B13" s="638"/>
      <c r="C13" s="621" t="s">
        <v>996</v>
      </c>
      <c r="D13" s="622"/>
      <c r="E13" s="622"/>
      <c r="F13" s="622"/>
      <c r="G13" s="623"/>
      <c r="I13" s="93" t="s">
        <v>101</v>
      </c>
      <c r="J13" s="94"/>
      <c r="K13" s="94"/>
      <c r="L13" s="94"/>
      <c r="M13" s="94"/>
      <c r="N13" s="94"/>
      <c r="O13" s="94"/>
      <c r="P13" s="94"/>
      <c r="Q13" s="94"/>
      <c r="R13" s="94"/>
    </row>
    <row r="14" spans="1:18" ht="20.149999999999999" customHeight="1">
      <c r="A14" s="639" t="s">
        <v>38</v>
      </c>
      <c r="B14" s="640"/>
      <c r="C14" s="645" t="s">
        <v>995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39.9" customHeight="1" thickBot="1">
      <c r="A17" s="682" t="s">
        <v>26</v>
      </c>
      <c r="B17" s="683"/>
      <c r="C17" s="684" t="s">
        <v>982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994</v>
      </c>
      <c r="D20" s="691"/>
      <c r="E20" s="692"/>
      <c r="F20" s="696" t="s">
        <v>353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t="s">
        <v>98</v>
      </c>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349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993</v>
      </c>
      <c r="D27" s="629"/>
      <c r="E27" s="629"/>
      <c r="F27" s="629"/>
      <c r="G27" s="630"/>
    </row>
    <row r="28" spans="1:26" ht="18" customHeight="1">
      <c r="A28" s="707"/>
      <c r="B28" s="709"/>
      <c r="C28" s="631" t="s">
        <v>992</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993</v>
      </c>
      <c r="D30" s="629"/>
      <c r="E30" s="629"/>
      <c r="F30" s="629"/>
      <c r="G30" s="630"/>
    </row>
    <row r="31" spans="1:26" ht="18" customHeight="1" thickBot="1">
      <c r="A31" s="710"/>
      <c r="B31" s="711"/>
      <c r="C31" s="712" t="s">
        <v>992</v>
      </c>
      <c r="D31" s="713"/>
      <c r="E31" s="713"/>
      <c r="F31" s="713"/>
      <c r="G31" s="714"/>
    </row>
  </sheetData>
  <mergeCells count="56">
    <mergeCell ref="A29:A31"/>
    <mergeCell ref="B30:B31"/>
    <mergeCell ref="C30:G30"/>
    <mergeCell ref="C31:G31"/>
    <mergeCell ref="I23:Q23"/>
    <mergeCell ref="A26:A28"/>
    <mergeCell ref="B27:B28"/>
    <mergeCell ref="C27:G27"/>
    <mergeCell ref="C28:G28"/>
    <mergeCell ref="S19:Z19"/>
    <mergeCell ref="C20:E21"/>
    <mergeCell ref="F20:G21"/>
    <mergeCell ref="U20:Z20"/>
    <mergeCell ref="V21:Z21"/>
    <mergeCell ref="K19:M19"/>
    <mergeCell ref="C19:E19"/>
    <mergeCell ref="F19:G19"/>
    <mergeCell ref="I19:J19"/>
    <mergeCell ref="N19:R19"/>
    <mergeCell ref="I14:Q14"/>
    <mergeCell ref="A14:B16"/>
    <mergeCell ref="C14:G16"/>
    <mergeCell ref="A13:B13"/>
    <mergeCell ref="C13:G13"/>
    <mergeCell ref="A17:B17"/>
    <mergeCell ref="C17:G17"/>
    <mergeCell ref="A18:B24"/>
    <mergeCell ref="C18:G18"/>
    <mergeCell ref="C22:G22"/>
    <mergeCell ref="C23:G24"/>
    <mergeCell ref="A5:B6"/>
    <mergeCell ref="C5:G5"/>
    <mergeCell ref="C6:G6"/>
    <mergeCell ref="A8:B8"/>
    <mergeCell ref="C8:D8"/>
    <mergeCell ref="E8:F8"/>
    <mergeCell ref="A7:B7"/>
    <mergeCell ref="C7:D7"/>
    <mergeCell ref="A9:B9"/>
    <mergeCell ref="C9:D9"/>
    <mergeCell ref="E9:F9"/>
    <mergeCell ref="A12:B12"/>
    <mergeCell ref="C12:G12"/>
    <mergeCell ref="A10:B10"/>
    <mergeCell ref="C10:D10"/>
    <mergeCell ref="E10:F10"/>
    <mergeCell ref="A11:B11"/>
    <mergeCell ref="C11:G11"/>
    <mergeCell ref="A4:B4"/>
    <mergeCell ref="C4:G4"/>
    <mergeCell ref="A1:G1"/>
    <mergeCell ref="A2:B2"/>
    <mergeCell ref="C2:D2"/>
    <mergeCell ref="E2:F2"/>
    <mergeCell ref="A3:B3"/>
    <mergeCell ref="C3:G3"/>
  </mergeCells>
  <phoneticPr fontId="45"/>
  <dataValidations count="3">
    <dataValidation type="list" allowBlank="1" showInputMessage="1" showErrorMessage="1" sqref="C11" xr:uid="{00000000-0002-0000-0300-000002000000}">
      <formula1>"建設工事,測量・コンサル,物品役務等"</formula1>
    </dataValidation>
    <dataValidation type="list" allowBlank="1" showInputMessage="1" showErrorMessage="1" sqref="C26 C29" xr:uid="{00000000-0002-0000-0300-000001000000}">
      <formula1>"有,無"</formula1>
    </dataValidation>
    <dataValidation type="list" allowBlank="1" showInputMessage="1" showErrorMessage="1" sqref="I21:U21 I16:Q16 I25:Q25" xr:uid="{00000000-0002-0000-0300-00000000000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6FA7A-6FC9-47F9-B3B9-AB12B63C04C1}">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338</v>
      </c>
    </row>
    <row r="3" spans="1:18" ht="24.9" customHeight="1">
      <c r="A3" s="608" t="s">
        <v>14</v>
      </c>
      <c r="B3" s="609"/>
      <c r="C3" s="618" t="s">
        <v>1001</v>
      </c>
      <c r="D3" s="618"/>
      <c r="E3" s="618"/>
      <c r="F3" s="619"/>
      <c r="G3" s="620"/>
    </row>
    <row r="4" spans="1:18" ht="60" customHeight="1">
      <c r="A4" s="608" t="s">
        <v>10</v>
      </c>
      <c r="B4" s="609"/>
      <c r="C4" s="621" t="s">
        <v>354</v>
      </c>
      <c r="D4" s="622"/>
      <c r="E4" s="622"/>
      <c r="F4" s="622"/>
      <c r="G4" s="623"/>
    </row>
    <row r="5" spans="1:18" ht="20.149999999999999" customHeight="1">
      <c r="A5" s="624" t="s">
        <v>41</v>
      </c>
      <c r="B5" s="625"/>
      <c r="C5" s="628" t="s">
        <v>351</v>
      </c>
      <c r="D5" s="629"/>
      <c r="E5" s="629"/>
      <c r="F5" s="629"/>
      <c r="G5" s="630"/>
    </row>
    <row r="6" spans="1:18" ht="20.149999999999999" customHeight="1">
      <c r="A6" s="626"/>
      <c r="B6" s="627"/>
      <c r="C6" s="631" t="s">
        <v>352</v>
      </c>
      <c r="D6" s="632"/>
      <c r="E6" s="632"/>
      <c r="F6" s="632"/>
      <c r="G6" s="633"/>
    </row>
    <row r="7" spans="1:18" ht="24.9" customHeight="1">
      <c r="A7" s="608" t="s">
        <v>7</v>
      </c>
      <c r="B7" s="609"/>
      <c r="C7" s="610">
        <v>113300000</v>
      </c>
      <c r="D7" s="611"/>
      <c r="E7" s="72"/>
      <c r="F7" s="73"/>
      <c r="G7" s="74"/>
    </row>
    <row r="8" spans="1:18" ht="24.9" customHeight="1">
      <c r="A8" s="608" t="s">
        <v>4</v>
      </c>
      <c r="B8" s="609"/>
      <c r="C8" s="634">
        <v>44915</v>
      </c>
      <c r="D8" s="635"/>
      <c r="E8" s="636" t="s">
        <v>17</v>
      </c>
      <c r="F8" s="609"/>
      <c r="G8" s="75">
        <v>44974</v>
      </c>
    </row>
    <row r="9" spans="1:18" ht="24.9" customHeight="1">
      <c r="A9" s="608" t="s">
        <v>18</v>
      </c>
      <c r="B9" s="609"/>
      <c r="C9" s="634">
        <v>44984</v>
      </c>
      <c r="D9" s="635"/>
      <c r="E9" s="636" t="s">
        <v>0</v>
      </c>
      <c r="F9" s="609"/>
      <c r="G9" s="251">
        <f>C9-C8</f>
        <v>69</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52.75" customHeight="1">
      <c r="A12" s="608" t="s">
        <v>32</v>
      </c>
      <c r="B12" s="609"/>
      <c r="C12" s="621" t="s">
        <v>1000</v>
      </c>
      <c r="D12" s="622"/>
      <c r="E12" s="622"/>
      <c r="F12" s="622"/>
      <c r="G12" s="623"/>
    </row>
    <row r="13" spans="1:18" ht="60" customHeight="1" thickBot="1">
      <c r="A13" s="637" t="s">
        <v>34</v>
      </c>
      <c r="B13" s="638"/>
      <c r="C13" s="621" t="s">
        <v>996</v>
      </c>
      <c r="D13" s="622"/>
      <c r="E13" s="622"/>
      <c r="F13" s="622"/>
      <c r="G13" s="623"/>
      <c r="I13" s="93" t="s">
        <v>101</v>
      </c>
      <c r="J13" s="94"/>
      <c r="K13" s="94"/>
      <c r="L13" s="94"/>
      <c r="M13" s="94"/>
      <c r="N13" s="94"/>
      <c r="O13" s="94"/>
      <c r="P13" s="94"/>
      <c r="Q13" s="94"/>
      <c r="R13" s="94"/>
    </row>
    <row r="14" spans="1:18" ht="20.149999999999999" customHeight="1">
      <c r="A14" s="639" t="s">
        <v>38</v>
      </c>
      <c r="B14" s="640"/>
      <c r="C14" s="645" t="s">
        <v>995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39.9" customHeight="1" thickBot="1">
      <c r="A17" s="682" t="s">
        <v>26</v>
      </c>
      <c r="B17" s="683"/>
      <c r="C17" s="684" t="s">
        <v>982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994</v>
      </c>
      <c r="D20" s="691"/>
      <c r="E20" s="692"/>
      <c r="F20" s="696" t="s">
        <v>999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t="s">
        <v>98</v>
      </c>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349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993</v>
      </c>
      <c r="D27" s="629"/>
      <c r="E27" s="629"/>
      <c r="F27" s="629"/>
      <c r="G27" s="630"/>
    </row>
    <row r="28" spans="1:26" ht="18" customHeight="1">
      <c r="A28" s="707"/>
      <c r="B28" s="709"/>
      <c r="C28" s="631" t="s">
        <v>992</v>
      </c>
      <c r="D28" s="632"/>
      <c r="E28" s="632"/>
      <c r="F28" s="632"/>
      <c r="G28" s="633"/>
    </row>
    <row r="29" spans="1:26" ht="30" customHeight="1">
      <c r="A29" s="706" t="s">
        <v>52</v>
      </c>
      <c r="B29" s="87" t="s">
        <v>45</v>
      </c>
      <c r="C29" s="88" t="s">
        <v>97</v>
      </c>
      <c r="D29" s="89" t="s">
        <v>49</v>
      </c>
      <c r="E29" s="90">
        <v>2</v>
      </c>
      <c r="F29" s="89" t="s">
        <v>11</v>
      </c>
      <c r="G29" s="91" t="s">
        <v>165</v>
      </c>
    </row>
    <row r="30" spans="1:26" ht="18" customHeight="1">
      <c r="A30" s="706"/>
      <c r="B30" s="708" t="s">
        <v>163</v>
      </c>
      <c r="C30" s="628" t="s">
        <v>993</v>
      </c>
      <c r="D30" s="629"/>
      <c r="E30" s="629"/>
      <c r="F30" s="629"/>
      <c r="G30" s="630"/>
    </row>
    <row r="31" spans="1:26" ht="18" customHeight="1" thickBot="1">
      <c r="A31" s="710"/>
      <c r="B31" s="711"/>
      <c r="C31" s="712" t="s">
        <v>992</v>
      </c>
      <c r="D31" s="713"/>
      <c r="E31" s="713"/>
      <c r="F31" s="713"/>
      <c r="G31" s="714"/>
    </row>
  </sheetData>
  <mergeCells count="56">
    <mergeCell ref="A29:A31"/>
    <mergeCell ref="B30:B31"/>
    <mergeCell ref="C30:G30"/>
    <mergeCell ref="C31:G31"/>
    <mergeCell ref="I23:Q23"/>
    <mergeCell ref="A26:A28"/>
    <mergeCell ref="B27:B28"/>
    <mergeCell ref="C27:G27"/>
    <mergeCell ref="C28:G28"/>
    <mergeCell ref="S19:Z19"/>
    <mergeCell ref="C20:E21"/>
    <mergeCell ref="F20:G21"/>
    <mergeCell ref="U20:Z20"/>
    <mergeCell ref="V21:Z21"/>
    <mergeCell ref="K19:M19"/>
    <mergeCell ref="C19:E19"/>
    <mergeCell ref="F19:G19"/>
    <mergeCell ref="I19:J19"/>
    <mergeCell ref="N19:R19"/>
    <mergeCell ref="I14:Q14"/>
    <mergeCell ref="A14:B16"/>
    <mergeCell ref="C14:G16"/>
    <mergeCell ref="A13:B13"/>
    <mergeCell ref="C13:G13"/>
    <mergeCell ref="A17:B17"/>
    <mergeCell ref="C17:G17"/>
    <mergeCell ref="A18:B24"/>
    <mergeCell ref="C18:G18"/>
    <mergeCell ref="C22:G22"/>
    <mergeCell ref="C23:G24"/>
    <mergeCell ref="A5:B6"/>
    <mergeCell ref="C5:G5"/>
    <mergeCell ref="C6:G6"/>
    <mergeCell ref="A8:B8"/>
    <mergeCell ref="C8:D8"/>
    <mergeCell ref="E8:F8"/>
    <mergeCell ref="A7:B7"/>
    <mergeCell ref="C7:D7"/>
    <mergeCell ref="A9:B9"/>
    <mergeCell ref="C9:D9"/>
    <mergeCell ref="E9:F9"/>
    <mergeCell ref="A12:B12"/>
    <mergeCell ref="C12:G12"/>
    <mergeCell ref="A10:B10"/>
    <mergeCell ref="C10:D10"/>
    <mergeCell ref="E10:F10"/>
    <mergeCell ref="A11:B11"/>
    <mergeCell ref="C11:G11"/>
    <mergeCell ref="A4:B4"/>
    <mergeCell ref="C4:G4"/>
    <mergeCell ref="A1:G1"/>
    <mergeCell ref="A2:B2"/>
    <mergeCell ref="C2:D2"/>
    <mergeCell ref="E2:F2"/>
    <mergeCell ref="A3:B3"/>
    <mergeCell ref="C3:G3"/>
  </mergeCells>
  <phoneticPr fontId="45"/>
  <dataValidations count="3">
    <dataValidation type="list" allowBlank="1" showInputMessage="1" showErrorMessage="1" sqref="C11" xr:uid="{00000000-0002-0000-0400-000002000000}">
      <formula1>"建設工事,測量・コンサル,物品役務等"</formula1>
    </dataValidation>
    <dataValidation type="list" allowBlank="1" showInputMessage="1" showErrorMessage="1" sqref="C26 C29" xr:uid="{00000000-0002-0000-0400-000001000000}">
      <formula1>"有,無"</formula1>
    </dataValidation>
    <dataValidation type="list" allowBlank="1" showInputMessage="1" showErrorMessage="1" sqref="I21:U21 I16:Q16 I25:Q25" xr:uid="{00000000-0002-0000-0400-00000000000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8DD80-4252-43B8-B9D7-B7CC4F8EF0AC}">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338</v>
      </c>
    </row>
    <row r="3" spans="1:18" ht="24.9" customHeight="1">
      <c r="A3" s="608" t="s">
        <v>14</v>
      </c>
      <c r="B3" s="609"/>
      <c r="C3" s="618" t="s">
        <v>1003</v>
      </c>
      <c r="D3" s="618"/>
      <c r="E3" s="618"/>
      <c r="F3" s="619"/>
      <c r="G3" s="620"/>
    </row>
    <row r="4" spans="1:18" ht="60" customHeight="1">
      <c r="A4" s="608" t="s">
        <v>10</v>
      </c>
      <c r="B4" s="609"/>
      <c r="C4" s="621" t="s">
        <v>355</v>
      </c>
      <c r="D4" s="622"/>
      <c r="E4" s="622"/>
      <c r="F4" s="622"/>
      <c r="G4" s="623"/>
    </row>
    <row r="5" spans="1:18" ht="20.149999999999999" customHeight="1">
      <c r="A5" s="624" t="s">
        <v>41</v>
      </c>
      <c r="B5" s="625"/>
      <c r="C5" s="628" t="s">
        <v>351</v>
      </c>
      <c r="D5" s="629"/>
      <c r="E5" s="629"/>
      <c r="F5" s="629"/>
      <c r="G5" s="630"/>
    </row>
    <row r="6" spans="1:18" ht="20.149999999999999" customHeight="1">
      <c r="A6" s="626"/>
      <c r="B6" s="627"/>
      <c r="C6" s="631" t="s">
        <v>352</v>
      </c>
      <c r="D6" s="632"/>
      <c r="E6" s="632"/>
      <c r="F6" s="632"/>
      <c r="G6" s="633"/>
    </row>
    <row r="7" spans="1:18" ht="24.9" customHeight="1">
      <c r="A7" s="608" t="s">
        <v>7</v>
      </c>
      <c r="B7" s="609"/>
      <c r="C7" s="610">
        <v>148500000</v>
      </c>
      <c r="D7" s="611"/>
      <c r="E7" s="72"/>
      <c r="F7" s="73"/>
      <c r="G7" s="74"/>
    </row>
    <row r="8" spans="1:18" ht="24.9" customHeight="1">
      <c r="A8" s="608" t="s">
        <v>4</v>
      </c>
      <c r="B8" s="609"/>
      <c r="C8" s="634">
        <v>44909</v>
      </c>
      <c r="D8" s="635"/>
      <c r="E8" s="636" t="s">
        <v>17</v>
      </c>
      <c r="F8" s="609"/>
      <c r="G8" s="75">
        <v>44974</v>
      </c>
    </row>
    <row r="9" spans="1:18" ht="24.9" customHeight="1">
      <c r="A9" s="608" t="s">
        <v>18</v>
      </c>
      <c r="B9" s="609"/>
      <c r="C9" s="634">
        <v>44985</v>
      </c>
      <c r="D9" s="635"/>
      <c r="E9" s="636" t="s">
        <v>0</v>
      </c>
      <c r="F9" s="609"/>
      <c r="G9" s="251">
        <f>C9-C8</f>
        <v>76</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43.75" customHeight="1">
      <c r="A12" s="608" t="s">
        <v>32</v>
      </c>
      <c r="B12" s="609"/>
      <c r="C12" s="621" t="s">
        <v>1002</v>
      </c>
      <c r="D12" s="766"/>
      <c r="E12" s="766"/>
      <c r="F12" s="766"/>
      <c r="G12" s="767"/>
    </row>
    <row r="13" spans="1:18" ht="60" customHeight="1" thickBot="1">
      <c r="A13" s="637" t="s">
        <v>34</v>
      </c>
      <c r="B13" s="638"/>
      <c r="C13" s="621" t="s">
        <v>996</v>
      </c>
      <c r="D13" s="622"/>
      <c r="E13" s="622"/>
      <c r="F13" s="622"/>
      <c r="G13" s="623"/>
      <c r="I13" s="93" t="s">
        <v>101</v>
      </c>
      <c r="J13" s="94"/>
      <c r="K13" s="94"/>
      <c r="L13" s="94"/>
      <c r="M13" s="94"/>
      <c r="N13" s="94"/>
      <c r="O13" s="94"/>
      <c r="P13" s="94"/>
      <c r="Q13" s="94"/>
      <c r="R13" s="94"/>
    </row>
    <row r="14" spans="1:18" ht="20.149999999999999" customHeight="1">
      <c r="A14" s="639" t="s">
        <v>38</v>
      </c>
      <c r="B14" s="640"/>
      <c r="C14" s="645" t="s">
        <v>995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39.9" customHeight="1" thickBot="1">
      <c r="A17" s="682" t="s">
        <v>26</v>
      </c>
      <c r="B17" s="683"/>
      <c r="C17" s="684" t="s">
        <v>982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994</v>
      </c>
      <c r="D20" s="691"/>
      <c r="E20" s="692"/>
      <c r="F20" s="696" t="s">
        <v>999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t="s">
        <v>98</v>
      </c>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349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351</v>
      </c>
      <c r="D27" s="629"/>
      <c r="E27" s="629"/>
      <c r="F27" s="629"/>
      <c r="G27" s="630"/>
    </row>
    <row r="28" spans="1:26" ht="18" customHeight="1">
      <c r="A28" s="707"/>
      <c r="B28" s="709"/>
      <c r="C28" s="631" t="s">
        <v>352</v>
      </c>
      <c r="D28" s="632"/>
      <c r="E28" s="632"/>
      <c r="F28" s="632"/>
      <c r="G28" s="633"/>
    </row>
    <row r="29" spans="1:26" ht="30" customHeight="1">
      <c r="A29" s="706" t="s">
        <v>52</v>
      </c>
      <c r="B29" s="87" t="s">
        <v>45</v>
      </c>
      <c r="C29" s="88" t="s">
        <v>97</v>
      </c>
      <c r="D29" s="89" t="s">
        <v>49</v>
      </c>
      <c r="E29" s="90">
        <v>1</v>
      </c>
      <c r="F29" s="89" t="s">
        <v>11</v>
      </c>
      <c r="G29" s="91">
        <v>3</v>
      </c>
    </row>
    <row r="30" spans="1:26" ht="18" customHeight="1">
      <c r="A30" s="706"/>
      <c r="B30" s="708" t="s">
        <v>163</v>
      </c>
      <c r="C30" s="628" t="s">
        <v>351</v>
      </c>
      <c r="D30" s="629"/>
      <c r="E30" s="629"/>
      <c r="F30" s="629"/>
      <c r="G30" s="630"/>
    </row>
    <row r="31" spans="1:26" ht="18" customHeight="1" thickBot="1">
      <c r="A31" s="710"/>
      <c r="B31" s="711"/>
      <c r="C31" s="712" t="s">
        <v>352</v>
      </c>
      <c r="D31" s="713"/>
      <c r="E31" s="713"/>
      <c r="F31" s="713"/>
      <c r="G31" s="714"/>
    </row>
  </sheetData>
  <mergeCells count="56">
    <mergeCell ref="A29:A31"/>
    <mergeCell ref="B30:B31"/>
    <mergeCell ref="C30:G30"/>
    <mergeCell ref="C31:G31"/>
    <mergeCell ref="I23:Q23"/>
    <mergeCell ref="A26:A28"/>
    <mergeCell ref="B27:B28"/>
    <mergeCell ref="C27:G27"/>
    <mergeCell ref="C28:G28"/>
    <mergeCell ref="S19:Z19"/>
    <mergeCell ref="C20:E21"/>
    <mergeCell ref="F20:G21"/>
    <mergeCell ref="U20:Z20"/>
    <mergeCell ref="V21:Z21"/>
    <mergeCell ref="K19:M19"/>
    <mergeCell ref="C19:E19"/>
    <mergeCell ref="F19:G19"/>
    <mergeCell ref="I19:J19"/>
    <mergeCell ref="N19:R19"/>
    <mergeCell ref="I14:Q14"/>
    <mergeCell ref="A14:B16"/>
    <mergeCell ref="C14:G16"/>
    <mergeCell ref="A13:B13"/>
    <mergeCell ref="C13:G13"/>
    <mergeCell ref="A17:B17"/>
    <mergeCell ref="C17:G17"/>
    <mergeCell ref="A18:B24"/>
    <mergeCell ref="C18:G18"/>
    <mergeCell ref="C22:G22"/>
    <mergeCell ref="C23:G24"/>
    <mergeCell ref="A5:B6"/>
    <mergeCell ref="C5:G5"/>
    <mergeCell ref="C6:G6"/>
    <mergeCell ref="A8:B8"/>
    <mergeCell ref="C8:D8"/>
    <mergeCell ref="E8:F8"/>
    <mergeCell ref="A7:B7"/>
    <mergeCell ref="C7:D7"/>
    <mergeCell ref="A9:B9"/>
    <mergeCell ref="C9:D9"/>
    <mergeCell ref="E9:F9"/>
    <mergeCell ref="A12:B12"/>
    <mergeCell ref="C12:G12"/>
    <mergeCell ref="A10:B10"/>
    <mergeCell ref="C10:D10"/>
    <mergeCell ref="E10:F10"/>
    <mergeCell ref="A11:B11"/>
    <mergeCell ref="C11:G11"/>
    <mergeCell ref="A4:B4"/>
    <mergeCell ref="C4:G4"/>
    <mergeCell ref="A1:G1"/>
    <mergeCell ref="A2:B2"/>
    <mergeCell ref="C2:D2"/>
    <mergeCell ref="E2:F2"/>
    <mergeCell ref="A3:B3"/>
    <mergeCell ref="C3:G3"/>
  </mergeCells>
  <phoneticPr fontId="45"/>
  <dataValidations count="3">
    <dataValidation type="list" allowBlank="1" showInputMessage="1" showErrorMessage="1" sqref="C11" xr:uid="{00000000-0002-0000-0500-000002000000}">
      <formula1>"建設工事,測量・コンサル,物品役務等"</formula1>
    </dataValidation>
    <dataValidation type="list" allowBlank="1" showInputMessage="1" showErrorMessage="1" sqref="C26 C29" xr:uid="{00000000-0002-0000-0500-000001000000}">
      <formula1>"有,無"</formula1>
    </dataValidation>
    <dataValidation type="list" allowBlank="1" showInputMessage="1" showErrorMessage="1" sqref="I21:U21 I16:Q16 I25:Q25" xr:uid="{00000000-0002-0000-0500-00000000000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FAED3-91EA-4B14-A943-D3E4E39E1E5D}">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338</v>
      </c>
    </row>
    <row r="3" spans="1:18" ht="24.9" customHeight="1">
      <c r="A3" s="608" t="s">
        <v>14</v>
      </c>
      <c r="B3" s="609"/>
      <c r="C3" s="618" t="s">
        <v>1005</v>
      </c>
      <c r="D3" s="618"/>
      <c r="E3" s="618"/>
      <c r="F3" s="619"/>
      <c r="G3" s="620"/>
    </row>
    <row r="4" spans="1:18" ht="60" customHeight="1">
      <c r="A4" s="608" t="s">
        <v>10</v>
      </c>
      <c r="B4" s="609"/>
      <c r="C4" s="621" t="s">
        <v>356</v>
      </c>
      <c r="D4" s="622"/>
      <c r="E4" s="622"/>
      <c r="F4" s="622"/>
      <c r="G4" s="623"/>
    </row>
    <row r="5" spans="1:18" ht="20.149999999999999" customHeight="1">
      <c r="A5" s="624" t="s">
        <v>41</v>
      </c>
      <c r="B5" s="625"/>
      <c r="C5" s="628" t="s">
        <v>351</v>
      </c>
      <c r="D5" s="629"/>
      <c r="E5" s="629"/>
      <c r="F5" s="629"/>
      <c r="G5" s="630"/>
    </row>
    <row r="6" spans="1:18" ht="20.149999999999999" customHeight="1">
      <c r="A6" s="626"/>
      <c r="B6" s="627"/>
      <c r="C6" s="631" t="s">
        <v>352</v>
      </c>
      <c r="D6" s="632"/>
      <c r="E6" s="632"/>
      <c r="F6" s="632"/>
      <c r="G6" s="633"/>
    </row>
    <row r="7" spans="1:18" ht="24.9" customHeight="1">
      <c r="A7" s="608" t="s">
        <v>7</v>
      </c>
      <c r="B7" s="609"/>
      <c r="C7" s="610">
        <v>154000000</v>
      </c>
      <c r="D7" s="611"/>
      <c r="E7" s="72"/>
      <c r="F7" s="73"/>
      <c r="G7" s="74"/>
    </row>
    <row r="8" spans="1:18" ht="24.9" customHeight="1">
      <c r="A8" s="608" t="s">
        <v>4</v>
      </c>
      <c r="B8" s="609"/>
      <c r="C8" s="634">
        <v>44931</v>
      </c>
      <c r="D8" s="635"/>
      <c r="E8" s="636" t="s">
        <v>17</v>
      </c>
      <c r="F8" s="609"/>
      <c r="G8" s="75">
        <v>44991</v>
      </c>
    </row>
    <row r="9" spans="1:18" ht="24.9" customHeight="1">
      <c r="A9" s="608" t="s">
        <v>18</v>
      </c>
      <c r="B9" s="609"/>
      <c r="C9" s="634">
        <v>44994</v>
      </c>
      <c r="D9" s="635"/>
      <c r="E9" s="636" t="s">
        <v>0</v>
      </c>
      <c r="F9" s="609"/>
      <c r="G9" s="251">
        <f>C9-C8</f>
        <v>63</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52.75" customHeight="1">
      <c r="A12" s="608" t="s">
        <v>32</v>
      </c>
      <c r="B12" s="609"/>
      <c r="C12" s="621" t="s">
        <v>1004</v>
      </c>
      <c r="D12" s="766"/>
      <c r="E12" s="766"/>
      <c r="F12" s="766"/>
      <c r="G12" s="767"/>
    </row>
    <row r="13" spans="1:18" ht="60" customHeight="1" thickBot="1">
      <c r="A13" s="637" t="s">
        <v>34</v>
      </c>
      <c r="B13" s="638"/>
      <c r="C13" s="621" t="s">
        <v>996</v>
      </c>
      <c r="D13" s="622"/>
      <c r="E13" s="622"/>
      <c r="F13" s="622"/>
      <c r="G13" s="623"/>
      <c r="I13" s="93" t="s">
        <v>101</v>
      </c>
      <c r="J13" s="94"/>
      <c r="K13" s="94"/>
      <c r="L13" s="94"/>
      <c r="M13" s="94"/>
      <c r="N13" s="94"/>
      <c r="O13" s="94"/>
      <c r="P13" s="94"/>
      <c r="Q13" s="94"/>
      <c r="R13" s="94"/>
    </row>
    <row r="14" spans="1:18" ht="20.149999999999999" customHeight="1">
      <c r="A14" s="639" t="s">
        <v>38</v>
      </c>
      <c r="B14" s="640"/>
      <c r="C14" s="645" t="s">
        <v>995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39.9" customHeight="1" thickBot="1">
      <c r="A17" s="682" t="s">
        <v>26</v>
      </c>
      <c r="B17" s="683"/>
      <c r="C17" s="684" t="s">
        <v>982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994</v>
      </c>
      <c r="D20" s="691"/>
      <c r="E20" s="692"/>
      <c r="F20" s="696" t="s">
        <v>999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t="s">
        <v>98</v>
      </c>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349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80</v>
      </c>
      <c r="D26" s="83" t="s">
        <v>49</v>
      </c>
      <c r="E26" s="84">
        <v>1</v>
      </c>
      <c r="F26" s="83" t="s">
        <v>11</v>
      </c>
      <c r="G26" s="85" t="s">
        <v>843</v>
      </c>
      <c r="H26" s="86"/>
    </row>
    <row r="27" spans="1:26" ht="18" customHeight="1">
      <c r="A27" s="706"/>
      <c r="B27" s="708" t="s">
        <v>163</v>
      </c>
      <c r="C27" s="628" t="s">
        <v>351</v>
      </c>
      <c r="D27" s="629"/>
      <c r="E27" s="629"/>
      <c r="F27" s="629"/>
      <c r="G27" s="630"/>
    </row>
    <row r="28" spans="1:26" ht="18" customHeight="1">
      <c r="A28" s="707"/>
      <c r="B28" s="709"/>
      <c r="C28" s="631" t="s">
        <v>352</v>
      </c>
      <c r="D28" s="632"/>
      <c r="E28" s="632"/>
      <c r="F28" s="632"/>
      <c r="G28" s="633"/>
    </row>
    <row r="29" spans="1:26" ht="30" customHeight="1">
      <c r="A29" s="706" t="s">
        <v>52</v>
      </c>
      <c r="B29" s="87" t="s">
        <v>45</v>
      </c>
      <c r="C29" s="88" t="s">
        <v>97</v>
      </c>
      <c r="D29" s="89" t="s">
        <v>49</v>
      </c>
      <c r="E29" s="90">
        <v>2</v>
      </c>
      <c r="F29" s="89" t="s">
        <v>11</v>
      </c>
      <c r="G29" s="91" t="s">
        <v>165</v>
      </c>
    </row>
    <row r="30" spans="1:26" ht="18" customHeight="1">
      <c r="A30" s="706"/>
      <c r="B30" s="708" t="s">
        <v>163</v>
      </c>
      <c r="C30" s="628" t="s">
        <v>351</v>
      </c>
      <c r="D30" s="629"/>
      <c r="E30" s="629"/>
      <c r="F30" s="629"/>
      <c r="G30" s="630"/>
    </row>
    <row r="31" spans="1:26" ht="18" customHeight="1" thickBot="1">
      <c r="A31" s="710"/>
      <c r="B31" s="711"/>
      <c r="C31" s="712" t="s">
        <v>352</v>
      </c>
      <c r="D31" s="713"/>
      <c r="E31" s="713"/>
      <c r="F31" s="713"/>
      <c r="G31" s="714"/>
    </row>
  </sheetData>
  <mergeCells count="56">
    <mergeCell ref="A29:A31"/>
    <mergeCell ref="B30:B31"/>
    <mergeCell ref="C30:G30"/>
    <mergeCell ref="C31:G31"/>
    <mergeCell ref="I23:Q23"/>
    <mergeCell ref="A26:A28"/>
    <mergeCell ref="B27:B28"/>
    <mergeCell ref="C27:G27"/>
    <mergeCell ref="C28:G28"/>
    <mergeCell ref="S19:Z19"/>
    <mergeCell ref="C20:E21"/>
    <mergeCell ref="F20:G21"/>
    <mergeCell ref="U20:Z20"/>
    <mergeCell ref="V21:Z21"/>
    <mergeCell ref="K19:M19"/>
    <mergeCell ref="C19:E19"/>
    <mergeCell ref="F19:G19"/>
    <mergeCell ref="I19:J19"/>
    <mergeCell ref="N19:R19"/>
    <mergeCell ref="I14:Q14"/>
    <mergeCell ref="A14:B16"/>
    <mergeCell ref="C14:G16"/>
    <mergeCell ref="A13:B13"/>
    <mergeCell ref="C13:G13"/>
    <mergeCell ref="A17:B17"/>
    <mergeCell ref="C17:G17"/>
    <mergeCell ref="A18:B24"/>
    <mergeCell ref="C18:G18"/>
    <mergeCell ref="C22:G22"/>
    <mergeCell ref="C23:G24"/>
    <mergeCell ref="A5:B6"/>
    <mergeCell ref="C5:G5"/>
    <mergeCell ref="C6:G6"/>
    <mergeCell ref="A8:B8"/>
    <mergeCell ref="C8:D8"/>
    <mergeCell ref="E8:F8"/>
    <mergeCell ref="A7:B7"/>
    <mergeCell ref="C7:D7"/>
    <mergeCell ref="A9:B9"/>
    <mergeCell ref="C9:D9"/>
    <mergeCell ref="E9:F9"/>
    <mergeCell ref="A12:B12"/>
    <mergeCell ref="C12:G12"/>
    <mergeCell ref="A10:B10"/>
    <mergeCell ref="C10:D10"/>
    <mergeCell ref="E10:F10"/>
    <mergeCell ref="A11:B11"/>
    <mergeCell ref="C11:G11"/>
    <mergeCell ref="A4:B4"/>
    <mergeCell ref="C4:G4"/>
    <mergeCell ref="A1:G1"/>
    <mergeCell ref="A2:B2"/>
    <mergeCell ref="C2:D2"/>
    <mergeCell ref="E2:F2"/>
    <mergeCell ref="A3:B3"/>
    <mergeCell ref="C3:G3"/>
  </mergeCells>
  <phoneticPr fontId="45"/>
  <dataValidations count="3">
    <dataValidation type="list" allowBlank="1" showInputMessage="1" showErrorMessage="1" sqref="C11" xr:uid="{00000000-0002-0000-0600-000002000000}">
      <formula1>"建設工事,測量・コンサル,物品役務等"</formula1>
    </dataValidation>
    <dataValidation type="list" allowBlank="1" showInputMessage="1" showErrorMessage="1" sqref="C26 C29" xr:uid="{00000000-0002-0000-0600-000001000000}">
      <formula1>"有,無"</formula1>
    </dataValidation>
    <dataValidation type="list" allowBlank="1" showInputMessage="1" showErrorMessage="1" sqref="I21:U21 I16:Q16 I25:Q25" xr:uid="{00000000-0002-0000-0600-00000000000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8DE6-8E02-4E5F-817C-B63FDBB66B74}">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338</v>
      </c>
    </row>
    <row r="3" spans="1:18" ht="24.9" customHeight="1">
      <c r="A3" s="608" t="s">
        <v>14</v>
      </c>
      <c r="B3" s="609"/>
      <c r="C3" s="618" t="s">
        <v>1007</v>
      </c>
      <c r="D3" s="618"/>
      <c r="E3" s="618"/>
      <c r="F3" s="619"/>
      <c r="G3" s="620"/>
    </row>
    <row r="4" spans="1:18" ht="60" customHeight="1">
      <c r="A4" s="608" t="s">
        <v>10</v>
      </c>
      <c r="B4" s="609"/>
      <c r="C4" s="621" t="s">
        <v>357</v>
      </c>
      <c r="D4" s="622"/>
      <c r="E4" s="622"/>
      <c r="F4" s="622"/>
      <c r="G4" s="623"/>
    </row>
    <row r="5" spans="1:18" ht="20.149999999999999" customHeight="1">
      <c r="A5" s="624" t="s">
        <v>41</v>
      </c>
      <c r="B5" s="625"/>
      <c r="C5" s="763" t="s">
        <v>358</v>
      </c>
      <c r="D5" s="763"/>
      <c r="E5" s="763"/>
      <c r="F5" s="764"/>
      <c r="G5" s="765"/>
    </row>
    <row r="6" spans="1:18" ht="20.149999999999999" customHeight="1">
      <c r="A6" s="626"/>
      <c r="B6" s="627"/>
      <c r="C6" s="801" t="s">
        <v>359</v>
      </c>
      <c r="D6" s="801"/>
      <c r="E6" s="801"/>
      <c r="F6" s="802"/>
      <c r="G6" s="803"/>
    </row>
    <row r="7" spans="1:18" ht="24.9" customHeight="1">
      <c r="A7" s="608" t="s">
        <v>7</v>
      </c>
      <c r="B7" s="609"/>
      <c r="C7" s="610">
        <v>137500000</v>
      </c>
      <c r="D7" s="611"/>
      <c r="E7" s="72"/>
      <c r="F7" s="73"/>
      <c r="G7" s="74"/>
    </row>
    <row r="8" spans="1:18" ht="24.9" customHeight="1">
      <c r="A8" s="608" t="s">
        <v>4</v>
      </c>
      <c r="B8" s="609"/>
      <c r="C8" s="634">
        <v>44915</v>
      </c>
      <c r="D8" s="635"/>
      <c r="E8" s="636" t="s">
        <v>17</v>
      </c>
      <c r="F8" s="609"/>
      <c r="G8" s="75">
        <v>44974</v>
      </c>
    </row>
    <row r="9" spans="1:18" ht="24.9" customHeight="1">
      <c r="A9" s="608" t="s">
        <v>18</v>
      </c>
      <c r="B9" s="609"/>
      <c r="C9" s="634">
        <v>44985</v>
      </c>
      <c r="D9" s="635"/>
      <c r="E9" s="636" t="s">
        <v>0</v>
      </c>
      <c r="F9" s="609"/>
      <c r="G9" s="251">
        <f>C9-C8</f>
        <v>70</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42.65" customHeight="1">
      <c r="A12" s="608" t="s">
        <v>32</v>
      </c>
      <c r="B12" s="609"/>
      <c r="C12" s="621" t="s">
        <v>1006</v>
      </c>
      <c r="D12" s="766"/>
      <c r="E12" s="766"/>
      <c r="F12" s="766"/>
      <c r="G12" s="767"/>
    </row>
    <row r="13" spans="1:18" ht="60" customHeight="1" thickBot="1">
      <c r="A13" s="637" t="s">
        <v>34</v>
      </c>
      <c r="B13" s="638"/>
      <c r="C13" s="621" t="s">
        <v>996</v>
      </c>
      <c r="D13" s="622"/>
      <c r="E13" s="622"/>
      <c r="F13" s="622"/>
      <c r="G13" s="623"/>
      <c r="I13" s="93" t="s">
        <v>101</v>
      </c>
      <c r="J13" s="94"/>
      <c r="K13" s="94"/>
      <c r="L13" s="94"/>
      <c r="M13" s="94"/>
      <c r="N13" s="94"/>
      <c r="O13" s="94"/>
      <c r="P13" s="94"/>
      <c r="Q13" s="94"/>
      <c r="R13" s="94"/>
    </row>
    <row r="14" spans="1:18" ht="20.149999999999999" customHeight="1">
      <c r="A14" s="639" t="s">
        <v>38</v>
      </c>
      <c r="B14" s="640"/>
      <c r="C14" s="645" t="s">
        <v>995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39.9" customHeight="1" thickBot="1">
      <c r="A17" s="682" t="s">
        <v>26</v>
      </c>
      <c r="B17" s="683"/>
      <c r="C17" s="684" t="s">
        <v>982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347</v>
      </c>
      <c r="D20" s="691"/>
      <c r="E20" s="692"/>
      <c r="F20" s="696" t="s">
        <v>353</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t="s">
        <v>98</v>
      </c>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349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v>1</v>
      </c>
      <c r="F26" s="83" t="s">
        <v>11</v>
      </c>
      <c r="G26" s="85" t="s">
        <v>843</v>
      </c>
      <c r="H26" s="86"/>
    </row>
    <row r="27" spans="1:26" ht="18" customHeight="1">
      <c r="A27" s="706"/>
      <c r="B27" s="708" t="s">
        <v>163</v>
      </c>
      <c r="C27" s="628" t="s">
        <v>358</v>
      </c>
      <c r="D27" s="629"/>
      <c r="E27" s="629"/>
      <c r="F27" s="629"/>
      <c r="G27" s="630"/>
    </row>
    <row r="28" spans="1:26" ht="18" customHeight="1" thickBot="1">
      <c r="A28" s="707"/>
      <c r="B28" s="709"/>
      <c r="C28" s="712" t="s">
        <v>359</v>
      </c>
      <c r="D28" s="713"/>
      <c r="E28" s="713"/>
      <c r="F28" s="713"/>
      <c r="G28" s="714"/>
    </row>
    <row r="29" spans="1:26" ht="30" customHeight="1">
      <c r="A29" s="706" t="s">
        <v>52</v>
      </c>
      <c r="B29" s="87" t="s">
        <v>45</v>
      </c>
      <c r="C29" s="88" t="s">
        <v>97</v>
      </c>
      <c r="D29" s="89" t="s">
        <v>49</v>
      </c>
      <c r="E29" s="90">
        <v>1</v>
      </c>
      <c r="F29" s="89" t="s">
        <v>11</v>
      </c>
      <c r="G29" s="91" t="s">
        <v>165</v>
      </c>
    </row>
    <row r="30" spans="1:26" ht="18" customHeight="1">
      <c r="A30" s="706"/>
      <c r="B30" s="708" t="s">
        <v>163</v>
      </c>
      <c r="C30" s="628" t="s">
        <v>358</v>
      </c>
      <c r="D30" s="629"/>
      <c r="E30" s="629"/>
      <c r="F30" s="629"/>
      <c r="G30" s="630"/>
    </row>
    <row r="31" spans="1:26" ht="18" customHeight="1" thickBot="1">
      <c r="A31" s="710"/>
      <c r="B31" s="711"/>
      <c r="C31" s="712" t="s">
        <v>359</v>
      </c>
      <c r="D31" s="713"/>
      <c r="E31" s="713"/>
      <c r="F31" s="713"/>
      <c r="G31" s="714"/>
    </row>
  </sheetData>
  <mergeCells count="56">
    <mergeCell ref="A29:A31"/>
    <mergeCell ref="B30:B31"/>
    <mergeCell ref="C30:G30"/>
    <mergeCell ref="C31:G31"/>
    <mergeCell ref="I23:Q23"/>
    <mergeCell ref="A26:A28"/>
    <mergeCell ref="B27:B28"/>
    <mergeCell ref="C27:G27"/>
    <mergeCell ref="C28:G28"/>
    <mergeCell ref="S19:Z19"/>
    <mergeCell ref="C20:E21"/>
    <mergeCell ref="F20:G21"/>
    <mergeCell ref="U20:Z20"/>
    <mergeCell ref="V21:Z21"/>
    <mergeCell ref="K19:M19"/>
    <mergeCell ref="C19:E19"/>
    <mergeCell ref="F19:G19"/>
    <mergeCell ref="I19:J19"/>
    <mergeCell ref="N19:R19"/>
    <mergeCell ref="I14:Q14"/>
    <mergeCell ref="A14:B16"/>
    <mergeCell ref="C14:G16"/>
    <mergeCell ref="A13:B13"/>
    <mergeCell ref="C13:G13"/>
    <mergeCell ref="A17:B17"/>
    <mergeCell ref="C17:G17"/>
    <mergeCell ref="A18:B24"/>
    <mergeCell ref="C18:G18"/>
    <mergeCell ref="C22:G22"/>
    <mergeCell ref="C23:G24"/>
    <mergeCell ref="A5:B6"/>
    <mergeCell ref="C5:G5"/>
    <mergeCell ref="C6:G6"/>
    <mergeCell ref="A8:B8"/>
    <mergeCell ref="C8:D8"/>
    <mergeCell ref="E8:F8"/>
    <mergeCell ref="A7:B7"/>
    <mergeCell ref="C7:D7"/>
    <mergeCell ref="A9:B9"/>
    <mergeCell ref="C9:D9"/>
    <mergeCell ref="E9:F9"/>
    <mergeCell ref="A12:B12"/>
    <mergeCell ref="C12:G12"/>
    <mergeCell ref="A10:B10"/>
    <mergeCell ref="C10:D10"/>
    <mergeCell ref="E10:F10"/>
    <mergeCell ref="A11:B11"/>
    <mergeCell ref="C11:G11"/>
    <mergeCell ref="A4:B4"/>
    <mergeCell ref="C4:G4"/>
    <mergeCell ref="A1:G1"/>
    <mergeCell ref="A2:B2"/>
    <mergeCell ref="C2:D2"/>
    <mergeCell ref="E2:F2"/>
    <mergeCell ref="A3:B3"/>
    <mergeCell ref="C3:G3"/>
  </mergeCells>
  <phoneticPr fontId="45"/>
  <dataValidations count="3">
    <dataValidation type="list" allowBlank="1" showInputMessage="1" showErrorMessage="1" sqref="C11" xr:uid="{00000000-0002-0000-0700-000002000000}">
      <formula1>"建設工事,測量・コンサル,物品役務等"</formula1>
    </dataValidation>
    <dataValidation type="list" allowBlank="1" showInputMessage="1" showErrorMessage="1" sqref="C26 C29" xr:uid="{00000000-0002-0000-0700-000001000000}">
      <formula1>"有,無"</formula1>
    </dataValidation>
    <dataValidation type="list" allowBlank="1" showInputMessage="1" showErrorMessage="1" sqref="I21:U21 I16:Q16 I25:Q25" xr:uid="{00000000-0002-0000-0700-00000000000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EF82-6506-4D51-BBA2-4D8D6EE11362}">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338</v>
      </c>
    </row>
    <row r="3" spans="1:18" ht="24.9" customHeight="1">
      <c r="A3" s="608" t="s">
        <v>14</v>
      </c>
      <c r="B3" s="609"/>
      <c r="C3" s="618" t="s">
        <v>1009</v>
      </c>
      <c r="D3" s="618"/>
      <c r="E3" s="618"/>
      <c r="F3" s="619"/>
      <c r="G3" s="620"/>
    </row>
    <row r="4" spans="1:18" ht="60" customHeight="1">
      <c r="A4" s="608" t="s">
        <v>10</v>
      </c>
      <c r="B4" s="609"/>
      <c r="C4" s="621" t="s">
        <v>360</v>
      </c>
      <c r="D4" s="622"/>
      <c r="E4" s="622"/>
      <c r="F4" s="622"/>
      <c r="G4" s="623"/>
    </row>
    <row r="5" spans="1:18" ht="20.149999999999999" customHeight="1">
      <c r="A5" s="624" t="s">
        <v>41</v>
      </c>
      <c r="B5" s="625"/>
      <c r="C5" s="763" t="s">
        <v>351</v>
      </c>
      <c r="D5" s="763"/>
      <c r="E5" s="763"/>
      <c r="F5" s="764"/>
      <c r="G5" s="765"/>
    </row>
    <row r="6" spans="1:18" ht="20.149999999999999" customHeight="1">
      <c r="A6" s="626"/>
      <c r="B6" s="627"/>
      <c r="C6" s="801" t="s">
        <v>352</v>
      </c>
      <c r="D6" s="801"/>
      <c r="E6" s="801"/>
      <c r="F6" s="802"/>
      <c r="G6" s="803"/>
    </row>
    <row r="7" spans="1:18" ht="24.9" customHeight="1">
      <c r="A7" s="608" t="s">
        <v>7</v>
      </c>
      <c r="B7" s="609"/>
      <c r="C7" s="610">
        <v>169400000</v>
      </c>
      <c r="D7" s="611"/>
      <c r="E7" s="72"/>
      <c r="F7" s="73"/>
      <c r="G7" s="74"/>
    </row>
    <row r="8" spans="1:18" ht="24.9" customHeight="1">
      <c r="A8" s="608" t="s">
        <v>4</v>
      </c>
      <c r="B8" s="609"/>
      <c r="C8" s="634">
        <v>44909</v>
      </c>
      <c r="D8" s="635"/>
      <c r="E8" s="636" t="s">
        <v>17</v>
      </c>
      <c r="F8" s="609"/>
      <c r="G8" s="75">
        <v>44974</v>
      </c>
    </row>
    <row r="9" spans="1:18" ht="24.9" customHeight="1">
      <c r="A9" s="608" t="s">
        <v>18</v>
      </c>
      <c r="B9" s="609"/>
      <c r="C9" s="634">
        <v>44985</v>
      </c>
      <c r="D9" s="635"/>
      <c r="E9" s="636" t="s">
        <v>0</v>
      </c>
      <c r="F9" s="609"/>
      <c r="G9" s="251">
        <f>C9-C8</f>
        <v>76</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46.75" customHeight="1">
      <c r="A12" s="608" t="s">
        <v>32</v>
      </c>
      <c r="B12" s="609"/>
      <c r="C12" s="621" t="s">
        <v>1008</v>
      </c>
      <c r="D12" s="766"/>
      <c r="E12" s="766"/>
      <c r="F12" s="766"/>
      <c r="G12" s="767"/>
    </row>
    <row r="13" spans="1:18" ht="60" customHeight="1" thickBot="1">
      <c r="A13" s="637" t="s">
        <v>34</v>
      </c>
      <c r="B13" s="638"/>
      <c r="C13" s="621" t="s">
        <v>996</v>
      </c>
      <c r="D13" s="622"/>
      <c r="E13" s="622"/>
      <c r="F13" s="622"/>
      <c r="G13" s="623"/>
      <c r="I13" s="93" t="s">
        <v>101</v>
      </c>
      <c r="J13" s="94"/>
      <c r="K13" s="94"/>
      <c r="L13" s="94"/>
      <c r="M13" s="94"/>
      <c r="N13" s="94"/>
      <c r="O13" s="94"/>
      <c r="P13" s="94"/>
      <c r="Q13" s="94"/>
      <c r="R13" s="94"/>
    </row>
    <row r="14" spans="1:18" ht="20.149999999999999" customHeight="1">
      <c r="A14" s="639" t="s">
        <v>38</v>
      </c>
      <c r="B14" s="640"/>
      <c r="C14" s="645" t="s">
        <v>995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39.9" customHeight="1" thickBot="1">
      <c r="A17" s="682" t="s">
        <v>26</v>
      </c>
      <c r="B17" s="683"/>
      <c r="C17" s="684" t="s">
        <v>982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994</v>
      </c>
      <c r="D20" s="691"/>
      <c r="E20" s="692"/>
      <c r="F20" s="696" t="s">
        <v>999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t="s">
        <v>98</v>
      </c>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349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80</v>
      </c>
      <c r="D26" s="83" t="s">
        <v>49</v>
      </c>
      <c r="E26" s="84">
        <v>1</v>
      </c>
      <c r="F26" s="83" t="s">
        <v>11</v>
      </c>
      <c r="G26" s="85" t="s">
        <v>843</v>
      </c>
      <c r="H26" s="86"/>
    </row>
    <row r="27" spans="1:26" ht="18" customHeight="1">
      <c r="A27" s="706"/>
      <c r="B27" s="708" t="s">
        <v>163</v>
      </c>
      <c r="C27" s="628" t="s">
        <v>351</v>
      </c>
      <c r="D27" s="629"/>
      <c r="E27" s="629"/>
      <c r="F27" s="629"/>
      <c r="G27" s="630"/>
    </row>
    <row r="28" spans="1:26" ht="18" customHeight="1">
      <c r="A28" s="707"/>
      <c r="B28" s="709"/>
      <c r="C28" s="631" t="s">
        <v>352</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351</v>
      </c>
      <c r="D30" s="629"/>
      <c r="E30" s="629"/>
      <c r="F30" s="629"/>
      <c r="G30" s="630"/>
    </row>
    <row r="31" spans="1:26" ht="18" customHeight="1" thickBot="1">
      <c r="A31" s="710"/>
      <c r="B31" s="711"/>
      <c r="C31" s="712" t="s">
        <v>352</v>
      </c>
      <c r="D31" s="713"/>
      <c r="E31" s="713"/>
      <c r="F31" s="713"/>
      <c r="G31" s="714"/>
    </row>
  </sheetData>
  <mergeCells count="56">
    <mergeCell ref="C7:D7"/>
    <mergeCell ref="A1:G1"/>
    <mergeCell ref="A2:B2"/>
    <mergeCell ref="C2:D2"/>
    <mergeCell ref="E2:F2"/>
    <mergeCell ref="A3:B3"/>
    <mergeCell ref="C3:G3"/>
    <mergeCell ref="A12:B12"/>
    <mergeCell ref="C12:G12"/>
    <mergeCell ref="A13:B13"/>
    <mergeCell ref="A4:B4"/>
    <mergeCell ref="C4:G4"/>
    <mergeCell ref="C13:G13"/>
    <mergeCell ref="A8:B8"/>
    <mergeCell ref="C8:D8"/>
    <mergeCell ref="E8:F8"/>
    <mergeCell ref="A9:B9"/>
    <mergeCell ref="C9:D9"/>
    <mergeCell ref="E9:F9"/>
    <mergeCell ref="A5:B6"/>
    <mergeCell ref="C5:G5"/>
    <mergeCell ref="C6:G6"/>
    <mergeCell ref="A7:B7"/>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A14:B16"/>
    <mergeCell ref="C14:G16"/>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I21:U21 I16:Q16 I25:Q25" xr:uid="{00000000-0002-0000-0800-000002000000}">
      <formula1>"○"</formula1>
    </dataValidation>
    <dataValidation type="list" allowBlank="1" showInputMessage="1" showErrorMessage="1" sqref="C26 C29" xr:uid="{00000000-0002-0000-0800-000001000000}">
      <formula1>"有,無"</formula1>
    </dataValidation>
    <dataValidation type="list" allowBlank="1" showInputMessage="1" showErrorMessage="1" sqref="C11" xr:uid="{00000000-0002-0000-0800-00000000000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FD62-BA7E-42A8-928E-5AD2B2E373B4}">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338</v>
      </c>
    </row>
    <row r="3" spans="1:18" ht="24.9" customHeight="1">
      <c r="A3" s="608" t="s">
        <v>14</v>
      </c>
      <c r="B3" s="609"/>
      <c r="C3" s="618" t="s">
        <v>1013</v>
      </c>
      <c r="D3" s="618"/>
      <c r="E3" s="618"/>
      <c r="F3" s="619"/>
      <c r="G3" s="620"/>
    </row>
    <row r="4" spans="1:18" ht="60" customHeight="1">
      <c r="A4" s="608" t="s">
        <v>10</v>
      </c>
      <c r="B4" s="609"/>
      <c r="C4" s="621" t="s">
        <v>361</v>
      </c>
      <c r="D4" s="622"/>
      <c r="E4" s="622"/>
      <c r="F4" s="622"/>
      <c r="G4" s="623"/>
    </row>
    <row r="5" spans="1:18" ht="20.149999999999999" customHeight="1">
      <c r="A5" s="624" t="s">
        <v>41</v>
      </c>
      <c r="B5" s="625"/>
      <c r="C5" s="763" t="s">
        <v>362</v>
      </c>
      <c r="D5" s="763"/>
      <c r="E5" s="763"/>
      <c r="F5" s="764"/>
      <c r="G5" s="765"/>
    </row>
    <row r="6" spans="1:18" ht="20.149999999999999" customHeight="1">
      <c r="A6" s="626"/>
      <c r="B6" s="627"/>
      <c r="C6" s="801" t="s">
        <v>363</v>
      </c>
      <c r="D6" s="801"/>
      <c r="E6" s="801"/>
      <c r="F6" s="802"/>
      <c r="G6" s="803"/>
    </row>
    <row r="7" spans="1:18" ht="24.9" customHeight="1">
      <c r="A7" s="608" t="s">
        <v>7</v>
      </c>
      <c r="B7" s="609"/>
      <c r="C7" s="610">
        <v>103400000</v>
      </c>
      <c r="D7" s="611"/>
      <c r="E7" s="72"/>
      <c r="F7" s="73"/>
      <c r="G7" s="74"/>
    </row>
    <row r="8" spans="1:18" ht="24.9" customHeight="1">
      <c r="A8" s="608" t="s">
        <v>4</v>
      </c>
      <c r="B8" s="609"/>
      <c r="C8" s="634">
        <v>44931</v>
      </c>
      <c r="D8" s="635"/>
      <c r="E8" s="636" t="s">
        <v>17</v>
      </c>
      <c r="F8" s="609"/>
      <c r="G8" s="75">
        <v>44986</v>
      </c>
    </row>
    <row r="9" spans="1:18" ht="24.9" customHeight="1">
      <c r="A9" s="608" t="s">
        <v>18</v>
      </c>
      <c r="B9" s="609"/>
      <c r="C9" s="634">
        <v>44991</v>
      </c>
      <c r="D9" s="635"/>
      <c r="E9" s="636" t="s">
        <v>0</v>
      </c>
      <c r="F9" s="609"/>
      <c r="G9" s="251">
        <f>C9-C8</f>
        <v>60</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49.75" customHeight="1">
      <c r="A12" s="608" t="s">
        <v>32</v>
      </c>
      <c r="B12" s="609"/>
      <c r="C12" s="621" t="s">
        <v>1004</v>
      </c>
      <c r="D12" s="766"/>
      <c r="E12" s="766"/>
      <c r="F12" s="766"/>
      <c r="G12" s="767"/>
    </row>
    <row r="13" spans="1:18" ht="60" customHeight="1" thickBot="1">
      <c r="A13" s="637" t="s">
        <v>34</v>
      </c>
      <c r="B13" s="638"/>
      <c r="C13" s="621" t="s">
        <v>996</v>
      </c>
      <c r="D13" s="622"/>
      <c r="E13" s="622"/>
      <c r="F13" s="622"/>
      <c r="G13" s="623"/>
      <c r="I13" s="93" t="s">
        <v>101</v>
      </c>
      <c r="J13" s="94"/>
      <c r="K13" s="94"/>
      <c r="L13" s="94"/>
      <c r="M13" s="94"/>
      <c r="N13" s="94"/>
      <c r="O13" s="94"/>
      <c r="P13" s="94"/>
      <c r="Q13" s="94"/>
      <c r="R13" s="94"/>
    </row>
    <row r="14" spans="1:18" ht="20.149999999999999" customHeight="1">
      <c r="A14" s="639" t="s">
        <v>38</v>
      </c>
      <c r="B14" s="640"/>
      <c r="C14" s="645" t="s">
        <v>995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39.9" customHeight="1" thickBot="1">
      <c r="A17" s="682" t="s">
        <v>26</v>
      </c>
      <c r="B17" s="683"/>
      <c r="C17" s="684" t="s">
        <v>1012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994</v>
      </c>
      <c r="D20" s="691"/>
      <c r="E20" s="692"/>
      <c r="F20" s="696" t="s">
        <v>999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t="s">
        <v>98</v>
      </c>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349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80</v>
      </c>
      <c r="D26" s="83" t="s">
        <v>49</v>
      </c>
      <c r="E26" s="84">
        <v>1</v>
      </c>
      <c r="F26" s="83" t="s">
        <v>11</v>
      </c>
      <c r="G26" s="85" t="s">
        <v>843</v>
      </c>
      <c r="H26" s="86"/>
    </row>
    <row r="27" spans="1:26" ht="18" customHeight="1">
      <c r="A27" s="706"/>
      <c r="B27" s="708" t="s">
        <v>163</v>
      </c>
      <c r="C27" s="628" t="s">
        <v>1011</v>
      </c>
      <c r="D27" s="629"/>
      <c r="E27" s="629"/>
      <c r="F27" s="629"/>
      <c r="G27" s="630"/>
    </row>
    <row r="28" spans="1:26" ht="18" customHeight="1">
      <c r="A28" s="707"/>
      <c r="B28" s="709"/>
      <c r="C28" s="631" t="s">
        <v>1010</v>
      </c>
      <c r="D28" s="632"/>
      <c r="E28" s="632"/>
      <c r="F28" s="632"/>
      <c r="G28" s="633"/>
    </row>
    <row r="29" spans="1:26" ht="30" customHeight="1">
      <c r="A29" s="706" t="s">
        <v>52</v>
      </c>
      <c r="B29" s="87" t="s">
        <v>45</v>
      </c>
      <c r="C29" s="88" t="s">
        <v>97</v>
      </c>
      <c r="D29" s="89" t="s">
        <v>49</v>
      </c>
      <c r="E29" s="90">
        <v>1</v>
      </c>
      <c r="F29" s="89" t="s">
        <v>11</v>
      </c>
      <c r="G29" s="91" t="s">
        <v>165</v>
      </c>
    </row>
    <row r="30" spans="1:26" ht="18" customHeight="1">
      <c r="A30" s="706"/>
      <c r="B30" s="708" t="s">
        <v>163</v>
      </c>
      <c r="C30" s="628" t="s">
        <v>1011</v>
      </c>
      <c r="D30" s="629"/>
      <c r="E30" s="629"/>
      <c r="F30" s="629"/>
      <c r="G30" s="630"/>
    </row>
    <row r="31" spans="1:26" ht="18" customHeight="1" thickBot="1">
      <c r="A31" s="710"/>
      <c r="B31" s="711"/>
      <c r="C31" s="712" t="s">
        <v>1010</v>
      </c>
      <c r="D31" s="713"/>
      <c r="E31" s="713"/>
      <c r="F31" s="713"/>
      <c r="G31" s="714"/>
    </row>
  </sheetData>
  <mergeCells count="56">
    <mergeCell ref="C7:D7"/>
    <mergeCell ref="A1:G1"/>
    <mergeCell ref="A2:B2"/>
    <mergeCell ref="C2:D2"/>
    <mergeCell ref="E2:F2"/>
    <mergeCell ref="A3:B3"/>
    <mergeCell ref="C3:G3"/>
    <mergeCell ref="A12:B12"/>
    <mergeCell ref="C12:G12"/>
    <mergeCell ref="A13:B13"/>
    <mergeCell ref="A4:B4"/>
    <mergeCell ref="C4:G4"/>
    <mergeCell ref="C13:G13"/>
    <mergeCell ref="A8:B8"/>
    <mergeCell ref="C8:D8"/>
    <mergeCell ref="E8:F8"/>
    <mergeCell ref="A9:B9"/>
    <mergeCell ref="C9:D9"/>
    <mergeCell ref="E9:F9"/>
    <mergeCell ref="A5:B6"/>
    <mergeCell ref="C5:G5"/>
    <mergeCell ref="C6:G6"/>
    <mergeCell ref="A7:B7"/>
    <mergeCell ref="A10:B10"/>
    <mergeCell ref="C10:D10"/>
    <mergeCell ref="E10:F10"/>
    <mergeCell ref="A11:B11"/>
    <mergeCell ref="C11:G11"/>
    <mergeCell ref="I14:Q14"/>
    <mergeCell ref="A18:B24"/>
    <mergeCell ref="C18:G18"/>
    <mergeCell ref="C19:E19"/>
    <mergeCell ref="F19:G19"/>
    <mergeCell ref="I19:J19"/>
    <mergeCell ref="C22:G22"/>
    <mergeCell ref="C23:G24"/>
    <mergeCell ref="I23:Q23"/>
    <mergeCell ref="N19:R19"/>
    <mergeCell ref="A17:B17"/>
    <mergeCell ref="C17:G17"/>
    <mergeCell ref="A14:B16"/>
    <mergeCell ref="C14:G16"/>
    <mergeCell ref="S19:Z19"/>
    <mergeCell ref="C20:E21"/>
    <mergeCell ref="F20:G21"/>
    <mergeCell ref="U20:Z20"/>
    <mergeCell ref="V21:Z21"/>
    <mergeCell ref="K19:M19"/>
    <mergeCell ref="A26:A28"/>
    <mergeCell ref="B27:B28"/>
    <mergeCell ref="C27:G27"/>
    <mergeCell ref="C28:G28"/>
    <mergeCell ref="A29:A31"/>
    <mergeCell ref="B30:B31"/>
    <mergeCell ref="C30:G30"/>
    <mergeCell ref="C31:G31"/>
  </mergeCells>
  <phoneticPr fontId="45"/>
  <dataValidations count="3">
    <dataValidation type="list" allowBlank="1" showInputMessage="1" showErrorMessage="1" sqref="C11" xr:uid="{00000000-0002-0000-0900-000002000000}">
      <formula1>"建設工事,測量・コンサル,物品役務等"</formula1>
    </dataValidation>
    <dataValidation type="list" allowBlank="1" showInputMessage="1" showErrorMessage="1" sqref="C26 C29" xr:uid="{00000000-0002-0000-0900-000001000000}">
      <formula1>"有,無"</formula1>
    </dataValidation>
    <dataValidation type="list" allowBlank="1" showInputMessage="1" showErrorMessage="1" sqref="I21:U21 I16:Q16 I25:Q25" xr:uid="{00000000-0002-0000-0900-000000000000}">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95B9B-7520-421A-B01F-FD2B9623F228}">
  <dimension ref="A1:Z31"/>
  <sheetViews>
    <sheetView zoomScaleNormal="100" zoomScaleSheetLayoutView="7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364</v>
      </c>
    </row>
    <row r="3" spans="1:18" ht="25" customHeight="1">
      <c r="A3" s="608" t="s">
        <v>14</v>
      </c>
      <c r="B3" s="609"/>
      <c r="C3" s="618" t="s">
        <v>1017</v>
      </c>
      <c r="D3" s="618"/>
      <c r="E3" s="618"/>
      <c r="F3" s="619"/>
      <c r="G3" s="620"/>
    </row>
    <row r="4" spans="1:18" ht="60" customHeight="1">
      <c r="A4" s="608" t="s">
        <v>10</v>
      </c>
      <c r="B4" s="609"/>
      <c r="C4" s="621" t="s">
        <v>366</v>
      </c>
      <c r="D4" s="622"/>
      <c r="E4" s="622"/>
      <c r="F4" s="622"/>
      <c r="G4" s="623"/>
    </row>
    <row r="5" spans="1:18" ht="20.149999999999999" customHeight="1">
      <c r="A5" s="624" t="s">
        <v>41</v>
      </c>
      <c r="B5" s="625"/>
      <c r="C5" s="628" t="s">
        <v>367</v>
      </c>
      <c r="D5" s="629"/>
      <c r="E5" s="629"/>
      <c r="F5" s="629"/>
      <c r="G5" s="630"/>
    </row>
    <row r="6" spans="1:18" ht="20.149999999999999" customHeight="1">
      <c r="A6" s="626"/>
      <c r="B6" s="627"/>
      <c r="C6" s="631" t="s">
        <v>368</v>
      </c>
      <c r="D6" s="632"/>
      <c r="E6" s="632"/>
      <c r="F6" s="632"/>
      <c r="G6" s="633"/>
    </row>
    <row r="7" spans="1:18" ht="25" customHeight="1">
      <c r="A7" s="608" t="s">
        <v>7</v>
      </c>
      <c r="B7" s="609"/>
      <c r="C7" s="610">
        <v>842600000</v>
      </c>
      <c r="D7" s="611"/>
      <c r="E7" s="72"/>
      <c r="F7" s="73"/>
      <c r="G7" s="74"/>
    </row>
    <row r="8" spans="1:18" ht="25" customHeight="1">
      <c r="A8" s="608" t="s">
        <v>4</v>
      </c>
      <c r="B8" s="609"/>
      <c r="C8" s="634">
        <v>44897</v>
      </c>
      <c r="D8" s="635"/>
      <c r="E8" s="1306" t="s">
        <v>17</v>
      </c>
      <c r="F8" s="1307"/>
      <c r="G8" s="252">
        <v>44970</v>
      </c>
    </row>
    <row r="9" spans="1:18" ht="25" customHeight="1">
      <c r="A9" s="608" t="s">
        <v>18</v>
      </c>
      <c r="B9" s="609"/>
      <c r="C9" s="634">
        <v>44971</v>
      </c>
      <c r="D9" s="635"/>
      <c r="E9" s="1306" t="s">
        <v>0</v>
      </c>
      <c r="F9" s="1307"/>
      <c r="G9" s="76">
        <f>C9-C8</f>
        <v>74</v>
      </c>
    </row>
    <row r="10" spans="1:18" ht="25" customHeight="1">
      <c r="A10" s="608" t="s">
        <v>19</v>
      </c>
      <c r="B10" s="609"/>
      <c r="C10" s="634">
        <v>45019</v>
      </c>
      <c r="D10" s="635"/>
      <c r="E10" s="1306" t="s">
        <v>20</v>
      </c>
      <c r="F10" s="1307"/>
      <c r="G10" s="252">
        <v>45382</v>
      </c>
    </row>
    <row r="11" spans="1:18" ht="25" customHeight="1">
      <c r="A11" s="608" t="s">
        <v>27</v>
      </c>
      <c r="B11" s="609"/>
      <c r="C11" s="654" t="s">
        <v>48</v>
      </c>
      <c r="D11" s="655"/>
      <c r="E11" s="655"/>
      <c r="F11" s="655"/>
      <c r="G11" s="656"/>
    </row>
    <row r="12" spans="1:18" ht="32.25" customHeight="1">
      <c r="A12" s="608" t="s">
        <v>32</v>
      </c>
      <c r="B12" s="609"/>
      <c r="C12" s="621" t="s">
        <v>1016</v>
      </c>
      <c r="D12" s="622"/>
      <c r="E12" s="622"/>
      <c r="F12" s="622"/>
      <c r="G12" s="623"/>
    </row>
    <row r="13" spans="1:18" ht="60" customHeight="1" thickBot="1">
      <c r="A13" s="637" t="s">
        <v>34</v>
      </c>
      <c r="B13" s="638"/>
      <c r="C13" s="621" t="s">
        <v>365</v>
      </c>
      <c r="D13" s="622"/>
      <c r="E13" s="622"/>
      <c r="F13" s="622"/>
      <c r="G13" s="623"/>
      <c r="I13" s="93" t="s">
        <v>101</v>
      </c>
      <c r="J13" s="94"/>
      <c r="K13" s="94"/>
      <c r="L13" s="94"/>
      <c r="M13" s="94"/>
      <c r="N13" s="94"/>
      <c r="O13" s="94"/>
      <c r="P13" s="94"/>
      <c r="Q13" s="94"/>
      <c r="R13" s="94"/>
    </row>
    <row r="14" spans="1:18" ht="20.149999999999999" customHeight="1">
      <c r="A14" s="639" t="s">
        <v>38</v>
      </c>
      <c r="B14" s="640"/>
      <c r="C14" s="645" t="s">
        <v>1015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t="s">
        <v>98</v>
      </c>
      <c r="O16" s="59"/>
      <c r="P16" s="59"/>
      <c r="Q16" s="60"/>
    </row>
    <row r="17" spans="1:26" ht="40" customHeight="1" thickBot="1">
      <c r="A17" s="682" t="s">
        <v>26</v>
      </c>
      <c r="B17" s="683"/>
      <c r="C17" s="684" t="s">
        <v>369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370</v>
      </c>
      <c r="D20" s="691"/>
      <c r="E20" s="692"/>
      <c r="F20" s="1308" t="s">
        <v>371</v>
      </c>
      <c r="G20" s="1309"/>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1310"/>
      <c r="G21" s="1311"/>
      <c r="I21" s="58"/>
      <c r="J21" s="59" t="s">
        <v>98</v>
      </c>
      <c r="K21" s="59" t="s">
        <v>98</v>
      </c>
      <c r="L21" s="59"/>
      <c r="M21" s="59"/>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1014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t="s">
        <v>98</v>
      </c>
      <c r="N25" s="59"/>
      <c r="O25" s="59"/>
      <c r="P25" s="59"/>
      <c r="Q25" s="60"/>
    </row>
    <row r="26" spans="1:26" ht="30" customHeight="1">
      <c r="A26" s="705" t="s">
        <v>50</v>
      </c>
      <c r="B26" s="81" t="s">
        <v>45</v>
      </c>
      <c r="C26" s="82" t="s">
        <v>97</v>
      </c>
      <c r="D26" s="83" t="s">
        <v>49</v>
      </c>
      <c r="E26" s="84">
        <v>1</v>
      </c>
      <c r="F26" s="83" t="s">
        <v>11</v>
      </c>
      <c r="G26" s="85" t="s">
        <v>581</v>
      </c>
      <c r="H26" s="86"/>
    </row>
    <row r="27" spans="1:26" ht="18" customHeight="1">
      <c r="A27" s="706"/>
      <c r="B27" s="708" t="s">
        <v>163</v>
      </c>
      <c r="C27" s="628" t="s">
        <v>367</v>
      </c>
      <c r="D27" s="629"/>
      <c r="E27" s="629"/>
      <c r="F27" s="629"/>
      <c r="G27" s="630"/>
    </row>
    <row r="28" spans="1:26" ht="18" customHeight="1">
      <c r="A28" s="707"/>
      <c r="B28" s="709"/>
      <c r="C28" s="631" t="s">
        <v>368</v>
      </c>
      <c r="D28" s="632"/>
      <c r="E28" s="632"/>
      <c r="F28" s="632"/>
      <c r="G28" s="633"/>
    </row>
    <row r="29" spans="1:26" ht="30" customHeight="1">
      <c r="A29" s="706" t="s">
        <v>52</v>
      </c>
      <c r="B29" s="87" t="s">
        <v>45</v>
      </c>
      <c r="C29" s="88" t="s">
        <v>97</v>
      </c>
      <c r="D29" s="89" t="s">
        <v>49</v>
      </c>
      <c r="E29" s="90">
        <v>1</v>
      </c>
      <c r="F29" s="89" t="s">
        <v>11</v>
      </c>
      <c r="G29" s="91" t="s">
        <v>170</v>
      </c>
    </row>
    <row r="30" spans="1:26" ht="18" customHeight="1">
      <c r="A30" s="706"/>
      <c r="B30" s="708" t="s">
        <v>163</v>
      </c>
      <c r="C30" s="628" t="s">
        <v>367</v>
      </c>
      <c r="D30" s="629"/>
      <c r="E30" s="629"/>
      <c r="F30" s="629"/>
      <c r="G30" s="630"/>
    </row>
    <row r="31" spans="1:26" ht="18" customHeight="1" thickBot="1">
      <c r="A31" s="710"/>
      <c r="B31" s="711"/>
      <c r="C31" s="712" t="s">
        <v>368</v>
      </c>
      <c r="D31" s="713"/>
      <c r="E31" s="713"/>
      <c r="F31" s="713"/>
      <c r="G31" s="714"/>
    </row>
  </sheetData>
  <mergeCells count="56">
    <mergeCell ref="A29:A31"/>
    <mergeCell ref="B30:B31"/>
    <mergeCell ref="C30:G30"/>
    <mergeCell ref="C31:G31"/>
    <mergeCell ref="I23:Q23"/>
    <mergeCell ref="A26:A28"/>
    <mergeCell ref="B27:B28"/>
    <mergeCell ref="C27:G27"/>
    <mergeCell ref="C28:G28"/>
    <mergeCell ref="S19:Z19"/>
    <mergeCell ref="C20:E21"/>
    <mergeCell ref="F20:G21"/>
    <mergeCell ref="U20:Z20"/>
    <mergeCell ref="V21:Z21"/>
    <mergeCell ref="K19:M19"/>
    <mergeCell ref="C19:E19"/>
    <mergeCell ref="F19:G19"/>
    <mergeCell ref="I19:J19"/>
    <mergeCell ref="N19:R19"/>
    <mergeCell ref="I14:Q14"/>
    <mergeCell ref="A14:B16"/>
    <mergeCell ref="C14:G16"/>
    <mergeCell ref="A13:B13"/>
    <mergeCell ref="C13:G13"/>
    <mergeCell ref="A17:B17"/>
    <mergeCell ref="C17:G17"/>
    <mergeCell ref="A18:B24"/>
    <mergeCell ref="C18:G18"/>
    <mergeCell ref="C22:G22"/>
    <mergeCell ref="C23:G24"/>
    <mergeCell ref="A5:B6"/>
    <mergeCell ref="C5:G5"/>
    <mergeCell ref="C6:G6"/>
    <mergeCell ref="A8:B8"/>
    <mergeCell ref="C8:D8"/>
    <mergeCell ref="E8:F8"/>
    <mergeCell ref="A7:B7"/>
    <mergeCell ref="C7:D7"/>
    <mergeCell ref="A9:B9"/>
    <mergeCell ref="C9:D9"/>
    <mergeCell ref="E9:F9"/>
    <mergeCell ref="A12:B12"/>
    <mergeCell ref="C12:G12"/>
    <mergeCell ref="A10:B10"/>
    <mergeCell ref="C10:D10"/>
    <mergeCell ref="E10:F10"/>
    <mergeCell ref="A11:B11"/>
    <mergeCell ref="C11:G11"/>
    <mergeCell ref="A4:B4"/>
    <mergeCell ref="C4:G4"/>
    <mergeCell ref="A1:G1"/>
    <mergeCell ref="A2:B2"/>
    <mergeCell ref="C2:D2"/>
    <mergeCell ref="E2:F2"/>
    <mergeCell ref="A3:B3"/>
    <mergeCell ref="C3:G3"/>
  </mergeCells>
  <phoneticPr fontId="45"/>
  <dataValidations count="3">
    <dataValidation type="list" allowBlank="1" showInputMessage="1" showErrorMessage="1" sqref="C11" xr:uid="{00000000-0002-0000-0100-000002000000}">
      <formula1>"建設工事,測量・コンサル,物品役務等"</formula1>
    </dataValidation>
    <dataValidation type="list" allowBlank="1" showInputMessage="1" showErrorMessage="1" sqref="C26 C29" xr:uid="{00000000-0002-0000-0100-000001000000}">
      <formula1>"有,無"</formula1>
    </dataValidation>
    <dataValidation type="list" allowBlank="1" showInputMessage="1" showErrorMessage="1" sqref="I21:U21 I16:Q16 I25:Q25" xr:uid="{00000000-0002-0000-0100-000000000000}">
      <formula1>"○"</formula1>
    </dataValidation>
  </dataValidations>
  <pageMargins left="0.7" right="0.7" top="0.75" bottom="0.75" header="0.3" footer="0.3"/>
  <pageSetup paperSize="9" scale="92"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Z31"/>
  <sheetViews>
    <sheetView zoomScale="90" zoomScaleNormal="90"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190</v>
      </c>
    </row>
    <row r="3" spans="1:18" ht="25" customHeight="1">
      <c r="A3" s="608" t="s">
        <v>14</v>
      </c>
      <c r="B3" s="609"/>
      <c r="C3" s="618" t="s">
        <v>614</v>
      </c>
      <c r="D3" s="618"/>
      <c r="E3" s="618"/>
      <c r="F3" s="619"/>
      <c r="G3" s="620"/>
    </row>
    <row r="4" spans="1:18" ht="60" customHeight="1">
      <c r="A4" s="608" t="s">
        <v>10</v>
      </c>
      <c r="B4" s="609"/>
      <c r="C4" s="621" t="s">
        <v>191</v>
      </c>
      <c r="D4" s="622"/>
      <c r="E4" s="622"/>
      <c r="F4" s="622"/>
      <c r="G4" s="623"/>
    </row>
    <row r="5" spans="1:18" ht="20.149999999999999" customHeight="1">
      <c r="A5" s="624" t="s">
        <v>41</v>
      </c>
      <c r="B5" s="625"/>
      <c r="C5" s="763" t="s">
        <v>615</v>
      </c>
      <c r="D5" s="763"/>
      <c r="E5" s="763"/>
      <c r="F5" s="764"/>
      <c r="G5" s="765"/>
    </row>
    <row r="6" spans="1:18" ht="20.149999999999999" customHeight="1">
      <c r="A6" s="626"/>
      <c r="B6" s="627"/>
      <c r="C6" s="631" t="s">
        <v>192</v>
      </c>
      <c r="D6" s="632"/>
      <c r="E6" s="632"/>
      <c r="F6" s="632"/>
      <c r="G6" s="633"/>
    </row>
    <row r="7" spans="1:18" ht="25" customHeight="1">
      <c r="A7" s="608" t="s">
        <v>7</v>
      </c>
      <c r="B7" s="609"/>
      <c r="C7" s="610">
        <v>128700000</v>
      </c>
      <c r="D7" s="611"/>
      <c r="E7" s="72"/>
      <c r="F7" s="73"/>
      <c r="G7" s="74"/>
    </row>
    <row r="8" spans="1:18" ht="25" customHeight="1">
      <c r="A8" s="608" t="s">
        <v>4</v>
      </c>
      <c r="B8" s="609"/>
      <c r="C8" s="634">
        <v>44917</v>
      </c>
      <c r="D8" s="635"/>
      <c r="E8" s="636" t="s">
        <v>17</v>
      </c>
      <c r="F8" s="609"/>
      <c r="G8" s="75">
        <v>44988</v>
      </c>
    </row>
    <row r="9" spans="1:18" ht="25" customHeight="1">
      <c r="A9" s="608" t="s">
        <v>18</v>
      </c>
      <c r="B9" s="609"/>
      <c r="C9" s="634">
        <v>44991</v>
      </c>
      <c r="D9" s="635"/>
      <c r="E9" s="636" t="s">
        <v>0</v>
      </c>
      <c r="F9" s="609"/>
      <c r="G9" s="76">
        <v>72</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50.5" customHeight="1">
      <c r="A12" s="608" t="s">
        <v>32</v>
      </c>
      <c r="B12" s="609"/>
      <c r="C12" s="621" t="s">
        <v>193</v>
      </c>
      <c r="D12" s="766"/>
      <c r="E12" s="766"/>
      <c r="F12" s="766"/>
      <c r="G12" s="767"/>
    </row>
    <row r="13" spans="1:18" ht="389.5" customHeight="1" thickBot="1">
      <c r="A13" s="637" t="s">
        <v>34</v>
      </c>
      <c r="B13" s="638"/>
      <c r="C13" s="621" t="s">
        <v>616</v>
      </c>
      <c r="D13" s="622"/>
      <c r="E13" s="622"/>
      <c r="F13" s="622"/>
      <c r="G13" s="623"/>
      <c r="I13" s="93" t="s">
        <v>101</v>
      </c>
      <c r="J13" s="94"/>
      <c r="K13" s="94"/>
      <c r="L13" s="94"/>
      <c r="M13" s="94"/>
      <c r="N13" s="94"/>
      <c r="O13" s="94"/>
      <c r="P13" s="94"/>
      <c r="Q13" s="94"/>
      <c r="R13" s="94"/>
    </row>
    <row r="14" spans="1:18" ht="20.149999999999999" customHeight="1">
      <c r="A14" s="639" t="s">
        <v>38</v>
      </c>
      <c r="B14" s="640"/>
      <c r="C14" s="645" t="s">
        <v>617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c r="N16" s="59"/>
      <c r="O16" s="59"/>
      <c r="P16" s="59"/>
      <c r="Q16" s="60"/>
    </row>
    <row r="17" spans="1:26" ht="40" customHeight="1" thickBot="1">
      <c r="A17" s="682" t="s">
        <v>26</v>
      </c>
      <c r="B17" s="683"/>
      <c r="C17" s="684" t="s">
        <v>194</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195</v>
      </c>
      <c r="D20" s="691"/>
      <c r="E20" s="692"/>
      <c r="F20" s="696" t="s">
        <v>618</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t="s">
        <v>98</v>
      </c>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196</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row>
    <row r="26" spans="1:26" ht="30" customHeight="1">
      <c r="A26" s="705" t="s">
        <v>50</v>
      </c>
      <c r="B26" s="81" t="s">
        <v>45</v>
      </c>
      <c r="C26" s="82" t="s">
        <v>80</v>
      </c>
      <c r="D26" s="83" t="s">
        <v>49</v>
      </c>
      <c r="E26" s="84"/>
      <c r="F26" s="83" t="s">
        <v>11</v>
      </c>
      <c r="G26" s="85"/>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706" t="s">
        <v>52</v>
      </c>
      <c r="B29" s="87" t="s">
        <v>45</v>
      </c>
      <c r="C29" s="88"/>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9D623F4A-9E07-41B6-995C-FD6912523427}">
      <formula1>"建設工事,測量・コンサル,物品役務等"</formula1>
    </dataValidation>
    <dataValidation type="list" allowBlank="1" showInputMessage="1" showErrorMessage="1" sqref="C26 C29" xr:uid="{B540C376-6419-4E6F-A728-5C6883D07E3A}">
      <formula1>"有,無"</formula1>
    </dataValidation>
    <dataValidation type="list" allowBlank="1" showInputMessage="1" showErrorMessage="1" sqref="I21:U21 I16:Q16 I25:Q25" xr:uid="{60E397CA-FF3F-49E5-97F9-7CE0DB03491C}">
      <formula1>"○"</formula1>
    </dataValidation>
  </dataValidations>
  <printOptions horizontalCentered="1"/>
  <pageMargins left="0.55118110236220474" right="0.23622047244094488" top="0.55118110236220474" bottom="0.23622047244094488" header="0.31496062992125984" footer="0.11811023622047244"/>
  <pageSetup paperSize="9" scale="70" orientation="portrait" horizontalDpi="300" verticalDpi="300" r:id="rId1"/>
  <headerFooter>
    <oddHeader>&amp;R&amp;16様式３</oddHeader>
  </headerFooter>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35019-2529-47E3-807F-76C7FD3A77D5}">
  <sheetPr>
    <pageSetUpPr fitToPage="1"/>
  </sheetPr>
  <dimension ref="A1:Z31"/>
  <sheetViews>
    <sheetView topLeftCell="A14"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1018</v>
      </c>
    </row>
    <row r="3" spans="1:18" ht="25" customHeight="1">
      <c r="A3" s="608" t="s">
        <v>14</v>
      </c>
      <c r="B3" s="609"/>
      <c r="C3" s="618" t="s">
        <v>1019</v>
      </c>
      <c r="D3" s="618"/>
      <c r="E3" s="618"/>
      <c r="F3" s="619"/>
      <c r="G3" s="620"/>
    </row>
    <row r="4" spans="1:18" ht="60" customHeight="1">
      <c r="A4" s="608" t="s">
        <v>10</v>
      </c>
      <c r="B4" s="609"/>
      <c r="C4" s="1312" t="s">
        <v>372</v>
      </c>
      <c r="D4" s="924"/>
      <c r="E4" s="924"/>
      <c r="F4" s="924"/>
      <c r="G4" s="925"/>
    </row>
    <row r="5" spans="1:18" ht="20.149999999999999" customHeight="1">
      <c r="A5" s="624" t="s">
        <v>41</v>
      </c>
      <c r="B5" s="625"/>
      <c r="C5" s="628" t="s">
        <v>373</v>
      </c>
      <c r="D5" s="629"/>
      <c r="E5" s="629"/>
      <c r="F5" s="629"/>
      <c r="G5" s="630"/>
    </row>
    <row r="6" spans="1:18" ht="20.149999999999999" customHeight="1">
      <c r="A6" s="626"/>
      <c r="B6" s="627"/>
      <c r="C6" s="631" t="s">
        <v>374</v>
      </c>
      <c r="D6" s="632"/>
      <c r="E6" s="632"/>
      <c r="F6" s="632"/>
      <c r="G6" s="633"/>
    </row>
    <row r="7" spans="1:18" ht="25" customHeight="1">
      <c r="A7" s="608" t="s">
        <v>7</v>
      </c>
      <c r="B7" s="609"/>
      <c r="C7" s="610">
        <v>261800000</v>
      </c>
      <c r="D7" s="611"/>
      <c r="E7" s="72"/>
      <c r="F7" s="73"/>
      <c r="G7" s="74"/>
    </row>
    <row r="8" spans="1:18" ht="25" customHeight="1">
      <c r="A8" s="608" t="s">
        <v>4</v>
      </c>
      <c r="B8" s="609"/>
      <c r="C8" s="634">
        <v>45056</v>
      </c>
      <c r="D8" s="635"/>
      <c r="E8" s="636" t="s">
        <v>17</v>
      </c>
      <c r="F8" s="609"/>
      <c r="G8" s="75">
        <v>45113</v>
      </c>
    </row>
    <row r="9" spans="1:18" ht="25" customHeight="1">
      <c r="A9" s="608" t="s">
        <v>18</v>
      </c>
      <c r="B9" s="609"/>
      <c r="C9" s="634">
        <v>45114</v>
      </c>
      <c r="D9" s="635"/>
      <c r="E9" s="636" t="s">
        <v>0</v>
      </c>
      <c r="F9" s="609"/>
      <c r="G9" s="76">
        <v>58</v>
      </c>
    </row>
    <row r="10" spans="1:18" ht="25" customHeight="1">
      <c r="A10" s="608" t="s">
        <v>19</v>
      </c>
      <c r="B10" s="609"/>
      <c r="C10" s="634">
        <v>45117</v>
      </c>
      <c r="D10" s="635"/>
      <c r="E10" s="636" t="s">
        <v>20</v>
      </c>
      <c r="F10" s="609"/>
      <c r="G10" s="75">
        <v>45380</v>
      </c>
    </row>
    <row r="11" spans="1:18" ht="25" customHeight="1">
      <c r="A11" s="608" t="s">
        <v>27</v>
      </c>
      <c r="B11" s="609"/>
      <c r="C11" s="654" t="s">
        <v>48</v>
      </c>
      <c r="D11" s="655"/>
      <c r="E11" s="655"/>
      <c r="F11" s="655"/>
      <c r="G11" s="656"/>
    </row>
    <row r="12" spans="1:18" ht="33.75" customHeight="1">
      <c r="A12" s="608" t="s">
        <v>32</v>
      </c>
      <c r="B12" s="609"/>
      <c r="C12" s="977" t="s">
        <v>375</v>
      </c>
      <c r="D12" s="776"/>
      <c r="E12" s="776"/>
      <c r="F12" s="776"/>
      <c r="G12" s="777"/>
    </row>
    <row r="13" spans="1:18" ht="172.5" customHeight="1" thickBot="1">
      <c r="A13" s="637" t="s">
        <v>34</v>
      </c>
      <c r="B13" s="638"/>
      <c r="C13" s="919" t="s">
        <v>376</v>
      </c>
      <c r="D13" s="920"/>
      <c r="E13" s="920"/>
      <c r="F13" s="920"/>
      <c r="G13" s="921"/>
      <c r="I13" s="93" t="s">
        <v>101</v>
      </c>
      <c r="J13" s="94"/>
      <c r="K13" s="94"/>
      <c r="L13" s="94"/>
      <c r="M13" s="94"/>
      <c r="N13" s="94"/>
      <c r="O13" s="94"/>
      <c r="P13" s="94"/>
      <c r="Q13" s="94"/>
      <c r="R13" s="94"/>
    </row>
    <row r="14" spans="1:18" ht="20.149999999999999" customHeight="1">
      <c r="A14" s="639" t="s">
        <v>38</v>
      </c>
      <c r="B14" s="640"/>
      <c r="C14" s="645" t="s">
        <v>1020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77"/>
      <c r="J16" s="78"/>
      <c r="K16" s="78"/>
      <c r="L16" s="78" t="s">
        <v>98</v>
      </c>
      <c r="M16" s="78"/>
      <c r="N16" s="78"/>
      <c r="O16" s="78"/>
      <c r="P16" s="78"/>
      <c r="Q16" s="79"/>
    </row>
    <row r="17" spans="1:26" ht="50.25" customHeight="1" thickBot="1">
      <c r="A17" s="682" t="s">
        <v>26</v>
      </c>
      <c r="B17" s="683"/>
      <c r="C17" s="684" t="s">
        <v>377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378</v>
      </c>
      <c r="D20" s="691"/>
      <c r="E20" s="692"/>
      <c r="F20" s="696" t="s">
        <v>379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77"/>
      <c r="J21" s="78"/>
      <c r="K21" s="78" t="s">
        <v>98</v>
      </c>
      <c r="L21" s="78"/>
      <c r="M21" s="78"/>
      <c r="N21" s="78"/>
      <c r="O21" s="78"/>
      <c r="P21" s="78"/>
      <c r="Q21" s="78"/>
      <c r="R21" s="80"/>
      <c r="S21" s="77"/>
      <c r="T21" s="78" t="s">
        <v>98</v>
      </c>
      <c r="U21" s="78"/>
      <c r="V21" s="959"/>
      <c r="W21" s="959"/>
      <c r="X21" s="959"/>
      <c r="Y21" s="959"/>
      <c r="Z21" s="960"/>
    </row>
    <row r="22" spans="1:26" ht="20.149999999999999" customHeight="1" thickBot="1">
      <c r="A22" s="641"/>
      <c r="B22" s="642"/>
      <c r="C22" s="662" t="s">
        <v>92</v>
      </c>
      <c r="D22" s="663"/>
      <c r="E22" s="663"/>
      <c r="F22" s="663"/>
      <c r="G22" s="664"/>
    </row>
    <row r="23" spans="1:26" ht="19.5" customHeight="1">
      <c r="A23" s="641"/>
      <c r="B23" s="642"/>
      <c r="C23" s="672" t="s">
        <v>1021</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c r="Q25" s="60"/>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
        <v>380</v>
      </c>
      <c r="D27" s="629"/>
      <c r="E27" s="629"/>
      <c r="F27" s="629"/>
      <c r="G27" s="630"/>
    </row>
    <row r="28" spans="1:26" ht="18" customHeight="1">
      <c r="A28" s="707"/>
      <c r="B28" s="709"/>
      <c r="C28" s="631" t="s">
        <v>381</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
        <v>380</v>
      </c>
      <c r="D30" s="629"/>
      <c r="E30" s="629"/>
      <c r="F30" s="629"/>
      <c r="G30" s="630"/>
    </row>
    <row r="31" spans="1:26" ht="18" customHeight="1" thickBot="1">
      <c r="A31" s="710"/>
      <c r="B31" s="711"/>
      <c r="C31" s="712" t="s">
        <v>381</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16:Q16 I25:Q25 I21:U21" xr:uid="{66DDE9A9-E1F8-480F-B7B0-7BC2BE264AA2}">
      <formula1>"○"</formula1>
    </dataValidation>
    <dataValidation type="list" allowBlank="1" showInputMessage="1" showErrorMessage="1" sqref="C26 C29" xr:uid="{E6664BAF-BD66-42FE-A3BE-B40B6AB93C8E}">
      <formula1>"有,無"</formula1>
    </dataValidation>
    <dataValidation type="list" allowBlank="1" showInputMessage="1" showErrorMessage="1" sqref="C11" xr:uid="{A0AFC6CB-7905-4529-A662-FD3B1431BE9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C8752-D5AD-4AC9-B2F1-BBC152FA2219}">
  <sheetPr>
    <pageSetUpPr fitToPage="1"/>
  </sheetPr>
  <dimension ref="A1:Z31"/>
  <sheetViews>
    <sheetView topLeftCell="H14"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48.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10" t="s">
        <v>1022</v>
      </c>
    </row>
    <row r="3" spans="1:18" ht="25" customHeight="1">
      <c r="A3" s="608" t="s">
        <v>14</v>
      </c>
      <c r="B3" s="609"/>
      <c r="C3" s="618" t="s">
        <v>1023</v>
      </c>
      <c r="D3" s="618"/>
      <c r="E3" s="618"/>
      <c r="F3" s="619"/>
      <c r="G3" s="620"/>
    </row>
    <row r="4" spans="1:18" ht="60" customHeight="1">
      <c r="A4" s="608" t="s">
        <v>10</v>
      </c>
      <c r="B4" s="609"/>
      <c r="C4" s="621" t="s">
        <v>382</v>
      </c>
      <c r="D4" s="622"/>
      <c r="E4" s="622"/>
      <c r="F4" s="622"/>
      <c r="G4" s="623"/>
    </row>
    <row r="5" spans="1:18" ht="20.149999999999999" customHeight="1">
      <c r="A5" s="624" t="s">
        <v>41</v>
      </c>
      <c r="B5" s="625"/>
      <c r="C5" s="628" t="s">
        <v>580</v>
      </c>
      <c r="D5" s="629"/>
      <c r="E5" s="629"/>
      <c r="F5" s="629"/>
      <c r="G5" s="630"/>
    </row>
    <row r="6" spans="1:18" ht="20.149999999999999" customHeight="1">
      <c r="A6" s="626"/>
      <c r="B6" s="627"/>
      <c r="C6" s="631" t="s">
        <v>402</v>
      </c>
      <c r="D6" s="632"/>
      <c r="E6" s="632"/>
      <c r="F6" s="632"/>
      <c r="G6" s="633"/>
    </row>
    <row r="7" spans="1:18" ht="25" customHeight="1">
      <c r="A7" s="608" t="s">
        <v>7</v>
      </c>
      <c r="B7" s="609"/>
      <c r="C7" s="610">
        <v>107833000</v>
      </c>
      <c r="D7" s="611"/>
      <c r="E7" s="72"/>
      <c r="F7" s="73"/>
      <c r="G7" s="74"/>
    </row>
    <row r="8" spans="1:18" ht="25" customHeight="1">
      <c r="A8" s="608" t="s">
        <v>4</v>
      </c>
      <c r="B8" s="609"/>
      <c r="C8" s="634">
        <v>44932</v>
      </c>
      <c r="D8" s="635"/>
      <c r="E8" s="636" t="s">
        <v>17</v>
      </c>
      <c r="F8" s="609"/>
      <c r="G8" s="75">
        <v>44991</v>
      </c>
    </row>
    <row r="9" spans="1:18" ht="25" customHeight="1">
      <c r="A9" s="608" t="s">
        <v>18</v>
      </c>
      <c r="B9" s="609"/>
      <c r="C9" s="634">
        <v>44992</v>
      </c>
      <c r="D9" s="635"/>
      <c r="E9" s="636" t="s">
        <v>0</v>
      </c>
      <c r="F9" s="609"/>
      <c r="G9" s="76">
        <v>59</v>
      </c>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36.75" customHeight="1">
      <c r="A12" s="608" t="s">
        <v>32</v>
      </c>
      <c r="B12" s="609"/>
      <c r="C12" s="621" t="s">
        <v>385</v>
      </c>
      <c r="D12" s="766"/>
      <c r="E12" s="766"/>
      <c r="F12" s="766"/>
      <c r="G12" s="767"/>
    </row>
    <row r="13" spans="1:18" ht="409.5" customHeight="1" thickBot="1">
      <c r="A13" s="637" t="s">
        <v>34</v>
      </c>
      <c r="B13" s="638"/>
      <c r="C13" s="621" t="s">
        <v>1024</v>
      </c>
      <c r="D13" s="622"/>
      <c r="E13" s="622"/>
      <c r="F13" s="622"/>
      <c r="G13" s="623"/>
      <c r="I13" s="93" t="s">
        <v>101</v>
      </c>
      <c r="J13" s="94"/>
      <c r="K13" s="94"/>
      <c r="L13" s="94"/>
      <c r="M13" s="94"/>
      <c r="N13" s="94"/>
      <c r="O13" s="94"/>
      <c r="P13" s="94"/>
      <c r="Q13" s="94"/>
      <c r="R13" s="94"/>
    </row>
    <row r="14" spans="1:18" ht="20.149999999999999" customHeight="1">
      <c r="A14" s="639" t="s">
        <v>38</v>
      </c>
      <c r="B14" s="640"/>
      <c r="C14" s="645" t="s">
        <v>1025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t="s">
        <v>98</v>
      </c>
    </row>
    <row r="17" spans="1:26" ht="40" customHeight="1" thickBot="1">
      <c r="A17" s="682" t="s">
        <v>26</v>
      </c>
      <c r="B17" s="683"/>
      <c r="C17" s="684" t="s">
        <v>391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1026</v>
      </c>
      <c r="D20" s="691"/>
      <c r="E20" s="692"/>
      <c r="F20" s="696" t="s">
        <v>1027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t="s">
        <v>98</v>
      </c>
      <c r="L21" s="59" t="s">
        <v>98</v>
      </c>
      <c r="M21" s="59" t="s">
        <v>98</v>
      </c>
      <c r="N21" s="59"/>
      <c r="O21" s="59" t="s">
        <v>98</v>
      </c>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1028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580</v>
      </c>
      <c r="D27" s="629"/>
      <c r="E27" s="629"/>
      <c r="F27" s="629"/>
      <c r="G27" s="630"/>
    </row>
    <row r="28" spans="1:26" ht="18" customHeight="1">
      <c r="A28" s="707"/>
      <c r="B28" s="709"/>
      <c r="C28" s="631" t="s">
        <v>1029</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580</v>
      </c>
      <c r="D30" s="629"/>
      <c r="E30" s="629"/>
      <c r="F30" s="629"/>
      <c r="G30" s="630"/>
    </row>
    <row r="31" spans="1:26" ht="18" customHeight="1" thickBot="1">
      <c r="A31" s="710"/>
      <c r="B31" s="711"/>
      <c r="C31" s="712" t="s">
        <v>1029</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FA921697-B616-4ECD-A0E1-A1AE78E8482B}">
      <formula1>"建設工事,測量・コンサル,物品役務等"</formula1>
    </dataValidation>
    <dataValidation type="list" allowBlank="1" showInputMessage="1" showErrorMessage="1" sqref="C26 C29" xr:uid="{F41DFDC2-B909-4E4B-967B-DEFD66713A9C}">
      <formula1>"有,無"</formula1>
    </dataValidation>
    <dataValidation type="list" allowBlank="1" showInputMessage="1" showErrorMessage="1" sqref="I21:U21 I16:Q16 I25:Q25" xr:uid="{89F7D76C-6FF3-4F71-B124-9EFBDCFB61A7}">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015E0-5B15-4C09-8766-FAFA672AF691}">
  <sheetPr>
    <pageSetUpPr fitToPage="1"/>
  </sheetPr>
  <dimension ref="A1:Z31"/>
  <sheetViews>
    <sheetView topLeftCell="A14"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7.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1030</v>
      </c>
    </row>
    <row r="3" spans="1:18" ht="25" customHeight="1">
      <c r="A3" s="608" t="s">
        <v>14</v>
      </c>
      <c r="B3" s="609"/>
      <c r="C3" s="618" t="s">
        <v>1031</v>
      </c>
      <c r="D3" s="618"/>
      <c r="E3" s="618"/>
      <c r="F3" s="619"/>
      <c r="G3" s="620"/>
    </row>
    <row r="4" spans="1:18" ht="60" customHeight="1">
      <c r="A4" s="608" t="s">
        <v>10</v>
      </c>
      <c r="B4" s="609"/>
      <c r="C4" s="621" t="s">
        <v>1032</v>
      </c>
      <c r="D4" s="622"/>
      <c r="E4" s="622"/>
      <c r="F4" s="622"/>
      <c r="G4" s="623"/>
    </row>
    <row r="5" spans="1:18" ht="20.149999999999999" customHeight="1">
      <c r="A5" s="624" t="s">
        <v>41</v>
      </c>
      <c r="B5" s="625"/>
      <c r="C5" s="628" t="s">
        <v>383</v>
      </c>
      <c r="D5" s="629"/>
      <c r="E5" s="629"/>
      <c r="F5" s="629"/>
      <c r="G5" s="630"/>
    </row>
    <row r="6" spans="1:18" ht="20.149999999999999" customHeight="1">
      <c r="A6" s="626"/>
      <c r="B6" s="627"/>
      <c r="C6" s="631" t="s">
        <v>384</v>
      </c>
      <c r="D6" s="632"/>
      <c r="E6" s="632"/>
      <c r="F6" s="632"/>
      <c r="G6" s="633"/>
    </row>
    <row r="7" spans="1:18" ht="25" customHeight="1">
      <c r="A7" s="608" t="s">
        <v>7</v>
      </c>
      <c r="B7" s="609"/>
      <c r="C7" s="610">
        <v>102894000</v>
      </c>
      <c r="D7" s="611"/>
      <c r="E7" s="72"/>
      <c r="F7" s="73"/>
      <c r="G7" s="74"/>
    </row>
    <row r="8" spans="1:18" ht="25" customHeight="1">
      <c r="A8" s="608" t="s">
        <v>4</v>
      </c>
      <c r="B8" s="609"/>
      <c r="C8" s="634" t="s">
        <v>1033</v>
      </c>
      <c r="D8" s="635"/>
      <c r="E8" s="636" t="s">
        <v>17</v>
      </c>
      <c r="F8" s="609"/>
      <c r="G8" s="75" t="s">
        <v>1034</v>
      </c>
    </row>
    <row r="9" spans="1:18" ht="25" customHeight="1">
      <c r="A9" s="608" t="s">
        <v>18</v>
      </c>
      <c r="B9" s="609"/>
      <c r="C9" s="634" t="s">
        <v>1035</v>
      </c>
      <c r="D9" s="635"/>
      <c r="E9" s="636" t="s">
        <v>0</v>
      </c>
      <c r="F9" s="609"/>
      <c r="G9" s="76" t="s">
        <v>1036</v>
      </c>
    </row>
    <row r="10" spans="1:18" ht="25" customHeight="1">
      <c r="A10" s="608" t="s">
        <v>19</v>
      </c>
      <c r="B10" s="609"/>
      <c r="C10" s="634" t="s">
        <v>1037</v>
      </c>
      <c r="D10" s="635"/>
      <c r="E10" s="636" t="s">
        <v>20</v>
      </c>
      <c r="F10" s="609"/>
      <c r="G10" s="75" t="s">
        <v>1038</v>
      </c>
    </row>
    <row r="11" spans="1:18" ht="25" customHeight="1">
      <c r="A11" s="608" t="s">
        <v>27</v>
      </c>
      <c r="B11" s="609"/>
      <c r="C11" s="654" t="s">
        <v>397</v>
      </c>
      <c r="D11" s="655"/>
      <c r="E11" s="655"/>
      <c r="F11" s="655"/>
      <c r="G11" s="656"/>
    </row>
    <row r="12" spans="1:18" ht="33" customHeight="1">
      <c r="A12" s="608" t="s">
        <v>32</v>
      </c>
      <c r="B12" s="609"/>
      <c r="C12" s="621" t="s">
        <v>1039</v>
      </c>
      <c r="D12" s="622"/>
      <c r="E12" s="622"/>
      <c r="F12" s="622"/>
      <c r="G12" s="623"/>
    </row>
    <row r="13" spans="1:18" ht="409.5" customHeight="1" thickBot="1">
      <c r="A13" s="637" t="s">
        <v>34</v>
      </c>
      <c r="B13" s="638"/>
      <c r="C13" s="621" t="s">
        <v>1040</v>
      </c>
      <c r="D13" s="622"/>
      <c r="E13" s="622"/>
      <c r="F13" s="622"/>
      <c r="G13" s="623"/>
      <c r="I13" s="93" t="s">
        <v>101</v>
      </c>
      <c r="J13" s="94"/>
      <c r="K13" s="94"/>
      <c r="L13" s="94"/>
      <c r="M13" s="94"/>
      <c r="N13" s="94"/>
      <c r="O13" s="94"/>
      <c r="P13" s="94"/>
      <c r="Q13" s="94"/>
      <c r="R13" s="94"/>
    </row>
    <row r="14" spans="1:18" ht="20.149999999999999" customHeight="1">
      <c r="A14" s="639" t="s">
        <v>38</v>
      </c>
      <c r="B14" s="640"/>
      <c r="C14" s="645" t="s">
        <v>390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t="s">
        <v>98</v>
      </c>
      <c r="K16" s="59"/>
      <c r="L16" s="59"/>
      <c r="M16" s="59"/>
      <c r="N16" s="59"/>
      <c r="O16" s="59"/>
      <c r="P16" s="59"/>
      <c r="Q16" s="60"/>
    </row>
    <row r="17" spans="1:26" ht="40" customHeight="1" thickBot="1">
      <c r="A17" s="682" t="s">
        <v>26</v>
      </c>
      <c r="B17" s="683"/>
      <c r="C17" s="684" t="s">
        <v>391</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392</v>
      </c>
      <c r="D20" s="691"/>
      <c r="E20" s="692"/>
      <c r="F20" s="696" t="s">
        <v>1027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47.25" customHeight="1" thickBot="1">
      <c r="A21" s="641"/>
      <c r="B21" s="642"/>
      <c r="C21" s="693"/>
      <c r="D21" s="694"/>
      <c r="E21" s="695"/>
      <c r="F21" s="698"/>
      <c r="G21" s="699"/>
      <c r="I21" s="58"/>
      <c r="J21" s="59"/>
      <c r="K21" s="59" t="s">
        <v>98</v>
      </c>
      <c r="L21" s="59" t="s">
        <v>98</v>
      </c>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394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c r="M25" s="59"/>
      <c r="N25" s="59"/>
      <c r="O25" s="59"/>
      <c r="P25" s="59" t="s">
        <v>98</v>
      </c>
      <c r="Q25" s="60"/>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580</v>
      </c>
      <c r="D27" s="629"/>
      <c r="E27" s="629"/>
      <c r="F27" s="629"/>
      <c r="G27" s="630"/>
    </row>
    <row r="28" spans="1:26" ht="18" customHeight="1">
      <c r="A28" s="707"/>
      <c r="B28" s="709"/>
      <c r="C28" s="631" t="s">
        <v>402</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580</v>
      </c>
      <c r="D30" s="629"/>
      <c r="E30" s="629"/>
      <c r="F30" s="629"/>
      <c r="G30" s="630"/>
    </row>
    <row r="31" spans="1:26" ht="18" customHeight="1" thickBot="1">
      <c r="A31" s="710"/>
      <c r="B31" s="711"/>
      <c r="C31" s="712" t="s">
        <v>402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26F2ACB2-594D-4FAE-A539-AFACA8E6ED67}">
      <formula1>"建設工事,測量・コンサル,物品役務等"</formula1>
    </dataValidation>
    <dataValidation type="list" allowBlank="1" showInputMessage="1" showErrorMessage="1" sqref="C26 C29" xr:uid="{794A4DF5-9305-48A4-947A-7A2B50F7B1E1}">
      <formula1>"有,無"</formula1>
    </dataValidation>
    <dataValidation type="list" allowBlank="1" showInputMessage="1" showErrorMessage="1" sqref="I21:U21 I16:Q16 I25:Q25" xr:uid="{C3D1523C-8C0C-4583-A583-428A1FEB54A5}">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78A3D-11B4-4950-AA13-B73EE634FA28}">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4.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10" t="s">
        <v>387</v>
      </c>
    </row>
    <row r="3" spans="1:18" ht="25" customHeight="1">
      <c r="A3" s="608" t="s">
        <v>14</v>
      </c>
      <c r="B3" s="609"/>
      <c r="C3" s="618" t="s">
        <v>1041</v>
      </c>
      <c r="D3" s="618"/>
      <c r="E3" s="618"/>
      <c r="F3" s="619"/>
      <c r="G3" s="620"/>
    </row>
    <row r="4" spans="1:18" ht="60" customHeight="1">
      <c r="A4" s="608" t="s">
        <v>10</v>
      </c>
      <c r="B4" s="609"/>
      <c r="C4" s="621" t="s">
        <v>388</v>
      </c>
      <c r="D4" s="622"/>
      <c r="E4" s="622"/>
      <c r="F4" s="622"/>
      <c r="G4" s="623"/>
    </row>
    <row r="5" spans="1:18" ht="20.149999999999999" customHeight="1">
      <c r="A5" s="624" t="s">
        <v>41</v>
      </c>
      <c r="B5" s="625"/>
      <c r="C5" s="628" t="s">
        <v>383</v>
      </c>
      <c r="D5" s="629"/>
      <c r="E5" s="629"/>
      <c r="F5" s="629"/>
      <c r="G5" s="630"/>
    </row>
    <row r="6" spans="1:18" ht="20.149999999999999" customHeight="1">
      <c r="A6" s="626"/>
      <c r="B6" s="627"/>
      <c r="C6" s="631" t="s">
        <v>1042</v>
      </c>
      <c r="D6" s="632"/>
      <c r="E6" s="632"/>
      <c r="F6" s="632"/>
      <c r="G6" s="633"/>
    </row>
    <row r="7" spans="1:18" ht="25" customHeight="1">
      <c r="A7" s="608" t="s">
        <v>7</v>
      </c>
      <c r="B7" s="609"/>
      <c r="C7" s="610">
        <v>134530000</v>
      </c>
      <c r="D7" s="611"/>
      <c r="E7" s="72"/>
      <c r="F7" s="73"/>
      <c r="G7" s="74"/>
    </row>
    <row r="8" spans="1:18" ht="25" customHeight="1">
      <c r="A8" s="608" t="s">
        <v>4</v>
      </c>
      <c r="B8" s="609"/>
      <c r="C8" s="634">
        <v>44932</v>
      </c>
      <c r="D8" s="635"/>
      <c r="E8" s="636" t="s">
        <v>17</v>
      </c>
      <c r="F8" s="609"/>
      <c r="G8" s="75">
        <v>44993</v>
      </c>
    </row>
    <row r="9" spans="1:18" ht="25" customHeight="1">
      <c r="A9" s="608" t="s">
        <v>18</v>
      </c>
      <c r="B9" s="609"/>
      <c r="C9" s="634">
        <v>44994</v>
      </c>
      <c r="D9" s="635"/>
      <c r="E9" s="636" t="s">
        <v>0</v>
      </c>
      <c r="F9" s="609"/>
      <c r="G9" s="76">
        <v>62</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30" customHeight="1">
      <c r="A12" s="608" t="s">
        <v>32</v>
      </c>
      <c r="B12" s="609"/>
      <c r="C12" s="621" t="s">
        <v>1043</v>
      </c>
      <c r="D12" s="622"/>
      <c r="E12" s="622"/>
      <c r="F12" s="622"/>
      <c r="G12" s="623"/>
    </row>
    <row r="13" spans="1:18" ht="340.15" customHeight="1" thickBot="1">
      <c r="A13" s="637" t="s">
        <v>34</v>
      </c>
      <c r="B13" s="638"/>
      <c r="C13" s="778" t="s">
        <v>1044</v>
      </c>
      <c r="D13" s="779"/>
      <c r="E13" s="779"/>
      <c r="F13" s="779"/>
      <c r="G13" s="780"/>
      <c r="I13" s="93" t="s">
        <v>101</v>
      </c>
      <c r="J13" s="94"/>
      <c r="K13" s="94"/>
      <c r="L13" s="94"/>
      <c r="M13" s="94"/>
      <c r="N13" s="94"/>
      <c r="O13" s="94"/>
      <c r="P13" s="94"/>
      <c r="Q13" s="94"/>
      <c r="R13" s="94"/>
    </row>
    <row r="14" spans="1:18" ht="20.149999999999999" customHeight="1">
      <c r="A14" s="639" t="s">
        <v>38</v>
      </c>
      <c r="B14" s="640"/>
      <c r="C14" s="645" t="s">
        <v>390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t="s">
        <v>98</v>
      </c>
    </row>
    <row r="17" spans="1:26" ht="40" customHeight="1" thickBot="1">
      <c r="A17" s="682" t="s">
        <v>26</v>
      </c>
      <c r="B17" s="683"/>
      <c r="C17" s="684"/>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392</v>
      </c>
      <c r="D20" s="691"/>
      <c r="E20" s="692"/>
      <c r="F20" s="1313" t="s">
        <v>393</v>
      </c>
      <c r="G20" s="1314"/>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44.5" customHeight="1" thickBot="1">
      <c r="A21" s="641"/>
      <c r="B21" s="642"/>
      <c r="C21" s="693"/>
      <c r="D21" s="694"/>
      <c r="E21" s="695"/>
      <c r="F21" s="1315"/>
      <c r="G21" s="1316"/>
      <c r="I21" s="58"/>
      <c r="J21" s="59"/>
      <c r="K21" s="59" t="s">
        <v>98</v>
      </c>
      <c r="L21" s="59" t="s">
        <v>98</v>
      </c>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394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705" t="s">
        <v>50</v>
      </c>
      <c r="B26" s="81" t="s">
        <v>45</v>
      </c>
      <c r="C26" s="82" t="s">
        <v>97</v>
      </c>
      <c r="D26" s="83" t="s">
        <v>49</v>
      </c>
      <c r="E26" s="84">
        <v>1</v>
      </c>
      <c r="F26" s="83" t="s">
        <v>11</v>
      </c>
      <c r="G26" s="85" t="s">
        <v>433</v>
      </c>
      <c r="H26" s="86"/>
    </row>
    <row r="27" spans="1:26" ht="18" customHeight="1">
      <c r="A27" s="706"/>
      <c r="B27" s="708" t="s">
        <v>163</v>
      </c>
      <c r="C27" s="628" t="s">
        <v>383</v>
      </c>
      <c r="D27" s="629"/>
      <c r="E27" s="629"/>
      <c r="F27" s="629"/>
      <c r="G27" s="630"/>
    </row>
    <row r="28" spans="1:26" ht="18" customHeight="1">
      <c r="A28" s="707"/>
      <c r="B28" s="709"/>
      <c r="C28" s="631" t="s">
        <v>1045</v>
      </c>
      <c r="D28" s="632"/>
      <c r="E28" s="632"/>
      <c r="F28" s="632"/>
      <c r="G28" s="633"/>
    </row>
    <row r="29" spans="1:26" ht="30" customHeight="1">
      <c r="A29" s="706" t="s">
        <v>52</v>
      </c>
      <c r="B29" s="87" t="s">
        <v>45</v>
      </c>
      <c r="C29" s="88" t="s">
        <v>97</v>
      </c>
      <c r="D29" s="89" t="s">
        <v>49</v>
      </c>
      <c r="E29" s="90">
        <v>1</v>
      </c>
      <c r="F29" s="89" t="s">
        <v>11</v>
      </c>
      <c r="G29" s="91" t="s">
        <v>228</v>
      </c>
    </row>
    <row r="30" spans="1:26" ht="18" customHeight="1">
      <c r="A30" s="706"/>
      <c r="B30" s="708" t="s">
        <v>163</v>
      </c>
      <c r="C30" s="628" t="s">
        <v>383</v>
      </c>
      <c r="D30" s="629"/>
      <c r="E30" s="629"/>
      <c r="F30" s="629"/>
      <c r="G30" s="630"/>
    </row>
    <row r="31" spans="1:26" ht="18" customHeight="1" thickBot="1">
      <c r="A31" s="710"/>
      <c r="B31" s="711"/>
      <c r="C31" s="712" t="s">
        <v>1045</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6B65463A-0C11-4E04-9FC5-08D85D65DB57}">
      <formula1>"建設工事,測量・コンサル,物品役務等"</formula1>
    </dataValidation>
    <dataValidation type="list" allowBlank="1" showInputMessage="1" showErrorMessage="1" sqref="C26 C29" xr:uid="{79C84FE5-BB94-48B9-9BB6-DB23E7D620EC}">
      <formula1>"有,無"</formula1>
    </dataValidation>
    <dataValidation type="list" allowBlank="1" showInputMessage="1" showErrorMessage="1" sqref="I21:U21 I16:Q16 I25:Q25" xr:uid="{C359F0F8-01BC-4090-A584-10F6333EF0BA}">
      <formula1>"○"</formula1>
    </dataValidation>
  </dataValidations>
  <printOptions horizontalCentered="1"/>
  <pageMargins left="0.55118110236220474" right="0.23622047244094488" top="0.55118110236220474" bottom="0.23622047244094488" header="0.31496062992125984" footer="0.11811023622047244"/>
  <pageSetup paperSize="9" scale="68" orientation="portrait" horizontalDpi="300" verticalDpi="300" r:id="rId1"/>
  <headerFooter>
    <oddHeader>&amp;R&amp;16様式３</oddHead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F9F8-E41F-4BA0-9834-8A7C10A4FA08}">
  <sheetPr>
    <pageSetUpPr fitToPage="1"/>
  </sheetPr>
  <dimension ref="A1:Z31"/>
  <sheetViews>
    <sheetView topLeftCell="A4"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1318" t="s">
        <v>11</v>
      </c>
      <c r="B2" s="1319"/>
      <c r="C2" s="615">
        <v>5</v>
      </c>
      <c r="D2" s="616"/>
      <c r="E2" s="1320" t="s">
        <v>12</v>
      </c>
      <c r="F2" s="1319"/>
      <c r="G2" s="123" t="s">
        <v>395</v>
      </c>
    </row>
    <row r="3" spans="1:18" ht="25" customHeight="1">
      <c r="A3" s="1317" t="s">
        <v>14</v>
      </c>
      <c r="B3" s="1307"/>
      <c r="C3" s="618" t="s">
        <v>1046</v>
      </c>
      <c r="D3" s="618"/>
      <c r="E3" s="618"/>
      <c r="F3" s="619"/>
      <c r="G3" s="620"/>
    </row>
    <row r="4" spans="1:18" ht="60" customHeight="1">
      <c r="A4" s="1317" t="s">
        <v>10</v>
      </c>
      <c r="B4" s="1307"/>
      <c r="C4" s="621" t="s">
        <v>396</v>
      </c>
      <c r="D4" s="622"/>
      <c r="E4" s="622"/>
      <c r="F4" s="622"/>
      <c r="G4" s="623"/>
    </row>
    <row r="5" spans="1:18" ht="20.149999999999999" customHeight="1">
      <c r="A5" s="1321" t="s">
        <v>41</v>
      </c>
      <c r="B5" s="1322"/>
      <c r="C5" s="628" t="s">
        <v>386</v>
      </c>
      <c r="D5" s="629"/>
      <c r="E5" s="629"/>
      <c r="F5" s="629"/>
      <c r="G5" s="630"/>
    </row>
    <row r="6" spans="1:18" ht="20.149999999999999" customHeight="1">
      <c r="A6" s="1323"/>
      <c r="B6" s="1324"/>
      <c r="C6" s="631" t="s">
        <v>384</v>
      </c>
      <c r="D6" s="632"/>
      <c r="E6" s="632"/>
      <c r="F6" s="632"/>
      <c r="G6" s="633"/>
    </row>
    <row r="7" spans="1:18" ht="25" customHeight="1">
      <c r="A7" s="1317" t="s">
        <v>7</v>
      </c>
      <c r="B7" s="1307"/>
      <c r="C7" s="610">
        <v>151360000</v>
      </c>
      <c r="D7" s="611"/>
      <c r="E7" s="72"/>
      <c r="F7" s="73"/>
      <c r="G7" s="74"/>
    </row>
    <row r="8" spans="1:18" ht="25" customHeight="1">
      <c r="A8" s="1317" t="s">
        <v>4</v>
      </c>
      <c r="B8" s="1307"/>
      <c r="C8" s="634">
        <v>44932</v>
      </c>
      <c r="D8" s="635"/>
      <c r="E8" s="1306" t="s">
        <v>17</v>
      </c>
      <c r="F8" s="1307"/>
      <c r="G8" s="252">
        <v>44987</v>
      </c>
    </row>
    <row r="9" spans="1:18" ht="25" customHeight="1">
      <c r="A9" s="1317" t="s">
        <v>18</v>
      </c>
      <c r="B9" s="1307"/>
      <c r="C9" s="634">
        <v>44988</v>
      </c>
      <c r="D9" s="635"/>
      <c r="E9" s="1306" t="s">
        <v>0</v>
      </c>
      <c r="F9" s="1307"/>
      <c r="G9" s="76">
        <v>57</v>
      </c>
    </row>
    <row r="10" spans="1:18" ht="25" customHeight="1">
      <c r="A10" s="1317" t="s">
        <v>19</v>
      </c>
      <c r="B10" s="1307"/>
      <c r="C10" s="634">
        <v>45019</v>
      </c>
      <c r="D10" s="635"/>
      <c r="E10" s="1306" t="s">
        <v>20</v>
      </c>
      <c r="F10" s="1307"/>
      <c r="G10" s="252">
        <v>45382</v>
      </c>
    </row>
    <row r="11" spans="1:18" ht="25" customHeight="1">
      <c r="A11" s="1317" t="s">
        <v>27</v>
      </c>
      <c r="B11" s="1307"/>
      <c r="C11" s="654" t="s">
        <v>397</v>
      </c>
      <c r="D11" s="655"/>
      <c r="E11" s="655"/>
      <c r="F11" s="655"/>
      <c r="G11" s="656"/>
    </row>
    <row r="12" spans="1:18" ht="25" customHeight="1">
      <c r="A12" s="1317" t="s">
        <v>32</v>
      </c>
      <c r="B12" s="1307"/>
      <c r="C12" s="621" t="s">
        <v>398</v>
      </c>
      <c r="D12" s="622"/>
      <c r="E12" s="622"/>
      <c r="F12" s="622"/>
      <c r="G12" s="623"/>
    </row>
    <row r="13" spans="1:18" ht="381" customHeight="1" thickBot="1">
      <c r="A13" s="1325" t="s">
        <v>34</v>
      </c>
      <c r="B13" s="1326"/>
      <c r="C13" s="621" t="s">
        <v>1047</v>
      </c>
      <c r="D13" s="622"/>
      <c r="E13" s="622"/>
      <c r="F13" s="622"/>
      <c r="G13" s="623"/>
      <c r="I13" s="93" t="s">
        <v>101</v>
      </c>
      <c r="J13" s="94"/>
      <c r="K13" s="94"/>
      <c r="L13" s="94"/>
      <c r="M13" s="94"/>
      <c r="N13" s="94"/>
      <c r="O13" s="94"/>
      <c r="P13" s="94"/>
      <c r="Q13" s="94"/>
      <c r="R13" s="94"/>
    </row>
    <row r="14" spans="1:18" ht="20.149999999999999" customHeight="1">
      <c r="A14" s="1327" t="s">
        <v>38</v>
      </c>
      <c r="B14" s="1328"/>
      <c r="C14" s="645" t="s">
        <v>1025</v>
      </c>
      <c r="D14" s="646"/>
      <c r="E14" s="646"/>
      <c r="F14" s="646"/>
      <c r="G14" s="647"/>
      <c r="I14" s="657" t="s">
        <v>102</v>
      </c>
      <c r="J14" s="658"/>
      <c r="K14" s="658"/>
      <c r="L14" s="658"/>
      <c r="M14" s="658"/>
      <c r="N14" s="658"/>
      <c r="O14" s="658"/>
      <c r="P14" s="658"/>
      <c r="Q14" s="659"/>
    </row>
    <row r="15" spans="1:18" ht="38.25" customHeight="1">
      <c r="A15" s="1329"/>
      <c r="B15" s="1330"/>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1331"/>
      <c r="B16" s="1332"/>
      <c r="C16" s="651"/>
      <c r="D16" s="652"/>
      <c r="E16" s="652"/>
      <c r="F16" s="652"/>
      <c r="G16" s="653"/>
      <c r="I16" s="58" t="s">
        <v>98</v>
      </c>
      <c r="J16" s="59"/>
      <c r="K16" s="59"/>
      <c r="L16" s="59"/>
      <c r="M16" s="59"/>
      <c r="N16" s="59"/>
      <c r="O16" s="59"/>
      <c r="P16" s="59"/>
      <c r="Q16" s="60"/>
    </row>
    <row r="17" spans="1:26" ht="40" customHeight="1" thickBot="1">
      <c r="A17" s="1335" t="s">
        <v>26</v>
      </c>
      <c r="B17" s="1336"/>
      <c r="C17" s="684" t="s">
        <v>391</v>
      </c>
      <c r="D17" s="685"/>
      <c r="E17" s="685"/>
      <c r="F17" s="685"/>
      <c r="G17" s="686"/>
      <c r="I17" s="96"/>
      <c r="J17" s="96"/>
      <c r="K17" s="96"/>
      <c r="L17" s="96"/>
      <c r="M17" s="96"/>
      <c r="N17" s="96"/>
      <c r="O17" s="96"/>
      <c r="P17" s="96"/>
      <c r="Q17" s="96"/>
      <c r="R17" s="96"/>
      <c r="S17" s="96"/>
    </row>
    <row r="18" spans="1:26" ht="20.149999999999999" customHeight="1">
      <c r="A18" s="1329" t="s">
        <v>113</v>
      </c>
      <c r="B18" s="1330"/>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1329"/>
      <c r="B19" s="1330"/>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46.5" customHeight="1">
      <c r="A20" s="1329"/>
      <c r="B20" s="1330"/>
      <c r="C20" s="690" t="s">
        <v>399</v>
      </c>
      <c r="D20" s="691"/>
      <c r="E20" s="692"/>
      <c r="F20" s="696" t="s">
        <v>400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46.5" customHeight="1" thickBot="1">
      <c r="A21" s="1329"/>
      <c r="B21" s="1330"/>
      <c r="C21" s="693"/>
      <c r="D21" s="694"/>
      <c r="E21" s="695"/>
      <c r="F21" s="698"/>
      <c r="G21" s="699"/>
      <c r="I21" s="58"/>
      <c r="J21" s="59"/>
      <c r="K21" s="59"/>
      <c r="L21" s="59" t="s">
        <v>98</v>
      </c>
      <c r="M21" s="59"/>
      <c r="N21" s="59"/>
      <c r="O21" s="59" t="s">
        <v>98</v>
      </c>
      <c r="P21" s="59"/>
      <c r="Q21" s="59"/>
      <c r="R21" s="107"/>
      <c r="S21" s="58"/>
      <c r="T21" s="59"/>
      <c r="U21" s="59" t="s">
        <v>98</v>
      </c>
      <c r="V21" s="768" t="s">
        <v>401</v>
      </c>
      <c r="W21" s="768"/>
      <c r="X21" s="768"/>
      <c r="Y21" s="768"/>
      <c r="Z21" s="769"/>
    </row>
    <row r="22" spans="1:26" ht="20.149999999999999" customHeight="1" thickBot="1">
      <c r="A22" s="1329"/>
      <c r="B22" s="1330"/>
      <c r="C22" s="662" t="s">
        <v>92</v>
      </c>
      <c r="D22" s="663"/>
      <c r="E22" s="663"/>
      <c r="F22" s="663"/>
      <c r="G22" s="664"/>
    </row>
    <row r="23" spans="1:26" ht="19.5" customHeight="1">
      <c r="A23" s="1329"/>
      <c r="B23" s="1330"/>
      <c r="C23" s="672" t="s">
        <v>1048</v>
      </c>
      <c r="D23" s="673"/>
      <c r="E23" s="673"/>
      <c r="F23" s="673"/>
      <c r="G23" s="674"/>
      <c r="I23" s="678" t="s">
        <v>78</v>
      </c>
      <c r="J23" s="679"/>
      <c r="K23" s="679"/>
      <c r="L23" s="679"/>
      <c r="M23" s="679"/>
      <c r="N23" s="679"/>
      <c r="O23" s="679"/>
      <c r="P23" s="679"/>
      <c r="Q23" s="680"/>
    </row>
    <row r="24" spans="1:26" ht="38.25" customHeight="1" thickBot="1">
      <c r="A24" s="1333"/>
      <c r="B24" s="1334"/>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t="s">
        <v>98</v>
      </c>
    </row>
    <row r="26" spans="1:26" ht="30" customHeight="1">
      <c r="A26" s="1337" t="s">
        <v>50</v>
      </c>
      <c r="B26" s="253" t="s">
        <v>45</v>
      </c>
      <c r="C26" s="82" t="s">
        <v>97</v>
      </c>
      <c r="D26" s="254" t="s">
        <v>49</v>
      </c>
      <c r="E26" s="84">
        <v>1</v>
      </c>
      <c r="F26" s="254" t="s">
        <v>11</v>
      </c>
      <c r="G26" s="85" t="s">
        <v>433</v>
      </c>
      <c r="H26" s="86"/>
      <c r="Q26" s="71" t="s">
        <v>1049</v>
      </c>
    </row>
    <row r="27" spans="1:26" ht="18" customHeight="1">
      <c r="A27" s="1338"/>
      <c r="B27" s="1340" t="s">
        <v>163</v>
      </c>
      <c r="C27" s="628" t="s">
        <v>389</v>
      </c>
      <c r="D27" s="629"/>
      <c r="E27" s="629"/>
      <c r="F27" s="629"/>
      <c r="G27" s="630"/>
    </row>
    <row r="28" spans="1:26" ht="18" customHeight="1">
      <c r="A28" s="1339"/>
      <c r="B28" s="1341"/>
      <c r="C28" s="631" t="s">
        <v>402</v>
      </c>
      <c r="D28" s="632"/>
      <c r="E28" s="632"/>
      <c r="F28" s="632"/>
      <c r="G28" s="633"/>
    </row>
    <row r="29" spans="1:26" ht="30" customHeight="1">
      <c r="A29" s="1338" t="s">
        <v>52</v>
      </c>
      <c r="B29" s="255" t="s">
        <v>45</v>
      </c>
      <c r="C29" s="88" t="s">
        <v>97</v>
      </c>
      <c r="D29" s="195" t="s">
        <v>49</v>
      </c>
      <c r="E29" s="90">
        <v>1</v>
      </c>
      <c r="F29" s="195" t="s">
        <v>11</v>
      </c>
      <c r="G29" s="91" t="s">
        <v>228</v>
      </c>
    </row>
    <row r="30" spans="1:26" ht="18" customHeight="1">
      <c r="A30" s="1338"/>
      <c r="B30" s="1340" t="s">
        <v>163</v>
      </c>
      <c r="C30" s="628" t="s">
        <v>389</v>
      </c>
      <c r="D30" s="629"/>
      <c r="E30" s="629"/>
      <c r="F30" s="629"/>
      <c r="G30" s="630"/>
    </row>
    <row r="31" spans="1:26" ht="18" customHeight="1" thickBot="1">
      <c r="A31" s="1342"/>
      <c r="B31" s="1343"/>
      <c r="C31" s="712" t="s">
        <v>402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11E5BD23-5293-4FA3-BCE1-8341F7EA9428}">
      <formula1>"建設工事,測量・コンサル,物品役務等"</formula1>
    </dataValidation>
    <dataValidation type="list" allowBlank="1" showInputMessage="1" showErrorMessage="1" sqref="C26 C29" xr:uid="{99D68CCE-3C60-4292-BAB3-ADA62AD9FE2F}">
      <formula1>"有,無"</formula1>
    </dataValidation>
    <dataValidation type="list" allowBlank="1" showInputMessage="1" showErrorMessage="1" sqref="I21:U21 I16:Q16 I25:Q25" xr:uid="{872C8DB7-A906-4D4F-8332-692E8AD3A816}">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AD9F4-E397-4B2E-A2BD-7894DDF429BE}">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4.63281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1050</v>
      </c>
    </row>
    <row r="3" spans="1:18" ht="25" customHeight="1">
      <c r="A3" s="608" t="s">
        <v>14</v>
      </c>
      <c r="B3" s="609"/>
      <c r="C3" s="618" t="s">
        <v>1051</v>
      </c>
      <c r="D3" s="618"/>
      <c r="E3" s="618"/>
      <c r="F3" s="619"/>
      <c r="G3" s="620"/>
    </row>
    <row r="4" spans="1:18" ht="60" customHeight="1">
      <c r="A4" s="608" t="s">
        <v>10</v>
      </c>
      <c r="B4" s="609"/>
      <c r="C4" s="621" t="s">
        <v>1052</v>
      </c>
      <c r="D4" s="622"/>
      <c r="E4" s="622"/>
      <c r="F4" s="622"/>
      <c r="G4" s="623"/>
    </row>
    <row r="5" spans="1:18" ht="20.149999999999999" customHeight="1">
      <c r="A5" s="624" t="s">
        <v>41</v>
      </c>
      <c r="B5" s="625"/>
      <c r="C5" s="628" t="s">
        <v>1053</v>
      </c>
      <c r="D5" s="629"/>
      <c r="E5" s="629"/>
      <c r="F5" s="629"/>
      <c r="G5" s="630"/>
    </row>
    <row r="6" spans="1:18" ht="20.149999999999999" customHeight="1">
      <c r="A6" s="626"/>
      <c r="B6" s="627"/>
      <c r="C6" s="631" t="s">
        <v>402</v>
      </c>
      <c r="D6" s="632"/>
      <c r="E6" s="632"/>
      <c r="F6" s="632"/>
      <c r="G6" s="633"/>
    </row>
    <row r="7" spans="1:18" ht="25" customHeight="1">
      <c r="A7" s="608" t="s">
        <v>7</v>
      </c>
      <c r="B7" s="609"/>
      <c r="C7" s="610">
        <v>155430000</v>
      </c>
      <c r="D7" s="611"/>
      <c r="E7" s="72"/>
      <c r="F7" s="73"/>
      <c r="G7" s="74"/>
    </row>
    <row r="8" spans="1:18" ht="25" customHeight="1">
      <c r="A8" s="608" t="s">
        <v>4</v>
      </c>
      <c r="B8" s="609"/>
      <c r="C8" s="634">
        <v>44931</v>
      </c>
      <c r="D8" s="635"/>
      <c r="E8" s="636" t="s">
        <v>17</v>
      </c>
      <c r="F8" s="609"/>
      <c r="G8" s="75">
        <v>44991</v>
      </c>
    </row>
    <row r="9" spans="1:18" ht="25" customHeight="1">
      <c r="A9" s="608" t="s">
        <v>18</v>
      </c>
      <c r="B9" s="609"/>
      <c r="C9" s="634">
        <v>44992</v>
      </c>
      <c r="D9" s="635"/>
      <c r="E9" s="636" t="s">
        <v>0</v>
      </c>
      <c r="F9" s="609"/>
      <c r="G9" s="76" t="s">
        <v>1054</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897" t="s">
        <v>1055</v>
      </c>
      <c r="D12" s="766"/>
      <c r="E12" s="766"/>
      <c r="F12" s="766"/>
      <c r="G12" s="767"/>
    </row>
    <row r="13" spans="1:18" ht="409.5" customHeight="1" thickBot="1">
      <c r="A13" s="637" t="s">
        <v>34</v>
      </c>
      <c r="B13" s="638"/>
      <c r="C13" s="977" t="s">
        <v>1056</v>
      </c>
      <c r="D13" s="776"/>
      <c r="E13" s="776"/>
      <c r="F13" s="776"/>
      <c r="G13" s="777"/>
      <c r="I13" s="93" t="s">
        <v>101</v>
      </c>
      <c r="J13" s="94"/>
      <c r="K13" s="94"/>
      <c r="L13" s="94"/>
      <c r="M13" s="94"/>
      <c r="N13" s="94"/>
      <c r="O13" s="94"/>
      <c r="P13" s="94"/>
      <c r="Q13" s="94"/>
      <c r="R13" s="94"/>
    </row>
    <row r="14" spans="1:18" ht="20.149999999999999" customHeight="1">
      <c r="A14" s="639" t="s">
        <v>38</v>
      </c>
      <c r="B14" s="640"/>
      <c r="C14" s="645" t="s">
        <v>1057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t="s">
        <v>98</v>
      </c>
      <c r="M16" s="59" t="s">
        <v>98</v>
      </c>
      <c r="N16" s="59"/>
      <c r="O16" s="59"/>
      <c r="P16" s="59"/>
      <c r="Q16" s="60"/>
    </row>
    <row r="17" spans="1:26" ht="40" customHeight="1" thickBot="1">
      <c r="A17" s="682" t="s">
        <v>26</v>
      </c>
      <c r="B17" s="683"/>
      <c r="C17" s="684" t="s">
        <v>1058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1059</v>
      </c>
      <c r="D20" s="691"/>
      <c r="E20" s="692"/>
      <c r="F20" s="696" t="s">
        <v>1060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c r="M21" s="59"/>
      <c r="N21" s="59"/>
      <c r="O21" s="59" t="s">
        <v>98</v>
      </c>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1061</v>
      </c>
      <c r="D23" s="673"/>
      <c r="E23" s="673"/>
      <c r="F23" s="673"/>
      <c r="G23" s="674"/>
      <c r="I23" s="678" t="s">
        <v>78</v>
      </c>
      <c r="J23" s="679"/>
      <c r="K23" s="679"/>
      <c r="L23" s="679"/>
      <c r="M23" s="679"/>
      <c r="N23" s="679"/>
      <c r="O23" s="679"/>
      <c r="P23" s="679"/>
      <c r="Q23" s="680"/>
    </row>
    <row r="24" spans="1:26" ht="37.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c r="M25" s="59"/>
      <c r="N25" s="59"/>
      <c r="O25" s="59"/>
      <c r="P25" s="59"/>
      <c r="Q25" s="60" t="s">
        <v>98</v>
      </c>
    </row>
    <row r="26" spans="1:26" ht="30" customHeight="1">
      <c r="A26" s="705" t="s">
        <v>50</v>
      </c>
      <c r="B26" s="81" t="s">
        <v>45</v>
      </c>
      <c r="C26" s="82" t="s">
        <v>97</v>
      </c>
      <c r="D26" s="83" t="s">
        <v>49</v>
      </c>
      <c r="E26" s="84">
        <v>1</v>
      </c>
      <c r="F26" s="83" t="s">
        <v>11</v>
      </c>
      <c r="G26" s="85">
        <v>4</v>
      </c>
      <c r="H26" s="86"/>
    </row>
    <row r="27" spans="1:26" ht="18" customHeight="1">
      <c r="A27" s="706"/>
      <c r="B27" s="708" t="s">
        <v>163</v>
      </c>
      <c r="C27" s="628" t="s">
        <v>1053</v>
      </c>
      <c r="D27" s="629"/>
      <c r="E27" s="629"/>
      <c r="F27" s="629"/>
      <c r="G27" s="630"/>
    </row>
    <row r="28" spans="1:26" ht="18" customHeight="1">
      <c r="A28" s="707"/>
      <c r="B28" s="709"/>
      <c r="C28" s="631" t="s">
        <v>1029</v>
      </c>
      <c r="D28" s="632"/>
      <c r="E28" s="632"/>
      <c r="F28" s="632"/>
      <c r="G28" s="633"/>
    </row>
    <row r="29" spans="1:26" ht="30" customHeight="1">
      <c r="A29" s="706" t="s">
        <v>52</v>
      </c>
      <c r="B29" s="87" t="s">
        <v>45</v>
      </c>
      <c r="C29" s="88" t="s">
        <v>97</v>
      </c>
      <c r="D29" s="89" t="s">
        <v>49</v>
      </c>
      <c r="E29" s="90">
        <v>1</v>
      </c>
      <c r="F29" s="89" t="s">
        <v>11</v>
      </c>
      <c r="G29" s="91">
        <v>3</v>
      </c>
    </row>
    <row r="30" spans="1:26" ht="18" customHeight="1">
      <c r="A30" s="706"/>
      <c r="B30" s="708" t="s">
        <v>163</v>
      </c>
      <c r="C30" s="628" t="s">
        <v>1053</v>
      </c>
      <c r="D30" s="629"/>
      <c r="E30" s="629"/>
      <c r="F30" s="629"/>
      <c r="G30" s="630"/>
    </row>
    <row r="31" spans="1:26" ht="18" customHeight="1" thickBot="1">
      <c r="A31" s="710"/>
      <c r="B31" s="711"/>
      <c r="C31" s="712" t="s">
        <v>1029</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D8EF70A7-89FB-48AD-B198-93225E06E024}">
      <formula1>"建設工事,測量・コンサル,物品役務等"</formula1>
    </dataValidation>
    <dataValidation type="list" allowBlank="1" showInputMessage="1" showErrorMessage="1" sqref="C26 C29" xr:uid="{2C6B3AC3-8415-4C51-B010-85AA38C21B83}">
      <formula1>"有,無"</formula1>
    </dataValidation>
    <dataValidation type="list" allowBlank="1" showInputMessage="1" showErrorMessage="1" sqref="I21:U21 I16:Q16 I25:Q25" xr:uid="{643C824F-25EA-4DBF-8E00-E8A6ECA38ACC}">
      <formula1>"○"</formula1>
    </dataValidation>
  </dataValidations>
  <printOptions horizontalCentered="1"/>
  <pageMargins left="0.55118110236220474" right="0.23622047244094488" top="0.55118110236220474" bottom="0.23622047244094488" header="0.31496062992125984" footer="0.11811023622047244"/>
  <pageSetup paperSize="9" scale="71" orientation="portrait" horizontalDpi="300" verticalDpi="300" r:id="rId1"/>
  <headerFooter>
    <oddHeader>&amp;R&amp;16様式３</oddHead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E3A84-F3BC-49B5-91C8-0B0670EC24E5}">
  <sheetPr>
    <pageSetUpPr fitToPage="1"/>
  </sheetPr>
  <dimension ref="A1:Z31"/>
  <sheetViews>
    <sheetView view="pageBreakPreview" zoomScaleNormal="85" zoomScaleSheetLayoutView="100"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1062</v>
      </c>
    </row>
    <row r="3" spans="1:18" ht="25" customHeight="1">
      <c r="A3" s="608" t="s">
        <v>14</v>
      </c>
      <c r="B3" s="609"/>
      <c r="C3" s="618" t="s">
        <v>1063</v>
      </c>
      <c r="D3" s="618"/>
      <c r="E3" s="618"/>
      <c r="F3" s="619"/>
      <c r="G3" s="620"/>
    </row>
    <row r="4" spans="1:18" ht="60" customHeight="1">
      <c r="A4" s="608" t="s">
        <v>10</v>
      </c>
      <c r="B4" s="609"/>
      <c r="C4" s="621" t="s">
        <v>1064</v>
      </c>
      <c r="D4" s="622"/>
      <c r="E4" s="622"/>
      <c r="F4" s="622"/>
      <c r="G4" s="623"/>
    </row>
    <row r="5" spans="1:18" ht="20.149999999999999" customHeight="1">
      <c r="A5" s="624" t="s">
        <v>41</v>
      </c>
      <c r="B5" s="625"/>
      <c r="C5" s="628" t="s">
        <v>1065</v>
      </c>
      <c r="D5" s="629"/>
      <c r="E5" s="629"/>
      <c r="F5" s="629"/>
      <c r="G5" s="630"/>
    </row>
    <row r="6" spans="1:18" ht="20.149999999999999" customHeight="1">
      <c r="A6" s="626"/>
      <c r="B6" s="627"/>
      <c r="C6" s="631" t="s">
        <v>1066</v>
      </c>
      <c r="D6" s="632"/>
      <c r="E6" s="632"/>
      <c r="F6" s="632"/>
      <c r="G6" s="633"/>
    </row>
    <row r="7" spans="1:18" ht="25" customHeight="1">
      <c r="A7" s="608" t="s">
        <v>7</v>
      </c>
      <c r="B7" s="609"/>
      <c r="C7" s="610">
        <v>121440000</v>
      </c>
      <c r="D7" s="611"/>
      <c r="E7" s="72"/>
      <c r="F7" s="73"/>
      <c r="G7" s="74"/>
    </row>
    <row r="8" spans="1:18" ht="25" customHeight="1">
      <c r="A8" s="608" t="s">
        <v>4</v>
      </c>
      <c r="B8" s="609"/>
      <c r="C8" s="634">
        <v>44978</v>
      </c>
      <c r="D8" s="635"/>
      <c r="E8" s="636" t="s">
        <v>17</v>
      </c>
      <c r="F8" s="609"/>
      <c r="G8" s="75">
        <v>45008</v>
      </c>
      <c r="J8" s="256"/>
      <c r="K8" s="257"/>
      <c r="L8" s="258"/>
    </row>
    <row r="9" spans="1:18" ht="25" customHeight="1">
      <c r="A9" s="608" t="s">
        <v>18</v>
      </c>
      <c r="B9" s="609"/>
      <c r="C9" s="634">
        <v>45009</v>
      </c>
      <c r="D9" s="635"/>
      <c r="E9" s="636" t="s">
        <v>0</v>
      </c>
      <c r="F9" s="609"/>
      <c r="G9" s="76">
        <f>C9-C8</f>
        <v>31</v>
      </c>
      <c r="J9" s="257"/>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43.5" customHeight="1">
      <c r="A12" s="608" t="s">
        <v>32</v>
      </c>
      <c r="B12" s="609"/>
      <c r="C12" s="621" t="s">
        <v>1067</v>
      </c>
      <c r="D12" s="622"/>
      <c r="E12" s="622"/>
      <c r="F12" s="622"/>
      <c r="G12" s="623"/>
    </row>
    <row r="13" spans="1:18" ht="219.75" customHeight="1" thickBot="1">
      <c r="A13" s="637" t="s">
        <v>34</v>
      </c>
      <c r="B13" s="638"/>
      <c r="C13" s="621" t="s">
        <v>1068</v>
      </c>
      <c r="D13" s="622"/>
      <c r="E13" s="622"/>
      <c r="F13" s="622"/>
      <c r="G13" s="623"/>
      <c r="I13" s="93" t="s">
        <v>101</v>
      </c>
      <c r="J13" s="94"/>
      <c r="K13" s="94"/>
      <c r="L13" s="94"/>
      <c r="M13" s="94"/>
      <c r="N13" s="94"/>
      <c r="O13" s="94"/>
      <c r="P13" s="94"/>
      <c r="Q13" s="94"/>
      <c r="R13" s="94"/>
    </row>
    <row r="14" spans="1:18" ht="20.149999999999999" customHeight="1">
      <c r="A14" s="639" t="s">
        <v>38</v>
      </c>
      <c r="B14" s="640"/>
      <c r="C14" s="645" t="s">
        <v>1069</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c r="M16" s="59" t="s">
        <v>98</v>
      </c>
      <c r="N16" s="59" t="s">
        <v>98</v>
      </c>
      <c r="O16" s="59"/>
      <c r="P16" s="59"/>
      <c r="Q16" s="60"/>
    </row>
    <row r="17" spans="1:26" ht="40" customHeight="1" thickBot="1">
      <c r="A17" s="682" t="s">
        <v>26</v>
      </c>
      <c r="B17" s="683"/>
      <c r="C17" s="684" t="s">
        <v>1070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44" t="s">
        <v>1071</v>
      </c>
      <c r="D20" s="1345"/>
      <c r="E20" s="1346"/>
      <c r="F20" s="1350" t="s">
        <v>1072</v>
      </c>
      <c r="G20" s="1351"/>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347"/>
      <c r="D21" s="1348"/>
      <c r="E21" s="1349"/>
      <c r="F21" s="1352"/>
      <c r="G21" s="1353"/>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1073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c r="M25" s="59" t="s">
        <v>98</v>
      </c>
      <c r="N25" s="59" t="s">
        <v>98</v>
      </c>
      <c r="O25" s="59"/>
      <c r="P25" s="59"/>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1065</v>
      </c>
      <c r="D27" s="629"/>
      <c r="E27" s="629"/>
      <c r="F27" s="629"/>
      <c r="G27" s="630"/>
    </row>
    <row r="28" spans="1:26" ht="18" customHeight="1">
      <c r="A28" s="707"/>
      <c r="B28" s="709"/>
      <c r="C28" s="631" t="s">
        <v>1066</v>
      </c>
      <c r="D28" s="632"/>
      <c r="E28" s="632"/>
      <c r="F28" s="632"/>
      <c r="G28" s="633"/>
    </row>
    <row r="29" spans="1:26" ht="30" customHeight="1">
      <c r="A29" s="706" t="s">
        <v>52</v>
      </c>
      <c r="B29" s="87" t="s">
        <v>45</v>
      </c>
      <c r="C29" s="88" t="s">
        <v>97</v>
      </c>
      <c r="D29" s="89" t="s">
        <v>49</v>
      </c>
      <c r="E29" s="90">
        <v>1</v>
      </c>
      <c r="F29" s="89" t="s">
        <v>11</v>
      </c>
      <c r="G29" s="259">
        <v>3</v>
      </c>
    </row>
    <row r="30" spans="1:26" ht="18" customHeight="1">
      <c r="A30" s="706"/>
      <c r="B30" s="708" t="s">
        <v>163</v>
      </c>
      <c r="C30" s="628" t="s">
        <v>1065</v>
      </c>
      <c r="D30" s="629"/>
      <c r="E30" s="629"/>
      <c r="F30" s="629"/>
      <c r="G30" s="630"/>
    </row>
    <row r="31" spans="1:26" ht="18" customHeight="1" thickBot="1">
      <c r="A31" s="710"/>
      <c r="B31" s="711"/>
      <c r="C31" s="712" t="s">
        <v>1066</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D1FE9573-E260-4DAC-A4EF-77C4881B14EB}">
      <formula1>"○"</formula1>
    </dataValidation>
    <dataValidation type="list" allowBlank="1" showInputMessage="1" showErrorMessage="1" sqref="C26 C29" xr:uid="{6C1E9391-EB4B-422D-A111-974CD9D8D124}">
      <formula1>"有,無"</formula1>
    </dataValidation>
    <dataValidation type="list" allowBlank="1" showInputMessage="1" showErrorMessage="1" sqref="C11" xr:uid="{ACA8F636-6EBB-4FFA-BB06-8EB2F62D63AB}">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80" orientation="portrait" horizontalDpi="300" verticalDpi="300" r:id="rId1"/>
  <headerFooter>
    <oddHeader>&amp;R&amp;16様式３</oddHead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8EF92-DAB5-401B-94E0-3087DD23584B}">
  <sheetPr>
    <pageSetUpPr fitToPage="1"/>
  </sheetPr>
  <dimension ref="A1:Z31"/>
  <sheetViews>
    <sheetView view="pageBreakPreview" topLeftCell="A7" zoomScaleNormal="85" zoomScaleSheetLayoutView="100"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75" customHeight="1">
      <c r="A2" s="613" t="s">
        <v>11</v>
      </c>
      <c r="B2" s="614"/>
      <c r="C2" s="615">
        <v>5</v>
      </c>
      <c r="D2" s="616"/>
      <c r="E2" s="617" t="s">
        <v>12</v>
      </c>
      <c r="F2" s="614"/>
      <c r="G2" s="108" t="s">
        <v>1074</v>
      </c>
    </row>
    <row r="3" spans="1:18" ht="25" customHeight="1">
      <c r="A3" s="608" t="s">
        <v>14</v>
      </c>
      <c r="B3" s="609"/>
      <c r="C3" s="618" t="s">
        <v>1075</v>
      </c>
      <c r="D3" s="618"/>
      <c r="E3" s="618"/>
      <c r="F3" s="619"/>
      <c r="G3" s="620"/>
    </row>
    <row r="4" spans="1:18" ht="42" customHeight="1">
      <c r="A4" s="608" t="s">
        <v>10</v>
      </c>
      <c r="B4" s="609"/>
      <c r="C4" s="621" t="s">
        <v>415</v>
      </c>
      <c r="D4" s="622"/>
      <c r="E4" s="622"/>
      <c r="F4" s="622"/>
      <c r="G4" s="623"/>
    </row>
    <row r="5" spans="1:18" ht="20.149999999999999" customHeight="1">
      <c r="A5" s="624" t="s">
        <v>41</v>
      </c>
      <c r="B5" s="625"/>
      <c r="C5" s="628" t="s">
        <v>403</v>
      </c>
      <c r="D5" s="629"/>
      <c r="E5" s="629"/>
      <c r="F5" s="629"/>
      <c r="G5" s="630"/>
    </row>
    <row r="6" spans="1:18" ht="20.149999999999999" customHeight="1">
      <c r="A6" s="626"/>
      <c r="B6" s="627"/>
      <c r="C6" s="631" t="s">
        <v>1076</v>
      </c>
      <c r="D6" s="632"/>
      <c r="E6" s="632"/>
      <c r="F6" s="632"/>
      <c r="G6" s="633"/>
    </row>
    <row r="7" spans="1:18" ht="25" customHeight="1">
      <c r="A7" s="608" t="s">
        <v>7</v>
      </c>
      <c r="B7" s="609"/>
      <c r="C7" s="610">
        <v>159500000</v>
      </c>
      <c r="D7" s="611"/>
      <c r="E7" s="72"/>
      <c r="F7" s="73"/>
      <c r="G7" s="74"/>
    </row>
    <row r="8" spans="1:18" ht="25" customHeight="1">
      <c r="A8" s="608" t="s">
        <v>4</v>
      </c>
      <c r="B8" s="609"/>
      <c r="C8" s="634">
        <v>44932</v>
      </c>
      <c r="D8" s="635"/>
      <c r="E8" s="636" t="s">
        <v>17</v>
      </c>
      <c r="F8" s="609"/>
      <c r="G8" s="75">
        <v>44986</v>
      </c>
      <c r="J8" s="256"/>
      <c r="K8" s="257"/>
      <c r="L8" s="258"/>
    </row>
    <row r="9" spans="1:18" ht="25" customHeight="1">
      <c r="A9" s="608" t="s">
        <v>18</v>
      </c>
      <c r="B9" s="609"/>
      <c r="C9" s="634">
        <v>44987</v>
      </c>
      <c r="D9" s="635"/>
      <c r="E9" s="636" t="s">
        <v>0</v>
      </c>
      <c r="F9" s="609"/>
      <c r="G9" s="76">
        <f>C9-C8</f>
        <v>55</v>
      </c>
      <c r="J9" s="257"/>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33.75" customHeight="1">
      <c r="A12" s="608" t="s">
        <v>32</v>
      </c>
      <c r="B12" s="609"/>
      <c r="C12" s="621" t="s">
        <v>1067</v>
      </c>
      <c r="D12" s="622"/>
      <c r="E12" s="622"/>
      <c r="F12" s="622"/>
      <c r="G12" s="623"/>
    </row>
    <row r="13" spans="1:18" ht="409.5" customHeight="1" thickBot="1">
      <c r="A13" s="637" t="s">
        <v>34</v>
      </c>
      <c r="B13" s="638"/>
      <c r="C13" s="781" t="s">
        <v>1077</v>
      </c>
      <c r="D13" s="1227"/>
      <c r="E13" s="1227"/>
      <c r="F13" s="1227"/>
      <c r="G13" s="1228"/>
      <c r="I13" s="93" t="s">
        <v>101</v>
      </c>
      <c r="J13" s="94"/>
      <c r="K13" s="94"/>
      <c r="L13" s="94"/>
      <c r="M13" s="94"/>
      <c r="N13" s="94"/>
      <c r="O13" s="94"/>
      <c r="P13" s="94"/>
      <c r="Q13" s="94"/>
      <c r="R13" s="94"/>
    </row>
    <row r="14" spans="1:18" ht="20.149999999999999" customHeight="1">
      <c r="A14" s="639" t="s">
        <v>38</v>
      </c>
      <c r="B14" s="640"/>
      <c r="C14" s="645" t="s">
        <v>404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c r="P16" s="59"/>
      <c r="Q16" s="60"/>
    </row>
    <row r="17" spans="1:26" ht="40" customHeight="1" thickBot="1">
      <c r="A17" s="682" t="s">
        <v>26</v>
      </c>
      <c r="B17" s="683"/>
      <c r="C17" s="684" t="s">
        <v>1078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54" t="s">
        <v>406</v>
      </c>
      <c r="D20" s="1355"/>
      <c r="E20" s="1356"/>
      <c r="F20" s="1217" t="s">
        <v>407</v>
      </c>
      <c r="G20" s="1218"/>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357"/>
      <c r="D21" s="1358"/>
      <c r="E21" s="1359"/>
      <c r="F21" s="1219"/>
      <c r="G21" s="1220"/>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408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c r="P25" s="59"/>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403</v>
      </c>
      <c r="D27" s="629"/>
      <c r="E27" s="629"/>
      <c r="F27" s="629"/>
      <c r="G27" s="630"/>
    </row>
    <row r="28" spans="1:26" ht="18" customHeight="1">
      <c r="A28" s="707"/>
      <c r="B28" s="709"/>
      <c r="C28" s="631" t="s">
        <v>409</v>
      </c>
      <c r="D28" s="632"/>
      <c r="E28" s="632"/>
      <c r="F28" s="632"/>
      <c r="G28" s="633"/>
    </row>
    <row r="29" spans="1:26" ht="30" customHeight="1">
      <c r="A29" s="706" t="s">
        <v>52</v>
      </c>
      <c r="B29" s="87" t="s">
        <v>45</v>
      </c>
      <c r="C29" s="88" t="s">
        <v>97</v>
      </c>
      <c r="D29" s="89" t="s">
        <v>49</v>
      </c>
      <c r="E29" s="90">
        <v>1</v>
      </c>
      <c r="F29" s="89" t="s">
        <v>11</v>
      </c>
      <c r="G29" s="259">
        <v>3</v>
      </c>
    </row>
    <row r="30" spans="1:26" ht="18" customHeight="1">
      <c r="A30" s="706"/>
      <c r="B30" s="708" t="s">
        <v>163</v>
      </c>
      <c r="C30" s="628" t="s">
        <v>403</v>
      </c>
      <c r="D30" s="629"/>
      <c r="E30" s="629"/>
      <c r="F30" s="629"/>
      <c r="G30" s="630"/>
    </row>
    <row r="31" spans="1:26" ht="18" customHeight="1" thickBot="1">
      <c r="A31" s="710"/>
      <c r="B31" s="711"/>
      <c r="C31" s="712" t="s">
        <v>409</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06035DAC-BBE7-424B-8B9B-1624F477D21B}">
      <formula1>"建設工事,測量・コンサル,物品役務等"</formula1>
    </dataValidation>
    <dataValidation type="list" allowBlank="1" showInputMessage="1" showErrorMessage="1" sqref="C26 C29" xr:uid="{00CA59A3-248A-45B1-81AA-C9009B7AEE45}">
      <formula1>"有,無"</formula1>
    </dataValidation>
    <dataValidation type="list" allowBlank="1" showInputMessage="1" showErrorMessage="1" sqref="I21:U21 I16:Q16 I25:Q25" xr:uid="{4EB5D62F-8A4A-4DC7-A298-B4A5549FEFB5}">
      <formula1>"○"</formula1>
    </dataValidation>
  </dataValidations>
  <printOptions horizontalCentered="1"/>
  <pageMargins left="0.55118110236220474" right="0.23622047244094488" top="0.55118110236220474" bottom="0.23622047244094488" header="0.31496062992125984" footer="0.11811023622047244"/>
  <pageSetup paperSize="9" scale="69" orientation="portrait" horizontalDpi="300" verticalDpi="300" r:id="rId1"/>
  <headerFooter>
    <oddHeader>&amp;R&amp;16様式３</oddHeader>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0CB34-01B1-423C-9C72-9DD1689BC40F}">
  <sheetPr>
    <pageSetUpPr fitToPage="1"/>
  </sheetPr>
  <dimension ref="A1:Z31"/>
  <sheetViews>
    <sheetView view="pageBreakPreview" zoomScaleNormal="75" zoomScaleSheetLayoutView="100"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1074</v>
      </c>
    </row>
    <row r="3" spans="1:18" ht="25" customHeight="1">
      <c r="A3" s="608" t="s">
        <v>14</v>
      </c>
      <c r="B3" s="609"/>
      <c r="C3" s="618" t="s">
        <v>1079</v>
      </c>
      <c r="D3" s="618"/>
      <c r="E3" s="618"/>
      <c r="F3" s="619"/>
      <c r="G3" s="620"/>
    </row>
    <row r="4" spans="1:18" ht="60" customHeight="1">
      <c r="A4" s="608" t="s">
        <v>10</v>
      </c>
      <c r="B4" s="609"/>
      <c r="C4" s="621" t="s">
        <v>1080</v>
      </c>
      <c r="D4" s="622"/>
      <c r="E4" s="622"/>
      <c r="F4" s="622"/>
      <c r="G4" s="623"/>
    </row>
    <row r="5" spans="1:18" ht="20.149999999999999" customHeight="1">
      <c r="A5" s="624" t="s">
        <v>41</v>
      </c>
      <c r="B5" s="625"/>
      <c r="C5" s="628" t="s">
        <v>410</v>
      </c>
      <c r="D5" s="629"/>
      <c r="E5" s="629"/>
      <c r="F5" s="629"/>
      <c r="G5" s="630"/>
    </row>
    <row r="6" spans="1:18" ht="20.149999999999999" customHeight="1">
      <c r="A6" s="626"/>
      <c r="B6" s="627"/>
      <c r="C6" s="631" t="s">
        <v>411</v>
      </c>
      <c r="D6" s="632"/>
      <c r="E6" s="632"/>
      <c r="F6" s="632"/>
      <c r="G6" s="633"/>
    </row>
    <row r="7" spans="1:18" ht="25" customHeight="1">
      <c r="A7" s="608" t="s">
        <v>7</v>
      </c>
      <c r="B7" s="609"/>
      <c r="C7" s="610">
        <v>151800000</v>
      </c>
      <c r="D7" s="611"/>
      <c r="E7" s="72"/>
      <c r="F7" s="73"/>
      <c r="G7" s="74"/>
    </row>
    <row r="8" spans="1:18" ht="25" customHeight="1">
      <c r="A8" s="608" t="s">
        <v>4</v>
      </c>
      <c r="B8" s="609"/>
      <c r="C8" s="634">
        <v>44958</v>
      </c>
      <c r="D8" s="635"/>
      <c r="E8" s="636" t="s">
        <v>17</v>
      </c>
      <c r="F8" s="609"/>
      <c r="G8" s="75">
        <v>44991</v>
      </c>
      <c r="J8" s="256"/>
      <c r="K8" s="257"/>
      <c r="L8" s="258"/>
    </row>
    <row r="9" spans="1:18" ht="25" customHeight="1">
      <c r="A9" s="608" t="s">
        <v>18</v>
      </c>
      <c r="B9" s="609"/>
      <c r="C9" s="634">
        <v>44992</v>
      </c>
      <c r="D9" s="635"/>
      <c r="E9" s="636" t="s">
        <v>0</v>
      </c>
      <c r="F9" s="609"/>
      <c r="G9" s="76">
        <f>C9-C8</f>
        <v>34</v>
      </c>
      <c r="J9" s="257"/>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36" customHeight="1">
      <c r="A12" s="608" t="s">
        <v>32</v>
      </c>
      <c r="B12" s="609"/>
      <c r="C12" s="621" t="s">
        <v>1067</v>
      </c>
      <c r="D12" s="622"/>
      <c r="E12" s="622"/>
      <c r="F12" s="622"/>
      <c r="G12" s="623"/>
    </row>
    <row r="13" spans="1:18" ht="409.5" customHeight="1" thickBot="1">
      <c r="A13" s="637" t="s">
        <v>34</v>
      </c>
      <c r="B13" s="638"/>
      <c r="C13" s="1360" t="s">
        <v>1081</v>
      </c>
      <c r="D13" s="1361"/>
      <c r="E13" s="1361"/>
      <c r="F13" s="1361"/>
      <c r="G13" s="1362"/>
      <c r="I13" s="93" t="s">
        <v>101</v>
      </c>
      <c r="J13" s="94"/>
      <c r="K13" s="94"/>
      <c r="L13" s="94"/>
      <c r="M13" s="94"/>
      <c r="N13" s="94"/>
      <c r="O13" s="94"/>
      <c r="P13" s="94"/>
      <c r="Q13" s="94"/>
      <c r="R13" s="94"/>
    </row>
    <row r="14" spans="1:18" ht="20.149999999999999" customHeight="1">
      <c r="A14" s="639" t="s">
        <v>38</v>
      </c>
      <c r="B14" s="640"/>
      <c r="C14" s="645" t="s">
        <v>1082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c r="P16" s="59"/>
      <c r="Q16" s="60"/>
    </row>
    <row r="17" spans="1:26" ht="40" customHeight="1" thickBot="1">
      <c r="A17" s="682" t="s">
        <v>26</v>
      </c>
      <c r="B17" s="683"/>
      <c r="C17" s="684" t="s">
        <v>405</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54" t="s">
        <v>412</v>
      </c>
      <c r="D20" s="1355"/>
      <c r="E20" s="1356"/>
      <c r="F20" s="1217" t="s">
        <v>413</v>
      </c>
      <c r="G20" s="1218"/>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357"/>
      <c r="D21" s="1358"/>
      <c r="E21" s="1359"/>
      <c r="F21" s="1219"/>
      <c r="G21" s="1220"/>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414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c r="P25" s="59"/>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410</v>
      </c>
      <c r="D27" s="629"/>
      <c r="E27" s="629"/>
      <c r="F27" s="629"/>
      <c r="G27" s="630"/>
    </row>
    <row r="28" spans="1:26" ht="18" customHeight="1">
      <c r="A28" s="707"/>
      <c r="B28" s="709"/>
      <c r="C28" s="631" t="s">
        <v>411</v>
      </c>
      <c r="D28" s="632"/>
      <c r="E28" s="632"/>
      <c r="F28" s="632"/>
      <c r="G28" s="633"/>
    </row>
    <row r="29" spans="1:26" ht="30" customHeight="1">
      <c r="A29" s="706" t="s">
        <v>52</v>
      </c>
      <c r="B29" s="87" t="s">
        <v>45</v>
      </c>
      <c r="C29" s="88" t="s">
        <v>97</v>
      </c>
      <c r="D29" s="89" t="s">
        <v>49</v>
      </c>
      <c r="E29" s="90">
        <v>1</v>
      </c>
      <c r="F29" s="89" t="s">
        <v>11</v>
      </c>
      <c r="G29" s="259">
        <v>3</v>
      </c>
    </row>
    <row r="30" spans="1:26" ht="18" customHeight="1">
      <c r="A30" s="706"/>
      <c r="B30" s="708" t="s">
        <v>163</v>
      </c>
      <c r="C30" s="628" t="s">
        <v>410</v>
      </c>
      <c r="D30" s="629"/>
      <c r="E30" s="629"/>
      <c r="F30" s="629"/>
      <c r="G30" s="630"/>
    </row>
    <row r="31" spans="1:26" ht="18" customHeight="1" thickBot="1">
      <c r="A31" s="710"/>
      <c r="B31" s="711"/>
      <c r="C31" s="712" t="s">
        <v>411</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167FACA2-2BDF-4691-9B57-7189F2D5BF51}">
      <formula1>"○"</formula1>
    </dataValidation>
    <dataValidation type="list" allowBlank="1" showInputMessage="1" showErrorMessage="1" sqref="C26 C29" xr:uid="{5DD3B021-6172-4B6D-A072-B3244CE09549}">
      <formula1>"有,無"</formula1>
    </dataValidation>
    <dataValidation type="list" allowBlank="1" showInputMessage="1" showErrorMessage="1" sqref="C11" xr:uid="{918EFAE5-F8B1-477C-805B-E88998FBD5F8}">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68" orientation="portrait" horizontalDpi="300" verticalDpi="300" r:id="rId1"/>
  <headerFooter>
    <oddHeader>&amp;R&amp;16様式３</oddHeader>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FFB1F-39AD-4E08-8FD6-D72FFC88F341}">
  <sheetPr>
    <pageSetUpPr fitToPage="1"/>
  </sheetPr>
  <dimension ref="A1:Z31"/>
  <sheetViews>
    <sheetView view="pageBreakPreview" zoomScaleNormal="85" zoomScaleSheetLayoutView="100"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1083</v>
      </c>
    </row>
    <row r="3" spans="1:18" ht="25" customHeight="1">
      <c r="A3" s="608" t="s">
        <v>14</v>
      </c>
      <c r="B3" s="609"/>
      <c r="C3" s="618" t="s">
        <v>1084</v>
      </c>
      <c r="D3" s="618"/>
      <c r="E3" s="618"/>
      <c r="F3" s="619"/>
      <c r="G3" s="620"/>
    </row>
    <row r="4" spans="1:18" ht="60" customHeight="1">
      <c r="A4" s="608" t="s">
        <v>10</v>
      </c>
      <c r="B4" s="609"/>
      <c r="C4" s="621" t="s">
        <v>415</v>
      </c>
      <c r="D4" s="622"/>
      <c r="E4" s="622"/>
      <c r="F4" s="622"/>
      <c r="G4" s="623"/>
    </row>
    <row r="5" spans="1:18" ht="20.149999999999999" customHeight="1">
      <c r="A5" s="624" t="s">
        <v>41</v>
      </c>
      <c r="B5" s="625"/>
      <c r="C5" s="628" t="s">
        <v>403</v>
      </c>
      <c r="D5" s="629"/>
      <c r="E5" s="629"/>
      <c r="F5" s="629"/>
      <c r="G5" s="630"/>
    </row>
    <row r="6" spans="1:18" ht="20.149999999999999" customHeight="1">
      <c r="A6" s="626"/>
      <c r="B6" s="627"/>
      <c r="C6" s="631" t="s">
        <v>1076</v>
      </c>
      <c r="D6" s="632"/>
      <c r="E6" s="632"/>
      <c r="F6" s="632"/>
      <c r="G6" s="633"/>
    </row>
    <row r="7" spans="1:18" ht="25" customHeight="1">
      <c r="A7" s="608" t="s">
        <v>7</v>
      </c>
      <c r="B7" s="609"/>
      <c r="C7" s="610">
        <v>165000000</v>
      </c>
      <c r="D7" s="611"/>
      <c r="E7" s="72"/>
      <c r="F7" s="73"/>
      <c r="G7" s="74"/>
    </row>
    <row r="8" spans="1:18" ht="25" customHeight="1">
      <c r="A8" s="608" t="s">
        <v>4</v>
      </c>
      <c r="B8" s="609"/>
      <c r="C8" s="634">
        <v>44932</v>
      </c>
      <c r="D8" s="635"/>
      <c r="E8" s="636" t="s">
        <v>17</v>
      </c>
      <c r="F8" s="609"/>
      <c r="G8" s="75">
        <v>44987</v>
      </c>
      <c r="J8" s="256"/>
      <c r="K8" s="257"/>
      <c r="L8" s="258"/>
    </row>
    <row r="9" spans="1:18" ht="25" customHeight="1">
      <c r="A9" s="608" t="s">
        <v>18</v>
      </c>
      <c r="B9" s="609"/>
      <c r="C9" s="634">
        <v>44988</v>
      </c>
      <c r="D9" s="635"/>
      <c r="E9" s="636" t="s">
        <v>0</v>
      </c>
      <c r="F9" s="609"/>
      <c r="G9" s="76">
        <f>C9-C8</f>
        <v>56</v>
      </c>
      <c r="J9" s="257"/>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31.5" customHeight="1">
      <c r="A12" s="608" t="s">
        <v>32</v>
      </c>
      <c r="B12" s="609"/>
      <c r="C12" s="621" t="s">
        <v>1067</v>
      </c>
      <c r="D12" s="622"/>
      <c r="E12" s="622"/>
      <c r="F12" s="622"/>
      <c r="G12" s="623"/>
    </row>
    <row r="13" spans="1:18" ht="409.5" customHeight="1" thickBot="1">
      <c r="A13" s="637" t="s">
        <v>34</v>
      </c>
      <c r="B13" s="638"/>
      <c r="C13" s="781" t="s">
        <v>1085</v>
      </c>
      <c r="D13" s="782"/>
      <c r="E13" s="782"/>
      <c r="F13" s="782"/>
      <c r="G13" s="783"/>
      <c r="I13" s="93" t="s">
        <v>101</v>
      </c>
      <c r="J13" s="94"/>
      <c r="K13" s="94"/>
      <c r="L13" s="94"/>
      <c r="M13" s="94"/>
      <c r="N13" s="94"/>
      <c r="O13" s="94"/>
      <c r="P13" s="94"/>
      <c r="Q13" s="94"/>
      <c r="R13" s="94"/>
    </row>
    <row r="14" spans="1:18" ht="20.149999999999999" customHeight="1">
      <c r="A14" s="639" t="s">
        <v>38</v>
      </c>
      <c r="B14" s="640"/>
      <c r="C14" s="645" t="s">
        <v>404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c r="P16" s="59"/>
      <c r="Q16" s="60"/>
    </row>
    <row r="17" spans="1:26" ht="40" customHeight="1" thickBot="1">
      <c r="A17" s="682" t="s">
        <v>26</v>
      </c>
      <c r="B17" s="683"/>
      <c r="C17" s="684" t="s">
        <v>1078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54" t="s">
        <v>406</v>
      </c>
      <c r="D20" s="1355"/>
      <c r="E20" s="1356"/>
      <c r="F20" s="1217" t="s">
        <v>407</v>
      </c>
      <c r="G20" s="1218"/>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357"/>
      <c r="D21" s="1358"/>
      <c r="E21" s="1359"/>
      <c r="F21" s="1219"/>
      <c r="G21" s="1220"/>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408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c r="P25" s="59"/>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403</v>
      </c>
      <c r="D27" s="629"/>
      <c r="E27" s="629"/>
      <c r="F27" s="629"/>
      <c r="G27" s="630"/>
    </row>
    <row r="28" spans="1:26" ht="18" customHeight="1">
      <c r="A28" s="707"/>
      <c r="B28" s="709"/>
      <c r="C28" s="631" t="s">
        <v>409</v>
      </c>
      <c r="D28" s="632"/>
      <c r="E28" s="632"/>
      <c r="F28" s="632"/>
      <c r="G28" s="633"/>
    </row>
    <row r="29" spans="1:26" ht="30" customHeight="1">
      <c r="A29" s="706" t="s">
        <v>52</v>
      </c>
      <c r="B29" s="87" t="s">
        <v>45</v>
      </c>
      <c r="C29" s="88" t="s">
        <v>97</v>
      </c>
      <c r="D29" s="89" t="s">
        <v>49</v>
      </c>
      <c r="E29" s="90">
        <v>1</v>
      </c>
      <c r="F29" s="89" t="s">
        <v>11</v>
      </c>
      <c r="G29" s="259">
        <v>3</v>
      </c>
    </row>
    <row r="30" spans="1:26" ht="18" customHeight="1">
      <c r="A30" s="706"/>
      <c r="B30" s="708" t="s">
        <v>163</v>
      </c>
      <c r="C30" s="628" t="s">
        <v>403</v>
      </c>
      <c r="D30" s="629"/>
      <c r="E30" s="629"/>
      <c r="F30" s="629"/>
      <c r="G30" s="630"/>
    </row>
    <row r="31" spans="1:26" ht="18" customHeight="1" thickBot="1">
      <c r="A31" s="710"/>
      <c r="B31" s="711"/>
      <c r="C31" s="712" t="s">
        <v>409</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6F279EF2-42F3-45B2-A016-1107E6F94805}">
      <formula1>"建設工事,測量・コンサル,物品役務等"</formula1>
    </dataValidation>
    <dataValidation type="list" allowBlank="1" showInputMessage="1" showErrorMessage="1" sqref="C26 C29" xr:uid="{350FB1E8-3F29-4AA9-8936-F535A54D88C1}">
      <formula1>"有,無"</formula1>
    </dataValidation>
    <dataValidation type="list" allowBlank="1" showInputMessage="1" showErrorMessage="1" sqref="I21:U21 I16:Q16 I25:Q25" xr:uid="{8E69DAF3-5551-423D-89D3-83E6097CDE25}">
      <formula1>"○"</formula1>
    </dataValidation>
  </dataValidations>
  <printOptions horizontalCentered="1"/>
  <pageMargins left="0.55118110236220474" right="0.23622047244094488" top="0.55118110236220474" bottom="0.23622047244094488" header="0.31496062992125984" footer="0.11811023622047244"/>
  <pageSetup paperSize="9" scale="68" orientation="portrait" horizontalDpi="300" verticalDpi="300" r:id="rId1"/>
  <headerFooter>
    <oddHeader>&amp;R&amp;16様式３</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Z31"/>
  <sheetViews>
    <sheetView topLeftCell="A12"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22" t="s">
        <v>619</v>
      </c>
    </row>
    <row r="3" spans="1:18" ht="25" customHeight="1">
      <c r="A3" s="608" t="s">
        <v>14</v>
      </c>
      <c r="B3" s="609"/>
      <c r="C3" s="618" t="s">
        <v>620</v>
      </c>
      <c r="D3" s="618"/>
      <c r="E3" s="618"/>
      <c r="F3" s="619"/>
      <c r="G3" s="620"/>
    </row>
    <row r="4" spans="1:18" ht="60" customHeight="1">
      <c r="A4" s="608" t="s">
        <v>10</v>
      </c>
      <c r="B4" s="609"/>
      <c r="C4" s="621" t="s">
        <v>621</v>
      </c>
      <c r="D4" s="622"/>
      <c r="E4" s="622"/>
      <c r="F4" s="622"/>
      <c r="G4" s="623"/>
    </row>
    <row r="5" spans="1:18" ht="20.149999999999999" customHeight="1">
      <c r="A5" s="624" t="s">
        <v>41</v>
      </c>
      <c r="B5" s="625"/>
      <c r="C5" s="628" t="s">
        <v>622</v>
      </c>
      <c r="D5" s="629"/>
      <c r="E5" s="629"/>
      <c r="F5" s="629"/>
      <c r="G5" s="630"/>
    </row>
    <row r="6" spans="1:18" ht="20.149999999999999" customHeight="1">
      <c r="A6" s="626"/>
      <c r="B6" s="627"/>
      <c r="C6" s="631" t="s">
        <v>623</v>
      </c>
      <c r="D6" s="632"/>
      <c r="E6" s="632"/>
      <c r="F6" s="632"/>
      <c r="G6" s="633"/>
    </row>
    <row r="7" spans="1:18" ht="25" customHeight="1">
      <c r="A7" s="608" t="s">
        <v>7</v>
      </c>
      <c r="B7" s="609"/>
      <c r="C7" s="610">
        <v>168300000</v>
      </c>
      <c r="D7" s="611"/>
      <c r="E7" s="72"/>
      <c r="F7" s="73"/>
      <c r="G7" s="74"/>
    </row>
    <row r="8" spans="1:18" ht="25" customHeight="1">
      <c r="A8" s="608" t="s">
        <v>4</v>
      </c>
      <c r="B8" s="609"/>
      <c r="C8" s="634">
        <v>44917</v>
      </c>
      <c r="D8" s="635"/>
      <c r="E8" s="636" t="s">
        <v>17</v>
      </c>
      <c r="F8" s="609"/>
      <c r="G8" s="75">
        <v>44985</v>
      </c>
    </row>
    <row r="9" spans="1:18" ht="25" customHeight="1">
      <c r="A9" s="608" t="s">
        <v>18</v>
      </c>
      <c r="B9" s="609"/>
      <c r="C9" s="634">
        <v>44986</v>
      </c>
      <c r="D9" s="635"/>
      <c r="E9" s="636" t="s">
        <v>0</v>
      </c>
      <c r="F9" s="609"/>
      <c r="G9" s="76">
        <v>68</v>
      </c>
    </row>
    <row r="10" spans="1:18" ht="25" customHeight="1">
      <c r="A10" s="608" t="s">
        <v>19</v>
      </c>
      <c r="B10" s="609"/>
      <c r="C10" s="634">
        <v>45019</v>
      </c>
      <c r="D10" s="635"/>
      <c r="E10" s="636" t="s">
        <v>20</v>
      </c>
      <c r="F10" s="609"/>
      <c r="G10" s="75"/>
    </row>
    <row r="11" spans="1:18" ht="25" customHeight="1">
      <c r="A11" s="608" t="s">
        <v>27</v>
      </c>
      <c r="B11" s="609"/>
      <c r="C11" s="654" t="s">
        <v>48</v>
      </c>
      <c r="D11" s="655"/>
      <c r="E11" s="655"/>
      <c r="F11" s="655"/>
      <c r="G11" s="656"/>
    </row>
    <row r="12" spans="1:18" ht="25" customHeight="1">
      <c r="A12" s="608" t="s">
        <v>32</v>
      </c>
      <c r="B12" s="609"/>
      <c r="C12" s="621" t="s">
        <v>624</v>
      </c>
      <c r="D12" s="622"/>
      <c r="E12" s="622"/>
      <c r="F12" s="622"/>
      <c r="G12" s="623"/>
    </row>
    <row r="13" spans="1:18" ht="409.15" customHeight="1" thickBot="1">
      <c r="A13" s="637" t="s">
        <v>34</v>
      </c>
      <c r="B13" s="638"/>
      <c r="C13" s="621" t="s">
        <v>625</v>
      </c>
      <c r="D13" s="622"/>
      <c r="E13" s="622"/>
      <c r="F13" s="622"/>
      <c r="G13" s="623"/>
      <c r="I13" s="93" t="s">
        <v>101</v>
      </c>
      <c r="J13" s="94"/>
      <c r="K13" s="94"/>
      <c r="L13" s="94"/>
      <c r="M13" s="94"/>
      <c r="N13" s="94"/>
      <c r="O13" s="94"/>
      <c r="P13" s="94"/>
      <c r="Q13" s="94"/>
      <c r="R13" s="94"/>
    </row>
    <row r="14" spans="1:18" ht="20.149999999999999" customHeight="1">
      <c r="A14" s="639" t="s">
        <v>38</v>
      </c>
      <c r="B14" s="640"/>
      <c r="C14" s="645" t="s">
        <v>626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c r="P16" s="59" t="s">
        <v>98</v>
      </c>
      <c r="Q16" s="60"/>
    </row>
    <row r="17" spans="1:26" ht="40" customHeight="1" thickBot="1">
      <c r="A17" s="682" t="s">
        <v>26</v>
      </c>
      <c r="B17" s="683"/>
      <c r="C17" s="684" t="s">
        <v>627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628</v>
      </c>
      <c r="D20" s="691"/>
      <c r="E20" s="692"/>
      <c r="F20" s="696" t="s">
        <v>198</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110.5" customHeight="1" thickBot="1">
      <c r="A21" s="641"/>
      <c r="B21" s="642"/>
      <c r="C21" s="693"/>
      <c r="D21" s="694"/>
      <c r="E21" s="695"/>
      <c r="F21" s="698"/>
      <c r="G21" s="699"/>
      <c r="I21" s="58" t="s">
        <v>98</v>
      </c>
      <c r="J21" s="59"/>
      <c r="K21" s="59" t="s">
        <v>98</v>
      </c>
      <c r="L21" s="59" t="s">
        <v>98</v>
      </c>
      <c r="M21" s="59" t="s">
        <v>98</v>
      </c>
      <c r="N21" s="59"/>
      <c r="O21" s="59"/>
      <c r="P21" s="59"/>
      <c r="Q21" s="59"/>
      <c r="R21" s="107" t="s">
        <v>98</v>
      </c>
      <c r="S21" s="58"/>
      <c r="T21" s="59"/>
      <c r="U21" s="59" t="s">
        <v>98</v>
      </c>
      <c r="V21" s="768" t="s">
        <v>629</v>
      </c>
      <c r="W21" s="768"/>
      <c r="X21" s="768"/>
      <c r="Y21" s="768"/>
      <c r="Z21" s="769"/>
    </row>
    <row r="22" spans="1:26" ht="20.149999999999999" customHeight="1" thickBot="1">
      <c r="A22" s="641"/>
      <c r="B22" s="642"/>
      <c r="C22" s="662" t="s">
        <v>92</v>
      </c>
      <c r="D22" s="663"/>
      <c r="E22" s="663"/>
      <c r="F22" s="663"/>
      <c r="G22" s="664"/>
    </row>
    <row r="23" spans="1:26" ht="19.5" customHeight="1">
      <c r="A23" s="641"/>
      <c r="B23" s="642"/>
      <c r="C23" s="672" t="s">
        <v>630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83" t="s">
        <v>49</v>
      </c>
      <c r="E26" s="84">
        <v>1</v>
      </c>
      <c r="F26" s="83" t="s">
        <v>11</v>
      </c>
      <c r="G26" s="85" t="s">
        <v>581</v>
      </c>
      <c r="H26" s="86"/>
    </row>
    <row r="27" spans="1:26" ht="18" customHeight="1">
      <c r="A27" s="706"/>
      <c r="B27" s="708" t="s">
        <v>163</v>
      </c>
      <c r="C27" s="628" t="s">
        <v>631</v>
      </c>
      <c r="D27" s="629"/>
      <c r="E27" s="629"/>
      <c r="F27" s="629"/>
      <c r="G27" s="630"/>
    </row>
    <row r="28" spans="1:26" ht="18" customHeight="1">
      <c r="A28" s="707"/>
      <c r="B28" s="709"/>
      <c r="C28" s="631" t="s">
        <v>623</v>
      </c>
      <c r="D28" s="632"/>
      <c r="E28" s="632"/>
      <c r="F28" s="632"/>
      <c r="G28" s="633"/>
    </row>
    <row r="29" spans="1:26" ht="30" customHeight="1">
      <c r="A29" s="706" t="s">
        <v>52</v>
      </c>
      <c r="B29" s="87" t="s">
        <v>45</v>
      </c>
      <c r="C29" s="88" t="s">
        <v>97</v>
      </c>
      <c r="D29" s="89" t="s">
        <v>49</v>
      </c>
      <c r="E29" s="90"/>
      <c r="F29" s="89" t="s">
        <v>11</v>
      </c>
      <c r="G29" s="91" t="s">
        <v>170</v>
      </c>
    </row>
    <row r="30" spans="1:26" ht="18" customHeight="1">
      <c r="A30" s="706"/>
      <c r="B30" s="708" t="s">
        <v>163</v>
      </c>
      <c r="C30" s="628" t="s">
        <v>631</v>
      </c>
      <c r="D30" s="629"/>
      <c r="E30" s="629"/>
      <c r="F30" s="629"/>
      <c r="G30" s="630"/>
    </row>
    <row r="31" spans="1:26" ht="18" customHeight="1" thickBot="1">
      <c r="A31" s="710"/>
      <c r="B31" s="711"/>
      <c r="C31" s="712" t="s">
        <v>623</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D927E4E1-7839-443E-85F9-97A445E1FE4A}">
      <formula1>"建設工事,測量・コンサル,物品役務等"</formula1>
    </dataValidation>
    <dataValidation type="list" allowBlank="1" showInputMessage="1" showErrorMessage="1" sqref="C26 C29" xr:uid="{0A9E69D9-FCA5-4943-9A53-F0FE811C7B55}">
      <formula1>"有,無"</formula1>
    </dataValidation>
    <dataValidation type="list" allowBlank="1" showInputMessage="1" showErrorMessage="1" sqref="I16:Q16 I21:U21 I25:Q25" xr:uid="{2FDE8ACE-76AE-45AD-9B96-FF7FC07D4577}">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F107-4EF6-4535-B1F4-FD73D052C902}">
  <sheetPr>
    <pageSetUpPr fitToPage="1"/>
  </sheetPr>
  <dimension ref="A1:Z31"/>
  <sheetViews>
    <sheetView view="pageBreakPreview" zoomScaleNormal="85" zoomScaleSheetLayoutView="100"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1086</v>
      </c>
    </row>
    <row r="3" spans="1:18" ht="25" customHeight="1">
      <c r="A3" s="608" t="s">
        <v>14</v>
      </c>
      <c r="B3" s="609"/>
      <c r="C3" s="618" t="s">
        <v>1087</v>
      </c>
      <c r="D3" s="618"/>
      <c r="E3" s="618"/>
      <c r="F3" s="619"/>
      <c r="G3" s="620"/>
    </row>
    <row r="4" spans="1:18" ht="42" customHeight="1">
      <c r="A4" s="608" t="s">
        <v>10</v>
      </c>
      <c r="B4" s="609"/>
      <c r="C4" s="621" t="s">
        <v>1088</v>
      </c>
      <c r="D4" s="622"/>
      <c r="E4" s="622"/>
      <c r="F4" s="622"/>
      <c r="G4" s="623"/>
    </row>
    <row r="5" spans="1:18" ht="20.149999999999999" customHeight="1">
      <c r="A5" s="624" t="s">
        <v>41</v>
      </c>
      <c r="B5" s="625"/>
      <c r="C5" s="628" t="s">
        <v>410</v>
      </c>
      <c r="D5" s="629"/>
      <c r="E5" s="629"/>
      <c r="F5" s="629"/>
      <c r="G5" s="630"/>
    </row>
    <row r="6" spans="1:18" ht="20.149999999999999" customHeight="1">
      <c r="A6" s="626"/>
      <c r="B6" s="627"/>
      <c r="C6" s="631" t="s">
        <v>411</v>
      </c>
      <c r="D6" s="632"/>
      <c r="E6" s="632"/>
      <c r="F6" s="632"/>
      <c r="G6" s="633"/>
    </row>
    <row r="7" spans="1:18" ht="25" customHeight="1">
      <c r="A7" s="608" t="s">
        <v>7</v>
      </c>
      <c r="B7" s="609"/>
      <c r="C7" s="610">
        <v>111001000</v>
      </c>
      <c r="D7" s="611"/>
      <c r="E7" s="72"/>
      <c r="F7" s="73"/>
      <c r="G7" s="74"/>
    </row>
    <row r="8" spans="1:18" ht="25" customHeight="1">
      <c r="A8" s="608" t="s">
        <v>4</v>
      </c>
      <c r="B8" s="609"/>
      <c r="C8" s="634">
        <v>44971</v>
      </c>
      <c r="D8" s="635"/>
      <c r="E8" s="636" t="s">
        <v>17</v>
      </c>
      <c r="F8" s="609"/>
      <c r="G8" s="75">
        <v>45007</v>
      </c>
      <c r="J8" s="256"/>
      <c r="K8" s="257"/>
      <c r="L8" s="258"/>
    </row>
    <row r="9" spans="1:18" ht="25" customHeight="1">
      <c r="A9" s="608" t="s">
        <v>18</v>
      </c>
      <c r="B9" s="609"/>
      <c r="C9" s="634">
        <v>45008</v>
      </c>
      <c r="D9" s="635"/>
      <c r="E9" s="636" t="s">
        <v>0</v>
      </c>
      <c r="F9" s="609"/>
      <c r="G9" s="76">
        <f>C9-C8</f>
        <v>37</v>
      </c>
      <c r="J9" s="257"/>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30.75" customHeight="1">
      <c r="A12" s="608" t="s">
        <v>32</v>
      </c>
      <c r="B12" s="609"/>
      <c r="C12" s="621" t="s">
        <v>1067</v>
      </c>
      <c r="D12" s="622"/>
      <c r="E12" s="622"/>
      <c r="F12" s="622"/>
      <c r="G12" s="623"/>
    </row>
    <row r="13" spans="1:18" ht="409.5" customHeight="1" thickBot="1">
      <c r="A13" s="637" t="s">
        <v>34</v>
      </c>
      <c r="B13" s="638"/>
      <c r="C13" s="781" t="s">
        <v>1089</v>
      </c>
      <c r="D13" s="782"/>
      <c r="E13" s="782"/>
      <c r="F13" s="782"/>
      <c r="G13" s="783"/>
      <c r="I13" s="93" t="s">
        <v>101</v>
      </c>
      <c r="J13" s="94"/>
      <c r="K13" s="94"/>
      <c r="L13" s="94"/>
      <c r="M13" s="94"/>
      <c r="N13" s="94"/>
      <c r="O13" s="94"/>
      <c r="P13" s="94"/>
      <c r="Q13" s="94"/>
      <c r="R13" s="94"/>
    </row>
    <row r="14" spans="1:18" ht="20.149999999999999" customHeight="1">
      <c r="A14" s="639" t="s">
        <v>38</v>
      </c>
      <c r="B14" s="640"/>
      <c r="C14" s="645" t="s">
        <v>416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c r="P16" s="59"/>
      <c r="Q16" s="60"/>
    </row>
    <row r="17" spans="1:26" ht="40" customHeight="1" thickBot="1">
      <c r="A17" s="682" t="s">
        <v>26</v>
      </c>
      <c r="B17" s="683"/>
      <c r="C17" s="684" t="s">
        <v>405</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54" t="s">
        <v>412</v>
      </c>
      <c r="D20" s="1355"/>
      <c r="E20" s="1356"/>
      <c r="F20" s="1313" t="s">
        <v>413</v>
      </c>
      <c r="G20" s="1218"/>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357"/>
      <c r="D21" s="1358"/>
      <c r="E21" s="1359"/>
      <c r="F21" s="1219"/>
      <c r="G21" s="1220"/>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414</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c r="P25" s="59"/>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410</v>
      </c>
      <c r="D27" s="629"/>
      <c r="E27" s="629"/>
      <c r="F27" s="629"/>
      <c r="G27" s="630"/>
    </row>
    <row r="28" spans="1:26" ht="18" customHeight="1">
      <c r="A28" s="707"/>
      <c r="B28" s="709"/>
      <c r="C28" s="631" t="s">
        <v>411</v>
      </c>
      <c r="D28" s="632"/>
      <c r="E28" s="632"/>
      <c r="F28" s="632"/>
      <c r="G28" s="633"/>
    </row>
    <row r="29" spans="1:26" ht="30" customHeight="1">
      <c r="A29" s="706" t="s">
        <v>52</v>
      </c>
      <c r="B29" s="87" t="s">
        <v>45</v>
      </c>
      <c r="C29" s="88" t="s">
        <v>97</v>
      </c>
      <c r="D29" s="89" t="s">
        <v>49</v>
      </c>
      <c r="E29" s="90">
        <v>1</v>
      </c>
      <c r="F29" s="89" t="s">
        <v>11</v>
      </c>
      <c r="G29" s="259">
        <v>3</v>
      </c>
    </row>
    <row r="30" spans="1:26" ht="18" customHeight="1">
      <c r="A30" s="706"/>
      <c r="B30" s="708" t="s">
        <v>163</v>
      </c>
      <c r="C30" s="628" t="s">
        <v>410</v>
      </c>
      <c r="D30" s="629"/>
      <c r="E30" s="629"/>
      <c r="F30" s="629"/>
      <c r="G30" s="630"/>
    </row>
    <row r="31" spans="1:26" ht="18" customHeight="1" thickBot="1">
      <c r="A31" s="710"/>
      <c r="B31" s="711"/>
      <c r="C31" s="712" t="s">
        <v>411</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43CC5BA6-3E21-46CC-A19C-069A9D52EBF9}">
      <formula1>"○"</formula1>
    </dataValidation>
    <dataValidation type="list" allowBlank="1" showInputMessage="1" showErrorMessage="1" sqref="C26 C29" xr:uid="{E5A00DE4-1833-4085-87E8-5B5CC1E69B74}">
      <formula1>"有,無"</formula1>
    </dataValidation>
    <dataValidation type="list" allowBlank="1" showInputMessage="1" showErrorMessage="1" sqref="C11" xr:uid="{025801BF-69D6-4C61-92B5-9CCE0B063AB5}">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69" orientation="portrait" horizontalDpi="300" verticalDpi="300" r:id="rId1"/>
  <headerFooter>
    <oddHeader>&amp;R&amp;16様式３</oddHead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19EBC-8518-4560-BF64-8FD4B0B98DCE}">
  <sheetPr>
    <pageSetUpPr fitToPage="1"/>
  </sheetPr>
  <dimension ref="A1:Z31"/>
  <sheetViews>
    <sheetView view="pageBreakPreview" zoomScaleNormal="85" zoomScaleSheetLayoutView="100"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1090</v>
      </c>
    </row>
    <row r="3" spans="1:18" ht="25" customHeight="1">
      <c r="A3" s="608" t="s">
        <v>14</v>
      </c>
      <c r="B3" s="609"/>
      <c r="C3" s="618" t="s">
        <v>1091</v>
      </c>
      <c r="D3" s="618"/>
      <c r="E3" s="618"/>
      <c r="F3" s="619"/>
      <c r="G3" s="620"/>
    </row>
    <row r="4" spans="1:18" ht="39" customHeight="1">
      <c r="A4" s="608" t="s">
        <v>10</v>
      </c>
      <c r="B4" s="609"/>
      <c r="C4" s="621" t="s">
        <v>415</v>
      </c>
      <c r="D4" s="622"/>
      <c r="E4" s="622"/>
      <c r="F4" s="622"/>
      <c r="G4" s="623"/>
    </row>
    <row r="5" spans="1:18" ht="20.149999999999999" customHeight="1">
      <c r="A5" s="624" t="s">
        <v>41</v>
      </c>
      <c r="B5" s="625"/>
      <c r="C5" s="628" t="s">
        <v>403</v>
      </c>
      <c r="D5" s="629"/>
      <c r="E5" s="629"/>
      <c r="F5" s="629"/>
      <c r="G5" s="630"/>
    </row>
    <row r="6" spans="1:18" ht="20.149999999999999" customHeight="1">
      <c r="A6" s="626"/>
      <c r="B6" s="627"/>
      <c r="C6" s="631" t="s">
        <v>1076</v>
      </c>
      <c r="D6" s="632"/>
      <c r="E6" s="632"/>
      <c r="F6" s="632"/>
      <c r="G6" s="633"/>
    </row>
    <row r="7" spans="1:18" ht="25" customHeight="1">
      <c r="A7" s="608" t="s">
        <v>7</v>
      </c>
      <c r="B7" s="609"/>
      <c r="C7" s="610">
        <v>159500000</v>
      </c>
      <c r="D7" s="611"/>
      <c r="E7" s="72"/>
      <c r="F7" s="73"/>
      <c r="G7" s="74"/>
    </row>
    <row r="8" spans="1:18" ht="25" customHeight="1">
      <c r="A8" s="608" t="s">
        <v>4</v>
      </c>
      <c r="B8" s="609"/>
      <c r="C8" s="634">
        <v>44932</v>
      </c>
      <c r="D8" s="635"/>
      <c r="E8" s="636" t="s">
        <v>17</v>
      </c>
      <c r="F8" s="609"/>
      <c r="G8" s="75">
        <v>44987</v>
      </c>
      <c r="J8" s="256"/>
      <c r="K8" s="257"/>
      <c r="L8" s="258"/>
    </row>
    <row r="9" spans="1:18" ht="25" customHeight="1">
      <c r="A9" s="608" t="s">
        <v>18</v>
      </c>
      <c r="B9" s="609"/>
      <c r="C9" s="634">
        <v>44988</v>
      </c>
      <c r="D9" s="635"/>
      <c r="E9" s="636" t="s">
        <v>0</v>
      </c>
      <c r="F9" s="609"/>
      <c r="G9" s="76">
        <f>C9-C8</f>
        <v>56</v>
      </c>
      <c r="J9" s="257"/>
    </row>
    <row r="10" spans="1:18" ht="25" customHeight="1">
      <c r="A10" s="608" t="s">
        <v>19</v>
      </c>
      <c r="B10" s="609"/>
      <c r="C10" s="634">
        <v>45017</v>
      </c>
      <c r="D10" s="635"/>
      <c r="E10" s="636" t="s">
        <v>20</v>
      </c>
      <c r="F10" s="609"/>
      <c r="G10" s="75">
        <v>45382</v>
      </c>
    </row>
    <row r="11" spans="1:18" ht="25" customHeight="1">
      <c r="A11" s="608" t="s">
        <v>27</v>
      </c>
      <c r="B11" s="609"/>
      <c r="C11" s="654" t="s">
        <v>48</v>
      </c>
      <c r="D11" s="655"/>
      <c r="E11" s="655"/>
      <c r="F11" s="655"/>
      <c r="G11" s="656"/>
    </row>
    <row r="12" spans="1:18" ht="36" customHeight="1">
      <c r="A12" s="608" t="s">
        <v>32</v>
      </c>
      <c r="B12" s="609"/>
      <c r="C12" s="621" t="s">
        <v>1067</v>
      </c>
      <c r="D12" s="622"/>
      <c r="E12" s="622"/>
      <c r="F12" s="622"/>
      <c r="G12" s="623"/>
    </row>
    <row r="13" spans="1:18" ht="409.5" customHeight="1" thickBot="1">
      <c r="A13" s="637" t="s">
        <v>34</v>
      </c>
      <c r="B13" s="638"/>
      <c r="C13" s="781" t="s">
        <v>1085</v>
      </c>
      <c r="D13" s="782"/>
      <c r="E13" s="782"/>
      <c r="F13" s="782"/>
      <c r="G13" s="783"/>
      <c r="I13" s="93" t="s">
        <v>101</v>
      </c>
      <c r="J13" s="94"/>
      <c r="K13" s="94"/>
      <c r="L13" s="94"/>
      <c r="M13" s="94"/>
      <c r="N13" s="94"/>
      <c r="O13" s="94"/>
      <c r="P13" s="94"/>
      <c r="Q13" s="94"/>
      <c r="R13" s="94"/>
    </row>
    <row r="14" spans="1:18" ht="20.149999999999999" customHeight="1">
      <c r="A14" s="639" t="s">
        <v>38</v>
      </c>
      <c r="B14" s="640"/>
      <c r="C14" s="645" t="s">
        <v>404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t="s">
        <v>98</v>
      </c>
      <c r="K16" s="59"/>
      <c r="L16" s="59" t="s">
        <v>98</v>
      </c>
      <c r="M16" s="59" t="s">
        <v>98</v>
      </c>
      <c r="N16" s="59" t="s">
        <v>98</v>
      </c>
      <c r="O16" s="59"/>
      <c r="P16" s="59"/>
      <c r="Q16" s="60"/>
    </row>
    <row r="17" spans="1:26" ht="40" customHeight="1" thickBot="1">
      <c r="A17" s="682" t="s">
        <v>26</v>
      </c>
      <c r="B17" s="683"/>
      <c r="C17" s="684" t="s">
        <v>1078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54" t="s">
        <v>406</v>
      </c>
      <c r="D20" s="1355"/>
      <c r="E20" s="1356"/>
      <c r="F20" s="1217" t="s">
        <v>407</v>
      </c>
      <c r="G20" s="1218"/>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357"/>
      <c r="D21" s="1358"/>
      <c r="E21" s="1359"/>
      <c r="F21" s="1219"/>
      <c r="G21" s="1220"/>
      <c r="I21" s="58" t="s">
        <v>98</v>
      </c>
      <c r="J21" s="59" t="s">
        <v>98</v>
      </c>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408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t="s">
        <v>98</v>
      </c>
      <c r="M25" s="59" t="s">
        <v>98</v>
      </c>
      <c r="N25" s="59" t="s">
        <v>98</v>
      </c>
      <c r="O25" s="59"/>
      <c r="P25" s="59"/>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403</v>
      </c>
      <c r="D27" s="629"/>
      <c r="E27" s="629"/>
      <c r="F27" s="629"/>
      <c r="G27" s="630"/>
    </row>
    <row r="28" spans="1:26" ht="18" customHeight="1">
      <c r="A28" s="707"/>
      <c r="B28" s="709"/>
      <c r="C28" s="631" t="s">
        <v>409</v>
      </c>
      <c r="D28" s="632"/>
      <c r="E28" s="632"/>
      <c r="F28" s="632"/>
      <c r="G28" s="633"/>
    </row>
    <row r="29" spans="1:26" ht="30" customHeight="1">
      <c r="A29" s="706" t="s">
        <v>52</v>
      </c>
      <c r="B29" s="87" t="s">
        <v>45</v>
      </c>
      <c r="C29" s="88" t="s">
        <v>97</v>
      </c>
      <c r="D29" s="89" t="s">
        <v>49</v>
      </c>
      <c r="E29" s="90">
        <v>1</v>
      </c>
      <c r="F29" s="89" t="s">
        <v>11</v>
      </c>
      <c r="G29" s="259">
        <v>3</v>
      </c>
    </row>
    <row r="30" spans="1:26" ht="18" customHeight="1">
      <c r="A30" s="706"/>
      <c r="B30" s="708" t="s">
        <v>163</v>
      </c>
      <c r="C30" s="628" t="s">
        <v>403</v>
      </c>
      <c r="D30" s="629"/>
      <c r="E30" s="629"/>
      <c r="F30" s="629"/>
      <c r="G30" s="630"/>
    </row>
    <row r="31" spans="1:26" ht="18" customHeight="1" thickBot="1">
      <c r="A31" s="710"/>
      <c r="B31" s="711"/>
      <c r="C31" s="712" t="s">
        <v>409</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F4AC2D61-0107-42C8-A002-963056783004}">
      <formula1>"建設工事,測量・コンサル,物品役務等"</formula1>
    </dataValidation>
    <dataValidation type="list" allowBlank="1" showInputMessage="1" showErrorMessage="1" sqref="C26 C29" xr:uid="{7A082B15-CE66-4D70-A07A-E19EC29BB5CF}">
      <formula1>"有,無"</formula1>
    </dataValidation>
    <dataValidation type="list" allowBlank="1" showInputMessage="1" showErrorMessage="1" sqref="I21:U21 I16:Q16 I25:Q25" xr:uid="{B704CB0C-1D05-4388-B90E-123AEFADBD2E}">
      <formula1>"○"</formula1>
    </dataValidation>
  </dataValidations>
  <printOptions horizontalCentered="1"/>
  <pageMargins left="0.55118110236220474" right="0.23622047244094488" top="0.55118110236220474" bottom="0.23622047244094488" header="0.31496062992125984" footer="0.11811023622047244"/>
  <pageSetup paperSize="9" scale="69" orientation="portrait" horizontalDpi="300" verticalDpi="300" r:id="rId1"/>
  <headerFooter>
    <oddHeader>&amp;R&amp;16様式３</oddHead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2BA95-B0FE-439C-89E3-8A1DA38E32A8}">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22" t="s">
        <v>1092</v>
      </c>
    </row>
    <row r="3" spans="1:18" ht="24.9" customHeight="1">
      <c r="A3" s="608" t="s">
        <v>14</v>
      </c>
      <c r="B3" s="609"/>
      <c r="C3" s="619" t="s">
        <v>1093</v>
      </c>
      <c r="D3" s="799"/>
      <c r="E3" s="799"/>
      <c r="F3" s="799"/>
      <c r="G3" s="800"/>
    </row>
    <row r="4" spans="1:18" ht="60" customHeight="1">
      <c r="A4" s="608" t="s">
        <v>10</v>
      </c>
      <c r="B4" s="609"/>
      <c r="C4" s="621" t="s">
        <v>1094</v>
      </c>
      <c r="D4" s="622"/>
      <c r="E4" s="622"/>
      <c r="F4" s="622"/>
      <c r="G4" s="623"/>
    </row>
    <row r="5" spans="1:18" ht="20.149999999999999" customHeight="1">
      <c r="A5" s="624" t="s">
        <v>41</v>
      </c>
      <c r="B5" s="625"/>
      <c r="C5" s="628" t="s">
        <v>1095</v>
      </c>
      <c r="D5" s="629"/>
      <c r="E5" s="629"/>
      <c r="F5" s="629"/>
      <c r="G5" s="630"/>
    </row>
    <row r="6" spans="1:18" ht="20.149999999999999" customHeight="1">
      <c r="A6" s="626"/>
      <c r="B6" s="627"/>
      <c r="C6" s="631" t="s">
        <v>1096</v>
      </c>
      <c r="D6" s="632"/>
      <c r="E6" s="632"/>
      <c r="F6" s="632"/>
      <c r="G6" s="633"/>
    </row>
    <row r="7" spans="1:18" ht="24.9" customHeight="1">
      <c r="A7" s="608" t="s">
        <v>7</v>
      </c>
      <c r="B7" s="609"/>
      <c r="C7" s="1363" t="s">
        <v>1097</v>
      </c>
      <c r="D7" s="1364"/>
      <c r="E7" s="72"/>
      <c r="F7" s="73"/>
      <c r="G7" s="74"/>
    </row>
    <row r="8" spans="1:18" ht="24.9" customHeight="1">
      <c r="A8" s="608" t="s">
        <v>4</v>
      </c>
      <c r="B8" s="609"/>
      <c r="C8" s="654" t="s">
        <v>1098</v>
      </c>
      <c r="D8" s="1365"/>
      <c r="E8" s="636" t="s">
        <v>445</v>
      </c>
      <c r="F8" s="609"/>
      <c r="G8" s="75" t="s">
        <v>1099</v>
      </c>
    </row>
    <row r="9" spans="1:18" ht="24.9" customHeight="1">
      <c r="A9" s="608" t="s">
        <v>18</v>
      </c>
      <c r="B9" s="609"/>
      <c r="C9" s="654" t="s">
        <v>1100</v>
      </c>
      <c r="D9" s="1365"/>
      <c r="E9" s="636" t="s">
        <v>446</v>
      </c>
      <c r="F9" s="609"/>
      <c r="G9" s="76" t="s">
        <v>1101</v>
      </c>
    </row>
    <row r="10" spans="1:18" ht="24.9" customHeight="1">
      <c r="A10" s="608" t="s">
        <v>19</v>
      </c>
      <c r="B10" s="609"/>
      <c r="C10" s="654" t="s">
        <v>1102</v>
      </c>
      <c r="D10" s="1365"/>
      <c r="E10" s="636" t="s">
        <v>447</v>
      </c>
      <c r="F10" s="609"/>
      <c r="G10" s="75" t="s">
        <v>1103</v>
      </c>
    </row>
    <row r="11" spans="1:18" ht="24.9" customHeight="1">
      <c r="A11" s="608" t="s">
        <v>27</v>
      </c>
      <c r="B11" s="609"/>
      <c r="C11" s="654" t="s">
        <v>48</v>
      </c>
      <c r="D11" s="655"/>
      <c r="E11" s="655"/>
      <c r="F11" s="655"/>
      <c r="G11" s="656"/>
    </row>
    <row r="12" spans="1:18" ht="24.9" customHeight="1">
      <c r="A12" s="608" t="s">
        <v>32</v>
      </c>
      <c r="B12" s="609"/>
      <c r="C12" s="187" t="s">
        <v>1104</v>
      </c>
      <c r="D12" s="188"/>
      <c r="E12" s="188"/>
      <c r="F12" s="188"/>
      <c r="G12" s="189"/>
    </row>
    <row r="13" spans="1:18" ht="65.25" customHeight="1" thickBot="1">
      <c r="A13" s="637" t="s">
        <v>34</v>
      </c>
      <c r="B13" s="638"/>
      <c r="C13" s="1366" t="s">
        <v>1105</v>
      </c>
      <c r="D13" s="1367"/>
      <c r="E13" s="1367"/>
      <c r="F13" s="1367"/>
      <c r="G13" s="1368"/>
      <c r="I13" s="93" t="s">
        <v>101</v>
      </c>
      <c r="J13" s="94"/>
      <c r="K13" s="94"/>
      <c r="L13" s="94"/>
      <c r="M13" s="94"/>
      <c r="N13" s="94"/>
      <c r="O13" s="94"/>
      <c r="P13" s="94"/>
      <c r="Q13" s="94"/>
      <c r="R13" s="94"/>
    </row>
    <row r="14" spans="1:18" ht="20.149999999999999" customHeight="1">
      <c r="A14" s="639" t="s">
        <v>38</v>
      </c>
      <c r="B14" s="640"/>
      <c r="C14" s="645" t="s">
        <v>1106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row>
    <row r="17" spans="1:26" ht="39.9" customHeight="1" thickBot="1">
      <c r="A17" s="682" t="s">
        <v>26</v>
      </c>
      <c r="B17" s="683"/>
      <c r="C17" s="684" t="s">
        <v>1107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69" t="s">
        <v>1108</v>
      </c>
      <c r="D20" s="1276"/>
      <c r="E20" s="1277"/>
      <c r="F20" s="1308" t="s">
        <v>1109</v>
      </c>
      <c r="G20" s="1309"/>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278"/>
      <c r="D21" s="1279"/>
      <c r="E21" s="1280"/>
      <c r="F21" s="1310"/>
      <c r="G21" s="1311"/>
      <c r="I21" s="58"/>
      <c r="J21" s="59" t="s">
        <v>98</v>
      </c>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1110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row>
    <row r="26" spans="1:26" ht="30" customHeight="1">
      <c r="A26" s="705" t="s">
        <v>50</v>
      </c>
      <c r="B26" s="81" t="s">
        <v>45</v>
      </c>
      <c r="C26" s="82" t="s">
        <v>97</v>
      </c>
      <c r="D26" s="83" t="s">
        <v>49</v>
      </c>
      <c r="E26" s="84" t="s">
        <v>158</v>
      </c>
      <c r="F26" s="83" t="s">
        <v>11</v>
      </c>
      <c r="G26" s="85" t="s">
        <v>166</v>
      </c>
      <c r="H26" s="86"/>
    </row>
    <row r="27" spans="1:26" ht="18" customHeight="1">
      <c r="A27" s="706"/>
      <c r="B27" s="708" t="s">
        <v>163</v>
      </c>
      <c r="C27" s="628" t="s">
        <v>1095</v>
      </c>
      <c r="D27" s="629"/>
      <c r="E27" s="629"/>
      <c r="F27" s="629"/>
      <c r="G27" s="630"/>
    </row>
    <row r="28" spans="1:26" ht="18" customHeight="1">
      <c r="A28" s="707"/>
      <c r="B28" s="709"/>
      <c r="C28" s="631" t="s">
        <v>1096</v>
      </c>
      <c r="D28" s="632"/>
      <c r="E28" s="632"/>
      <c r="F28" s="632"/>
      <c r="G28" s="633"/>
    </row>
    <row r="29" spans="1:26" ht="30" customHeight="1">
      <c r="A29" s="706" t="s">
        <v>52</v>
      </c>
      <c r="B29" s="87" t="s">
        <v>45</v>
      </c>
      <c r="C29" s="88" t="s">
        <v>97</v>
      </c>
      <c r="D29" s="89" t="s">
        <v>49</v>
      </c>
      <c r="E29" s="90" t="s">
        <v>158</v>
      </c>
      <c r="F29" s="89" t="s">
        <v>11</v>
      </c>
      <c r="G29" s="91" t="s">
        <v>770</v>
      </c>
    </row>
    <row r="30" spans="1:26" ht="18" customHeight="1">
      <c r="A30" s="706"/>
      <c r="B30" s="708" t="s">
        <v>163</v>
      </c>
      <c r="C30" s="628" t="s">
        <v>1095</v>
      </c>
      <c r="D30" s="629"/>
      <c r="E30" s="629"/>
      <c r="F30" s="629"/>
      <c r="G30" s="630"/>
    </row>
    <row r="31" spans="1:26" ht="18" customHeight="1" thickBot="1">
      <c r="A31" s="710"/>
      <c r="B31" s="711"/>
      <c r="C31" s="712" t="s">
        <v>1096</v>
      </c>
      <c r="D31" s="713"/>
      <c r="E31" s="713"/>
      <c r="F31" s="713"/>
      <c r="G31" s="714"/>
    </row>
  </sheetData>
  <mergeCells count="55">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F18B3E71-4D51-40DE-BFD4-0F92B1A7113F}">
      <formula1>"建設工事,測量・コンサル,物品役務等"</formula1>
    </dataValidation>
    <dataValidation type="list" allowBlank="1" showInputMessage="1" showErrorMessage="1" sqref="C26 C29" xr:uid="{A13245CE-637C-4254-9AA0-1EA8C88AA4E2}">
      <formula1>"有,無"</formula1>
    </dataValidation>
    <dataValidation type="list" allowBlank="1" showInputMessage="1" showErrorMessage="1" sqref="I21:U21 I16:Q16 I25:Q25" xr:uid="{3A67FB5B-C6F9-4298-A96E-FCD791181482}">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A1C7E-12A2-423F-AB57-8D7A4FED35E4}">
  <sheetPr>
    <pageSetUpPr fitToPage="1"/>
  </sheetPr>
  <dimension ref="A1:Z31"/>
  <sheetViews>
    <sheetView zoomScaleNormal="100"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1111</v>
      </c>
    </row>
    <row r="3" spans="1:18" ht="24.9" customHeight="1">
      <c r="A3" s="608" t="s">
        <v>14</v>
      </c>
      <c r="B3" s="609"/>
      <c r="C3" s="618" t="s">
        <v>1112</v>
      </c>
      <c r="D3" s="618"/>
      <c r="E3" s="618"/>
      <c r="F3" s="619"/>
      <c r="G3" s="620"/>
    </row>
    <row r="4" spans="1:18" ht="36.65" customHeight="1">
      <c r="A4" s="608" t="s">
        <v>10</v>
      </c>
      <c r="B4" s="609"/>
      <c r="C4" s="621" t="s">
        <v>1113</v>
      </c>
      <c r="D4" s="622"/>
      <c r="E4" s="622"/>
      <c r="F4" s="622"/>
      <c r="G4" s="623"/>
    </row>
    <row r="5" spans="1:18" ht="20.149999999999999" customHeight="1">
      <c r="A5" s="624" t="s">
        <v>41</v>
      </c>
      <c r="B5" s="625"/>
      <c r="C5" s="628" t="s">
        <v>1114</v>
      </c>
      <c r="D5" s="629"/>
      <c r="E5" s="629"/>
      <c r="F5" s="629"/>
      <c r="G5" s="630"/>
    </row>
    <row r="6" spans="1:18" ht="20.149999999999999" customHeight="1">
      <c r="A6" s="626"/>
      <c r="B6" s="627"/>
      <c r="C6" s="631" t="s">
        <v>1115</v>
      </c>
      <c r="D6" s="632"/>
      <c r="E6" s="632"/>
      <c r="F6" s="632"/>
      <c r="G6" s="633"/>
    </row>
    <row r="7" spans="1:18" ht="24.9" customHeight="1">
      <c r="A7" s="608" t="s">
        <v>7</v>
      </c>
      <c r="B7" s="609"/>
      <c r="C7" s="610">
        <v>1259280000</v>
      </c>
      <c r="D7" s="611"/>
      <c r="E7" s="72"/>
      <c r="F7" s="73"/>
      <c r="G7" s="74"/>
    </row>
    <row r="8" spans="1:18" ht="24.9" customHeight="1">
      <c r="A8" s="608" t="s">
        <v>4</v>
      </c>
      <c r="B8" s="609"/>
      <c r="C8" s="634">
        <v>45083</v>
      </c>
      <c r="D8" s="635"/>
      <c r="E8" s="636" t="s">
        <v>17</v>
      </c>
      <c r="F8" s="609"/>
      <c r="G8" s="75">
        <v>45145</v>
      </c>
    </row>
    <row r="9" spans="1:18" ht="24.9" customHeight="1">
      <c r="A9" s="608" t="s">
        <v>18</v>
      </c>
      <c r="B9" s="609"/>
      <c r="C9" s="634">
        <v>45146</v>
      </c>
      <c r="D9" s="635"/>
      <c r="E9" s="636" t="s">
        <v>0</v>
      </c>
      <c r="F9" s="609"/>
      <c r="G9" s="76">
        <f>_xlfn.DAYS(G8,C8)</f>
        <v>62</v>
      </c>
    </row>
    <row r="10" spans="1:18" ht="24.9" customHeight="1">
      <c r="A10" s="608" t="s">
        <v>19</v>
      </c>
      <c r="B10" s="609"/>
      <c r="C10" s="634">
        <v>45146</v>
      </c>
      <c r="D10" s="635"/>
      <c r="E10" s="636" t="s">
        <v>20</v>
      </c>
      <c r="F10" s="609"/>
      <c r="G10" s="109">
        <v>46721</v>
      </c>
    </row>
    <row r="11" spans="1:18" ht="24.9" customHeight="1">
      <c r="A11" s="608" t="s">
        <v>27</v>
      </c>
      <c r="B11" s="609"/>
      <c r="C11" s="654" t="s">
        <v>48</v>
      </c>
      <c r="D11" s="655"/>
      <c r="E11" s="655"/>
      <c r="F11" s="655"/>
      <c r="G11" s="656"/>
    </row>
    <row r="12" spans="1:18" ht="51.65" customHeight="1">
      <c r="A12" s="608" t="s">
        <v>32</v>
      </c>
      <c r="B12" s="609"/>
      <c r="C12" s="621" t="s">
        <v>1116</v>
      </c>
      <c r="D12" s="622"/>
      <c r="E12" s="622"/>
      <c r="F12" s="622"/>
      <c r="G12" s="623"/>
    </row>
    <row r="13" spans="1:18" ht="111.65" customHeight="1" thickBot="1">
      <c r="A13" s="637" t="s">
        <v>34</v>
      </c>
      <c r="B13" s="638"/>
      <c r="C13" s="621" t="s">
        <v>1117</v>
      </c>
      <c r="D13" s="622"/>
      <c r="E13" s="622"/>
      <c r="F13" s="622"/>
      <c r="G13" s="623"/>
      <c r="I13" s="93" t="s">
        <v>101</v>
      </c>
      <c r="J13" s="94"/>
      <c r="K13" s="94"/>
      <c r="L13" s="94"/>
      <c r="M13" s="94"/>
      <c r="N13" s="94"/>
      <c r="O13" s="94"/>
      <c r="P13" s="94"/>
      <c r="Q13" s="94"/>
      <c r="R13" s="94"/>
    </row>
    <row r="14" spans="1:18" ht="9" customHeight="1">
      <c r="A14" s="639" t="s">
        <v>38</v>
      </c>
      <c r="B14" s="640"/>
      <c r="C14" s="645" t="s">
        <v>1118</v>
      </c>
      <c r="D14" s="646"/>
      <c r="E14" s="646"/>
      <c r="F14" s="646"/>
      <c r="G14" s="647"/>
      <c r="I14" s="657" t="s">
        <v>102</v>
      </c>
      <c r="J14" s="658"/>
      <c r="K14" s="658"/>
      <c r="L14" s="658"/>
      <c r="M14" s="658"/>
      <c r="N14" s="658"/>
      <c r="O14" s="658"/>
      <c r="P14" s="658"/>
      <c r="Q14" s="659"/>
    </row>
    <row r="15" spans="1:18" ht="9"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9" customHeight="1" thickBot="1">
      <c r="A16" s="643"/>
      <c r="B16" s="644"/>
      <c r="C16" s="651"/>
      <c r="D16" s="652"/>
      <c r="E16" s="652"/>
      <c r="F16" s="652"/>
      <c r="G16" s="653"/>
      <c r="I16" s="58" t="s">
        <v>98</v>
      </c>
      <c r="J16" s="59"/>
      <c r="K16" s="59"/>
      <c r="L16" s="59"/>
      <c r="M16" s="59"/>
      <c r="N16" s="59"/>
      <c r="O16" s="59"/>
      <c r="P16" s="59"/>
      <c r="Q16" s="60"/>
    </row>
    <row r="17" spans="1:26" ht="19.25" customHeight="1" thickBot="1">
      <c r="A17" s="682" t="s">
        <v>26</v>
      </c>
      <c r="B17" s="683"/>
      <c r="C17" s="684" t="s">
        <v>1119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24" customHeight="1">
      <c r="A20" s="641"/>
      <c r="B20" s="642"/>
      <c r="C20" s="690" t="s">
        <v>1120</v>
      </c>
      <c r="D20" s="691"/>
      <c r="E20" s="692"/>
      <c r="F20" s="696" t="s">
        <v>1121</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4" customHeight="1" thickBot="1">
      <c r="A21" s="641"/>
      <c r="B21" s="642"/>
      <c r="C21" s="693"/>
      <c r="D21" s="694"/>
      <c r="E21" s="695"/>
      <c r="F21" s="698"/>
      <c r="G21" s="699"/>
      <c r="I21" s="58"/>
      <c r="J21" s="59"/>
      <c r="K21" s="59"/>
      <c r="L21" s="59"/>
      <c r="M21" s="59"/>
      <c r="N21" s="59"/>
      <c r="O21" s="59"/>
      <c r="P21" s="59"/>
      <c r="Q21" s="59"/>
      <c r="R21" s="107"/>
      <c r="S21" s="58"/>
      <c r="T21" s="59" t="s">
        <v>98</v>
      </c>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1122</v>
      </c>
      <c r="D23" s="673"/>
      <c r="E23" s="673"/>
      <c r="F23" s="673"/>
      <c r="G23" s="674"/>
      <c r="I23" s="678" t="s">
        <v>78</v>
      </c>
      <c r="J23" s="679"/>
      <c r="K23" s="679"/>
      <c r="L23" s="679"/>
      <c r="M23" s="679"/>
      <c r="N23" s="679"/>
      <c r="O23" s="679"/>
      <c r="P23" s="679"/>
      <c r="Q23" s="680"/>
    </row>
    <row r="24" spans="1:26" ht="62"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c r="Q25" s="60"/>
    </row>
    <row r="26" spans="1:26" ht="30" customHeight="1">
      <c r="A26" s="705" t="s">
        <v>50</v>
      </c>
      <c r="B26" s="81" t="s">
        <v>45</v>
      </c>
      <c r="C26" s="82" t="s">
        <v>97</v>
      </c>
      <c r="D26" s="83" t="s">
        <v>49</v>
      </c>
      <c r="E26" s="84">
        <v>1</v>
      </c>
      <c r="F26" s="83" t="s">
        <v>11</v>
      </c>
      <c r="G26" s="85" t="s">
        <v>218</v>
      </c>
      <c r="H26" s="86"/>
    </row>
    <row r="27" spans="1:26" ht="18" customHeight="1">
      <c r="A27" s="706"/>
      <c r="B27" s="708" t="s">
        <v>163</v>
      </c>
      <c r="C27" s="628" t="s">
        <v>1123</v>
      </c>
      <c r="D27" s="629"/>
      <c r="E27" s="629"/>
      <c r="F27" s="629"/>
      <c r="G27" s="630"/>
    </row>
    <row r="28" spans="1:26" ht="18" customHeight="1">
      <c r="A28" s="707"/>
      <c r="B28" s="709"/>
      <c r="C28" s="631" t="s">
        <v>1124</v>
      </c>
      <c r="D28" s="632"/>
      <c r="E28" s="632"/>
      <c r="F28" s="632"/>
      <c r="G28" s="633"/>
    </row>
    <row r="29" spans="1:26" ht="30" customHeight="1">
      <c r="A29" s="706" t="s">
        <v>52</v>
      </c>
      <c r="B29" s="87" t="s">
        <v>45</v>
      </c>
      <c r="C29" s="88" t="s">
        <v>97</v>
      </c>
      <c r="D29" s="89" t="s">
        <v>49</v>
      </c>
      <c r="E29" s="90">
        <v>3</v>
      </c>
      <c r="F29" s="89" t="s">
        <v>11</v>
      </c>
      <c r="G29" s="91" t="s">
        <v>1125</v>
      </c>
    </row>
    <row r="30" spans="1:26" ht="18" customHeight="1">
      <c r="A30" s="706"/>
      <c r="B30" s="708" t="s">
        <v>163</v>
      </c>
      <c r="C30" s="628" t="s">
        <v>1123</v>
      </c>
      <c r="D30" s="629"/>
      <c r="E30" s="629"/>
      <c r="F30" s="629"/>
      <c r="G30" s="630"/>
    </row>
    <row r="31" spans="1:26" ht="18" customHeight="1" thickBot="1">
      <c r="A31" s="710"/>
      <c r="B31" s="711"/>
      <c r="C31" s="712" t="s">
        <v>1124</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637BCE3B-CAE7-4B79-B5E2-7C1D6115B642}">
      <formula1>"建設工事,測量・コンサル,物品役務等"</formula1>
    </dataValidation>
    <dataValidation type="list" allowBlank="1" showInputMessage="1" showErrorMessage="1" sqref="C26 C29" xr:uid="{78CE650B-B276-4ED5-B6B9-512339D34EC0}">
      <formula1>"有,無"</formula1>
    </dataValidation>
    <dataValidation type="list" allowBlank="1" showInputMessage="1" showErrorMessage="1" sqref="I21:U21 I16:Q16 I25:Q25" xr:uid="{C7BD65BE-E3FC-4DBC-B1A4-5D9526794078}">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A915-B9A7-47AF-8774-95896F0E8335}">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436</v>
      </c>
    </row>
    <row r="3" spans="1:18" ht="24.9" customHeight="1">
      <c r="A3" s="608" t="s">
        <v>14</v>
      </c>
      <c r="B3" s="609"/>
      <c r="C3" s="618" t="s">
        <v>1126</v>
      </c>
      <c r="D3" s="618"/>
      <c r="E3" s="618"/>
      <c r="F3" s="619"/>
      <c r="G3" s="620"/>
    </row>
    <row r="4" spans="1:18" ht="123.75" customHeight="1">
      <c r="A4" s="608" t="s">
        <v>10</v>
      </c>
      <c r="B4" s="609"/>
      <c r="C4" s="621" t="s">
        <v>1127</v>
      </c>
      <c r="D4" s="622"/>
      <c r="E4" s="622"/>
      <c r="F4" s="622"/>
      <c r="G4" s="623"/>
    </row>
    <row r="5" spans="1:18" ht="20.149999999999999" customHeight="1">
      <c r="A5" s="624" t="s">
        <v>41</v>
      </c>
      <c r="B5" s="625"/>
      <c r="C5" s="628" t="s">
        <v>437</v>
      </c>
      <c r="D5" s="629"/>
      <c r="E5" s="629"/>
      <c r="F5" s="629"/>
      <c r="G5" s="630"/>
    </row>
    <row r="6" spans="1:18" ht="20.149999999999999" customHeight="1">
      <c r="A6" s="626"/>
      <c r="B6" s="627"/>
      <c r="C6" s="631" t="s">
        <v>438</v>
      </c>
      <c r="D6" s="632"/>
      <c r="E6" s="632"/>
      <c r="F6" s="632"/>
      <c r="G6" s="633"/>
    </row>
    <row r="7" spans="1:18" ht="24.9" customHeight="1">
      <c r="A7" s="608" t="s">
        <v>7</v>
      </c>
      <c r="B7" s="609"/>
      <c r="C7" s="610">
        <v>165000000</v>
      </c>
      <c r="D7" s="611"/>
      <c r="E7" s="72"/>
      <c r="F7" s="73"/>
      <c r="G7" s="74"/>
    </row>
    <row r="8" spans="1:18" ht="24.9" customHeight="1">
      <c r="A8" s="608" t="s">
        <v>4</v>
      </c>
      <c r="B8" s="609"/>
      <c r="C8" s="634">
        <v>44956</v>
      </c>
      <c r="D8" s="635"/>
      <c r="E8" s="636" t="s">
        <v>17</v>
      </c>
      <c r="F8" s="609"/>
      <c r="G8" s="75">
        <v>45013</v>
      </c>
    </row>
    <row r="9" spans="1:18" ht="24.9" customHeight="1">
      <c r="A9" s="608" t="s">
        <v>18</v>
      </c>
      <c r="B9" s="609"/>
      <c r="C9" s="634">
        <v>45014</v>
      </c>
      <c r="D9" s="635"/>
      <c r="E9" s="636" t="s">
        <v>0</v>
      </c>
      <c r="F9" s="609"/>
      <c r="G9" s="76">
        <v>60</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24.9" customHeight="1">
      <c r="A12" s="608" t="s">
        <v>32</v>
      </c>
      <c r="B12" s="609"/>
      <c r="C12" s="897" t="s">
        <v>439</v>
      </c>
      <c r="D12" s="766"/>
      <c r="E12" s="766"/>
      <c r="F12" s="766"/>
      <c r="G12" s="767"/>
    </row>
    <row r="13" spans="1:18" ht="73.5" customHeight="1" thickBot="1">
      <c r="A13" s="637" t="s">
        <v>34</v>
      </c>
      <c r="B13" s="638"/>
      <c r="C13" s="621" t="s">
        <v>440</v>
      </c>
      <c r="D13" s="622"/>
      <c r="E13" s="622"/>
      <c r="F13" s="622"/>
      <c r="G13" s="623"/>
      <c r="I13" s="93" t="s">
        <v>101</v>
      </c>
      <c r="J13" s="94"/>
      <c r="K13" s="94"/>
      <c r="L13" s="94"/>
      <c r="M13" s="94"/>
      <c r="N13" s="94"/>
      <c r="O13" s="94"/>
      <c r="P13" s="94"/>
      <c r="Q13" s="94"/>
      <c r="R13" s="94"/>
    </row>
    <row r="14" spans="1:18" ht="20.149999999999999" customHeight="1">
      <c r="A14" s="639" t="s">
        <v>38</v>
      </c>
      <c r="B14" s="640"/>
      <c r="C14" s="645" t="s">
        <v>441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row>
    <row r="17" spans="1:26" ht="39.9" customHeight="1" thickBot="1">
      <c r="A17" s="682" t="s">
        <v>26</v>
      </c>
      <c r="B17" s="683"/>
      <c r="C17" s="684" t="s">
        <v>442</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443</v>
      </c>
      <c r="D20" s="691"/>
      <c r="E20" s="692"/>
      <c r="F20" s="696" t="s">
        <v>585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1128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row>
    <row r="26" spans="1:26" ht="30" customHeight="1">
      <c r="A26" s="705" t="s">
        <v>50</v>
      </c>
      <c r="B26" s="81" t="s">
        <v>45</v>
      </c>
      <c r="C26" s="82" t="s">
        <v>80</v>
      </c>
      <c r="D26" s="83" t="s">
        <v>49</v>
      </c>
      <c r="E26" s="84"/>
      <c r="F26" s="83" t="s">
        <v>11</v>
      </c>
      <c r="G26" s="85"/>
      <c r="H26" s="86"/>
    </row>
    <row r="27" spans="1:26" ht="18" customHeight="1">
      <c r="A27" s="706"/>
      <c r="B27" s="708" t="s">
        <v>163</v>
      </c>
      <c r="C27" s="628" t="s">
        <v>42</v>
      </c>
      <c r="D27" s="629"/>
      <c r="E27" s="629"/>
      <c r="F27" s="629"/>
      <c r="G27" s="630"/>
    </row>
    <row r="28" spans="1:26" ht="18" customHeight="1">
      <c r="A28" s="707"/>
      <c r="B28" s="709"/>
      <c r="C28" s="631" t="s">
        <v>2</v>
      </c>
      <c r="D28" s="632"/>
      <c r="E28" s="632"/>
      <c r="F28" s="632"/>
      <c r="G28" s="633"/>
    </row>
    <row r="29" spans="1:26" ht="30" customHeight="1">
      <c r="A29" s="997" t="s">
        <v>52</v>
      </c>
      <c r="B29" s="87" t="s">
        <v>45</v>
      </c>
      <c r="C29" s="88"/>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3E9C9732-7433-4C73-A400-2D9AC208A986}">
      <formula1>"○"</formula1>
    </dataValidation>
    <dataValidation type="list" allowBlank="1" showInputMessage="1" showErrorMessage="1" sqref="C26 C29" xr:uid="{85ADE549-4BE7-4C63-862F-FC3890CA3A35}">
      <formula1>"有,無"</formula1>
    </dataValidation>
    <dataValidation type="list" allowBlank="1" showInputMessage="1" showErrorMessage="1" sqref="C11" xr:uid="{0285D4C2-FD5E-489F-808F-A1C08429EC07}">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39BAB-96CD-4152-8D51-320DED9AE83B}">
  <sheetPr>
    <pageSetUpPr fitToPage="1"/>
  </sheetPr>
  <dimension ref="A1:Z31"/>
  <sheetViews>
    <sheetView zoomScaleNormal="100"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1111</v>
      </c>
    </row>
    <row r="3" spans="1:18" ht="24.9" customHeight="1">
      <c r="A3" s="608" t="s">
        <v>14</v>
      </c>
      <c r="B3" s="609"/>
      <c r="C3" s="618" t="s">
        <v>1129</v>
      </c>
      <c r="D3" s="618"/>
      <c r="E3" s="618"/>
      <c r="F3" s="619"/>
      <c r="G3" s="620"/>
    </row>
    <row r="4" spans="1:18" ht="64.5" customHeight="1">
      <c r="A4" s="608" t="s">
        <v>10</v>
      </c>
      <c r="B4" s="609"/>
      <c r="C4" s="621" t="s">
        <v>1130</v>
      </c>
      <c r="D4" s="622"/>
      <c r="E4" s="622"/>
      <c r="F4" s="622"/>
      <c r="G4" s="623"/>
    </row>
    <row r="5" spans="1:18" ht="20.149999999999999" customHeight="1">
      <c r="A5" s="624" t="s">
        <v>41</v>
      </c>
      <c r="B5" s="625"/>
      <c r="C5" s="628" t="s">
        <v>1131</v>
      </c>
      <c r="D5" s="629"/>
      <c r="E5" s="629"/>
      <c r="F5" s="629"/>
      <c r="G5" s="630"/>
    </row>
    <row r="6" spans="1:18" ht="20.149999999999999" customHeight="1">
      <c r="A6" s="626"/>
      <c r="B6" s="627"/>
      <c r="C6" s="631" t="s">
        <v>1132</v>
      </c>
      <c r="D6" s="632"/>
      <c r="E6" s="632"/>
      <c r="F6" s="632"/>
      <c r="G6" s="633"/>
    </row>
    <row r="7" spans="1:18" ht="24.9" customHeight="1">
      <c r="A7" s="608" t="s">
        <v>7</v>
      </c>
      <c r="B7" s="609"/>
      <c r="C7" s="610">
        <v>276804000</v>
      </c>
      <c r="D7" s="611"/>
      <c r="E7" s="72"/>
      <c r="F7" s="73"/>
      <c r="G7" s="74"/>
    </row>
    <row r="8" spans="1:18" ht="24.9" customHeight="1">
      <c r="A8" s="608" t="s">
        <v>4</v>
      </c>
      <c r="B8" s="609"/>
      <c r="C8" s="634">
        <v>45044</v>
      </c>
      <c r="D8" s="635"/>
      <c r="E8" s="636" t="s">
        <v>17</v>
      </c>
      <c r="F8" s="609"/>
      <c r="G8" s="75">
        <v>45106</v>
      </c>
    </row>
    <row r="9" spans="1:18" ht="24.9" customHeight="1">
      <c r="A9" s="608" t="s">
        <v>18</v>
      </c>
      <c r="B9" s="609"/>
      <c r="C9" s="634">
        <v>45107</v>
      </c>
      <c r="D9" s="635"/>
      <c r="E9" s="636" t="s">
        <v>0</v>
      </c>
      <c r="F9" s="609"/>
      <c r="G9" s="76">
        <f>_xlfn.DAYS(G8,C8)</f>
        <v>62</v>
      </c>
    </row>
    <row r="10" spans="1:18" ht="24.9" customHeight="1">
      <c r="A10" s="608" t="s">
        <v>19</v>
      </c>
      <c r="B10" s="609"/>
      <c r="C10" s="634">
        <v>45107</v>
      </c>
      <c r="D10" s="635"/>
      <c r="E10" s="636" t="s">
        <v>20</v>
      </c>
      <c r="F10" s="609"/>
      <c r="G10" s="109">
        <v>46752</v>
      </c>
    </row>
    <row r="11" spans="1:18" ht="24.9" customHeight="1">
      <c r="A11" s="608" t="s">
        <v>27</v>
      </c>
      <c r="B11" s="609"/>
      <c r="C11" s="654" t="s">
        <v>48</v>
      </c>
      <c r="D11" s="655"/>
      <c r="E11" s="655"/>
      <c r="F11" s="655"/>
      <c r="G11" s="656"/>
    </row>
    <row r="12" spans="1:18" ht="51.65" customHeight="1">
      <c r="A12" s="608" t="s">
        <v>32</v>
      </c>
      <c r="B12" s="609"/>
      <c r="C12" s="621" t="s">
        <v>1116</v>
      </c>
      <c r="D12" s="622"/>
      <c r="E12" s="622"/>
      <c r="F12" s="622"/>
      <c r="G12" s="623"/>
    </row>
    <row r="13" spans="1:18" ht="111.65" customHeight="1" thickBot="1">
      <c r="A13" s="637" t="s">
        <v>34</v>
      </c>
      <c r="B13" s="638"/>
      <c r="C13" s="621" t="s">
        <v>1117</v>
      </c>
      <c r="D13" s="622"/>
      <c r="E13" s="622"/>
      <c r="F13" s="622"/>
      <c r="G13" s="623"/>
      <c r="I13" s="93" t="s">
        <v>101</v>
      </c>
      <c r="J13" s="94"/>
      <c r="K13" s="94"/>
      <c r="L13" s="94"/>
      <c r="M13" s="94"/>
      <c r="N13" s="94"/>
      <c r="O13" s="94"/>
      <c r="P13" s="94"/>
      <c r="Q13" s="94"/>
      <c r="R13" s="94"/>
    </row>
    <row r="14" spans="1:18" ht="9" customHeight="1">
      <c r="A14" s="639" t="s">
        <v>38</v>
      </c>
      <c r="B14" s="640"/>
      <c r="C14" s="645" t="s">
        <v>1118</v>
      </c>
      <c r="D14" s="646"/>
      <c r="E14" s="646"/>
      <c r="F14" s="646"/>
      <c r="G14" s="647"/>
      <c r="I14" s="657" t="s">
        <v>102</v>
      </c>
      <c r="J14" s="658"/>
      <c r="K14" s="658"/>
      <c r="L14" s="658"/>
      <c r="M14" s="658"/>
      <c r="N14" s="658"/>
      <c r="O14" s="658"/>
      <c r="P14" s="658"/>
      <c r="Q14" s="659"/>
    </row>
    <row r="15" spans="1:18" ht="9"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9" customHeight="1" thickBot="1">
      <c r="A16" s="643"/>
      <c r="B16" s="644"/>
      <c r="C16" s="651"/>
      <c r="D16" s="652"/>
      <c r="E16" s="652"/>
      <c r="F16" s="652"/>
      <c r="G16" s="653"/>
      <c r="I16" s="58" t="s">
        <v>98</v>
      </c>
      <c r="J16" s="59"/>
      <c r="K16" s="59"/>
      <c r="L16" s="59"/>
      <c r="M16" s="59"/>
      <c r="N16" s="59"/>
      <c r="O16" s="59"/>
      <c r="P16" s="59"/>
      <c r="Q16" s="60"/>
    </row>
    <row r="17" spans="1:26" ht="19.25" customHeight="1" thickBot="1">
      <c r="A17" s="682" t="s">
        <v>26</v>
      </c>
      <c r="B17" s="683"/>
      <c r="C17" s="684" t="s">
        <v>1119</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24" customHeight="1">
      <c r="A20" s="641"/>
      <c r="B20" s="642"/>
      <c r="C20" s="690" t="s">
        <v>1120</v>
      </c>
      <c r="D20" s="691"/>
      <c r="E20" s="692"/>
      <c r="F20" s="696" t="s">
        <v>1121</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4" customHeight="1" thickBot="1">
      <c r="A21" s="641"/>
      <c r="B21" s="642"/>
      <c r="C21" s="693"/>
      <c r="D21" s="694"/>
      <c r="E21" s="695"/>
      <c r="F21" s="698"/>
      <c r="G21" s="699"/>
      <c r="I21" s="58"/>
      <c r="J21" s="59"/>
      <c r="K21" s="59"/>
      <c r="L21" s="59"/>
      <c r="M21" s="59"/>
      <c r="N21" s="59"/>
      <c r="O21" s="59"/>
      <c r="P21" s="59"/>
      <c r="Q21" s="59"/>
      <c r="R21" s="107"/>
      <c r="S21" s="58"/>
      <c r="T21" s="59" t="s">
        <v>98</v>
      </c>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1133</v>
      </c>
      <c r="D23" s="673"/>
      <c r="E23" s="673"/>
      <c r="F23" s="673"/>
      <c r="G23" s="674"/>
      <c r="I23" s="678" t="s">
        <v>78</v>
      </c>
      <c r="J23" s="679"/>
      <c r="K23" s="679"/>
      <c r="L23" s="679"/>
      <c r="M23" s="679"/>
      <c r="N23" s="679"/>
      <c r="O23" s="679"/>
      <c r="P23" s="679"/>
      <c r="Q23" s="680"/>
    </row>
    <row r="24" spans="1:26" ht="62"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t="s">
        <v>98</v>
      </c>
      <c r="M25" s="59"/>
      <c r="N25" s="59"/>
      <c r="O25" s="59"/>
      <c r="P25" s="59"/>
      <c r="Q25" s="60"/>
    </row>
    <row r="26" spans="1:26" ht="30" customHeight="1">
      <c r="A26" s="705" t="s">
        <v>50</v>
      </c>
      <c r="B26" s="81" t="s">
        <v>45</v>
      </c>
      <c r="C26" s="82" t="s">
        <v>97</v>
      </c>
      <c r="D26" s="83" t="s">
        <v>49</v>
      </c>
      <c r="E26" s="84">
        <v>1</v>
      </c>
      <c r="F26" s="83" t="s">
        <v>11</v>
      </c>
      <c r="G26" s="85" t="s">
        <v>155</v>
      </c>
      <c r="H26" s="86"/>
    </row>
    <row r="27" spans="1:26" ht="18" customHeight="1">
      <c r="A27" s="706"/>
      <c r="B27" s="708" t="s">
        <v>163</v>
      </c>
      <c r="C27" s="628" t="s">
        <v>1134</v>
      </c>
      <c r="D27" s="629"/>
      <c r="E27" s="629"/>
      <c r="F27" s="629"/>
      <c r="G27" s="630"/>
    </row>
    <row r="28" spans="1:26" ht="18" customHeight="1">
      <c r="A28" s="707"/>
      <c r="B28" s="709"/>
      <c r="C28" s="631" t="s">
        <v>1135</v>
      </c>
      <c r="D28" s="632"/>
      <c r="E28" s="632"/>
      <c r="F28" s="632"/>
      <c r="G28" s="633"/>
    </row>
    <row r="29" spans="1:26" ht="30" customHeight="1">
      <c r="A29" s="706" t="s">
        <v>52</v>
      </c>
      <c r="B29" s="87" t="s">
        <v>45</v>
      </c>
      <c r="C29" s="88"/>
      <c r="D29" s="89" t="s">
        <v>49</v>
      </c>
      <c r="E29" s="90"/>
      <c r="F29" s="89" t="s">
        <v>11</v>
      </c>
      <c r="G29" s="91"/>
    </row>
    <row r="30" spans="1:26" ht="18" customHeight="1">
      <c r="A30" s="706"/>
      <c r="B30" s="708" t="s">
        <v>163</v>
      </c>
      <c r="C30" s="628" t="s">
        <v>42</v>
      </c>
      <c r="D30" s="629"/>
      <c r="E30" s="629"/>
      <c r="F30" s="629"/>
      <c r="G30" s="630"/>
    </row>
    <row r="31" spans="1:26" ht="18" customHeight="1" thickBot="1">
      <c r="A31" s="710"/>
      <c r="B31" s="711"/>
      <c r="C31" s="712" t="s">
        <v>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01FBEB79-8881-45B2-919F-3D7CD037881F}">
      <formula1>"建設工事,測量・コンサル,物品役務等"</formula1>
    </dataValidation>
    <dataValidation type="list" allowBlank="1" showInputMessage="1" showErrorMessage="1" sqref="C26 C29" xr:uid="{84FEFE67-476B-4B6A-A48D-00EF9BFC81E5}">
      <formula1>"有,無"</formula1>
    </dataValidation>
    <dataValidation type="list" allowBlank="1" showInputMessage="1" showErrorMessage="1" sqref="I21:U21 I16:Q16 I25:Q25" xr:uid="{CF0764B5-C562-4F0A-A3C4-91A0AF6B8F58}">
      <formula1>"○"</formula1>
    </dataValidation>
  </dataValidations>
  <printOptions horizontalCentered="1"/>
  <pageMargins left="0.55118110236220474" right="0.23622047244094488" top="0.55118110236220474" bottom="0.23622047244094488" header="0.31496062992125984" footer="0.11811023622047244"/>
  <pageSetup paperSize="9" scale="99" orientation="portrait" horizontalDpi="300" verticalDpi="300" r:id="rId1"/>
  <headerFooter>
    <oddHeader>&amp;R&amp;16様式３</oddHeader>
  </headerFooter>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6DE4-F40B-4DA8-BD4D-DCF462A1F9B6}">
  <sheetPr>
    <pageSetUpPr fitToPage="1"/>
  </sheetPr>
  <dimension ref="A1:Z31"/>
  <sheetViews>
    <sheetView zoomScale="70" zoomScaleNormal="70"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436</v>
      </c>
    </row>
    <row r="3" spans="1:18" ht="24.9" customHeight="1">
      <c r="A3" s="608" t="s">
        <v>14</v>
      </c>
      <c r="B3" s="609"/>
      <c r="C3" s="618" t="s">
        <v>1136</v>
      </c>
      <c r="D3" s="618"/>
      <c r="E3" s="618"/>
      <c r="F3" s="619"/>
      <c r="G3" s="620"/>
    </row>
    <row r="4" spans="1:18" ht="60" customHeight="1">
      <c r="A4" s="608" t="s">
        <v>10</v>
      </c>
      <c r="B4" s="609"/>
      <c r="C4" s="621" t="s">
        <v>1137</v>
      </c>
      <c r="D4" s="622"/>
      <c r="E4" s="622"/>
      <c r="F4" s="622"/>
      <c r="G4" s="623"/>
    </row>
    <row r="5" spans="1:18" ht="20.149999999999999" customHeight="1">
      <c r="A5" s="624" t="s">
        <v>41</v>
      </c>
      <c r="B5" s="625"/>
      <c r="C5" s="628" t="s">
        <v>1138</v>
      </c>
      <c r="D5" s="629"/>
      <c r="E5" s="629"/>
      <c r="F5" s="629"/>
      <c r="G5" s="630"/>
    </row>
    <row r="6" spans="1:18" ht="20.149999999999999" customHeight="1">
      <c r="A6" s="626"/>
      <c r="B6" s="627"/>
      <c r="C6" s="631" t="s">
        <v>1139</v>
      </c>
      <c r="D6" s="632"/>
      <c r="E6" s="632"/>
      <c r="F6" s="632"/>
      <c r="G6" s="633"/>
    </row>
    <row r="7" spans="1:18" ht="24.9" customHeight="1">
      <c r="A7" s="608" t="s">
        <v>7</v>
      </c>
      <c r="B7" s="609"/>
      <c r="C7" s="610">
        <v>421300000</v>
      </c>
      <c r="D7" s="611"/>
      <c r="E7" s="72"/>
      <c r="F7" s="73"/>
      <c r="G7" s="74"/>
    </row>
    <row r="8" spans="1:18" ht="24.9" customHeight="1">
      <c r="A8" s="608" t="s">
        <v>4</v>
      </c>
      <c r="B8" s="609"/>
      <c r="C8" s="634">
        <v>45064</v>
      </c>
      <c r="D8" s="635"/>
      <c r="E8" s="636" t="s">
        <v>17</v>
      </c>
      <c r="F8" s="609"/>
      <c r="G8" s="75">
        <v>45120</v>
      </c>
    </row>
    <row r="9" spans="1:18" ht="24.9" customHeight="1">
      <c r="A9" s="608" t="s">
        <v>18</v>
      </c>
      <c r="B9" s="609"/>
      <c r="C9" s="634">
        <v>45121</v>
      </c>
      <c r="D9" s="635"/>
      <c r="E9" s="636" t="s">
        <v>0</v>
      </c>
      <c r="F9" s="609"/>
      <c r="G9" s="76">
        <f>_xlfn.DAYS(G8,C8)</f>
        <v>56</v>
      </c>
    </row>
    <row r="10" spans="1:18" ht="24.9" customHeight="1">
      <c r="A10" s="608" t="s">
        <v>19</v>
      </c>
      <c r="B10" s="609"/>
      <c r="C10" s="634">
        <v>45121</v>
      </c>
      <c r="D10" s="635"/>
      <c r="E10" s="636" t="s">
        <v>20</v>
      </c>
      <c r="F10" s="609"/>
      <c r="G10" s="75">
        <v>45351</v>
      </c>
    </row>
    <row r="11" spans="1:18" ht="24.9" customHeight="1">
      <c r="A11" s="608" t="s">
        <v>27</v>
      </c>
      <c r="B11" s="609"/>
      <c r="C11" s="654" t="s">
        <v>48</v>
      </c>
      <c r="D11" s="655"/>
      <c r="E11" s="655"/>
      <c r="F11" s="655"/>
      <c r="G11" s="656"/>
    </row>
    <row r="12" spans="1:18" ht="56.25" customHeight="1">
      <c r="A12" s="608" t="s">
        <v>32</v>
      </c>
      <c r="B12" s="609"/>
      <c r="C12" s="621" t="s">
        <v>1140</v>
      </c>
      <c r="D12" s="622"/>
      <c r="E12" s="622"/>
      <c r="F12" s="622"/>
      <c r="G12" s="623"/>
    </row>
    <row r="13" spans="1:18" ht="60" customHeight="1" thickBot="1">
      <c r="A13" s="637" t="s">
        <v>34</v>
      </c>
      <c r="B13" s="638"/>
      <c r="C13" s="621" t="s">
        <v>1141</v>
      </c>
      <c r="D13" s="622"/>
      <c r="E13" s="622"/>
      <c r="F13" s="622"/>
      <c r="G13" s="623"/>
      <c r="I13" s="93" t="s">
        <v>101</v>
      </c>
      <c r="J13" s="94"/>
      <c r="K13" s="94"/>
      <c r="L13" s="94"/>
      <c r="M13" s="94"/>
      <c r="N13" s="94"/>
      <c r="O13" s="94"/>
      <c r="P13" s="94"/>
      <c r="Q13" s="94"/>
      <c r="R13" s="94"/>
    </row>
    <row r="14" spans="1:18" ht="20.149999999999999" customHeight="1">
      <c r="A14" s="639" t="s">
        <v>38</v>
      </c>
      <c r="B14" s="640"/>
      <c r="C14" s="1370" t="s">
        <v>418</v>
      </c>
      <c r="D14" s="1371"/>
      <c r="E14" s="1371"/>
      <c r="F14" s="1371"/>
      <c r="G14" s="1372"/>
      <c r="I14" s="657" t="s">
        <v>102</v>
      </c>
      <c r="J14" s="658"/>
      <c r="K14" s="658"/>
      <c r="L14" s="658"/>
      <c r="M14" s="658"/>
      <c r="N14" s="658"/>
      <c r="O14" s="658"/>
      <c r="P14" s="658"/>
      <c r="Q14" s="659"/>
    </row>
    <row r="15" spans="1:18" ht="38.25" customHeight="1">
      <c r="A15" s="641"/>
      <c r="B15" s="642"/>
      <c r="C15" s="1373"/>
      <c r="D15" s="1374"/>
      <c r="E15" s="1374"/>
      <c r="F15" s="1374"/>
      <c r="G15" s="1375"/>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1376"/>
      <c r="D16" s="1377"/>
      <c r="E16" s="1377"/>
      <c r="F16" s="1377"/>
      <c r="G16" s="1378"/>
      <c r="I16" s="58" t="s">
        <v>98</v>
      </c>
      <c r="J16" s="59"/>
      <c r="K16" s="59"/>
      <c r="L16" s="59"/>
      <c r="M16" s="59"/>
      <c r="N16" s="59"/>
      <c r="O16" s="59"/>
      <c r="P16" s="59"/>
      <c r="Q16" s="60"/>
    </row>
    <row r="17" spans="1:26" ht="39.9" customHeight="1" thickBot="1">
      <c r="A17" s="682" t="s">
        <v>26</v>
      </c>
      <c r="B17" s="683"/>
      <c r="C17" s="804" t="s">
        <v>419</v>
      </c>
      <c r="D17" s="805"/>
      <c r="E17" s="805"/>
      <c r="F17" s="805"/>
      <c r="G17" s="80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1379" t="s">
        <v>150</v>
      </c>
      <c r="D19" s="939"/>
      <c r="E19" s="940"/>
      <c r="F19" s="941" t="s">
        <v>152</v>
      </c>
      <c r="G19" s="942"/>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89" t="s">
        <v>1142</v>
      </c>
      <c r="D20" s="1390"/>
      <c r="E20" s="1391"/>
      <c r="F20" s="1395" t="s">
        <v>1143</v>
      </c>
      <c r="G20" s="139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392"/>
      <c r="D21" s="1393"/>
      <c r="E21" s="1394"/>
      <c r="F21" s="1397"/>
      <c r="G21" s="1398"/>
      <c r="I21" s="58"/>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1380" t="s">
        <v>92</v>
      </c>
      <c r="D22" s="1381"/>
      <c r="E22" s="1381"/>
      <c r="F22" s="1381"/>
      <c r="G22" s="1382"/>
    </row>
    <row r="23" spans="1:26" ht="19.5" customHeight="1">
      <c r="A23" s="641"/>
      <c r="B23" s="642"/>
      <c r="C23" s="1383" t="s">
        <v>1144</v>
      </c>
      <c r="D23" s="1384"/>
      <c r="E23" s="1384"/>
      <c r="F23" s="1384"/>
      <c r="G23" s="1385"/>
      <c r="I23" s="678" t="s">
        <v>78</v>
      </c>
      <c r="J23" s="679"/>
      <c r="K23" s="679"/>
      <c r="L23" s="679"/>
      <c r="M23" s="679"/>
      <c r="N23" s="679"/>
      <c r="O23" s="679"/>
      <c r="P23" s="679"/>
      <c r="Q23" s="680"/>
    </row>
    <row r="24" spans="1:26" ht="57.75" customHeight="1" thickBot="1">
      <c r="A24" s="660"/>
      <c r="B24" s="661"/>
      <c r="C24" s="1386"/>
      <c r="D24" s="1387"/>
      <c r="E24" s="1387"/>
      <c r="F24" s="1387"/>
      <c r="G24" s="1388"/>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80</v>
      </c>
      <c r="D26" s="83" t="s">
        <v>49</v>
      </c>
      <c r="E26" s="84" t="s">
        <v>159</v>
      </c>
      <c r="F26" s="83" t="s">
        <v>11</v>
      </c>
      <c r="G26" s="85" t="s">
        <v>433</v>
      </c>
      <c r="H26" s="86"/>
    </row>
    <row r="27" spans="1:26" ht="18" customHeight="1">
      <c r="A27" s="706"/>
      <c r="B27" s="708" t="s">
        <v>163</v>
      </c>
      <c r="C27" s="628" t="s">
        <v>1138</v>
      </c>
      <c r="D27" s="629"/>
      <c r="E27" s="629"/>
      <c r="F27" s="629"/>
      <c r="G27" s="630"/>
    </row>
    <row r="28" spans="1:26" ht="18" customHeight="1" thickBot="1">
      <c r="A28" s="707"/>
      <c r="B28" s="709"/>
      <c r="C28" s="631" t="s">
        <v>1139</v>
      </c>
      <c r="D28" s="632"/>
      <c r="E28" s="632"/>
      <c r="F28" s="632"/>
      <c r="G28" s="633"/>
    </row>
    <row r="29" spans="1:26" ht="30" customHeight="1">
      <c r="A29" s="706" t="s">
        <v>52</v>
      </c>
      <c r="B29" s="87" t="s">
        <v>45</v>
      </c>
      <c r="C29" s="82" t="s">
        <v>80</v>
      </c>
      <c r="D29" s="89" t="s">
        <v>49</v>
      </c>
      <c r="E29" s="90" t="s">
        <v>159</v>
      </c>
      <c r="F29" s="89" t="s">
        <v>11</v>
      </c>
      <c r="G29" s="91" t="s">
        <v>166</v>
      </c>
    </row>
    <row r="30" spans="1:26" ht="18" customHeight="1">
      <c r="A30" s="706"/>
      <c r="B30" s="708" t="s">
        <v>163</v>
      </c>
      <c r="C30" s="628" t="s">
        <v>1145</v>
      </c>
      <c r="D30" s="629"/>
      <c r="E30" s="629"/>
      <c r="F30" s="629"/>
      <c r="G30" s="630"/>
    </row>
    <row r="31" spans="1:26" ht="18" customHeight="1" thickBot="1">
      <c r="A31" s="710"/>
      <c r="B31" s="711"/>
      <c r="C31" s="631" t="s">
        <v>1146</v>
      </c>
      <c r="D31" s="632"/>
      <c r="E31" s="632"/>
      <c r="F31" s="632"/>
      <c r="G31" s="633"/>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2A099473-CDF6-4CB7-A792-A6C2AC2758BF}">
      <formula1>"建設工事,測量・コンサル,物品役務等"</formula1>
    </dataValidation>
    <dataValidation type="list" allowBlank="1" showInputMessage="1" showErrorMessage="1" sqref="C26 C29" xr:uid="{37BA5E17-2195-422F-8F0C-88215FFA83DD}">
      <formula1>"有,無"</formula1>
    </dataValidation>
    <dataValidation type="list" allowBlank="1" showInputMessage="1" showErrorMessage="1" sqref="I21:U21 I16:Q16 I25:Q25" xr:uid="{575373F6-DFAD-4CC5-B922-520DBC5FFA49}">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20A9E-19B8-4832-AF55-0FC16E48840F}">
  <sheetPr>
    <pageSetUpPr fitToPage="1"/>
  </sheetPr>
  <dimension ref="A1:Z31"/>
  <sheetViews>
    <sheetView zoomScale="70" zoomScaleNormal="70"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1147</v>
      </c>
    </row>
    <row r="3" spans="1:18" ht="24.9" customHeight="1">
      <c r="A3" s="608" t="s">
        <v>14</v>
      </c>
      <c r="B3" s="609"/>
      <c r="C3" s="618" t="s">
        <v>1148</v>
      </c>
      <c r="D3" s="618"/>
      <c r="E3" s="618"/>
      <c r="F3" s="619"/>
      <c r="G3" s="620"/>
    </row>
    <row r="4" spans="1:18" ht="60" customHeight="1">
      <c r="A4" s="608" t="s">
        <v>10</v>
      </c>
      <c r="B4" s="609"/>
      <c r="C4" s="621" t="s">
        <v>1149</v>
      </c>
      <c r="D4" s="622"/>
      <c r="E4" s="622"/>
      <c r="F4" s="622"/>
      <c r="G4" s="623"/>
    </row>
    <row r="5" spans="1:18" ht="20.149999999999999" customHeight="1">
      <c r="A5" s="624" t="s">
        <v>41</v>
      </c>
      <c r="B5" s="625"/>
      <c r="C5" s="628" t="s">
        <v>1150</v>
      </c>
      <c r="D5" s="629"/>
      <c r="E5" s="629"/>
      <c r="F5" s="629"/>
      <c r="G5" s="630"/>
    </row>
    <row r="6" spans="1:18" ht="20.149999999999999" customHeight="1">
      <c r="A6" s="626"/>
      <c r="B6" s="627"/>
      <c r="C6" s="631" t="s">
        <v>1151</v>
      </c>
      <c r="D6" s="632"/>
      <c r="E6" s="632"/>
      <c r="F6" s="632"/>
      <c r="G6" s="633"/>
    </row>
    <row r="7" spans="1:18" ht="24.9" customHeight="1">
      <c r="A7" s="608" t="s">
        <v>7</v>
      </c>
      <c r="B7" s="609"/>
      <c r="C7" s="610">
        <v>155100000</v>
      </c>
      <c r="D7" s="611"/>
      <c r="E7" s="72"/>
      <c r="F7" s="73"/>
      <c r="G7" s="74"/>
    </row>
    <row r="8" spans="1:18" ht="24.9" customHeight="1">
      <c r="A8" s="608" t="s">
        <v>4</v>
      </c>
      <c r="B8" s="609"/>
      <c r="C8" s="634">
        <v>45064</v>
      </c>
      <c r="D8" s="635"/>
      <c r="E8" s="636" t="s">
        <v>17</v>
      </c>
      <c r="F8" s="609"/>
      <c r="G8" s="75">
        <v>45120</v>
      </c>
    </row>
    <row r="9" spans="1:18" ht="24.9" customHeight="1">
      <c r="A9" s="608" t="s">
        <v>18</v>
      </c>
      <c r="B9" s="609"/>
      <c r="C9" s="634">
        <v>45121</v>
      </c>
      <c r="D9" s="635"/>
      <c r="E9" s="636" t="s">
        <v>0</v>
      </c>
      <c r="F9" s="609"/>
      <c r="G9" s="76">
        <f>_xlfn.DAYS(G8,C8)</f>
        <v>56</v>
      </c>
    </row>
    <row r="10" spans="1:18" ht="24.9" customHeight="1">
      <c r="A10" s="608" t="s">
        <v>19</v>
      </c>
      <c r="B10" s="609"/>
      <c r="C10" s="634">
        <v>45121</v>
      </c>
      <c r="D10" s="635"/>
      <c r="E10" s="636" t="s">
        <v>20</v>
      </c>
      <c r="F10" s="609"/>
      <c r="G10" s="75">
        <v>45351</v>
      </c>
    </row>
    <row r="11" spans="1:18" ht="24.9" customHeight="1">
      <c r="A11" s="608" t="s">
        <v>27</v>
      </c>
      <c r="B11" s="609"/>
      <c r="C11" s="654" t="s">
        <v>48</v>
      </c>
      <c r="D11" s="655"/>
      <c r="E11" s="655"/>
      <c r="F11" s="655"/>
      <c r="G11" s="656"/>
    </row>
    <row r="12" spans="1:18" ht="59.25" customHeight="1">
      <c r="A12" s="608" t="s">
        <v>32</v>
      </c>
      <c r="B12" s="609"/>
      <c r="C12" s="621" t="s">
        <v>1140</v>
      </c>
      <c r="D12" s="622"/>
      <c r="E12" s="622"/>
      <c r="F12" s="622"/>
      <c r="G12" s="623"/>
    </row>
    <row r="13" spans="1:18" ht="60" customHeight="1" thickBot="1">
      <c r="A13" s="637" t="s">
        <v>34</v>
      </c>
      <c r="B13" s="638"/>
      <c r="C13" s="621" t="s">
        <v>1141</v>
      </c>
      <c r="D13" s="622"/>
      <c r="E13" s="622"/>
      <c r="F13" s="622"/>
      <c r="G13" s="623"/>
      <c r="I13" s="93" t="s">
        <v>101</v>
      </c>
      <c r="J13" s="94"/>
      <c r="K13" s="94"/>
      <c r="L13" s="94"/>
      <c r="M13" s="94"/>
      <c r="N13" s="94"/>
      <c r="O13" s="94"/>
      <c r="P13" s="94"/>
      <c r="Q13" s="94"/>
      <c r="R13" s="94"/>
    </row>
    <row r="14" spans="1:18" ht="20.149999999999999" customHeight="1">
      <c r="A14" s="639" t="s">
        <v>38</v>
      </c>
      <c r="B14" s="640"/>
      <c r="C14" s="1370" t="s">
        <v>418</v>
      </c>
      <c r="D14" s="1371"/>
      <c r="E14" s="1371"/>
      <c r="F14" s="1371"/>
      <c r="G14" s="1372"/>
      <c r="I14" s="657" t="s">
        <v>102</v>
      </c>
      <c r="J14" s="658"/>
      <c r="K14" s="658"/>
      <c r="L14" s="658"/>
      <c r="M14" s="658"/>
      <c r="N14" s="658"/>
      <c r="O14" s="658"/>
      <c r="P14" s="658"/>
      <c r="Q14" s="659"/>
    </row>
    <row r="15" spans="1:18" ht="38.25" customHeight="1">
      <c r="A15" s="641"/>
      <c r="B15" s="642"/>
      <c r="C15" s="1373"/>
      <c r="D15" s="1374"/>
      <c r="E15" s="1374"/>
      <c r="F15" s="1374"/>
      <c r="G15" s="1375"/>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1376"/>
      <c r="D16" s="1377"/>
      <c r="E16" s="1377"/>
      <c r="F16" s="1377"/>
      <c r="G16" s="1378"/>
      <c r="I16" s="58" t="s">
        <v>98</v>
      </c>
      <c r="J16" s="59"/>
      <c r="K16" s="59"/>
      <c r="L16" s="59"/>
      <c r="M16" s="59"/>
      <c r="N16" s="59"/>
      <c r="O16" s="59"/>
      <c r="P16" s="59"/>
      <c r="Q16" s="60"/>
    </row>
    <row r="17" spans="1:26" ht="39.9" customHeight="1" thickBot="1">
      <c r="A17" s="682" t="s">
        <v>26</v>
      </c>
      <c r="B17" s="683"/>
      <c r="C17" s="804" t="s">
        <v>419</v>
      </c>
      <c r="D17" s="805"/>
      <c r="E17" s="805"/>
      <c r="F17" s="805"/>
      <c r="G17" s="80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1379" t="s">
        <v>150</v>
      </c>
      <c r="D19" s="939"/>
      <c r="E19" s="940"/>
      <c r="F19" s="941" t="s">
        <v>152</v>
      </c>
      <c r="G19" s="942"/>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89" t="s">
        <v>1152</v>
      </c>
      <c r="D20" s="1390"/>
      <c r="E20" s="1391"/>
      <c r="F20" s="1395" t="s">
        <v>432</v>
      </c>
      <c r="G20" s="139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392"/>
      <c r="D21" s="1393"/>
      <c r="E21" s="1394"/>
      <c r="F21" s="1397"/>
      <c r="G21" s="1398"/>
      <c r="I21" s="58"/>
      <c r="J21" s="59"/>
      <c r="K21" s="59" t="s">
        <v>98</v>
      </c>
      <c r="L21" s="59"/>
      <c r="M21" s="59"/>
      <c r="N21" s="59"/>
      <c r="O21" s="59"/>
      <c r="P21" s="59"/>
      <c r="Q21" s="59"/>
      <c r="R21" s="107"/>
      <c r="S21" s="58"/>
      <c r="T21" s="59" t="s">
        <v>98</v>
      </c>
      <c r="U21" s="59"/>
      <c r="V21" s="703"/>
      <c r="W21" s="703"/>
      <c r="X21" s="703"/>
      <c r="Y21" s="703"/>
      <c r="Z21" s="704"/>
    </row>
    <row r="22" spans="1:26" ht="20.149999999999999" customHeight="1" thickBot="1">
      <c r="A22" s="641"/>
      <c r="B22" s="642"/>
      <c r="C22" s="1380" t="s">
        <v>92</v>
      </c>
      <c r="D22" s="1381"/>
      <c r="E22" s="1381"/>
      <c r="F22" s="1381"/>
      <c r="G22" s="1382"/>
    </row>
    <row r="23" spans="1:26" ht="19.5" customHeight="1">
      <c r="A23" s="641"/>
      <c r="B23" s="642"/>
      <c r="C23" s="1379" t="s">
        <v>1153</v>
      </c>
      <c r="D23" s="1399"/>
      <c r="E23" s="1399"/>
      <c r="F23" s="1399"/>
      <c r="G23" s="1400"/>
      <c r="I23" s="678" t="s">
        <v>78</v>
      </c>
      <c r="J23" s="679"/>
      <c r="K23" s="679"/>
      <c r="L23" s="679"/>
      <c r="M23" s="679"/>
      <c r="N23" s="679"/>
      <c r="O23" s="679"/>
      <c r="P23" s="679"/>
      <c r="Q23" s="680"/>
    </row>
    <row r="24" spans="1:26" ht="65.25" customHeight="1" thickBot="1">
      <c r="A24" s="660"/>
      <c r="B24" s="661"/>
      <c r="C24" s="1401"/>
      <c r="D24" s="1402"/>
      <c r="E24" s="1402"/>
      <c r="F24" s="1402"/>
      <c r="G24" s="1403"/>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260" t="s">
        <v>49</v>
      </c>
      <c r="E26" s="261">
        <v>1</v>
      </c>
      <c r="F26" s="260" t="s">
        <v>11</v>
      </c>
      <c r="G26" s="262" t="s">
        <v>433</v>
      </c>
      <c r="H26" s="86"/>
    </row>
    <row r="27" spans="1:26" ht="18" customHeight="1">
      <c r="A27" s="706"/>
      <c r="B27" s="708" t="s">
        <v>163</v>
      </c>
      <c r="C27" s="628" t="s">
        <v>417</v>
      </c>
      <c r="D27" s="629"/>
      <c r="E27" s="629"/>
      <c r="F27" s="629"/>
      <c r="G27" s="630"/>
    </row>
    <row r="28" spans="1:26" ht="18" customHeight="1">
      <c r="A28" s="707"/>
      <c r="B28" s="709"/>
      <c r="C28" s="631" t="s">
        <v>420</v>
      </c>
      <c r="D28" s="632"/>
      <c r="E28" s="632"/>
      <c r="F28" s="632"/>
      <c r="G28" s="633"/>
    </row>
    <row r="29" spans="1:26" ht="30" customHeight="1">
      <c r="A29" s="706" t="s">
        <v>52</v>
      </c>
      <c r="B29" s="87" t="s">
        <v>45</v>
      </c>
      <c r="C29" s="88" t="s">
        <v>97</v>
      </c>
      <c r="D29" s="263" t="s">
        <v>49</v>
      </c>
      <c r="E29" s="264">
        <v>2</v>
      </c>
      <c r="F29" s="263" t="s">
        <v>11</v>
      </c>
      <c r="G29" s="265" t="s">
        <v>166</v>
      </c>
    </row>
    <row r="30" spans="1:26" ht="18" customHeight="1">
      <c r="A30" s="706"/>
      <c r="B30" s="708" t="s">
        <v>163</v>
      </c>
      <c r="C30" s="628" t="s">
        <v>434</v>
      </c>
      <c r="D30" s="629"/>
      <c r="E30" s="629"/>
      <c r="F30" s="629"/>
      <c r="G30" s="630"/>
    </row>
    <row r="31" spans="1:26" ht="18" customHeight="1" thickBot="1">
      <c r="A31" s="710"/>
      <c r="B31" s="711"/>
      <c r="C31" s="712" t="s">
        <v>435</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16:Q16 I25:Q25 I21:U21" xr:uid="{B451A4AE-30C3-4F0E-8495-7606579178AF}">
      <formula1>"○"</formula1>
    </dataValidation>
    <dataValidation type="list" allowBlank="1" showInputMessage="1" showErrorMessage="1" sqref="C26 C29" xr:uid="{E498831E-FB39-4B5B-A2FA-2ED0CC1DE4C8}">
      <formula1>"有,無"</formula1>
    </dataValidation>
    <dataValidation type="list" allowBlank="1" showInputMessage="1" showErrorMessage="1" sqref="C11" xr:uid="{49029A3C-A6EB-4846-ACB9-1CDFE78E75B7}">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DD88B-4949-450E-B962-23141FCE7F43}">
  <sheetPr>
    <pageSetUpPr fitToPage="1"/>
  </sheetPr>
  <dimension ref="A1:Z31"/>
  <sheetViews>
    <sheetView zoomScale="70" zoomScaleNormal="70"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1147</v>
      </c>
    </row>
    <row r="3" spans="1:18" ht="24.9" customHeight="1">
      <c r="A3" s="608" t="s">
        <v>14</v>
      </c>
      <c r="B3" s="609"/>
      <c r="C3" s="618" t="s">
        <v>1154</v>
      </c>
      <c r="D3" s="618"/>
      <c r="E3" s="618"/>
      <c r="F3" s="619"/>
      <c r="G3" s="620"/>
    </row>
    <row r="4" spans="1:18" ht="60" customHeight="1">
      <c r="A4" s="608" t="s">
        <v>10</v>
      </c>
      <c r="B4" s="609"/>
      <c r="C4" s="621" t="s">
        <v>1155</v>
      </c>
      <c r="D4" s="622"/>
      <c r="E4" s="622"/>
      <c r="F4" s="622"/>
      <c r="G4" s="623"/>
    </row>
    <row r="5" spans="1:18" ht="20.149999999999999" customHeight="1">
      <c r="A5" s="624" t="s">
        <v>41</v>
      </c>
      <c r="B5" s="625"/>
      <c r="C5" s="628" t="s">
        <v>1150</v>
      </c>
      <c r="D5" s="629"/>
      <c r="E5" s="629"/>
      <c r="F5" s="629"/>
      <c r="G5" s="630"/>
    </row>
    <row r="6" spans="1:18" ht="20.149999999999999" customHeight="1">
      <c r="A6" s="626"/>
      <c r="B6" s="627"/>
      <c r="C6" s="631" t="s">
        <v>1151</v>
      </c>
      <c r="D6" s="632"/>
      <c r="E6" s="632"/>
      <c r="F6" s="632"/>
      <c r="G6" s="633"/>
    </row>
    <row r="7" spans="1:18" ht="24.9" customHeight="1">
      <c r="A7" s="608" t="s">
        <v>7</v>
      </c>
      <c r="B7" s="609"/>
      <c r="C7" s="610">
        <v>220000000</v>
      </c>
      <c r="D7" s="611"/>
      <c r="E7" s="72"/>
      <c r="F7" s="73"/>
      <c r="G7" s="74"/>
    </row>
    <row r="8" spans="1:18" ht="24.9" customHeight="1">
      <c r="A8" s="608" t="s">
        <v>4</v>
      </c>
      <c r="B8" s="609"/>
      <c r="C8" s="634">
        <v>45064</v>
      </c>
      <c r="D8" s="635"/>
      <c r="E8" s="636" t="s">
        <v>17</v>
      </c>
      <c r="F8" s="609"/>
      <c r="G8" s="75">
        <v>45120</v>
      </c>
    </row>
    <row r="9" spans="1:18" ht="24.9" customHeight="1">
      <c r="A9" s="608" t="s">
        <v>18</v>
      </c>
      <c r="B9" s="609"/>
      <c r="C9" s="634">
        <v>45121</v>
      </c>
      <c r="D9" s="635"/>
      <c r="E9" s="636" t="s">
        <v>0</v>
      </c>
      <c r="F9" s="609"/>
      <c r="G9" s="76">
        <f>_xlfn.DAYS(G8,C8)</f>
        <v>56</v>
      </c>
    </row>
    <row r="10" spans="1:18" ht="24.9" customHeight="1">
      <c r="A10" s="608" t="s">
        <v>19</v>
      </c>
      <c r="B10" s="609"/>
      <c r="C10" s="634">
        <v>45121</v>
      </c>
      <c r="D10" s="635"/>
      <c r="E10" s="636" t="s">
        <v>20</v>
      </c>
      <c r="F10" s="609"/>
      <c r="G10" s="75">
        <v>45351</v>
      </c>
    </row>
    <row r="11" spans="1:18" ht="24.9" customHeight="1">
      <c r="A11" s="608" t="s">
        <v>27</v>
      </c>
      <c r="B11" s="609"/>
      <c r="C11" s="654" t="s">
        <v>48</v>
      </c>
      <c r="D11" s="655"/>
      <c r="E11" s="655"/>
      <c r="F11" s="655"/>
      <c r="G11" s="656"/>
    </row>
    <row r="12" spans="1:18" ht="48" customHeight="1">
      <c r="A12" s="608" t="s">
        <v>32</v>
      </c>
      <c r="B12" s="609"/>
      <c r="C12" s="621" t="s">
        <v>1156</v>
      </c>
      <c r="D12" s="622"/>
      <c r="E12" s="622"/>
      <c r="F12" s="622"/>
      <c r="G12" s="623"/>
    </row>
    <row r="13" spans="1:18" ht="60" customHeight="1" thickBot="1">
      <c r="A13" s="637" t="s">
        <v>34</v>
      </c>
      <c r="B13" s="638"/>
      <c r="C13" s="621" t="s">
        <v>1141</v>
      </c>
      <c r="D13" s="622"/>
      <c r="E13" s="622"/>
      <c r="F13" s="622"/>
      <c r="G13" s="623"/>
      <c r="I13" s="93" t="s">
        <v>101</v>
      </c>
      <c r="J13" s="94"/>
      <c r="K13" s="94"/>
      <c r="L13" s="94"/>
      <c r="M13" s="94"/>
      <c r="N13" s="94"/>
      <c r="O13" s="94"/>
      <c r="P13" s="94"/>
      <c r="Q13" s="94"/>
      <c r="R13" s="94"/>
    </row>
    <row r="14" spans="1:18" ht="20.149999999999999" customHeight="1">
      <c r="A14" s="639" t="s">
        <v>38</v>
      </c>
      <c r="B14" s="640"/>
      <c r="C14" s="1370" t="s">
        <v>418</v>
      </c>
      <c r="D14" s="1371"/>
      <c r="E14" s="1371"/>
      <c r="F14" s="1371"/>
      <c r="G14" s="1372"/>
      <c r="I14" s="657" t="s">
        <v>102</v>
      </c>
      <c r="J14" s="658"/>
      <c r="K14" s="658"/>
      <c r="L14" s="658"/>
      <c r="M14" s="658"/>
      <c r="N14" s="658"/>
      <c r="O14" s="658"/>
      <c r="P14" s="658"/>
      <c r="Q14" s="659"/>
    </row>
    <row r="15" spans="1:18" ht="38.25" customHeight="1">
      <c r="A15" s="641"/>
      <c r="B15" s="642"/>
      <c r="C15" s="1373"/>
      <c r="D15" s="1374"/>
      <c r="E15" s="1374"/>
      <c r="F15" s="1374"/>
      <c r="G15" s="1375"/>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1376"/>
      <c r="D16" s="1377"/>
      <c r="E16" s="1377"/>
      <c r="F16" s="1377"/>
      <c r="G16" s="1378"/>
      <c r="I16" s="58" t="s">
        <v>98</v>
      </c>
      <c r="J16" s="59"/>
      <c r="K16" s="59"/>
      <c r="L16" s="59"/>
      <c r="M16" s="59"/>
      <c r="N16" s="59"/>
      <c r="O16" s="59"/>
      <c r="P16" s="59"/>
      <c r="Q16" s="60"/>
    </row>
    <row r="17" spans="1:26" ht="39.9" customHeight="1" thickBot="1">
      <c r="A17" s="682" t="s">
        <v>26</v>
      </c>
      <c r="B17" s="683"/>
      <c r="C17" s="804" t="s">
        <v>419</v>
      </c>
      <c r="D17" s="805"/>
      <c r="E17" s="805"/>
      <c r="F17" s="805"/>
      <c r="G17" s="80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389" t="s">
        <v>1142</v>
      </c>
      <c r="D20" s="1390"/>
      <c r="E20" s="1391"/>
      <c r="F20" s="1395" t="s">
        <v>1157</v>
      </c>
      <c r="G20" s="1396"/>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1392"/>
      <c r="D21" s="1393"/>
      <c r="E21" s="1394"/>
      <c r="F21" s="1397"/>
      <c r="G21" s="1398"/>
      <c r="I21" s="58"/>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1380" t="s">
        <v>92</v>
      </c>
      <c r="D22" s="1381"/>
      <c r="E22" s="1381"/>
      <c r="F22" s="1381"/>
      <c r="G22" s="1382"/>
    </row>
    <row r="23" spans="1:26" ht="19.5" customHeight="1">
      <c r="A23" s="641"/>
      <c r="B23" s="642"/>
      <c r="C23" s="1383" t="s">
        <v>1158</v>
      </c>
      <c r="D23" s="1384"/>
      <c r="E23" s="1384"/>
      <c r="F23" s="1384"/>
      <c r="G23" s="1385"/>
      <c r="I23" s="678" t="s">
        <v>78</v>
      </c>
      <c r="J23" s="679"/>
      <c r="K23" s="679"/>
      <c r="L23" s="679"/>
      <c r="M23" s="679"/>
      <c r="N23" s="679"/>
      <c r="O23" s="679"/>
      <c r="P23" s="679"/>
      <c r="Q23" s="680"/>
    </row>
    <row r="24" spans="1:26" ht="58.5" customHeight="1" thickBot="1">
      <c r="A24" s="660"/>
      <c r="B24" s="661"/>
      <c r="C24" s="1386"/>
      <c r="D24" s="1387"/>
      <c r="E24" s="1387"/>
      <c r="F24" s="1387"/>
      <c r="G24" s="1388"/>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260" t="s">
        <v>49</v>
      </c>
      <c r="E26" s="261">
        <v>1</v>
      </c>
      <c r="F26" s="260" t="s">
        <v>11</v>
      </c>
      <c r="G26" s="262" t="s">
        <v>433</v>
      </c>
      <c r="H26" s="86"/>
    </row>
    <row r="27" spans="1:26" ht="18" customHeight="1">
      <c r="A27" s="706"/>
      <c r="B27" s="708" t="s">
        <v>163</v>
      </c>
      <c r="C27" s="628" t="s">
        <v>417</v>
      </c>
      <c r="D27" s="629"/>
      <c r="E27" s="629"/>
      <c r="F27" s="629"/>
      <c r="G27" s="630"/>
    </row>
    <row r="28" spans="1:26" ht="18" customHeight="1">
      <c r="A28" s="707"/>
      <c r="B28" s="709"/>
      <c r="C28" s="631" t="s">
        <v>420</v>
      </c>
      <c r="D28" s="632"/>
      <c r="E28" s="632"/>
      <c r="F28" s="632"/>
      <c r="G28" s="633"/>
    </row>
    <row r="29" spans="1:26" ht="30" customHeight="1">
      <c r="A29" s="706" t="s">
        <v>52</v>
      </c>
      <c r="B29" s="87" t="s">
        <v>45</v>
      </c>
      <c r="C29" s="88" t="s">
        <v>97</v>
      </c>
      <c r="D29" s="263" t="s">
        <v>49</v>
      </c>
      <c r="E29" s="264">
        <v>1</v>
      </c>
      <c r="F29" s="263" t="s">
        <v>11</v>
      </c>
      <c r="G29" s="265" t="s">
        <v>166</v>
      </c>
    </row>
    <row r="30" spans="1:26" ht="18" customHeight="1">
      <c r="A30" s="706"/>
      <c r="B30" s="708" t="s">
        <v>163</v>
      </c>
      <c r="C30" s="628" t="s">
        <v>421</v>
      </c>
      <c r="D30" s="629"/>
      <c r="E30" s="629"/>
      <c r="F30" s="629"/>
      <c r="G30" s="630"/>
    </row>
    <row r="31" spans="1:26" ht="18" customHeight="1" thickBot="1">
      <c r="A31" s="710"/>
      <c r="B31" s="711"/>
      <c r="C31" s="712" t="s">
        <v>420</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40ACDF69-5330-4B7D-B213-2C38C70EFCA0}">
      <formula1>"建設工事,測量・コンサル,物品役務等"</formula1>
    </dataValidation>
    <dataValidation type="list" allowBlank="1" showInputMessage="1" showErrorMessage="1" sqref="C26 C29" xr:uid="{18631C29-39BE-4EE5-B005-FF09DDE2CA6D}">
      <formula1>"有,無"</formula1>
    </dataValidation>
    <dataValidation type="list" allowBlank="1" showInputMessage="1" showErrorMessage="1" sqref="I21:U21 I16:Q16 I25:Q25" xr:uid="{2864EFD7-BB04-4536-893E-CC5BDA90951E}">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2DE81-1775-46E4-ACB3-20ED04AB84F2}">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436</v>
      </c>
    </row>
    <row r="3" spans="1:18" ht="24.9" customHeight="1">
      <c r="A3" s="608" t="s">
        <v>14</v>
      </c>
      <c r="B3" s="609"/>
      <c r="C3" s="618" t="s">
        <v>1159</v>
      </c>
      <c r="D3" s="618"/>
      <c r="E3" s="618"/>
      <c r="F3" s="619"/>
      <c r="G3" s="620"/>
    </row>
    <row r="4" spans="1:18" ht="60" customHeight="1">
      <c r="A4" s="608" t="s">
        <v>10</v>
      </c>
      <c r="B4" s="609"/>
      <c r="C4" s="729" t="s">
        <v>423</v>
      </c>
      <c r="D4" s="730"/>
      <c r="E4" s="730"/>
      <c r="F4" s="730"/>
      <c r="G4" s="731"/>
    </row>
    <row r="5" spans="1:18" ht="20.149999999999999" customHeight="1">
      <c r="A5" s="624" t="s">
        <v>41</v>
      </c>
      <c r="B5" s="625"/>
      <c r="C5" s="1263" t="s">
        <v>424</v>
      </c>
      <c r="D5" s="1263"/>
      <c r="E5" s="1263"/>
      <c r="F5" s="1264"/>
      <c r="G5" s="1265"/>
    </row>
    <row r="6" spans="1:18" ht="20.149999999999999" customHeight="1">
      <c r="A6" s="626"/>
      <c r="B6" s="627"/>
      <c r="C6" s="1269" t="s">
        <v>425</v>
      </c>
      <c r="D6" s="1269"/>
      <c r="E6" s="1269"/>
      <c r="F6" s="1270"/>
      <c r="G6" s="1271"/>
    </row>
    <row r="7" spans="1:18" ht="24.9" customHeight="1">
      <c r="A7" s="608" t="s">
        <v>7</v>
      </c>
      <c r="B7" s="609"/>
      <c r="C7" s="610">
        <v>209074665</v>
      </c>
      <c r="D7" s="611"/>
      <c r="E7" s="72"/>
      <c r="F7" s="73"/>
      <c r="G7" s="74"/>
    </row>
    <row r="8" spans="1:18" ht="24.9" customHeight="1">
      <c r="A8" s="608" t="s">
        <v>4</v>
      </c>
      <c r="B8" s="609"/>
      <c r="C8" s="634">
        <v>44957</v>
      </c>
      <c r="D8" s="635"/>
      <c r="E8" s="636" t="s">
        <v>17</v>
      </c>
      <c r="F8" s="609"/>
      <c r="G8" s="75">
        <v>45005</v>
      </c>
    </row>
    <row r="9" spans="1:18" ht="24.9" customHeight="1">
      <c r="A9" s="608" t="s">
        <v>18</v>
      </c>
      <c r="B9" s="609"/>
      <c r="C9" s="634">
        <v>45007</v>
      </c>
      <c r="D9" s="635"/>
      <c r="E9" s="636" t="s">
        <v>0</v>
      </c>
      <c r="F9" s="609"/>
      <c r="G9" s="76">
        <v>49</v>
      </c>
    </row>
    <row r="10" spans="1:18" ht="24.9" customHeight="1">
      <c r="A10" s="608" t="s">
        <v>19</v>
      </c>
      <c r="B10" s="609"/>
      <c r="C10" s="634">
        <v>45019</v>
      </c>
      <c r="D10" s="635"/>
      <c r="E10" s="636" t="s">
        <v>20</v>
      </c>
      <c r="F10" s="609"/>
      <c r="G10" s="75">
        <v>45382</v>
      </c>
    </row>
    <row r="11" spans="1:18" ht="24.9" customHeight="1">
      <c r="A11" s="608" t="s">
        <v>27</v>
      </c>
      <c r="B11" s="609"/>
      <c r="C11" s="654" t="s">
        <v>205</v>
      </c>
      <c r="D11" s="655"/>
      <c r="E11" s="655"/>
      <c r="F11" s="655"/>
      <c r="G11" s="656"/>
    </row>
    <row r="12" spans="1:18" ht="85.5" customHeight="1">
      <c r="A12" s="608" t="s">
        <v>32</v>
      </c>
      <c r="B12" s="609"/>
      <c r="C12" s="729" t="s">
        <v>1160</v>
      </c>
      <c r="D12" s="730"/>
      <c r="E12" s="730"/>
      <c r="F12" s="730"/>
      <c r="G12" s="731"/>
    </row>
    <row r="13" spans="1:18" ht="109.5" customHeight="1" thickBot="1">
      <c r="A13" s="637" t="s">
        <v>34</v>
      </c>
      <c r="B13" s="638"/>
      <c r="C13" s="621" t="s">
        <v>1161</v>
      </c>
      <c r="D13" s="730"/>
      <c r="E13" s="730"/>
      <c r="F13" s="730"/>
      <c r="G13" s="731"/>
      <c r="I13" s="93" t="s">
        <v>101</v>
      </c>
      <c r="J13" s="94"/>
      <c r="K13" s="94"/>
      <c r="L13" s="94"/>
      <c r="M13" s="94"/>
      <c r="N13" s="94"/>
      <c r="O13" s="94"/>
      <c r="P13" s="94"/>
      <c r="Q13" s="94"/>
      <c r="R13" s="94"/>
    </row>
    <row r="14" spans="1:18" ht="20.149999999999999" customHeight="1">
      <c r="A14" s="639" t="s">
        <v>38</v>
      </c>
      <c r="B14" s="640"/>
      <c r="C14" s="1370" t="s">
        <v>426</v>
      </c>
      <c r="D14" s="1371"/>
      <c r="E14" s="1371"/>
      <c r="F14" s="1371"/>
      <c r="G14" s="1372"/>
      <c r="I14" s="657" t="s">
        <v>102</v>
      </c>
      <c r="J14" s="658"/>
      <c r="K14" s="658"/>
      <c r="L14" s="658"/>
      <c r="M14" s="658"/>
      <c r="N14" s="658"/>
      <c r="O14" s="658"/>
      <c r="P14" s="658"/>
      <c r="Q14" s="659"/>
    </row>
    <row r="15" spans="1:18" ht="38.25" customHeight="1">
      <c r="A15" s="641"/>
      <c r="B15" s="642"/>
      <c r="C15" s="1373"/>
      <c r="D15" s="1374"/>
      <c r="E15" s="1374"/>
      <c r="F15" s="1374"/>
      <c r="G15" s="1375"/>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1376"/>
      <c r="D16" s="1377"/>
      <c r="E16" s="1377"/>
      <c r="F16" s="1377"/>
      <c r="G16" s="1378"/>
      <c r="I16" s="58" t="s">
        <v>98</v>
      </c>
      <c r="J16" s="59"/>
      <c r="K16" s="59"/>
      <c r="L16" s="59"/>
      <c r="M16" s="59"/>
      <c r="N16" s="59"/>
      <c r="O16" s="59"/>
      <c r="P16" s="59"/>
      <c r="Q16" s="60"/>
    </row>
    <row r="17" spans="1:26" ht="39.9" customHeight="1" thickBot="1">
      <c r="A17" s="682" t="s">
        <v>26</v>
      </c>
      <c r="B17" s="683"/>
      <c r="C17" s="804" t="s">
        <v>427</v>
      </c>
      <c r="D17" s="805"/>
      <c r="E17" s="805"/>
      <c r="F17" s="805"/>
      <c r="G17" s="80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54" customHeight="1">
      <c r="A20" s="641"/>
      <c r="B20" s="642"/>
      <c r="C20" s="690"/>
      <c r="D20" s="691"/>
      <c r="E20" s="692"/>
      <c r="F20" s="1408" t="s">
        <v>428</v>
      </c>
      <c r="G20" s="12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1258"/>
      <c r="G21" s="1259"/>
      <c r="I21" s="58" t="s">
        <v>98</v>
      </c>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65" t="s">
        <v>429</v>
      </c>
      <c r="D23" s="1006"/>
      <c r="E23" s="1006"/>
      <c r="F23" s="1006"/>
      <c r="G23" s="1404"/>
      <c r="I23" s="678" t="s">
        <v>78</v>
      </c>
      <c r="J23" s="679"/>
      <c r="K23" s="679"/>
      <c r="L23" s="679"/>
      <c r="M23" s="679"/>
      <c r="N23" s="679"/>
      <c r="O23" s="679"/>
      <c r="P23" s="679"/>
      <c r="Q23" s="680"/>
    </row>
    <row r="24" spans="1:26" ht="38.25" customHeight="1" thickBot="1">
      <c r="A24" s="660"/>
      <c r="B24" s="661"/>
      <c r="C24" s="1405"/>
      <c r="D24" s="1406"/>
      <c r="E24" s="1406"/>
      <c r="F24" s="1406"/>
      <c r="G24" s="140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1162</v>
      </c>
      <c r="D26" s="83" t="s">
        <v>49</v>
      </c>
      <c r="E26" s="84">
        <v>1</v>
      </c>
      <c r="F26" s="83" t="s">
        <v>11</v>
      </c>
      <c r="G26" s="85" t="s">
        <v>1163</v>
      </c>
      <c r="H26" s="86"/>
    </row>
    <row r="27" spans="1:26" ht="18" customHeight="1">
      <c r="A27" s="706"/>
      <c r="B27" s="708" t="s">
        <v>163</v>
      </c>
      <c r="C27" s="628" t="s">
        <v>430</v>
      </c>
      <c r="D27" s="629"/>
      <c r="E27" s="629"/>
      <c r="F27" s="629"/>
      <c r="G27" s="630"/>
    </row>
    <row r="28" spans="1:26" ht="18" customHeight="1">
      <c r="A28" s="707"/>
      <c r="B28" s="709"/>
      <c r="C28" s="631" t="s">
        <v>431</v>
      </c>
      <c r="D28" s="632"/>
      <c r="E28" s="632"/>
      <c r="F28" s="632"/>
      <c r="G28" s="633"/>
    </row>
    <row r="29" spans="1:26" ht="30" customHeight="1">
      <c r="A29" s="706" t="s">
        <v>52</v>
      </c>
      <c r="B29" s="87" t="s">
        <v>45</v>
      </c>
      <c r="C29" s="88" t="s">
        <v>1162</v>
      </c>
      <c r="D29" s="89" t="s">
        <v>49</v>
      </c>
      <c r="E29" s="90">
        <v>1</v>
      </c>
      <c r="F29" s="89" t="s">
        <v>11</v>
      </c>
      <c r="G29" s="91" t="s">
        <v>162</v>
      </c>
    </row>
    <row r="30" spans="1:26" ht="18" customHeight="1">
      <c r="A30" s="706"/>
      <c r="B30" s="708" t="s">
        <v>163</v>
      </c>
      <c r="C30" s="628" t="s">
        <v>430</v>
      </c>
      <c r="D30" s="629"/>
      <c r="E30" s="629"/>
      <c r="F30" s="629"/>
      <c r="G30" s="630"/>
    </row>
    <row r="31" spans="1:26" ht="18" customHeight="1" thickBot="1">
      <c r="A31" s="710"/>
      <c r="B31" s="711"/>
      <c r="C31" s="712" t="s">
        <v>431</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C2DF7B66-6AD6-4A26-A47C-DE00BA174470}">
      <formula1>"建設工事,測量・コンサル,物品役務等"</formula1>
    </dataValidation>
    <dataValidation type="list" allowBlank="1" showInputMessage="1" showErrorMessage="1" sqref="C26 C29" xr:uid="{74E69A7A-1F81-4F13-A781-DEFDE829C466}">
      <formula1>"有,無"</formula1>
    </dataValidation>
    <dataValidation type="list" allowBlank="1" showInputMessage="1" showErrorMessage="1" sqref="I21:U21 I16:Q16 I25:Q25" xr:uid="{1635B834-8582-4117-ABF1-606FC54FF7B5}">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96" t="s">
        <v>199</v>
      </c>
    </row>
    <row r="3" spans="1:18" ht="25" customHeight="1">
      <c r="A3" s="608" t="s">
        <v>14</v>
      </c>
      <c r="B3" s="609"/>
      <c r="C3" s="772" t="s">
        <v>632</v>
      </c>
      <c r="D3" s="773"/>
      <c r="E3" s="773"/>
      <c r="F3" s="773"/>
      <c r="G3" s="774"/>
    </row>
    <row r="4" spans="1:18" ht="60" customHeight="1">
      <c r="A4" s="608" t="s">
        <v>10</v>
      </c>
      <c r="B4" s="609"/>
      <c r="C4" s="729" t="s">
        <v>200</v>
      </c>
      <c r="D4" s="730"/>
      <c r="E4" s="730"/>
      <c r="F4" s="730"/>
      <c r="G4" s="731"/>
    </row>
    <row r="5" spans="1:18" ht="20.149999999999999" customHeight="1">
      <c r="A5" s="624" t="s">
        <v>41</v>
      </c>
      <c r="B5" s="625"/>
      <c r="C5" s="628" t="s">
        <v>204</v>
      </c>
      <c r="D5" s="629"/>
      <c r="E5" s="629"/>
      <c r="F5" s="629"/>
      <c r="G5" s="630"/>
    </row>
    <row r="6" spans="1:18" ht="20.149999999999999" customHeight="1">
      <c r="A6" s="626"/>
      <c r="B6" s="627"/>
      <c r="C6" s="631" t="s">
        <v>192</v>
      </c>
      <c r="D6" s="632"/>
      <c r="E6" s="632"/>
      <c r="F6" s="632"/>
      <c r="G6" s="633"/>
    </row>
    <row r="7" spans="1:18" ht="25" customHeight="1">
      <c r="A7" s="608" t="s">
        <v>7</v>
      </c>
      <c r="B7" s="609"/>
      <c r="C7" s="770">
        <v>137500000</v>
      </c>
      <c r="D7" s="771"/>
      <c r="E7" s="72"/>
      <c r="F7" s="73"/>
      <c r="G7" s="74"/>
    </row>
    <row r="8" spans="1:18" ht="25" customHeight="1">
      <c r="A8" s="608" t="s">
        <v>4</v>
      </c>
      <c r="B8" s="609"/>
      <c r="C8" s="634">
        <v>44917</v>
      </c>
      <c r="D8" s="635"/>
      <c r="E8" s="636" t="s">
        <v>17</v>
      </c>
      <c r="F8" s="609"/>
      <c r="G8" s="75">
        <v>44985</v>
      </c>
    </row>
    <row r="9" spans="1:18" ht="25" customHeight="1">
      <c r="A9" s="608" t="s">
        <v>18</v>
      </c>
      <c r="B9" s="609"/>
      <c r="C9" s="634">
        <v>44987</v>
      </c>
      <c r="D9" s="635"/>
      <c r="E9" s="636" t="s">
        <v>0</v>
      </c>
      <c r="F9" s="609"/>
      <c r="G9" s="76">
        <v>70</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775" t="s">
        <v>201</v>
      </c>
      <c r="D12" s="776"/>
      <c r="E12" s="776"/>
      <c r="F12" s="776"/>
      <c r="G12" s="777"/>
    </row>
    <row r="13" spans="1:18" ht="69.5" customHeight="1" thickBot="1">
      <c r="A13" s="637" t="s">
        <v>34</v>
      </c>
      <c r="B13" s="638"/>
      <c r="C13" s="778" t="s">
        <v>633</v>
      </c>
      <c r="D13" s="779"/>
      <c r="E13" s="779"/>
      <c r="F13" s="779"/>
      <c r="G13" s="780"/>
      <c r="I13" s="93" t="s">
        <v>101</v>
      </c>
      <c r="J13" s="94"/>
      <c r="K13" s="94"/>
      <c r="L13" s="94"/>
      <c r="M13" s="94"/>
      <c r="N13" s="94"/>
      <c r="O13" s="94"/>
      <c r="P13" s="94"/>
      <c r="Q13" s="94"/>
      <c r="R13" s="94"/>
    </row>
    <row r="14" spans="1:18" ht="20.149999999999999" customHeight="1">
      <c r="A14" s="639" t="s">
        <v>38</v>
      </c>
      <c r="B14" s="640"/>
      <c r="C14" s="645" t="s">
        <v>202</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c r="O16" s="59" t="s">
        <v>98</v>
      </c>
      <c r="P16" s="59" t="s">
        <v>98</v>
      </c>
      <c r="Q16" s="60"/>
    </row>
    <row r="17" spans="1:26" ht="40" customHeight="1" thickBot="1">
      <c r="A17" s="682" t="s">
        <v>26</v>
      </c>
      <c r="B17" s="683"/>
      <c r="C17" s="684" t="s">
        <v>203</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634</v>
      </c>
      <c r="D20" s="691"/>
      <c r="E20" s="692"/>
      <c r="F20" s="696" t="s">
        <v>635</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c r="N21" s="59" t="s">
        <v>98</v>
      </c>
      <c r="O21" s="59"/>
      <c r="P21" s="59"/>
      <c r="Q21" s="59"/>
      <c r="R21" s="107"/>
      <c r="S21" s="58"/>
      <c r="T21" s="59"/>
      <c r="U21" s="59" t="s">
        <v>98</v>
      </c>
      <c r="V21" s="703" t="s">
        <v>636</v>
      </c>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637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t="s">
        <v>98</v>
      </c>
      <c r="N25" s="59"/>
      <c r="O25" s="59" t="s">
        <v>98</v>
      </c>
      <c r="P25" s="59" t="s">
        <v>98</v>
      </c>
      <c r="Q25" s="60"/>
    </row>
    <row r="26" spans="1:26" ht="30" customHeight="1">
      <c r="A26" s="705" t="s">
        <v>50</v>
      </c>
      <c r="B26" s="81" t="s">
        <v>45</v>
      </c>
      <c r="C26" s="82" t="s">
        <v>97</v>
      </c>
      <c r="D26" s="83" t="s">
        <v>49</v>
      </c>
      <c r="E26" s="84">
        <v>1</v>
      </c>
      <c r="F26" s="83" t="s">
        <v>11</v>
      </c>
      <c r="G26" s="85" t="s">
        <v>638</v>
      </c>
      <c r="H26" s="86"/>
    </row>
    <row r="27" spans="1:26" ht="18" customHeight="1">
      <c r="A27" s="706"/>
      <c r="B27" s="708" t="s">
        <v>163</v>
      </c>
      <c r="C27" s="628" t="s">
        <v>204</v>
      </c>
      <c r="D27" s="629"/>
      <c r="E27" s="629"/>
      <c r="F27" s="629"/>
      <c r="G27" s="630"/>
    </row>
    <row r="28" spans="1:26" ht="18" customHeight="1">
      <c r="A28" s="707"/>
      <c r="B28" s="709"/>
      <c r="C28" s="631" t="s">
        <v>192</v>
      </c>
      <c r="D28" s="632"/>
      <c r="E28" s="632"/>
      <c r="F28" s="632"/>
      <c r="G28" s="633"/>
    </row>
    <row r="29" spans="1:26" ht="30" customHeight="1">
      <c r="A29" s="706" t="s">
        <v>52</v>
      </c>
      <c r="B29" s="87" t="s">
        <v>45</v>
      </c>
      <c r="C29" s="88" t="s">
        <v>97</v>
      </c>
      <c r="D29" s="89" t="s">
        <v>49</v>
      </c>
      <c r="E29" s="90">
        <v>1</v>
      </c>
      <c r="F29" s="89" t="s">
        <v>11</v>
      </c>
      <c r="G29" s="91" t="s">
        <v>639</v>
      </c>
    </row>
    <row r="30" spans="1:26" ht="18" customHeight="1">
      <c r="A30" s="706"/>
      <c r="B30" s="708" t="s">
        <v>163</v>
      </c>
      <c r="C30" s="628" t="s">
        <v>204</v>
      </c>
      <c r="D30" s="629"/>
      <c r="E30" s="629"/>
      <c r="F30" s="629"/>
      <c r="G30" s="630"/>
    </row>
    <row r="31" spans="1:26" ht="18" customHeight="1" thickBot="1">
      <c r="A31" s="710"/>
      <c r="B31" s="711"/>
      <c r="C31" s="712" t="s">
        <v>192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E30A1066-DBA2-441C-BF09-331ABE9A8CC8}">
      <formula1>"建設工事,測量・コンサル,物品役務等"</formula1>
    </dataValidation>
    <dataValidation type="list" allowBlank="1" showInputMessage="1" showErrorMessage="1" sqref="C26 C29" xr:uid="{5B78C8DA-A42B-42D8-BF66-E80C7EC10C71}">
      <formula1>"有,無"</formula1>
    </dataValidation>
    <dataValidation type="list" allowBlank="1" showInputMessage="1" showErrorMessage="1" sqref="I21:U21 I16:Q16 I25:Q25" xr:uid="{6C535F83-5CE9-40CD-8A90-99820C30CF40}">
      <formula1>"○"</formula1>
    </dataValidation>
  </dataValidations>
  <printOptions horizontalCentered="1"/>
  <pageMargins left="0.55118110236220474" right="0.23622047244094488" top="0.55118110236220474" bottom="0.23622047244094488" header="0.31496062992125984" footer="0.11811023622047244"/>
  <pageSetup paperSize="9" scale="97" orientation="portrait" horizontalDpi="300" verticalDpi="300" r:id="rId1"/>
  <headerFooter>
    <oddHeader>&amp;R&amp;16様式３</oddHead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7CF21-82EE-484B-8114-24F6989FDAB0}">
  <sheetPr>
    <pageSetUpPr fitToPage="1"/>
  </sheetPr>
  <dimension ref="A1:Z31"/>
  <sheetViews>
    <sheetView topLeftCell="A4" zoomScale="80" zoomScaleNormal="80"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584</v>
      </c>
    </row>
    <row r="3" spans="1:18" ht="24.9" customHeight="1">
      <c r="A3" s="608" t="s">
        <v>14</v>
      </c>
      <c r="B3" s="609"/>
      <c r="C3" s="618" t="s">
        <v>1164</v>
      </c>
      <c r="D3" s="618"/>
      <c r="E3" s="618"/>
      <c r="F3" s="619"/>
      <c r="G3" s="620"/>
    </row>
    <row r="4" spans="1:18" ht="60" customHeight="1">
      <c r="A4" s="608" t="s">
        <v>10</v>
      </c>
      <c r="B4" s="609"/>
      <c r="C4" s="621" t="s">
        <v>444</v>
      </c>
      <c r="D4" s="622"/>
      <c r="E4" s="622"/>
      <c r="F4" s="622"/>
      <c r="G4" s="623"/>
    </row>
    <row r="5" spans="1:18" ht="20.149999999999999" customHeight="1">
      <c r="A5" s="624" t="s">
        <v>41</v>
      </c>
      <c r="B5" s="625"/>
      <c r="C5" s="628" t="s">
        <v>454</v>
      </c>
      <c r="D5" s="629"/>
      <c r="E5" s="629"/>
      <c r="F5" s="629"/>
      <c r="G5" s="630"/>
    </row>
    <row r="6" spans="1:18" ht="20.149999999999999" customHeight="1">
      <c r="A6" s="626"/>
      <c r="B6" s="627"/>
      <c r="C6" s="631" t="s">
        <v>455</v>
      </c>
      <c r="D6" s="632"/>
      <c r="E6" s="632"/>
      <c r="F6" s="632"/>
      <c r="G6" s="633"/>
    </row>
    <row r="7" spans="1:18" ht="24.9" customHeight="1">
      <c r="A7" s="608" t="s">
        <v>7</v>
      </c>
      <c r="B7" s="609"/>
      <c r="C7" s="610">
        <v>180400000</v>
      </c>
      <c r="D7" s="611"/>
      <c r="E7" s="72"/>
      <c r="F7" s="73"/>
      <c r="G7" s="74"/>
    </row>
    <row r="8" spans="1:18" ht="24.9" customHeight="1">
      <c r="A8" s="608" t="s">
        <v>4</v>
      </c>
      <c r="B8" s="609"/>
      <c r="C8" s="634">
        <v>44950</v>
      </c>
      <c r="D8" s="635"/>
      <c r="E8" s="636" t="s">
        <v>17</v>
      </c>
      <c r="F8" s="609"/>
      <c r="G8" s="75">
        <v>44991</v>
      </c>
    </row>
    <row r="9" spans="1:18" ht="24.9" customHeight="1">
      <c r="A9" s="608" t="s">
        <v>18</v>
      </c>
      <c r="B9" s="609"/>
      <c r="C9" s="634">
        <v>44992</v>
      </c>
      <c r="D9" s="635"/>
      <c r="E9" s="636" t="s">
        <v>0</v>
      </c>
      <c r="F9" s="609"/>
      <c r="G9" s="76" t="s">
        <v>1165</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24.9" customHeight="1">
      <c r="A12" s="608" t="s">
        <v>32</v>
      </c>
      <c r="B12" s="609"/>
      <c r="C12" s="897" t="s">
        <v>448</v>
      </c>
      <c r="D12" s="766"/>
      <c r="E12" s="766"/>
      <c r="F12" s="766"/>
      <c r="G12" s="767"/>
    </row>
    <row r="13" spans="1:18" ht="60" customHeight="1" thickBot="1">
      <c r="A13" s="637" t="s">
        <v>34</v>
      </c>
      <c r="B13" s="638"/>
      <c r="C13" s="621" t="s">
        <v>1166</v>
      </c>
      <c r="D13" s="622"/>
      <c r="E13" s="622"/>
      <c r="F13" s="622"/>
      <c r="G13" s="623"/>
      <c r="I13" s="93" t="s">
        <v>101</v>
      </c>
      <c r="J13" s="94"/>
      <c r="K13" s="94"/>
      <c r="L13" s="94"/>
      <c r="M13" s="94"/>
      <c r="N13" s="94"/>
      <c r="O13" s="94"/>
      <c r="P13" s="94"/>
      <c r="Q13" s="94"/>
      <c r="R13" s="94"/>
    </row>
    <row r="14" spans="1:18" ht="20.149999999999999" customHeight="1">
      <c r="A14" s="639" t="s">
        <v>38</v>
      </c>
      <c r="B14" s="640"/>
      <c r="C14" s="645" t="s">
        <v>449</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c r="O16" s="59"/>
      <c r="P16" s="59"/>
      <c r="Q16" s="60"/>
    </row>
    <row r="17" spans="1:26" ht="39.9" customHeight="1" thickBot="1">
      <c r="A17" s="682" t="s">
        <v>26</v>
      </c>
      <c r="B17" s="683"/>
      <c r="C17" s="684" t="s">
        <v>450</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451</v>
      </c>
      <c r="D20" s="691"/>
      <c r="E20" s="692"/>
      <c r="F20" s="696" t="s">
        <v>452</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c r="M21" s="59"/>
      <c r="N21" s="59" t="s">
        <v>98</v>
      </c>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453</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454</v>
      </c>
      <c r="D27" s="629"/>
      <c r="E27" s="629"/>
      <c r="F27" s="629"/>
      <c r="G27" s="630"/>
    </row>
    <row r="28" spans="1:26" ht="18" customHeight="1">
      <c r="A28" s="707"/>
      <c r="B28" s="709"/>
      <c r="C28" s="631" t="s">
        <v>455</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454</v>
      </c>
      <c r="D30" s="629"/>
      <c r="E30" s="629"/>
      <c r="F30" s="629"/>
      <c r="G30" s="630"/>
    </row>
    <row r="31" spans="1:26" ht="18" customHeight="1" thickBot="1">
      <c r="A31" s="710"/>
      <c r="B31" s="711"/>
      <c r="C31" s="712" t="s">
        <v>455</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7BC57182-6E53-4878-9B96-ECFD425673DB}">
      <formula1>"建設工事,測量・コンサル,物品役務等"</formula1>
    </dataValidation>
    <dataValidation type="list" allowBlank="1" showInputMessage="1" showErrorMessage="1" sqref="C26 C29" xr:uid="{D385F8D3-35B4-4301-8191-F9CED6106F5F}">
      <formula1>"有,無"</formula1>
    </dataValidation>
    <dataValidation type="list" allowBlank="1" showInputMessage="1" showErrorMessage="1" sqref="I21:U21 I16:Q16 I25:Q25" xr:uid="{9C53448B-1D3F-4A24-8930-F53B80BA7053}">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3367E-CE2B-4789-8DDB-F4B4CFD7534F}">
  <sheetPr>
    <pageSetUpPr fitToPage="1"/>
  </sheetPr>
  <dimension ref="A1:Z31"/>
  <sheetViews>
    <sheetView topLeftCell="C16" zoomScale="90" zoomScaleNormal="90"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22" t="s">
        <v>1167</v>
      </c>
    </row>
    <row r="3" spans="1:18" ht="24.9" customHeight="1">
      <c r="A3" s="608" t="s">
        <v>14</v>
      </c>
      <c r="B3" s="609"/>
      <c r="C3" s="618" t="s">
        <v>1168</v>
      </c>
      <c r="D3" s="618"/>
      <c r="E3" s="618"/>
      <c r="F3" s="619"/>
      <c r="G3" s="620"/>
    </row>
    <row r="4" spans="1:18" ht="60" customHeight="1">
      <c r="A4" s="608" t="s">
        <v>10</v>
      </c>
      <c r="B4" s="609"/>
      <c r="C4" s="906" t="s">
        <v>1169</v>
      </c>
      <c r="D4" s="907"/>
      <c r="E4" s="907"/>
      <c r="F4" s="907"/>
      <c r="G4" s="908"/>
    </row>
    <row r="5" spans="1:18" ht="20.149999999999999" customHeight="1">
      <c r="A5" s="624" t="s">
        <v>41</v>
      </c>
      <c r="B5" s="625"/>
      <c r="C5" s="628" t="s">
        <v>1170</v>
      </c>
      <c r="D5" s="629"/>
      <c r="E5" s="629"/>
      <c r="F5" s="629"/>
      <c r="G5" s="630"/>
    </row>
    <row r="6" spans="1:18" ht="20.149999999999999" customHeight="1">
      <c r="A6" s="626"/>
      <c r="B6" s="627"/>
      <c r="C6" s="631" t="s">
        <v>1171</v>
      </c>
      <c r="D6" s="632"/>
      <c r="E6" s="632"/>
      <c r="F6" s="632"/>
      <c r="G6" s="633"/>
    </row>
    <row r="7" spans="1:18" ht="24.9" customHeight="1">
      <c r="A7" s="608" t="s">
        <v>7</v>
      </c>
      <c r="B7" s="609"/>
      <c r="C7" s="610" t="s">
        <v>1172</v>
      </c>
      <c r="D7" s="611"/>
      <c r="E7" s="72"/>
      <c r="F7" s="73"/>
      <c r="G7" s="74"/>
    </row>
    <row r="8" spans="1:18" ht="24.9" customHeight="1">
      <c r="A8" s="608" t="s">
        <v>4</v>
      </c>
      <c r="B8" s="609"/>
      <c r="C8" s="634">
        <v>44950</v>
      </c>
      <c r="D8" s="635"/>
      <c r="E8" s="636" t="s">
        <v>17</v>
      </c>
      <c r="F8" s="609"/>
      <c r="G8" s="75">
        <v>44992</v>
      </c>
    </row>
    <row r="9" spans="1:18" ht="24.9" customHeight="1">
      <c r="A9" s="608" t="s">
        <v>18</v>
      </c>
      <c r="B9" s="609"/>
      <c r="C9" s="634">
        <v>44995</v>
      </c>
      <c r="D9" s="635"/>
      <c r="E9" s="636" t="s">
        <v>0</v>
      </c>
      <c r="F9" s="609"/>
      <c r="G9" s="76" t="s">
        <v>1173</v>
      </c>
    </row>
    <row r="10" spans="1:18" ht="24.9" customHeight="1">
      <c r="A10" s="608" t="s">
        <v>19</v>
      </c>
      <c r="B10" s="609"/>
      <c r="C10" s="634">
        <v>45019</v>
      </c>
      <c r="D10" s="635"/>
      <c r="E10" s="636" t="s">
        <v>20</v>
      </c>
      <c r="F10" s="609"/>
      <c r="G10" s="75">
        <v>45747</v>
      </c>
    </row>
    <row r="11" spans="1:18" ht="24.9" customHeight="1">
      <c r="A11" s="608" t="s">
        <v>27</v>
      </c>
      <c r="B11" s="609"/>
      <c r="C11" s="654" t="s">
        <v>700</v>
      </c>
      <c r="D11" s="655"/>
      <c r="E11" s="655"/>
      <c r="F11" s="655"/>
      <c r="G11" s="656"/>
    </row>
    <row r="12" spans="1:18" ht="24.9" customHeight="1">
      <c r="A12" s="608" t="s">
        <v>32</v>
      </c>
      <c r="B12" s="609"/>
      <c r="C12" s="621" t="s">
        <v>1174</v>
      </c>
      <c r="D12" s="766"/>
      <c r="E12" s="766"/>
      <c r="F12" s="766"/>
      <c r="G12" s="767"/>
    </row>
    <row r="13" spans="1:18" ht="192.65" customHeight="1" thickBot="1">
      <c r="A13" s="637" t="s">
        <v>34</v>
      </c>
      <c r="B13" s="638"/>
      <c r="C13" s="621" t="s">
        <v>1175</v>
      </c>
      <c r="D13" s="622"/>
      <c r="E13" s="622"/>
      <c r="F13" s="622"/>
      <c r="G13" s="623"/>
      <c r="I13" s="93" t="s">
        <v>101</v>
      </c>
      <c r="J13" s="94"/>
      <c r="K13" s="94"/>
      <c r="L13" s="94"/>
      <c r="M13" s="94"/>
      <c r="N13" s="94"/>
      <c r="O13" s="94"/>
      <c r="P13" s="94"/>
      <c r="Q13" s="94"/>
      <c r="R13" s="94"/>
    </row>
    <row r="14" spans="1:18" ht="20.149999999999999" customHeight="1">
      <c r="A14" s="639" t="s">
        <v>38</v>
      </c>
      <c r="B14" s="640"/>
      <c r="C14" s="645" t="s">
        <v>1176</v>
      </c>
      <c r="D14" s="646"/>
      <c r="E14" s="646"/>
      <c r="F14" s="646"/>
      <c r="G14" s="647"/>
      <c r="I14" s="657" t="s">
        <v>102</v>
      </c>
      <c r="J14" s="658"/>
      <c r="K14" s="658"/>
      <c r="L14" s="658"/>
      <c r="M14" s="658"/>
      <c r="N14" s="658"/>
      <c r="O14" s="658"/>
      <c r="P14" s="658"/>
      <c r="Q14" s="659"/>
    </row>
    <row r="15" spans="1:18" ht="2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row>
    <row r="17" spans="1:26" ht="39.9" customHeight="1" thickBot="1">
      <c r="A17" s="682" t="s">
        <v>26</v>
      </c>
      <c r="B17" s="683"/>
      <c r="C17" s="684" t="s">
        <v>1177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1178</v>
      </c>
      <c r="D20" s="691"/>
      <c r="E20" s="692"/>
      <c r="F20" s="696" t="s">
        <v>1179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t="s">
        <v>98</v>
      </c>
      <c r="M21" s="59"/>
      <c r="N21" s="59"/>
      <c r="O21" s="59"/>
      <c r="P21" s="59"/>
      <c r="Q21" s="59"/>
      <c r="R21" s="107"/>
      <c r="S21" s="58"/>
      <c r="T21" s="59" t="s">
        <v>98</v>
      </c>
      <c r="U21" s="59" t="s">
        <v>98</v>
      </c>
      <c r="V21" s="703" t="s">
        <v>1180</v>
      </c>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1181</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1170</v>
      </c>
      <c r="D27" s="629"/>
      <c r="E27" s="629"/>
      <c r="F27" s="629"/>
      <c r="G27" s="630"/>
    </row>
    <row r="28" spans="1:26" ht="18" customHeight="1">
      <c r="A28" s="707"/>
      <c r="B28" s="709"/>
      <c r="C28" s="631" t="s">
        <v>1171</v>
      </c>
      <c r="D28" s="632"/>
      <c r="E28" s="632"/>
      <c r="F28" s="632"/>
      <c r="G28" s="633"/>
    </row>
    <row r="29" spans="1:26" ht="30" customHeight="1">
      <c r="A29" s="706" t="s">
        <v>52</v>
      </c>
      <c r="B29" s="87" t="s">
        <v>45</v>
      </c>
      <c r="C29" s="88" t="s">
        <v>97</v>
      </c>
      <c r="D29" s="89" t="s">
        <v>49</v>
      </c>
      <c r="E29" s="90">
        <v>1</v>
      </c>
      <c r="F29" s="89" t="s">
        <v>11</v>
      </c>
      <c r="G29" s="91" t="s">
        <v>166</v>
      </c>
    </row>
    <row r="30" spans="1:26" ht="18" customHeight="1">
      <c r="A30" s="706"/>
      <c r="B30" s="708" t="s">
        <v>163</v>
      </c>
      <c r="C30" s="628" t="s">
        <v>1170</v>
      </c>
      <c r="D30" s="629"/>
      <c r="E30" s="629"/>
      <c r="F30" s="629"/>
      <c r="G30" s="630"/>
    </row>
    <row r="31" spans="1:26" ht="18" customHeight="1" thickBot="1">
      <c r="A31" s="710"/>
      <c r="B31" s="711"/>
      <c r="C31" s="712" t="s">
        <v>1171</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BF5F5F80-DC6F-460E-8E11-95EC9E4E3AA9}">
      <formula1>"建設工事,測量・コンサル,物品役務等"</formula1>
    </dataValidation>
    <dataValidation type="list" allowBlank="1" showInputMessage="1" showErrorMessage="1" sqref="C26 C29" xr:uid="{765B1EDF-55AC-4A8E-85DD-60C1513D31B9}">
      <formula1>"有,無"</formula1>
    </dataValidation>
    <dataValidation type="list" allowBlank="1" showInputMessage="1" showErrorMessage="1" sqref="I21:U21 I16:Q16 I25:Q25" xr:uid="{0B0420D1-E9E8-4CB1-BF39-9811390BC3D2}">
      <formula1>"○"</formula1>
    </dataValidation>
  </dataValidations>
  <printOptions horizontalCentered="1"/>
  <pageMargins left="0.55118110236220474" right="0.23622047244094488" top="0.55118110236220474" bottom="0.23622047244094488" header="0.31496062992125984" footer="0.11811023622047244"/>
  <pageSetup paperSize="9" scale="89" orientation="portrait" horizontalDpi="300" verticalDpi="300" r:id="rId1"/>
  <headerFooter>
    <oddHeader>&amp;R&amp;16様式３</oddHead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18CF6-528E-4B47-9B8D-050ED7D3B19E}">
  <sheetPr>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98" t="s">
        <v>1182</v>
      </c>
    </row>
    <row r="3" spans="1:18" ht="25" customHeight="1">
      <c r="A3" s="608" t="s">
        <v>14</v>
      </c>
      <c r="B3" s="609"/>
      <c r="C3" s="1411" t="s">
        <v>1183</v>
      </c>
      <c r="D3" s="812"/>
      <c r="E3" s="812"/>
      <c r="F3" s="813"/>
      <c r="G3" s="814"/>
    </row>
    <row r="4" spans="1:18" ht="60" customHeight="1">
      <c r="A4" s="608" t="s">
        <v>10</v>
      </c>
      <c r="B4" s="609"/>
      <c r="C4" s="815" t="s">
        <v>1184</v>
      </c>
      <c r="D4" s="816"/>
      <c r="E4" s="816"/>
      <c r="F4" s="816"/>
      <c r="G4" s="817"/>
    </row>
    <row r="5" spans="1:18" ht="20.149999999999999" customHeight="1">
      <c r="A5" s="624" t="s">
        <v>41</v>
      </c>
      <c r="B5" s="625"/>
      <c r="C5" s="1412" t="s">
        <v>582</v>
      </c>
      <c r="D5" s="819"/>
      <c r="E5" s="819"/>
      <c r="F5" s="819"/>
      <c r="G5" s="820"/>
    </row>
    <row r="6" spans="1:18" ht="20.149999999999999" customHeight="1">
      <c r="A6" s="626"/>
      <c r="B6" s="627"/>
      <c r="C6" s="821" t="s">
        <v>422</v>
      </c>
      <c r="D6" s="822"/>
      <c r="E6" s="822"/>
      <c r="F6" s="822"/>
      <c r="G6" s="823"/>
    </row>
    <row r="7" spans="1:18" ht="25" customHeight="1">
      <c r="A7" s="608" t="s">
        <v>7</v>
      </c>
      <c r="B7" s="609"/>
      <c r="C7" s="1409">
        <v>117700000</v>
      </c>
      <c r="D7" s="1410"/>
      <c r="E7" s="72"/>
      <c r="F7" s="73"/>
      <c r="G7" s="74"/>
    </row>
    <row r="8" spans="1:18" ht="25" customHeight="1">
      <c r="A8" s="608" t="s">
        <v>4</v>
      </c>
      <c r="B8" s="609"/>
      <c r="C8" s="1413">
        <v>45316</v>
      </c>
      <c r="D8" s="1414"/>
      <c r="E8" s="636" t="s">
        <v>17</v>
      </c>
      <c r="F8" s="609"/>
      <c r="G8" s="181">
        <v>45366</v>
      </c>
    </row>
    <row r="9" spans="1:18" ht="25" customHeight="1">
      <c r="A9" s="608" t="s">
        <v>18</v>
      </c>
      <c r="B9" s="609"/>
      <c r="C9" s="1413">
        <v>45369</v>
      </c>
      <c r="D9" s="1414"/>
      <c r="E9" s="636" t="s">
        <v>0</v>
      </c>
      <c r="F9" s="609"/>
      <c r="G9" s="182" t="s">
        <v>1185</v>
      </c>
    </row>
    <row r="10" spans="1:18" ht="25" customHeight="1">
      <c r="A10" s="608" t="s">
        <v>19</v>
      </c>
      <c r="B10" s="609"/>
      <c r="C10" s="1413">
        <v>45369</v>
      </c>
      <c r="D10" s="1414"/>
      <c r="E10" s="636" t="s">
        <v>20</v>
      </c>
      <c r="F10" s="609"/>
      <c r="G10" s="181">
        <v>45747</v>
      </c>
    </row>
    <row r="11" spans="1:18" ht="25" customHeight="1">
      <c r="A11" s="608" t="s">
        <v>27</v>
      </c>
      <c r="B11" s="609"/>
      <c r="C11" s="1417" t="s">
        <v>48</v>
      </c>
      <c r="D11" s="839"/>
      <c r="E11" s="839"/>
      <c r="F11" s="839"/>
      <c r="G11" s="840"/>
    </row>
    <row r="12" spans="1:18" ht="41.5" customHeight="1">
      <c r="A12" s="608" t="s">
        <v>32</v>
      </c>
      <c r="B12" s="609"/>
      <c r="C12" s="815" t="s">
        <v>1186</v>
      </c>
      <c r="D12" s="816"/>
      <c r="E12" s="816"/>
      <c r="F12" s="816"/>
      <c r="G12" s="817"/>
    </row>
    <row r="13" spans="1:18" ht="101.5" customHeight="1" thickBot="1">
      <c r="A13" s="637" t="s">
        <v>34</v>
      </c>
      <c r="B13" s="638"/>
      <c r="C13" s="1415" t="s">
        <v>1187</v>
      </c>
      <c r="D13" s="816"/>
      <c r="E13" s="816"/>
      <c r="F13" s="816"/>
      <c r="G13" s="817"/>
      <c r="I13" s="93" t="s">
        <v>101</v>
      </c>
      <c r="J13" s="94"/>
      <c r="K13" s="94"/>
      <c r="L13" s="94"/>
      <c r="M13" s="94"/>
      <c r="N13" s="94"/>
      <c r="O13" s="94"/>
      <c r="P13" s="94"/>
      <c r="Q13" s="94"/>
      <c r="R13" s="94"/>
    </row>
    <row r="14" spans="1:18" ht="20.149999999999999" customHeight="1">
      <c r="A14" s="639" t="s">
        <v>38</v>
      </c>
      <c r="B14" s="640"/>
      <c r="C14" s="1416" t="s">
        <v>1188</v>
      </c>
      <c r="D14" s="830"/>
      <c r="E14" s="830"/>
      <c r="F14" s="830"/>
      <c r="G14" s="831"/>
      <c r="I14" s="657" t="s">
        <v>102</v>
      </c>
      <c r="J14" s="658"/>
      <c r="K14" s="658"/>
      <c r="L14" s="658"/>
      <c r="M14" s="658"/>
      <c r="N14" s="658"/>
      <c r="O14" s="658"/>
      <c r="P14" s="658"/>
      <c r="Q14" s="659"/>
    </row>
    <row r="15" spans="1:18" ht="38.25" customHeight="1">
      <c r="A15" s="641"/>
      <c r="B15" s="642"/>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835"/>
      <c r="D16" s="836"/>
      <c r="E16" s="836"/>
      <c r="F16" s="836"/>
      <c r="G16" s="837"/>
      <c r="I16" s="58"/>
      <c r="J16" s="59"/>
      <c r="K16" s="59"/>
      <c r="L16" s="59"/>
      <c r="M16" s="59"/>
      <c r="N16" s="59"/>
      <c r="O16" s="59"/>
      <c r="P16" s="59"/>
      <c r="Q16" s="60"/>
    </row>
    <row r="17" spans="1:26" ht="40" customHeight="1" thickBot="1">
      <c r="A17" s="682" t="s">
        <v>26</v>
      </c>
      <c r="B17" s="683"/>
      <c r="C17" s="847" t="s">
        <v>1189</v>
      </c>
      <c r="D17" s="848"/>
      <c r="E17" s="848"/>
      <c r="F17" s="848"/>
      <c r="G17" s="849"/>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1419" t="s">
        <v>1190</v>
      </c>
      <c r="D20" s="851"/>
      <c r="E20" s="852"/>
      <c r="F20" s="1420" t="s">
        <v>1191</v>
      </c>
      <c r="G20" s="85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2" customHeight="1" thickBot="1">
      <c r="A21" s="641"/>
      <c r="B21" s="642"/>
      <c r="C21" s="853"/>
      <c r="D21" s="854"/>
      <c r="E21" s="855"/>
      <c r="F21" s="858"/>
      <c r="G21" s="859"/>
      <c r="I21" s="58"/>
      <c r="J21" s="59"/>
      <c r="K21" s="59" t="s">
        <v>98</v>
      </c>
      <c r="L21" s="59"/>
      <c r="M21" s="59"/>
      <c r="N21" s="59" t="s">
        <v>98</v>
      </c>
      <c r="O21" s="59"/>
      <c r="P21" s="59"/>
      <c r="Q21" s="59"/>
      <c r="R21" s="107"/>
      <c r="S21" s="58"/>
      <c r="T21" s="59" t="s">
        <v>98</v>
      </c>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1418" t="s">
        <v>1192</v>
      </c>
      <c r="D23" s="842"/>
      <c r="E23" s="842"/>
      <c r="F23" s="842"/>
      <c r="G23" s="843"/>
      <c r="I23" s="678" t="s">
        <v>78</v>
      </c>
      <c r="J23" s="679"/>
      <c r="K23" s="679"/>
      <c r="L23" s="679"/>
      <c r="M23" s="679"/>
      <c r="N23" s="679"/>
      <c r="O23" s="679"/>
      <c r="P23" s="679"/>
      <c r="Q23" s="680"/>
    </row>
    <row r="24" spans="1:26" ht="38.25" customHeight="1" thickBot="1">
      <c r="A24" s="660"/>
      <c r="B24" s="66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c r="P25" s="59"/>
      <c r="Q25" s="60"/>
    </row>
    <row r="26" spans="1:26" ht="30" customHeight="1">
      <c r="A26" s="705" t="s">
        <v>50</v>
      </c>
      <c r="B26" s="81" t="s">
        <v>45</v>
      </c>
      <c r="C26" s="183" t="s">
        <v>97</v>
      </c>
      <c r="D26" s="83" t="s">
        <v>49</v>
      </c>
      <c r="E26" s="266" t="s">
        <v>485</v>
      </c>
      <c r="F26" s="83" t="s">
        <v>11</v>
      </c>
      <c r="G26" s="267" t="s">
        <v>1193</v>
      </c>
      <c r="H26" s="86"/>
    </row>
    <row r="27" spans="1:26" ht="18" customHeight="1">
      <c r="A27" s="706"/>
      <c r="B27" s="708" t="s">
        <v>163</v>
      </c>
      <c r="C27" s="1412" t="s">
        <v>582</v>
      </c>
      <c r="D27" s="819"/>
      <c r="E27" s="819"/>
      <c r="F27" s="819"/>
      <c r="G27" s="820"/>
    </row>
    <row r="28" spans="1:26" ht="18" customHeight="1">
      <c r="A28" s="707"/>
      <c r="B28" s="709"/>
      <c r="C28" s="821" t="s">
        <v>422</v>
      </c>
      <c r="D28" s="822"/>
      <c r="E28" s="822"/>
      <c r="F28" s="822"/>
      <c r="G28" s="823"/>
    </row>
    <row r="29" spans="1:26" ht="30" customHeight="1">
      <c r="A29" s="706" t="s">
        <v>52</v>
      </c>
      <c r="B29" s="87" t="s">
        <v>45</v>
      </c>
      <c r="C29" s="199" t="s">
        <v>97</v>
      </c>
      <c r="D29" s="89" t="s">
        <v>49</v>
      </c>
      <c r="E29" s="184" t="s">
        <v>485</v>
      </c>
      <c r="F29" s="89" t="s">
        <v>11</v>
      </c>
      <c r="G29" s="185" t="s">
        <v>1193</v>
      </c>
    </row>
    <row r="30" spans="1:26" ht="18" customHeight="1">
      <c r="A30" s="706"/>
      <c r="B30" s="708" t="s">
        <v>163</v>
      </c>
      <c r="C30" s="1412" t="s">
        <v>582</v>
      </c>
      <c r="D30" s="819"/>
      <c r="E30" s="819"/>
      <c r="F30" s="819"/>
      <c r="G30" s="820"/>
    </row>
    <row r="31" spans="1:26" ht="18" customHeight="1" thickBot="1">
      <c r="A31" s="710"/>
      <c r="B31" s="711"/>
      <c r="C31" s="860" t="s">
        <v>422</v>
      </c>
      <c r="D31" s="861"/>
      <c r="E31" s="861"/>
      <c r="F31" s="861"/>
      <c r="G31" s="862"/>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039E76C3-A137-47EC-876A-DC46D9D07EEB}">
      <formula1>"○"</formula1>
    </dataValidation>
    <dataValidation type="list" allowBlank="1" showInputMessage="1" showErrorMessage="1" sqref="C26 C29" xr:uid="{2CB544BA-1C83-4A7F-971B-C4C7959F46B8}">
      <formula1>"有,無"</formula1>
    </dataValidation>
    <dataValidation type="list" allowBlank="1" showInputMessage="1" showErrorMessage="1" sqref="C11" xr:uid="{30BD7AA5-BE0C-4783-9287-72F78613ED8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61" orientation="landscape" horizontalDpi="300" verticalDpi="300" r:id="rId1"/>
  <headerFooter>
    <oddHeader>&amp;R&amp;16様式３</oddHeader>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00A2-0813-4B50-BC7E-0A8ADDDC4CE1}">
  <sheetPr>
    <pageSetUpPr fitToPage="1"/>
  </sheetPr>
  <dimension ref="A1:Z31"/>
  <sheetViews>
    <sheetView view="pageBreakPreview" zoomScale="11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8164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4.9" customHeight="1">
      <c r="A2" s="613" t="s">
        <v>11</v>
      </c>
      <c r="B2" s="614"/>
      <c r="C2" s="615">
        <v>5</v>
      </c>
      <c r="D2" s="616"/>
      <c r="E2" s="617" t="s">
        <v>12</v>
      </c>
      <c r="F2" s="614"/>
      <c r="G2" s="108" t="s">
        <v>456</v>
      </c>
    </row>
    <row r="3" spans="1:18" ht="24.9" customHeight="1">
      <c r="A3" s="608" t="s">
        <v>14</v>
      </c>
      <c r="B3" s="609"/>
      <c r="C3" s="618" t="s">
        <v>457</v>
      </c>
      <c r="D3" s="618"/>
      <c r="E3" s="618"/>
      <c r="F3" s="619"/>
      <c r="G3" s="620"/>
    </row>
    <row r="4" spans="1:18" ht="60" customHeight="1">
      <c r="A4" s="608" t="s">
        <v>10</v>
      </c>
      <c r="B4" s="609"/>
      <c r="C4" s="621" t="s">
        <v>458</v>
      </c>
      <c r="D4" s="622"/>
      <c r="E4" s="622"/>
      <c r="F4" s="622"/>
      <c r="G4" s="623"/>
    </row>
    <row r="5" spans="1:18" ht="20.149999999999999" customHeight="1">
      <c r="A5" s="624" t="s">
        <v>41</v>
      </c>
      <c r="B5" s="625"/>
      <c r="C5" s="628" t="s">
        <v>459</v>
      </c>
      <c r="D5" s="629"/>
      <c r="E5" s="629"/>
      <c r="F5" s="629"/>
      <c r="G5" s="630"/>
    </row>
    <row r="6" spans="1:18" ht="20.149999999999999" customHeight="1">
      <c r="A6" s="626"/>
      <c r="B6" s="627"/>
      <c r="C6" s="631" t="s">
        <v>460</v>
      </c>
      <c r="D6" s="632"/>
      <c r="E6" s="632"/>
      <c r="F6" s="632"/>
      <c r="G6" s="633"/>
    </row>
    <row r="7" spans="1:18" ht="24.9" customHeight="1">
      <c r="A7" s="608" t="s">
        <v>7</v>
      </c>
      <c r="B7" s="609"/>
      <c r="C7" s="610">
        <v>109890000</v>
      </c>
      <c r="D7" s="611"/>
      <c r="E7" s="72"/>
      <c r="F7" s="73"/>
      <c r="G7" s="74"/>
    </row>
    <row r="8" spans="1:18" ht="24.9" customHeight="1">
      <c r="A8" s="608" t="s">
        <v>4</v>
      </c>
      <c r="B8" s="609"/>
      <c r="C8" s="634">
        <v>44916</v>
      </c>
      <c r="D8" s="635"/>
      <c r="E8" s="636" t="s">
        <v>17</v>
      </c>
      <c r="F8" s="609"/>
      <c r="G8" s="75">
        <v>44958</v>
      </c>
    </row>
    <row r="9" spans="1:18" ht="24.9" customHeight="1">
      <c r="A9" s="608" t="s">
        <v>18</v>
      </c>
      <c r="B9" s="609"/>
      <c r="C9" s="634">
        <v>44988</v>
      </c>
      <c r="D9" s="635"/>
      <c r="E9" s="636" t="s">
        <v>0</v>
      </c>
      <c r="F9" s="609"/>
      <c r="G9" s="76">
        <v>71</v>
      </c>
    </row>
    <row r="10" spans="1:18" ht="24.9" customHeight="1">
      <c r="A10" s="608" t="s">
        <v>19</v>
      </c>
      <c r="B10" s="609"/>
      <c r="C10" s="634">
        <v>45019</v>
      </c>
      <c r="D10" s="635"/>
      <c r="E10" s="636" t="s">
        <v>20</v>
      </c>
      <c r="F10" s="609"/>
      <c r="G10" s="75">
        <v>45382</v>
      </c>
    </row>
    <row r="11" spans="1:18" ht="24.9" customHeight="1">
      <c r="A11" s="608" t="s">
        <v>27</v>
      </c>
      <c r="B11" s="609"/>
      <c r="C11" s="654" t="s">
        <v>48</v>
      </c>
      <c r="D11" s="655"/>
      <c r="E11" s="655"/>
      <c r="F11" s="655"/>
      <c r="G11" s="656"/>
    </row>
    <row r="12" spans="1:18" ht="39.75" customHeight="1">
      <c r="A12" s="608" t="s">
        <v>32</v>
      </c>
      <c r="B12" s="609"/>
      <c r="C12" s="621" t="s">
        <v>1194</v>
      </c>
      <c r="D12" s="622"/>
      <c r="E12" s="622"/>
      <c r="F12" s="622"/>
      <c r="G12" s="623"/>
    </row>
    <row r="13" spans="1:18" ht="126.75" customHeight="1" thickBot="1">
      <c r="A13" s="637" t="s">
        <v>34</v>
      </c>
      <c r="B13" s="638"/>
      <c r="C13" s="621" t="s">
        <v>1195</v>
      </c>
      <c r="D13" s="622"/>
      <c r="E13" s="622"/>
      <c r="F13" s="622"/>
      <c r="G13" s="623"/>
      <c r="I13" s="93" t="s">
        <v>101</v>
      </c>
      <c r="J13" s="94"/>
      <c r="K13" s="94"/>
      <c r="L13" s="94"/>
      <c r="M13" s="94"/>
      <c r="N13" s="94"/>
      <c r="O13" s="94"/>
      <c r="P13" s="94"/>
      <c r="Q13" s="94"/>
      <c r="R13" s="94"/>
    </row>
    <row r="14" spans="1:18" ht="20.149999999999999" customHeight="1">
      <c r="A14" s="639" t="s">
        <v>38</v>
      </c>
      <c r="B14" s="640"/>
      <c r="C14" s="645" t="s">
        <v>1196</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t="s">
        <v>98</v>
      </c>
      <c r="O16" s="59"/>
      <c r="P16" s="59"/>
      <c r="Q16" s="60"/>
    </row>
    <row r="17" spans="1:26" ht="39.9" customHeight="1" thickBot="1">
      <c r="A17" s="682" t="s">
        <v>26</v>
      </c>
      <c r="B17" s="683"/>
      <c r="C17" s="684" t="s">
        <v>1197</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1198</v>
      </c>
      <c r="D20" s="691"/>
      <c r="E20" s="692"/>
      <c r="F20" s="696" t="s">
        <v>1199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1200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t="s">
        <v>98</v>
      </c>
      <c r="K25" s="59"/>
      <c r="L25" s="59"/>
      <c r="M25" s="59"/>
      <c r="N25" s="59" t="s">
        <v>98</v>
      </c>
      <c r="O25" s="59"/>
      <c r="P25" s="59"/>
      <c r="Q25" s="60"/>
    </row>
    <row r="26" spans="1:26" ht="30" customHeight="1">
      <c r="A26" s="705" t="s">
        <v>50</v>
      </c>
      <c r="B26" s="81" t="s">
        <v>45</v>
      </c>
      <c r="C26" s="82" t="s">
        <v>97</v>
      </c>
      <c r="D26" s="83" t="s">
        <v>49</v>
      </c>
      <c r="E26" s="125">
        <v>1</v>
      </c>
      <c r="F26" s="83" t="s">
        <v>11</v>
      </c>
      <c r="G26" s="85" t="s">
        <v>593</v>
      </c>
      <c r="H26" s="86"/>
    </row>
    <row r="27" spans="1:26" ht="18" customHeight="1">
      <c r="A27" s="706"/>
      <c r="B27" s="708" t="s">
        <v>163</v>
      </c>
      <c r="C27" s="628" t="s">
        <v>459</v>
      </c>
      <c r="D27" s="629"/>
      <c r="E27" s="629"/>
      <c r="F27" s="629"/>
      <c r="G27" s="630"/>
    </row>
    <row r="28" spans="1:26" ht="18" customHeight="1">
      <c r="A28" s="707"/>
      <c r="B28" s="709"/>
      <c r="C28" s="1421" t="s">
        <v>460</v>
      </c>
      <c r="D28" s="1422"/>
      <c r="E28" s="1422"/>
      <c r="F28" s="1422"/>
      <c r="G28" s="1423"/>
    </row>
    <row r="29" spans="1:26" ht="30" customHeight="1">
      <c r="A29" s="706" t="s">
        <v>52</v>
      </c>
      <c r="B29" s="87" t="s">
        <v>45</v>
      </c>
      <c r="C29" s="268" t="s">
        <v>97</v>
      </c>
      <c r="D29" s="269" t="s">
        <v>49</v>
      </c>
      <c r="E29" s="270">
        <v>1</v>
      </c>
      <c r="F29" s="269" t="s">
        <v>11</v>
      </c>
      <c r="G29" s="111" t="s">
        <v>166</v>
      </c>
    </row>
    <row r="30" spans="1:26" ht="18" customHeight="1">
      <c r="A30" s="706"/>
      <c r="B30" s="708" t="s">
        <v>163</v>
      </c>
      <c r="C30" s="628" t="s">
        <v>459</v>
      </c>
      <c r="D30" s="629"/>
      <c r="E30" s="629"/>
      <c r="F30" s="629"/>
      <c r="G30" s="630"/>
    </row>
    <row r="31" spans="1:26" ht="18" customHeight="1" thickBot="1">
      <c r="A31" s="710"/>
      <c r="B31" s="711"/>
      <c r="C31" s="712" t="s">
        <v>460</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1C7F0C5B-705E-4EB3-BB8B-031B0E84B96F}">
      <formula1>"○"</formula1>
    </dataValidation>
    <dataValidation type="list" allowBlank="1" showInputMessage="1" showErrorMessage="1" sqref="C26 C29" xr:uid="{A15E7017-A82C-4D78-A0BE-339A497B05CC}">
      <formula1>"有,無"</formula1>
    </dataValidation>
    <dataValidation type="list" allowBlank="1" showInputMessage="1" showErrorMessage="1" sqref="C11" xr:uid="{456F6CCA-8BD5-43DE-9DAA-F3B3C209AE33}">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89" orientation="portrait" horizontalDpi="300" verticalDpi="300" r:id="rId1"/>
  <headerFooter>
    <oddHeader>&amp;R&amp;16様式３</oddHeader>
  </headerFooter>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96A91-9A8A-4FC7-BB28-160006575F61}">
  <sheetPr>
    <pageSetUpPr fitToPage="1"/>
  </sheetPr>
  <dimension ref="A1:Z31"/>
  <sheetViews>
    <sheetView view="pageBreakPreview" zoomScale="85" zoomScaleNormal="115" zoomScaleSheetLayoutView="85" workbookViewId="0">
      <selection activeCell="C3" sqref="C3:G3"/>
    </sheetView>
  </sheetViews>
  <sheetFormatPr defaultColWidth="9" defaultRowHeight="13.5"/>
  <cols>
    <col min="1" max="2" width="15.6328125" style="92" customWidth="1"/>
    <col min="3" max="6" width="10.6328125" style="71" customWidth="1"/>
    <col min="7" max="7" width="20.90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1201</v>
      </c>
    </row>
    <row r="3" spans="1:18" ht="25" customHeight="1">
      <c r="A3" s="608" t="s">
        <v>14</v>
      </c>
      <c r="B3" s="609"/>
      <c r="C3" s="618" t="s">
        <v>1202</v>
      </c>
      <c r="D3" s="618"/>
      <c r="E3" s="618"/>
      <c r="F3" s="619"/>
      <c r="G3" s="620"/>
    </row>
    <row r="4" spans="1:18" ht="72.650000000000006" customHeight="1">
      <c r="A4" s="608" t="s">
        <v>10</v>
      </c>
      <c r="B4" s="609"/>
      <c r="C4" s="621" t="s">
        <v>1203</v>
      </c>
      <c r="D4" s="622"/>
      <c r="E4" s="622"/>
      <c r="F4" s="622"/>
      <c r="G4" s="623"/>
    </row>
    <row r="5" spans="1:18" ht="20.149999999999999" customHeight="1">
      <c r="A5" s="624" t="s">
        <v>41</v>
      </c>
      <c r="B5" s="625"/>
      <c r="C5" s="628" t="s">
        <v>503</v>
      </c>
      <c r="D5" s="629"/>
      <c r="E5" s="629"/>
      <c r="F5" s="629"/>
      <c r="G5" s="630"/>
    </row>
    <row r="6" spans="1:18" ht="20.149999999999999" customHeight="1">
      <c r="A6" s="626"/>
      <c r="B6" s="627"/>
      <c r="C6" s="631" t="s">
        <v>504</v>
      </c>
      <c r="D6" s="632"/>
      <c r="E6" s="632"/>
      <c r="F6" s="632"/>
      <c r="G6" s="633"/>
    </row>
    <row r="7" spans="1:18" ht="25" customHeight="1">
      <c r="A7" s="608" t="s">
        <v>7</v>
      </c>
      <c r="B7" s="609"/>
      <c r="C7" s="610">
        <v>208450000</v>
      </c>
      <c r="D7" s="611"/>
      <c r="E7" s="72"/>
      <c r="F7" s="73"/>
      <c r="G7" s="74"/>
    </row>
    <row r="8" spans="1:18" ht="25" customHeight="1">
      <c r="A8" s="608" t="s">
        <v>4</v>
      </c>
      <c r="B8" s="609"/>
      <c r="C8" s="634">
        <v>44964</v>
      </c>
      <c r="D8" s="635"/>
      <c r="E8" s="636" t="s">
        <v>17</v>
      </c>
      <c r="F8" s="609"/>
      <c r="G8" s="75">
        <v>44999</v>
      </c>
    </row>
    <row r="9" spans="1:18" ht="25" customHeight="1">
      <c r="A9" s="608" t="s">
        <v>18</v>
      </c>
      <c r="B9" s="609"/>
      <c r="C9" s="634">
        <v>45001</v>
      </c>
      <c r="D9" s="635"/>
      <c r="E9" s="636" t="s">
        <v>0</v>
      </c>
      <c r="F9" s="609"/>
      <c r="G9" s="76">
        <f>C9-C8</f>
        <v>37</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621" t="s">
        <v>505</v>
      </c>
      <c r="D12" s="622"/>
      <c r="E12" s="622"/>
      <c r="F12" s="622"/>
      <c r="G12" s="623"/>
    </row>
    <row r="13" spans="1:18" ht="60" customHeight="1" thickBot="1">
      <c r="A13" s="637" t="s">
        <v>34</v>
      </c>
      <c r="B13" s="638"/>
      <c r="C13" s="621" t="s">
        <v>1204</v>
      </c>
      <c r="D13" s="622"/>
      <c r="E13" s="622"/>
      <c r="F13" s="622"/>
      <c r="G13" s="623"/>
      <c r="I13" s="93" t="s">
        <v>101</v>
      </c>
      <c r="J13" s="94"/>
      <c r="K13" s="94"/>
      <c r="L13" s="94"/>
      <c r="M13" s="94"/>
      <c r="N13" s="94"/>
      <c r="O13" s="94"/>
      <c r="P13" s="94"/>
      <c r="Q13" s="94"/>
      <c r="R13" s="94"/>
    </row>
    <row r="14" spans="1:18" ht="20.149999999999999" customHeight="1">
      <c r="A14" s="639" t="s">
        <v>38</v>
      </c>
      <c r="B14" s="640"/>
      <c r="C14" s="645" t="s">
        <v>1205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200" t="s">
        <v>98</v>
      </c>
      <c r="J16" s="201"/>
      <c r="K16" s="201"/>
      <c r="L16" s="201"/>
      <c r="M16" s="201" t="s">
        <v>98</v>
      </c>
      <c r="N16" s="201"/>
      <c r="O16" s="201"/>
      <c r="P16" s="201"/>
      <c r="Q16" s="202"/>
    </row>
    <row r="17" spans="1:26" ht="40" customHeight="1" thickBot="1">
      <c r="A17" s="682" t="s">
        <v>26</v>
      </c>
      <c r="B17" s="683"/>
      <c r="C17" s="684" t="s">
        <v>506</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507</v>
      </c>
      <c r="D20" s="691"/>
      <c r="E20" s="692"/>
      <c r="F20" s="696" t="s">
        <v>1206</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200"/>
      <c r="J21" s="201"/>
      <c r="K21" s="201" t="s">
        <v>98</v>
      </c>
      <c r="L21" s="201"/>
      <c r="M21" s="201" t="s">
        <v>98</v>
      </c>
      <c r="N21" s="201" t="s">
        <v>98</v>
      </c>
      <c r="O21" s="201"/>
      <c r="P21" s="201"/>
      <c r="Q21" s="201"/>
      <c r="R21" s="203"/>
      <c r="S21" s="200" t="s">
        <v>98</v>
      </c>
      <c r="T21" s="201" t="s">
        <v>98</v>
      </c>
      <c r="U21" s="201"/>
      <c r="V21" s="895"/>
      <c r="W21" s="895"/>
      <c r="X21" s="895"/>
      <c r="Y21" s="895"/>
      <c r="Z21" s="896"/>
    </row>
    <row r="22" spans="1:26" ht="20.149999999999999" customHeight="1" thickBot="1">
      <c r="A22" s="641"/>
      <c r="B22" s="642"/>
      <c r="C22" s="662" t="s">
        <v>92</v>
      </c>
      <c r="D22" s="663"/>
      <c r="E22" s="663"/>
      <c r="F22" s="663"/>
      <c r="G22" s="664"/>
    </row>
    <row r="23" spans="1:26" ht="19.5" customHeight="1">
      <c r="A23" s="641"/>
      <c r="B23" s="642"/>
      <c r="C23" s="672" t="s">
        <v>1207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200" t="s">
        <v>98</v>
      </c>
      <c r="J25" s="201"/>
      <c r="K25" s="201"/>
      <c r="L25" s="201"/>
      <c r="M25" s="201" t="s">
        <v>98</v>
      </c>
      <c r="N25" s="201"/>
      <c r="O25" s="201"/>
      <c r="P25" s="201"/>
      <c r="Q25" s="202"/>
    </row>
    <row r="26" spans="1:26" ht="30" customHeight="1">
      <c r="A26" s="705" t="s">
        <v>50</v>
      </c>
      <c r="B26" s="81" t="s">
        <v>45</v>
      </c>
      <c r="C26" s="82" t="s">
        <v>97</v>
      </c>
      <c r="D26" s="83" t="s">
        <v>49</v>
      </c>
      <c r="E26" s="84">
        <v>1</v>
      </c>
      <c r="F26" s="83" t="s">
        <v>11</v>
      </c>
      <c r="G26" s="85" t="s">
        <v>1208</v>
      </c>
      <c r="H26" s="86"/>
    </row>
    <row r="27" spans="1:26" ht="18" customHeight="1">
      <c r="A27" s="706"/>
      <c r="B27" s="708" t="s">
        <v>163</v>
      </c>
      <c r="C27" s="628" t="s">
        <v>503</v>
      </c>
      <c r="D27" s="629"/>
      <c r="E27" s="629"/>
      <c r="F27" s="629"/>
      <c r="G27" s="630"/>
    </row>
    <row r="28" spans="1:26" ht="18" customHeight="1">
      <c r="A28" s="707"/>
      <c r="B28" s="709"/>
      <c r="C28" s="631" t="s">
        <v>504</v>
      </c>
      <c r="D28" s="632"/>
      <c r="E28" s="632"/>
      <c r="F28" s="632"/>
      <c r="G28" s="633"/>
    </row>
    <row r="29" spans="1:26" ht="30" customHeight="1">
      <c r="A29" s="706" t="s">
        <v>52</v>
      </c>
      <c r="B29" s="87" t="s">
        <v>45</v>
      </c>
      <c r="C29" s="88" t="s">
        <v>97</v>
      </c>
      <c r="D29" s="89" t="s">
        <v>49</v>
      </c>
      <c r="E29" s="90">
        <v>1</v>
      </c>
      <c r="F29" s="89" t="s">
        <v>11</v>
      </c>
      <c r="G29" s="91" t="s">
        <v>1209</v>
      </c>
    </row>
    <row r="30" spans="1:26" ht="18" customHeight="1">
      <c r="A30" s="706"/>
      <c r="B30" s="708" t="s">
        <v>163</v>
      </c>
      <c r="C30" s="628" t="s">
        <v>503</v>
      </c>
      <c r="D30" s="629"/>
      <c r="E30" s="629"/>
      <c r="F30" s="629"/>
      <c r="G30" s="630"/>
    </row>
    <row r="31" spans="1:26" ht="18" customHeight="1" thickBot="1">
      <c r="A31" s="710"/>
      <c r="B31" s="711"/>
      <c r="C31" s="712" t="s">
        <v>504</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E0EC28AA-C41A-4436-88FE-9996FF005624}">
      <formula1>"建設工事,測量・コンサル,物品役務等"</formula1>
    </dataValidation>
    <dataValidation type="list" allowBlank="1" showInputMessage="1" showErrorMessage="1" sqref="C26 C29" xr:uid="{644ED9A3-6620-4C5A-811B-14BD415F4A55}">
      <formula1>"有,無"</formula1>
    </dataValidation>
    <dataValidation type="list" allowBlank="1" showInputMessage="1" showErrorMessage="1" sqref="I21:U21 I25:Q25 I16:Q16" xr:uid="{80F8FF3B-68D5-415C-BC82-43030DC85536}">
      <formula1>"○"</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2A112-D8FF-4F46-9404-DC6487516678}">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1210</v>
      </c>
      <c r="D3" s="618"/>
      <c r="E3" s="618"/>
      <c r="F3" s="619"/>
      <c r="G3" s="620"/>
    </row>
    <row r="4" spans="1:18" ht="60" customHeight="1">
      <c r="A4" s="608" t="s">
        <v>10</v>
      </c>
      <c r="B4" s="609"/>
      <c r="C4" s="621" t="s">
        <v>462</v>
      </c>
      <c r="D4" s="622"/>
      <c r="E4" s="622"/>
      <c r="F4" s="622"/>
      <c r="G4" s="623"/>
    </row>
    <row r="5" spans="1:18" ht="20.149999999999999" customHeight="1">
      <c r="A5" s="624" t="s">
        <v>41</v>
      </c>
      <c r="B5" s="625"/>
      <c r="C5" s="628" t="s">
        <v>1211</v>
      </c>
      <c r="D5" s="629"/>
      <c r="E5" s="629"/>
      <c r="F5" s="629"/>
      <c r="G5" s="630"/>
    </row>
    <row r="6" spans="1:18" ht="20.149999999999999" customHeight="1">
      <c r="A6" s="626"/>
      <c r="B6" s="627"/>
      <c r="C6" s="631" t="s">
        <v>464</v>
      </c>
      <c r="D6" s="632"/>
      <c r="E6" s="632"/>
      <c r="F6" s="632"/>
      <c r="G6" s="633"/>
    </row>
    <row r="7" spans="1:18" ht="25" customHeight="1">
      <c r="A7" s="608" t="s">
        <v>7</v>
      </c>
      <c r="B7" s="609"/>
      <c r="C7" s="610">
        <v>299970000</v>
      </c>
      <c r="D7" s="611"/>
      <c r="E7" s="72"/>
      <c r="F7" s="73"/>
      <c r="G7" s="74"/>
    </row>
    <row r="8" spans="1:18" ht="25" customHeight="1">
      <c r="A8" s="608" t="s">
        <v>4</v>
      </c>
      <c r="B8" s="609"/>
      <c r="C8" s="634">
        <v>44993</v>
      </c>
      <c r="D8" s="635"/>
      <c r="E8" s="636" t="s">
        <v>17</v>
      </c>
      <c r="F8" s="609"/>
      <c r="G8" s="75">
        <v>45055</v>
      </c>
    </row>
    <row r="9" spans="1:18" ht="25" customHeight="1">
      <c r="A9" s="608" t="s">
        <v>18</v>
      </c>
      <c r="B9" s="609"/>
      <c r="C9" s="634">
        <v>45057</v>
      </c>
      <c r="D9" s="635"/>
      <c r="E9" s="636" t="s">
        <v>0</v>
      </c>
      <c r="F9" s="609"/>
      <c r="G9" s="76">
        <f>C9-C8</f>
        <v>64</v>
      </c>
    </row>
    <row r="10" spans="1:18" ht="25" customHeight="1">
      <c r="A10" s="608" t="s">
        <v>19</v>
      </c>
      <c r="B10" s="609"/>
      <c r="C10" s="634">
        <v>45057</v>
      </c>
      <c r="D10" s="635"/>
      <c r="E10" s="636" t="s">
        <v>20</v>
      </c>
      <c r="F10" s="609"/>
      <c r="G10" s="109">
        <v>45260</v>
      </c>
    </row>
    <row r="11" spans="1:18" ht="25" customHeight="1">
      <c r="A11" s="608" t="s">
        <v>27</v>
      </c>
      <c r="B11" s="609"/>
      <c r="C11" s="654" t="s">
        <v>48</v>
      </c>
      <c r="D11" s="655"/>
      <c r="E11" s="655"/>
      <c r="F11" s="655"/>
      <c r="G11" s="656"/>
    </row>
    <row r="12" spans="1:18" ht="25" customHeight="1">
      <c r="A12" s="608" t="s">
        <v>32</v>
      </c>
      <c r="B12" s="609"/>
      <c r="C12" s="897" t="s">
        <v>465</v>
      </c>
      <c r="D12" s="766"/>
      <c r="E12" s="766"/>
      <c r="F12" s="766"/>
      <c r="G12" s="767"/>
    </row>
    <row r="13" spans="1:18" ht="70" customHeight="1" thickBot="1">
      <c r="A13" s="637" t="s">
        <v>34</v>
      </c>
      <c r="B13" s="638"/>
      <c r="C13" s="778" t="s">
        <v>466</v>
      </c>
      <c r="D13" s="779"/>
      <c r="E13" s="779"/>
      <c r="F13" s="779"/>
      <c r="G13" s="780"/>
      <c r="I13" s="93" t="s">
        <v>101</v>
      </c>
      <c r="J13" s="94"/>
      <c r="K13" s="94"/>
      <c r="L13" s="94"/>
      <c r="M13" s="94"/>
      <c r="N13" s="94"/>
      <c r="O13" s="94"/>
      <c r="P13" s="94"/>
      <c r="Q13" s="94"/>
      <c r="R13" s="94"/>
    </row>
    <row r="14" spans="1:18" ht="20.149999999999999" customHeight="1">
      <c r="A14" s="639" t="s">
        <v>38</v>
      </c>
      <c r="B14" s="640"/>
      <c r="C14" s="645" t="s">
        <v>467</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469</v>
      </c>
      <c r="D20" s="691"/>
      <c r="E20" s="692"/>
      <c r="F20" s="696" t="s">
        <v>470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471</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t="s">
        <v>98</v>
      </c>
    </row>
    <row r="26" spans="1:26" ht="30" customHeight="1">
      <c r="A26" s="705" t="s">
        <v>50</v>
      </c>
      <c r="B26" s="81" t="s">
        <v>45</v>
      </c>
      <c r="C26" s="82" t="s">
        <v>97</v>
      </c>
      <c r="D26" s="83" t="s">
        <v>49</v>
      </c>
      <c r="E26" s="84" t="s">
        <v>485</v>
      </c>
      <c r="F26" s="83" t="s">
        <v>11</v>
      </c>
      <c r="G26" s="85" t="s">
        <v>489</v>
      </c>
      <c r="H26" s="86"/>
    </row>
    <row r="27" spans="1:26" ht="18" customHeight="1">
      <c r="A27" s="706"/>
      <c r="B27" s="708" t="s">
        <v>163</v>
      </c>
      <c r="C27" s="628" t="s">
        <v>463</v>
      </c>
      <c r="D27" s="629"/>
      <c r="E27" s="629"/>
      <c r="F27" s="629"/>
      <c r="G27" s="630"/>
    </row>
    <row r="28" spans="1:26" ht="18" customHeight="1" thickBot="1">
      <c r="A28" s="707"/>
      <c r="B28" s="709"/>
      <c r="C28" s="631" t="s">
        <v>1212</v>
      </c>
      <c r="D28" s="632"/>
      <c r="E28" s="632"/>
      <c r="F28" s="632"/>
      <c r="G28" s="633"/>
    </row>
    <row r="29" spans="1:26" ht="30" customHeight="1">
      <c r="A29" s="706" t="s">
        <v>52</v>
      </c>
      <c r="B29" s="87" t="s">
        <v>45</v>
      </c>
      <c r="C29" s="82" t="s">
        <v>97</v>
      </c>
      <c r="D29" s="83" t="s">
        <v>49</v>
      </c>
      <c r="E29" s="84" t="s">
        <v>472</v>
      </c>
      <c r="F29" s="83" t="s">
        <v>11</v>
      </c>
      <c r="G29" s="85" t="s">
        <v>171</v>
      </c>
    </row>
    <row r="30" spans="1:26" ht="18" customHeight="1">
      <c r="A30" s="706"/>
      <c r="B30" s="708" t="s">
        <v>163</v>
      </c>
      <c r="C30" s="628" t="s">
        <v>473</v>
      </c>
      <c r="D30" s="629"/>
      <c r="E30" s="629"/>
      <c r="F30" s="629"/>
      <c r="G30" s="630"/>
    </row>
    <row r="31" spans="1:26" ht="18" customHeight="1" thickBot="1">
      <c r="A31" s="710"/>
      <c r="B31" s="711"/>
      <c r="C31" s="712" t="s">
        <v>474</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5F0A2000-AF23-4C38-9218-A154C763CA45}">
      <formula1>"○"</formula1>
    </dataValidation>
    <dataValidation type="list" allowBlank="1" showInputMessage="1" showErrorMessage="1" sqref="C26 C29" xr:uid="{7B5B5085-693C-4F08-A3DD-FB6DE8F7E84B}">
      <formula1>"有,無"</formula1>
    </dataValidation>
    <dataValidation type="list" allowBlank="1" showInputMessage="1" showErrorMessage="1" sqref="C11" xr:uid="{BD876E65-7335-4E7F-AFCB-E891A585DF63}">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8253-B9CF-4284-ACCA-18B6C8C4E3B6}">
  <sheetPr>
    <pageSetUpPr fitToPage="1"/>
  </sheetPr>
  <dimension ref="A1:Z31"/>
  <sheetViews>
    <sheetView view="pageBreakPreview" zoomScale="85" zoomScaleNormal="70"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1213</v>
      </c>
      <c r="D3" s="618"/>
      <c r="E3" s="618"/>
      <c r="F3" s="619"/>
      <c r="G3" s="620"/>
    </row>
    <row r="4" spans="1:18" ht="60" customHeight="1">
      <c r="A4" s="608" t="s">
        <v>10</v>
      </c>
      <c r="B4" s="609"/>
      <c r="C4" s="621" t="s">
        <v>475</v>
      </c>
      <c r="D4" s="622"/>
      <c r="E4" s="622"/>
      <c r="F4" s="622"/>
      <c r="G4" s="623"/>
    </row>
    <row r="5" spans="1:18" ht="20.149999999999999" customHeight="1">
      <c r="A5" s="624" t="s">
        <v>41</v>
      </c>
      <c r="B5" s="625"/>
      <c r="C5" s="628" t="s">
        <v>476</v>
      </c>
      <c r="D5" s="629"/>
      <c r="E5" s="629"/>
      <c r="F5" s="629"/>
      <c r="G5" s="630"/>
    </row>
    <row r="6" spans="1:18" ht="20.149999999999999" customHeight="1">
      <c r="A6" s="626"/>
      <c r="B6" s="627"/>
      <c r="C6" s="631" t="s">
        <v>477</v>
      </c>
      <c r="D6" s="632"/>
      <c r="E6" s="632"/>
      <c r="F6" s="632"/>
      <c r="G6" s="633"/>
    </row>
    <row r="7" spans="1:18" ht="25" customHeight="1">
      <c r="A7" s="608" t="s">
        <v>7</v>
      </c>
      <c r="B7" s="609"/>
      <c r="C7" s="610">
        <v>109747000</v>
      </c>
      <c r="D7" s="611"/>
      <c r="E7" s="72"/>
      <c r="F7" s="73"/>
      <c r="G7" s="74"/>
    </row>
    <row r="8" spans="1:18" ht="25" customHeight="1">
      <c r="A8" s="608" t="s">
        <v>4</v>
      </c>
      <c r="B8" s="609"/>
      <c r="C8" s="634">
        <v>44993</v>
      </c>
      <c r="D8" s="635"/>
      <c r="E8" s="636" t="s">
        <v>17</v>
      </c>
      <c r="F8" s="609"/>
      <c r="G8" s="75">
        <v>45055</v>
      </c>
    </row>
    <row r="9" spans="1:18" ht="25" customHeight="1">
      <c r="A9" s="608" t="s">
        <v>18</v>
      </c>
      <c r="B9" s="609"/>
      <c r="C9" s="634">
        <v>45057</v>
      </c>
      <c r="D9" s="635"/>
      <c r="E9" s="636" t="s">
        <v>0</v>
      </c>
      <c r="F9" s="609"/>
      <c r="G9" s="76">
        <f>C9-C8</f>
        <v>64</v>
      </c>
    </row>
    <row r="10" spans="1:18" ht="25" customHeight="1">
      <c r="A10" s="608" t="s">
        <v>19</v>
      </c>
      <c r="B10" s="609"/>
      <c r="C10" s="634">
        <v>45057</v>
      </c>
      <c r="D10" s="635"/>
      <c r="E10" s="636" t="s">
        <v>20</v>
      </c>
      <c r="F10" s="609"/>
      <c r="G10" s="109">
        <v>45260</v>
      </c>
    </row>
    <row r="11" spans="1:18" ht="25" customHeight="1">
      <c r="A11" s="608" t="s">
        <v>27</v>
      </c>
      <c r="B11" s="609"/>
      <c r="C11" s="654" t="s">
        <v>48</v>
      </c>
      <c r="D11" s="655"/>
      <c r="E11" s="655"/>
      <c r="F11" s="655"/>
      <c r="G11" s="656"/>
    </row>
    <row r="12" spans="1:18" ht="25" customHeight="1">
      <c r="A12" s="608" t="s">
        <v>32</v>
      </c>
      <c r="B12" s="609"/>
      <c r="C12" s="897" t="s">
        <v>465</v>
      </c>
      <c r="D12" s="766"/>
      <c r="E12" s="766"/>
      <c r="F12" s="766"/>
      <c r="G12" s="767"/>
    </row>
    <row r="13" spans="1:18" ht="70" customHeight="1" thickBot="1">
      <c r="A13" s="637" t="s">
        <v>34</v>
      </c>
      <c r="B13" s="638"/>
      <c r="C13" s="778" t="s">
        <v>466</v>
      </c>
      <c r="D13" s="779"/>
      <c r="E13" s="779"/>
      <c r="F13" s="779"/>
      <c r="G13" s="780"/>
      <c r="I13" s="93" t="s">
        <v>101</v>
      </c>
      <c r="J13" s="94"/>
      <c r="K13" s="94"/>
      <c r="L13" s="94"/>
      <c r="M13" s="94"/>
      <c r="N13" s="94"/>
      <c r="O13" s="94"/>
      <c r="P13" s="94"/>
      <c r="Q13" s="94"/>
      <c r="R13" s="94"/>
    </row>
    <row r="14" spans="1:18" ht="20.149999999999999" customHeight="1">
      <c r="A14" s="639" t="s">
        <v>38</v>
      </c>
      <c r="B14" s="640"/>
      <c r="C14" s="645" t="s">
        <v>1214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t="s">
        <v>98</v>
      </c>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469</v>
      </c>
      <c r="D20" s="691"/>
      <c r="E20" s="692"/>
      <c r="F20" s="696" t="s">
        <v>470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1215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t="s">
        <v>98</v>
      </c>
    </row>
    <row r="26" spans="1:26" ht="30" customHeight="1">
      <c r="A26" s="705" t="s">
        <v>50</v>
      </c>
      <c r="B26" s="81" t="s">
        <v>45</v>
      </c>
      <c r="C26" s="82" t="s">
        <v>97</v>
      </c>
      <c r="D26" s="83" t="s">
        <v>49</v>
      </c>
      <c r="E26" s="84" t="s">
        <v>167</v>
      </c>
      <c r="F26" s="83" t="s">
        <v>11</v>
      </c>
      <c r="G26" s="85" t="s">
        <v>843</v>
      </c>
      <c r="H26" s="86"/>
    </row>
    <row r="27" spans="1:26" ht="18" customHeight="1">
      <c r="A27" s="706"/>
      <c r="B27" s="708" t="s">
        <v>163</v>
      </c>
      <c r="C27" s="628" t="s">
        <v>478</v>
      </c>
      <c r="D27" s="629"/>
      <c r="E27" s="629"/>
      <c r="F27" s="629"/>
      <c r="G27" s="630"/>
    </row>
    <row r="28" spans="1:26" ht="18" customHeight="1">
      <c r="A28" s="707"/>
      <c r="B28" s="709"/>
      <c r="C28" s="631" t="s">
        <v>479</v>
      </c>
      <c r="D28" s="632"/>
      <c r="E28" s="632"/>
      <c r="F28" s="632"/>
      <c r="G28" s="633"/>
    </row>
    <row r="29" spans="1:26" ht="30" customHeight="1">
      <c r="A29" s="706" t="s">
        <v>52</v>
      </c>
      <c r="B29" s="87" t="s">
        <v>45</v>
      </c>
      <c r="C29" s="88" t="s">
        <v>97</v>
      </c>
      <c r="D29" s="89" t="s">
        <v>49</v>
      </c>
      <c r="E29" s="90" t="s">
        <v>480</v>
      </c>
      <c r="F29" s="89" t="s">
        <v>11</v>
      </c>
      <c r="G29" s="91" t="s">
        <v>171</v>
      </c>
    </row>
    <row r="30" spans="1:26" ht="18" customHeight="1">
      <c r="A30" s="706"/>
      <c r="B30" s="708" t="s">
        <v>163</v>
      </c>
      <c r="C30" s="628" t="s">
        <v>478</v>
      </c>
      <c r="D30" s="629"/>
      <c r="E30" s="629"/>
      <c r="F30" s="629"/>
      <c r="G30" s="630"/>
    </row>
    <row r="31" spans="1:26" ht="18" customHeight="1" thickBot="1">
      <c r="A31" s="710"/>
      <c r="B31" s="711"/>
      <c r="C31" s="712" t="s">
        <v>479</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80759728-7C67-4CDE-A9D5-33AA2CC2E93E}">
      <formula1>"○"</formula1>
    </dataValidation>
    <dataValidation type="list" allowBlank="1" showInputMessage="1" showErrorMessage="1" sqref="C26 C29" xr:uid="{6DCB86B1-3331-497E-A0A9-38EF8ACDFCCE}">
      <formula1>"有,無"</formula1>
    </dataValidation>
    <dataValidation type="list" allowBlank="1" showInputMessage="1" showErrorMessage="1" sqref="C11" xr:uid="{0D8E9D72-5B19-4CA5-88C3-690215ED2781}">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C7B6F-277A-4EC2-A5B7-665B3A888707}">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1216</v>
      </c>
      <c r="D3" s="618"/>
      <c r="E3" s="618"/>
      <c r="F3" s="619"/>
      <c r="G3" s="620"/>
    </row>
    <row r="4" spans="1:18" ht="60" customHeight="1">
      <c r="A4" s="608" t="s">
        <v>10</v>
      </c>
      <c r="B4" s="609"/>
      <c r="C4" s="621" t="s">
        <v>481</v>
      </c>
      <c r="D4" s="622"/>
      <c r="E4" s="622"/>
      <c r="F4" s="622"/>
      <c r="G4" s="623"/>
    </row>
    <row r="5" spans="1:18" ht="20.149999999999999" customHeight="1">
      <c r="A5" s="624" t="s">
        <v>41</v>
      </c>
      <c r="B5" s="625"/>
      <c r="C5" s="628" t="s">
        <v>482</v>
      </c>
      <c r="D5" s="629"/>
      <c r="E5" s="629"/>
      <c r="F5" s="629"/>
      <c r="G5" s="630"/>
    </row>
    <row r="6" spans="1:18" ht="20.149999999999999" customHeight="1">
      <c r="A6" s="626"/>
      <c r="B6" s="627"/>
      <c r="C6" s="631" t="s">
        <v>483</v>
      </c>
      <c r="D6" s="632"/>
      <c r="E6" s="632"/>
      <c r="F6" s="632"/>
      <c r="G6" s="633"/>
    </row>
    <row r="7" spans="1:18" ht="25" customHeight="1">
      <c r="A7" s="608" t="s">
        <v>7</v>
      </c>
      <c r="B7" s="609"/>
      <c r="C7" s="610">
        <v>390439650</v>
      </c>
      <c r="D7" s="611"/>
      <c r="E7" s="72"/>
      <c r="F7" s="73"/>
      <c r="G7" s="74"/>
    </row>
    <row r="8" spans="1:18" ht="25" customHeight="1">
      <c r="A8" s="608" t="s">
        <v>4</v>
      </c>
      <c r="B8" s="609"/>
      <c r="C8" s="634">
        <v>44993</v>
      </c>
      <c r="D8" s="635"/>
      <c r="E8" s="636" t="s">
        <v>17</v>
      </c>
      <c r="F8" s="609"/>
      <c r="G8" s="75">
        <v>45055</v>
      </c>
    </row>
    <row r="9" spans="1:18" ht="25" customHeight="1">
      <c r="A9" s="608" t="s">
        <v>18</v>
      </c>
      <c r="B9" s="609"/>
      <c r="C9" s="634">
        <v>45057</v>
      </c>
      <c r="D9" s="635"/>
      <c r="E9" s="636" t="s">
        <v>0</v>
      </c>
      <c r="F9" s="609"/>
      <c r="G9" s="76">
        <f>C9-C8</f>
        <v>64</v>
      </c>
    </row>
    <row r="10" spans="1:18" ht="25" customHeight="1">
      <c r="A10" s="608" t="s">
        <v>19</v>
      </c>
      <c r="B10" s="609"/>
      <c r="C10" s="634">
        <v>45057</v>
      </c>
      <c r="D10" s="635"/>
      <c r="E10" s="636" t="s">
        <v>20</v>
      </c>
      <c r="F10" s="609"/>
      <c r="G10" s="109">
        <v>45260</v>
      </c>
    </row>
    <row r="11" spans="1:18" ht="25" customHeight="1">
      <c r="A11" s="608" t="s">
        <v>27</v>
      </c>
      <c r="B11" s="609"/>
      <c r="C11" s="654" t="s">
        <v>48</v>
      </c>
      <c r="D11" s="655"/>
      <c r="E11" s="655"/>
      <c r="F11" s="655"/>
      <c r="G11" s="656"/>
    </row>
    <row r="12" spans="1:18" ht="25" customHeight="1">
      <c r="A12" s="608" t="s">
        <v>32</v>
      </c>
      <c r="B12" s="609"/>
      <c r="C12" s="897" t="s">
        <v>465</v>
      </c>
      <c r="D12" s="766"/>
      <c r="E12" s="766"/>
      <c r="F12" s="766"/>
      <c r="G12" s="767"/>
    </row>
    <row r="13" spans="1:18" ht="70" customHeight="1" thickBot="1">
      <c r="A13" s="637" t="s">
        <v>34</v>
      </c>
      <c r="B13" s="638"/>
      <c r="C13" s="778" t="s">
        <v>466</v>
      </c>
      <c r="D13" s="779"/>
      <c r="E13" s="779"/>
      <c r="F13" s="779"/>
      <c r="G13" s="780"/>
      <c r="I13" s="93" t="s">
        <v>101</v>
      </c>
      <c r="J13" s="94"/>
      <c r="K13" s="94"/>
      <c r="L13" s="94"/>
      <c r="M13" s="94"/>
      <c r="N13" s="94"/>
      <c r="O13" s="94"/>
      <c r="P13" s="94"/>
      <c r="Q13" s="94"/>
      <c r="R13" s="94"/>
    </row>
    <row r="14" spans="1:18" ht="20.149999999999999" customHeight="1">
      <c r="A14" s="639" t="s">
        <v>38</v>
      </c>
      <c r="B14" s="640"/>
      <c r="C14" s="645" t="s">
        <v>1214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t="s">
        <v>98</v>
      </c>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484</v>
      </c>
      <c r="D20" s="691"/>
      <c r="E20" s="692"/>
      <c r="F20" s="696" t="s">
        <v>470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1215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t="s">
        <v>98</v>
      </c>
    </row>
    <row r="26" spans="1:26" ht="30" customHeight="1">
      <c r="A26" s="705" t="s">
        <v>50</v>
      </c>
      <c r="B26" s="81" t="s">
        <v>45</v>
      </c>
      <c r="C26" s="82" t="s">
        <v>97</v>
      </c>
      <c r="D26" s="83" t="s">
        <v>49</v>
      </c>
      <c r="E26" s="84" t="s">
        <v>485</v>
      </c>
      <c r="F26" s="83" t="s">
        <v>11</v>
      </c>
      <c r="G26" s="85" t="s">
        <v>489</v>
      </c>
      <c r="H26" s="86"/>
    </row>
    <row r="27" spans="1:26" ht="18" customHeight="1">
      <c r="A27" s="706"/>
      <c r="B27" s="708" t="s">
        <v>163</v>
      </c>
      <c r="C27" s="628" t="s">
        <v>486</v>
      </c>
      <c r="D27" s="629"/>
      <c r="E27" s="629"/>
      <c r="F27" s="629"/>
      <c r="G27" s="630"/>
    </row>
    <row r="28" spans="1:26" ht="18" customHeight="1">
      <c r="A28" s="707"/>
      <c r="B28" s="709"/>
      <c r="C28" s="631" t="s">
        <v>483</v>
      </c>
      <c r="D28" s="632"/>
      <c r="E28" s="632"/>
      <c r="F28" s="632"/>
      <c r="G28" s="633"/>
    </row>
    <row r="29" spans="1:26" ht="30" customHeight="1">
      <c r="A29" s="706" t="s">
        <v>52</v>
      </c>
      <c r="B29" s="87" t="s">
        <v>45</v>
      </c>
      <c r="C29" s="88" t="s">
        <v>97</v>
      </c>
      <c r="D29" s="89" t="s">
        <v>49</v>
      </c>
      <c r="E29" s="90" t="s">
        <v>485</v>
      </c>
      <c r="F29" s="89" t="s">
        <v>11</v>
      </c>
      <c r="G29" s="91" t="s">
        <v>171</v>
      </c>
    </row>
    <row r="30" spans="1:26" ht="18" customHeight="1">
      <c r="A30" s="706"/>
      <c r="B30" s="708" t="s">
        <v>163</v>
      </c>
      <c r="C30" s="628" t="s">
        <v>486</v>
      </c>
      <c r="D30" s="629"/>
      <c r="E30" s="629"/>
      <c r="F30" s="629"/>
      <c r="G30" s="630"/>
    </row>
    <row r="31" spans="1:26" ht="18" customHeight="1" thickBot="1">
      <c r="A31" s="710"/>
      <c r="B31" s="711"/>
      <c r="C31" s="712" t="s">
        <v>483</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ECB915A2-C571-4F65-B452-6217FF2A1991}">
      <formula1>"○"</formula1>
    </dataValidation>
    <dataValidation type="list" allowBlank="1" showInputMessage="1" showErrorMessage="1" sqref="C26 C29" xr:uid="{81EE01F2-9B3D-48AB-8DA3-02067EF90390}">
      <formula1>"有,無"</formula1>
    </dataValidation>
    <dataValidation type="list" allowBlank="1" showInputMessage="1" showErrorMessage="1" sqref="C11" xr:uid="{080B7123-C200-4453-99E0-3DD617919773}">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6E788-0D99-493F-8F6F-5741A90030F6}">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1217</v>
      </c>
      <c r="D3" s="618"/>
      <c r="E3" s="618"/>
      <c r="F3" s="619"/>
      <c r="G3" s="620"/>
    </row>
    <row r="4" spans="1:18" ht="60" customHeight="1">
      <c r="A4" s="608" t="s">
        <v>10</v>
      </c>
      <c r="B4" s="609"/>
      <c r="C4" s="621" t="s">
        <v>1218</v>
      </c>
      <c r="D4" s="622"/>
      <c r="E4" s="622"/>
      <c r="F4" s="622"/>
      <c r="G4" s="623"/>
    </row>
    <row r="5" spans="1:18" ht="20.149999999999999" customHeight="1">
      <c r="A5" s="624" t="s">
        <v>41</v>
      </c>
      <c r="B5" s="625"/>
      <c r="C5" s="628" t="s">
        <v>486</v>
      </c>
      <c r="D5" s="629"/>
      <c r="E5" s="629"/>
      <c r="F5" s="629"/>
      <c r="G5" s="630"/>
    </row>
    <row r="6" spans="1:18" ht="20.149999999999999" customHeight="1">
      <c r="A6" s="626"/>
      <c r="B6" s="627"/>
      <c r="C6" s="631" t="s">
        <v>483</v>
      </c>
      <c r="D6" s="632"/>
      <c r="E6" s="632"/>
      <c r="F6" s="632"/>
      <c r="G6" s="633"/>
    </row>
    <row r="7" spans="1:18" ht="25" customHeight="1">
      <c r="A7" s="608" t="s">
        <v>7</v>
      </c>
      <c r="B7" s="609"/>
      <c r="C7" s="610">
        <v>163900000</v>
      </c>
      <c r="D7" s="611"/>
      <c r="E7" s="72"/>
      <c r="F7" s="73"/>
      <c r="G7" s="74"/>
    </row>
    <row r="8" spans="1:18" ht="25" customHeight="1">
      <c r="A8" s="608" t="s">
        <v>4</v>
      </c>
      <c r="B8" s="609"/>
      <c r="C8" s="634">
        <v>44999</v>
      </c>
      <c r="D8" s="635"/>
      <c r="E8" s="636" t="s">
        <v>17</v>
      </c>
      <c r="F8" s="609"/>
      <c r="G8" s="75">
        <v>45062</v>
      </c>
    </row>
    <row r="9" spans="1:18" ht="25" customHeight="1">
      <c r="A9" s="608" t="s">
        <v>18</v>
      </c>
      <c r="B9" s="609"/>
      <c r="C9" s="634">
        <v>45064</v>
      </c>
      <c r="D9" s="635"/>
      <c r="E9" s="636" t="s">
        <v>0</v>
      </c>
      <c r="F9" s="609"/>
      <c r="G9" s="76">
        <f>C9-C8</f>
        <v>65</v>
      </c>
    </row>
    <row r="10" spans="1:18" ht="25" customHeight="1">
      <c r="A10" s="608" t="s">
        <v>19</v>
      </c>
      <c r="B10" s="609"/>
      <c r="C10" s="634">
        <v>45064</v>
      </c>
      <c r="D10" s="635"/>
      <c r="E10" s="636" t="s">
        <v>20</v>
      </c>
      <c r="F10" s="609"/>
      <c r="G10" s="109">
        <v>45260</v>
      </c>
    </row>
    <row r="11" spans="1:18" ht="25" customHeight="1">
      <c r="A11" s="608" t="s">
        <v>27</v>
      </c>
      <c r="B11" s="609"/>
      <c r="C11" s="654" t="s">
        <v>48</v>
      </c>
      <c r="D11" s="655"/>
      <c r="E11" s="655"/>
      <c r="F11" s="655"/>
      <c r="G11" s="656"/>
    </row>
    <row r="12" spans="1:18" ht="25" customHeight="1">
      <c r="A12" s="608" t="s">
        <v>32</v>
      </c>
      <c r="B12" s="609"/>
      <c r="C12" s="897" t="s">
        <v>487</v>
      </c>
      <c r="D12" s="766"/>
      <c r="E12" s="766"/>
      <c r="F12" s="766"/>
      <c r="G12" s="767"/>
    </row>
    <row r="13" spans="1:18" ht="70" customHeight="1" thickBot="1">
      <c r="A13" s="637" t="s">
        <v>34</v>
      </c>
      <c r="B13" s="638"/>
      <c r="C13" s="778" t="s">
        <v>488</v>
      </c>
      <c r="D13" s="779"/>
      <c r="E13" s="779"/>
      <c r="F13" s="779"/>
      <c r="G13" s="780"/>
      <c r="I13" s="93" t="s">
        <v>101</v>
      </c>
      <c r="J13" s="94"/>
      <c r="K13" s="94"/>
      <c r="L13" s="94"/>
      <c r="M13" s="94"/>
      <c r="N13" s="94"/>
      <c r="O13" s="94"/>
      <c r="P13" s="94"/>
      <c r="Q13" s="94"/>
      <c r="R13" s="94"/>
    </row>
    <row r="14" spans="1:18" ht="20.149999999999999" customHeight="1">
      <c r="A14" s="639" t="s">
        <v>38</v>
      </c>
      <c r="B14" s="640"/>
      <c r="C14" s="645" t="s">
        <v>1214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t="s">
        <v>98</v>
      </c>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484</v>
      </c>
      <c r="D20" s="691"/>
      <c r="E20" s="692"/>
      <c r="F20" s="696" t="s">
        <v>470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1215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t="s">
        <v>98</v>
      </c>
    </row>
    <row r="26" spans="1:26" ht="30" customHeight="1">
      <c r="A26" s="705" t="s">
        <v>50</v>
      </c>
      <c r="B26" s="81" t="s">
        <v>45</v>
      </c>
      <c r="C26" s="82" t="s">
        <v>97</v>
      </c>
      <c r="D26" s="83" t="s">
        <v>49</v>
      </c>
      <c r="E26" s="84" t="s">
        <v>485</v>
      </c>
      <c r="F26" s="83" t="s">
        <v>11</v>
      </c>
      <c r="G26" s="85" t="s">
        <v>489</v>
      </c>
      <c r="H26" s="86"/>
    </row>
    <row r="27" spans="1:26" ht="18" customHeight="1">
      <c r="A27" s="706"/>
      <c r="B27" s="708" t="s">
        <v>163</v>
      </c>
      <c r="C27" s="628" t="s">
        <v>486</v>
      </c>
      <c r="D27" s="629"/>
      <c r="E27" s="629"/>
      <c r="F27" s="629"/>
      <c r="G27" s="630"/>
    </row>
    <row r="28" spans="1:26" ht="18" customHeight="1">
      <c r="A28" s="707"/>
      <c r="B28" s="709"/>
      <c r="C28" s="631" t="s">
        <v>483</v>
      </c>
      <c r="D28" s="632"/>
      <c r="E28" s="632"/>
      <c r="F28" s="632"/>
      <c r="G28" s="633"/>
    </row>
    <row r="29" spans="1:26" ht="30" customHeight="1">
      <c r="A29" s="706" t="s">
        <v>52</v>
      </c>
      <c r="B29" s="87" t="s">
        <v>45</v>
      </c>
      <c r="C29" s="88" t="s">
        <v>80</v>
      </c>
      <c r="D29" s="89" t="s">
        <v>49</v>
      </c>
      <c r="E29" s="90"/>
      <c r="F29" s="89" t="s">
        <v>11</v>
      </c>
      <c r="G29" s="91"/>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16:Q16 I21:U21 I25:Q25" xr:uid="{737E1317-E8CC-473F-8231-6F9B5059EAE5}">
      <formula1>"○"</formula1>
    </dataValidation>
    <dataValidation type="list" allowBlank="1" showInputMessage="1" showErrorMessage="1" sqref="C26 C29" xr:uid="{7DBCF4BD-56C5-4203-8D97-BDBBB4CD12DD}">
      <formula1>"有,無"</formula1>
    </dataValidation>
    <dataValidation type="list" allowBlank="1" showInputMessage="1" showErrorMessage="1" sqref="C11" xr:uid="{0342D4AC-2B72-45F6-9F7B-0513C3AA9FF0}">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F3004-F066-4119-9670-7173DD130496}">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1219</v>
      </c>
      <c r="D3" s="618"/>
      <c r="E3" s="618"/>
      <c r="F3" s="619"/>
      <c r="G3" s="620"/>
    </row>
    <row r="4" spans="1:18" ht="60" customHeight="1">
      <c r="A4" s="608" t="s">
        <v>10</v>
      </c>
      <c r="B4" s="609"/>
      <c r="C4" s="621" t="s">
        <v>1218</v>
      </c>
      <c r="D4" s="622"/>
      <c r="E4" s="622"/>
      <c r="F4" s="622"/>
      <c r="G4" s="623"/>
    </row>
    <row r="5" spans="1:18" ht="20.149999999999999" customHeight="1">
      <c r="A5" s="624" t="s">
        <v>41</v>
      </c>
      <c r="B5" s="625"/>
      <c r="C5" s="628" t="s">
        <v>486</v>
      </c>
      <c r="D5" s="629"/>
      <c r="E5" s="629"/>
      <c r="F5" s="629"/>
      <c r="G5" s="630"/>
    </row>
    <row r="6" spans="1:18" ht="20.149999999999999" customHeight="1">
      <c r="A6" s="626"/>
      <c r="B6" s="627"/>
      <c r="C6" s="631" t="s">
        <v>483</v>
      </c>
      <c r="D6" s="632"/>
      <c r="E6" s="632"/>
      <c r="F6" s="632"/>
      <c r="G6" s="633"/>
    </row>
    <row r="7" spans="1:18" ht="25" customHeight="1">
      <c r="A7" s="608" t="s">
        <v>7</v>
      </c>
      <c r="B7" s="609"/>
      <c r="C7" s="610">
        <v>146905000</v>
      </c>
      <c r="D7" s="611"/>
      <c r="E7" s="72"/>
      <c r="F7" s="73"/>
      <c r="G7" s="74"/>
    </row>
    <row r="8" spans="1:18" ht="25" customHeight="1">
      <c r="A8" s="608" t="s">
        <v>4</v>
      </c>
      <c r="B8" s="609"/>
      <c r="C8" s="634">
        <v>44999</v>
      </c>
      <c r="D8" s="635"/>
      <c r="E8" s="636" t="s">
        <v>17</v>
      </c>
      <c r="F8" s="609"/>
      <c r="G8" s="75">
        <v>45062</v>
      </c>
    </row>
    <row r="9" spans="1:18" ht="25" customHeight="1">
      <c r="A9" s="608" t="s">
        <v>18</v>
      </c>
      <c r="B9" s="609"/>
      <c r="C9" s="634">
        <v>45064</v>
      </c>
      <c r="D9" s="635"/>
      <c r="E9" s="636" t="s">
        <v>0</v>
      </c>
      <c r="F9" s="609"/>
      <c r="G9" s="76">
        <f>C9-C8</f>
        <v>65</v>
      </c>
    </row>
    <row r="10" spans="1:18" ht="25" customHeight="1">
      <c r="A10" s="608" t="s">
        <v>19</v>
      </c>
      <c r="B10" s="609"/>
      <c r="C10" s="634">
        <v>45064</v>
      </c>
      <c r="D10" s="635"/>
      <c r="E10" s="636" t="s">
        <v>20</v>
      </c>
      <c r="F10" s="609"/>
      <c r="G10" s="109">
        <v>45260</v>
      </c>
    </row>
    <row r="11" spans="1:18" ht="25" customHeight="1">
      <c r="A11" s="608" t="s">
        <v>27</v>
      </c>
      <c r="B11" s="609"/>
      <c r="C11" s="654" t="s">
        <v>48</v>
      </c>
      <c r="D11" s="655"/>
      <c r="E11" s="655"/>
      <c r="F11" s="655"/>
      <c r="G11" s="656"/>
    </row>
    <row r="12" spans="1:18" ht="25" customHeight="1">
      <c r="A12" s="608" t="s">
        <v>32</v>
      </c>
      <c r="B12" s="609"/>
      <c r="C12" s="897" t="s">
        <v>487</v>
      </c>
      <c r="D12" s="766"/>
      <c r="E12" s="766"/>
      <c r="F12" s="766"/>
      <c r="G12" s="767"/>
    </row>
    <row r="13" spans="1:18" ht="70" customHeight="1" thickBot="1">
      <c r="A13" s="637" t="s">
        <v>34</v>
      </c>
      <c r="B13" s="638"/>
      <c r="C13" s="778" t="s">
        <v>488</v>
      </c>
      <c r="D13" s="779"/>
      <c r="E13" s="779"/>
      <c r="F13" s="779"/>
      <c r="G13" s="780"/>
      <c r="I13" s="93" t="s">
        <v>101</v>
      </c>
      <c r="J13" s="94"/>
      <c r="K13" s="94"/>
      <c r="L13" s="94"/>
      <c r="M13" s="94"/>
      <c r="N13" s="94"/>
      <c r="O13" s="94"/>
      <c r="P13" s="94"/>
      <c r="Q13" s="94"/>
      <c r="R13" s="94"/>
    </row>
    <row r="14" spans="1:18" ht="20.149999999999999" customHeight="1">
      <c r="A14" s="639" t="s">
        <v>38</v>
      </c>
      <c r="B14" s="640"/>
      <c r="C14" s="645" t="s">
        <v>1214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t="s">
        <v>98</v>
      </c>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484</v>
      </c>
      <c r="D20" s="691"/>
      <c r="E20" s="692"/>
      <c r="F20" s="696" t="s">
        <v>470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1215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t="s">
        <v>98</v>
      </c>
    </row>
    <row r="26" spans="1:26" ht="30" customHeight="1">
      <c r="A26" s="705" t="s">
        <v>50</v>
      </c>
      <c r="B26" s="81" t="s">
        <v>45</v>
      </c>
      <c r="C26" s="82" t="s">
        <v>97</v>
      </c>
      <c r="D26" s="83" t="s">
        <v>49</v>
      </c>
      <c r="E26" s="84" t="s">
        <v>485</v>
      </c>
      <c r="F26" s="83" t="s">
        <v>11</v>
      </c>
      <c r="G26" s="85" t="s">
        <v>489</v>
      </c>
      <c r="H26" s="86"/>
    </row>
    <row r="27" spans="1:26" ht="18" customHeight="1">
      <c r="A27" s="706"/>
      <c r="B27" s="708" t="s">
        <v>163</v>
      </c>
      <c r="C27" s="628" t="s">
        <v>486</v>
      </c>
      <c r="D27" s="629"/>
      <c r="E27" s="629"/>
      <c r="F27" s="629"/>
      <c r="G27" s="630"/>
    </row>
    <row r="28" spans="1:26" ht="18" customHeight="1" thickBot="1">
      <c r="A28" s="707"/>
      <c r="B28" s="709"/>
      <c r="C28" s="631" t="s">
        <v>483</v>
      </c>
      <c r="D28" s="632"/>
      <c r="E28" s="632"/>
      <c r="F28" s="632"/>
      <c r="G28" s="633"/>
    </row>
    <row r="29" spans="1:26" ht="30" customHeight="1">
      <c r="A29" s="706" t="s">
        <v>52</v>
      </c>
      <c r="B29" s="87" t="s">
        <v>45</v>
      </c>
      <c r="C29" s="82" t="s">
        <v>97</v>
      </c>
      <c r="D29" s="83" t="s">
        <v>49</v>
      </c>
      <c r="E29" s="84" t="s">
        <v>485</v>
      </c>
      <c r="F29" s="83" t="s">
        <v>11</v>
      </c>
      <c r="G29" s="85" t="s">
        <v>171</v>
      </c>
    </row>
    <row r="30" spans="1:26" ht="18" customHeight="1">
      <c r="A30" s="706"/>
      <c r="B30" s="708" t="s">
        <v>163</v>
      </c>
      <c r="C30" s="628" t="s">
        <v>486</v>
      </c>
      <c r="D30" s="629"/>
      <c r="E30" s="629"/>
      <c r="F30" s="629"/>
      <c r="G30" s="630"/>
    </row>
    <row r="31" spans="1:26" ht="18" customHeight="1" thickBot="1">
      <c r="A31" s="710"/>
      <c r="B31" s="711"/>
      <c r="C31" s="712" t="s">
        <v>483</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7958F459-F6C2-4A5F-BDAD-C2A327C787FA}">
      <formula1>"建設工事,測量・コンサル,物品役務等"</formula1>
    </dataValidation>
    <dataValidation type="list" allowBlank="1" showInputMessage="1" showErrorMessage="1" sqref="C26 C29" xr:uid="{6C3F16B7-021A-448E-9A96-20E6D3AF7195}">
      <formula1>"有,無"</formula1>
    </dataValidation>
    <dataValidation type="list" allowBlank="1" showInputMessage="1" showErrorMessage="1" sqref="I16:Q16 I21:U21 I25:Q25" xr:uid="{2477B467-CED9-4725-B49E-CA1CD10D6D22}">
      <formula1>"○"</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Z31"/>
  <sheetViews>
    <sheetView zoomScale="85" zoomScaleNormal="85" zoomScaleSheetLayoutView="11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640</v>
      </c>
    </row>
    <row r="3" spans="1:18" ht="25" customHeight="1">
      <c r="A3" s="608" t="s">
        <v>14</v>
      </c>
      <c r="B3" s="609"/>
      <c r="C3" s="618" t="s">
        <v>641</v>
      </c>
      <c r="D3" s="618"/>
      <c r="E3" s="618"/>
      <c r="F3" s="619"/>
      <c r="G3" s="620"/>
    </row>
    <row r="4" spans="1:18" ht="48" customHeight="1">
      <c r="A4" s="608" t="s">
        <v>10</v>
      </c>
      <c r="B4" s="609"/>
      <c r="C4" s="781" t="s">
        <v>642</v>
      </c>
      <c r="D4" s="782"/>
      <c r="E4" s="782"/>
      <c r="F4" s="782"/>
      <c r="G4" s="783"/>
    </row>
    <row r="5" spans="1:18" ht="20.149999999999999" customHeight="1">
      <c r="A5" s="624" t="s">
        <v>41</v>
      </c>
      <c r="B5" s="625"/>
      <c r="C5" s="628" t="s">
        <v>643</v>
      </c>
      <c r="D5" s="629"/>
      <c r="E5" s="629"/>
      <c r="F5" s="629"/>
      <c r="G5" s="630"/>
    </row>
    <row r="6" spans="1:18" ht="20.149999999999999" customHeight="1">
      <c r="A6" s="626"/>
      <c r="B6" s="627"/>
      <c r="C6" s="631" t="s">
        <v>644</v>
      </c>
      <c r="D6" s="632"/>
      <c r="E6" s="632"/>
      <c r="F6" s="632"/>
      <c r="G6" s="633"/>
    </row>
    <row r="7" spans="1:18" ht="25" customHeight="1">
      <c r="A7" s="608" t="s">
        <v>7</v>
      </c>
      <c r="B7" s="609"/>
      <c r="C7" s="610">
        <v>150700000</v>
      </c>
      <c r="D7" s="611"/>
      <c r="E7" s="72"/>
      <c r="F7" s="73"/>
      <c r="G7" s="74"/>
    </row>
    <row r="8" spans="1:18" ht="25" customHeight="1">
      <c r="A8" s="608" t="s">
        <v>4</v>
      </c>
      <c r="B8" s="609"/>
      <c r="C8" s="634">
        <v>44917</v>
      </c>
      <c r="D8" s="635"/>
      <c r="E8" s="636" t="s">
        <v>17</v>
      </c>
      <c r="F8" s="609"/>
      <c r="G8" s="75">
        <v>44987</v>
      </c>
    </row>
    <row r="9" spans="1:18" ht="25" customHeight="1">
      <c r="A9" s="608" t="s">
        <v>18</v>
      </c>
      <c r="B9" s="609"/>
      <c r="C9" s="634">
        <v>44988</v>
      </c>
      <c r="D9" s="635"/>
      <c r="E9" s="636" t="s">
        <v>0</v>
      </c>
      <c r="F9" s="609"/>
      <c r="G9" s="76" t="s">
        <v>645</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784" t="s">
        <v>646</v>
      </c>
      <c r="D12" s="785"/>
      <c r="E12" s="785"/>
      <c r="F12" s="785"/>
      <c r="G12" s="786"/>
    </row>
    <row r="13" spans="1:18" ht="349.9" customHeight="1" thickBot="1">
      <c r="A13" s="637" t="s">
        <v>34</v>
      </c>
      <c r="B13" s="638"/>
      <c r="C13" s="787" t="s">
        <v>647</v>
      </c>
      <c r="D13" s="788"/>
      <c r="E13" s="788"/>
      <c r="F13" s="788"/>
      <c r="G13" s="789"/>
      <c r="I13" s="93" t="s">
        <v>101</v>
      </c>
      <c r="J13" s="94"/>
      <c r="K13" s="94"/>
      <c r="L13" s="94"/>
      <c r="M13" s="94"/>
      <c r="N13" s="94"/>
      <c r="O13" s="94"/>
      <c r="P13" s="94"/>
      <c r="Q13" s="94"/>
      <c r="R13" s="94"/>
    </row>
    <row r="14" spans="1:18" ht="20.149999999999999" customHeight="1">
      <c r="A14" s="639" t="s">
        <v>648</v>
      </c>
      <c r="B14" s="640"/>
      <c r="C14" s="790" t="s">
        <v>649</v>
      </c>
      <c r="D14" s="791"/>
      <c r="E14" s="791"/>
      <c r="F14" s="791"/>
      <c r="G14" s="792"/>
      <c r="I14" s="657" t="s">
        <v>102</v>
      </c>
      <c r="J14" s="658"/>
      <c r="K14" s="658"/>
      <c r="L14" s="658"/>
      <c r="M14" s="658"/>
      <c r="N14" s="658"/>
      <c r="O14" s="658"/>
      <c r="P14" s="658"/>
      <c r="Q14" s="659"/>
    </row>
    <row r="15" spans="1:18" ht="38.25" customHeight="1">
      <c r="A15" s="641"/>
      <c r="B15" s="642"/>
      <c r="C15" s="793"/>
      <c r="D15" s="794"/>
      <c r="E15" s="794"/>
      <c r="F15" s="794"/>
      <c r="G15" s="795"/>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796"/>
      <c r="D16" s="797"/>
      <c r="E16" s="797"/>
      <c r="F16" s="797"/>
      <c r="G16" s="798"/>
      <c r="I16" s="58" t="s">
        <v>98</v>
      </c>
      <c r="J16" s="59" t="s">
        <v>98</v>
      </c>
      <c r="K16" s="59"/>
      <c r="L16" s="59"/>
      <c r="M16" s="59"/>
      <c r="N16" s="59"/>
      <c r="O16" s="59"/>
      <c r="P16" s="59"/>
      <c r="Q16" s="60"/>
    </row>
    <row r="17" spans="1:26" ht="40" customHeight="1" thickBot="1">
      <c r="A17" s="682" t="s">
        <v>26</v>
      </c>
      <c r="B17" s="683"/>
      <c r="C17" s="684" t="s">
        <v>206</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650</v>
      </c>
      <c r="D20" s="691"/>
      <c r="E20" s="692"/>
      <c r="F20" s="696" t="s">
        <v>651</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t="s">
        <v>98</v>
      </c>
      <c r="L21" s="59" t="s">
        <v>98</v>
      </c>
      <c r="M21" s="59"/>
      <c r="N21" s="59"/>
      <c r="O21" s="59"/>
      <c r="P21" s="59"/>
      <c r="Q21" s="59"/>
      <c r="R21" s="107"/>
      <c r="S21" s="58" t="s">
        <v>98</v>
      </c>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652</v>
      </c>
      <c r="D23" s="673"/>
      <c r="E23" s="673"/>
      <c r="F23" s="673"/>
      <c r="G23" s="674"/>
      <c r="I23" s="678" t="s">
        <v>78</v>
      </c>
      <c r="J23" s="679"/>
      <c r="K23" s="679"/>
      <c r="L23" s="679"/>
      <c r="M23" s="679"/>
      <c r="N23" s="679"/>
      <c r="O23" s="679"/>
      <c r="P23" s="679"/>
      <c r="Q23" s="680"/>
    </row>
    <row r="24" spans="1:26" ht="25.9"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c r="M25" s="59"/>
      <c r="N25" s="59"/>
      <c r="O25" s="59"/>
      <c r="P25" s="59"/>
      <c r="Q25" s="60"/>
    </row>
    <row r="26" spans="1:26" ht="30" customHeight="1">
      <c r="A26" s="705" t="s">
        <v>50</v>
      </c>
      <c r="B26" s="81" t="s">
        <v>45</v>
      </c>
      <c r="C26" s="82" t="s">
        <v>97</v>
      </c>
      <c r="D26" s="83" t="s">
        <v>49</v>
      </c>
      <c r="E26" s="84" t="s">
        <v>159</v>
      </c>
      <c r="F26" s="83" t="s">
        <v>11</v>
      </c>
      <c r="G26" s="85" t="s">
        <v>433</v>
      </c>
      <c r="H26" s="86"/>
    </row>
    <row r="27" spans="1:26" ht="18" customHeight="1">
      <c r="A27" s="706"/>
      <c r="B27" s="708" t="s">
        <v>163</v>
      </c>
      <c r="C27" s="628" t="s">
        <v>643</v>
      </c>
      <c r="D27" s="629"/>
      <c r="E27" s="629"/>
      <c r="F27" s="629"/>
      <c r="G27" s="630"/>
    </row>
    <row r="28" spans="1:26" ht="18" customHeight="1">
      <c r="A28" s="707"/>
      <c r="B28" s="709"/>
      <c r="C28" s="631" t="s">
        <v>653</v>
      </c>
      <c r="D28" s="632"/>
      <c r="E28" s="632"/>
      <c r="F28" s="632"/>
      <c r="G28" s="633"/>
    </row>
    <row r="29" spans="1:26" ht="30" customHeight="1">
      <c r="A29" s="706" t="s">
        <v>52</v>
      </c>
      <c r="B29" s="87" t="s">
        <v>45</v>
      </c>
      <c r="C29" s="88" t="s">
        <v>97</v>
      </c>
      <c r="D29" s="89" t="s">
        <v>49</v>
      </c>
      <c r="E29" s="90" t="s">
        <v>159</v>
      </c>
      <c r="F29" s="89" t="s">
        <v>11</v>
      </c>
      <c r="G29" s="91" t="s">
        <v>166</v>
      </c>
    </row>
    <row r="30" spans="1:26" ht="18" customHeight="1">
      <c r="A30" s="706"/>
      <c r="B30" s="708" t="s">
        <v>163</v>
      </c>
      <c r="C30" s="628" t="s">
        <v>643</v>
      </c>
      <c r="D30" s="629"/>
      <c r="E30" s="629"/>
      <c r="F30" s="629"/>
      <c r="G30" s="630"/>
    </row>
    <row r="31" spans="1:26" ht="18" customHeight="1" thickBot="1">
      <c r="A31" s="710"/>
      <c r="B31" s="711"/>
      <c r="C31" s="712" t="s">
        <v>653</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02226EC0-A25F-4E9A-BD36-9F0DA4C7176D}">
      <formula1>"建設工事,測量・コンサル,物品役務等"</formula1>
    </dataValidation>
    <dataValidation type="list" allowBlank="1" showInputMessage="1" showErrorMessage="1" sqref="C26 C29" xr:uid="{D97ED45D-7231-429F-AD18-08BED310DB79}">
      <formula1>"有,無"</formula1>
    </dataValidation>
    <dataValidation type="list" allowBlank="1" showInputMessage="1" showErrorMessage="1" sqref="I21:U21 I16:Q16 I25:Q25" xr:uid="{65CA7861-B366-4B72-9F42-A13659B7C286}">
      <formula1>"○"</formula1>
    </dataValidation>
  </dataValidations>
  <printOptions horizontalCentered="1"/>
  <pageMargins left="0.55118110236220474" right="0.23622047244094488" top="0.55118110236220474" bottom="0.23622047244094488" header="0.31496062992125984" footer="0.11811023622047244"/>
  <pageSetup paperSize="9" orientation="portrait" horizontalDpi="300" verticalDpi="300" r:id="rId1"/>
  <headerFooter>
    <oddHeader>&amp;R&amp;16様式３</oddHeader>
  </headerFooter>
  <legacy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33C71-34F6-49ED-8A41-CAB30B483C48}">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1220</v>
      </c>
      <c r="D3" s="618"/>
      <c r="E3" s="618"/>
      <c r="F3" s="619"/>
      <c r="G3" s="620"/>
    </row>
    <row r="4" spans="1:18" ht="60" customHeight="1">
      <c r="A4" s="608" t="s">
        <v>10</v>
      </c>
      <c r="B4" s="609"/>
      <c r="C4" s="621" t="s">
        <v>1221</v>
      </c>
      <c r="D4" s="622"/>
      <c r="E4" s="622"/>
      <c r="F4" s="622"/>
      <c r="G4" s="623"/>
    </row>
    <row r="5" spans="1:18" ht="20.149999999999999" customHeight="1">
      <c r="A5" s="624" t="s">
        <v>41</v>
      </c>
      <c r="B5" s="625"/>
      <c r="C5" s="628" t="s">
        <v>1222</v>
      </c>
      <c r="D5" s="629"/>
      <c r="E5" s="629"/>
      <c r="F5" s="629"/>
      <c r="G5" s="630"/>
    </row>
    <row r="6" spans="1:18" ht="20.149999999999999" customHeight="1">
      <c r="A6" s="626"/>
      <c r="B6" s="627"/>
      <c r="C6" s="1426" t="s">
        <v>1223</v>
      </c>
      <c r="D6" s="1427"/>
      <c r="E6" s="1427"/>
      <c r="F6" s="1427"/>
      <c r="G6" s="1428"/>
    </row>
    <row r="7" spans="1:18" ht="25" customHeight="1">
      <c r="A7" s="608" t="s">
        <v>7</v>
      </c>
      <c r="B7" s="609"/>
      <c r="C7" s="1424">
        <v>112471020</v>
      </c>
      <c r="D7" s="1425"/>
      <c r="E7" s="112"/>
      <c r="F7" s="113"/>
      <c r="G7" s="114"/>
    </row>
    <row r="8" spans="1:18" ht="25" customHeight="1">
      <c r="A8" s="608" t="s">
        <v>4</v>
      </c>
      <c r="B8" s="609"/>
      <c r="C8" s="634">
        <v>45007</v>
      </c>
      <c r="D8" s="635"/>
      <c r="E8" s="636" t="s">
        <v>17</v>
      </c>
      <c r="F8" s="609"/>
      <c r="G8" s="75">
        <v>45069</v>
      </c>
    </row>
    <row r="9" spans="1:18" ht="25" customHeight="1">
      <c r="A9" s="608" t="s">
        <v>18</v>
      </c>
      <c r="B9" s="609"/>
      <c r="C9" s="634">
        <v>45071</v>
      </c>
      <c r="D9" s="635"/>
      <c r="E9" s="636" t="s">
        <v>0</v>
      </c>
      <c r="F9" s="609"/>
      <c r="G9" s="76">
        <f>C9-C8</f>
        <v>64</v>
      </c>
    </row>
    <row r="10" spans="1:18" ht="25" customHeight="1">
      <c r="A10" s="608" t="s">
        <v>19</v>
      </c>
      <c r="B10" s="609"/>
      <c r="C10" s="634">
        <v>45071</v>
      </c>
      <c r="D10" s="635"/>
      <c r="E10" s="636" t="s">
        <v>20</v>
      </c>
      <c r="F10" s="609"/>
      <c r="G10" s="75">
        <v>45740</v>
      </c>
    </row>
    <row r="11" spans="1:18" ht="25" customHeight="1">
      <c r="A11" s="608" t="s">
        <v>27</v>
      </c>
      <c r="B11" s="609"/>
      <c r="C11" s="654" t="s">
        <v>48</v>
      </c>
      <c r="D11" s="655"/>
      <c r="E11" s="655"/>
      <c r="F11" s="655"/>
      <c r="G11" s="656"/>
    </row>
    <row r="12" spans="1:18" ht="25" customHeight="1">
      <c r="A12" s="608" t="s">
        <v>32</v>
      </c>
      <c r="B12" s="609"/>
      <c r="C12" s="897" t="s">
        <v>487</v>
      </c>
      <c r="D12" s="766"/>
      <c r="E12" s="766"/>
      <c r="F12" s="766"/>
      <c r="G12" s="767"/>
    </row>
    <row r="13" spans="1:18" ht="70" customHeight="1" thickBot="1">
      <c r="A13" s="637" t="s">
        <v>34</v>
      </c>
      <c r="B13" s="638"/>
      <c r="C13" s="778" t="s">
        <v>488</v>
      </c>
      <c r="D13" s="779"/>
      <c r="E13" s="779"/>
      <c r="F13" s="779"/>
      <c r="G13" s="780"/>
      <c r="I13" s="93" t="s">
        <v>101</v>
      </c>
      <c r="J13" s="94"/>
      <c r="K13" s="94"/>
      <c r="L13" s="94"/>
      <c r="M13" s="94"/>
      <c r="N13" s="94"/>
      <c r="O13" s="94"/>
      <c r="P13" s="94"/>
      <c r="Q13" s="94"/>
      <c r="R13" s="94"/>
    </row>
    <row r="14" spans="1:18" ht="20.149999999999999" customHeight="1">
      <c r="A14" s="639" t="s">
        <v>38</v>
      </c>
      <c r="B14" s="640"/>
      <c r="C14" s="645" t="s">
        <v>1214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t="s">
        <v>98</v>
      </c>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484</v>
      </c>
      <c r="D20" s="691"/>
      <c r="E20" s="692"/>
      <c r="F20" s="696" t="s">
        <v>470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1215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t="s">
        <v>98</v>
      </c>
    </row>
    <row r="26" spans="1:26" ht="30" customHeight="1">
      <c r="A26" s="705" t="s">
        <v>50</v>
      </c>
      <c r="B26" s="81" t="s">
        <v>45</v>
      </c>
      <c r="C26" s="82" t="s">
        <v>80</v>
      </c>
      <c r="D26" s="83" t="s">
        <v>49</v>
      </c>
      <c r="E26" s="84"/>
      <c r="F26" s="83" t="s">
        <v>11</v>
      </c>
      <c r="G26" s="85"/>
      <c r="H26" s="86"/>
    </row>
    <row r="27" spans="1:26" ht="18" customHeight="1">
      <c r="A27" s="706"/>
      <c r="B27" s="708" t="s">
        <v>163</v>
      </c>
      <c r="C27" s="628"/>
      <c r="D27" s="629"/>
      <c r="E27" s="629"/>
      <c r="F27" s="629"/>
      <c r="G27" s="630"/>
    </row>
    <row r="28" spans="1:26" ht="18" customHeight="1" thickBot="1">
      <c r="A28" s="707"/>
      <c r="B28" s="709"/>
      <c r="C28" s="631"/>
      <c r="D28" s="632"/>
      <c r="E28" s="632"/>
      <c r="F28" s="632"/>
      <c r="G28" s="633"/>
    </row>
    <row r="29" spans="1:26" ht="30" customHeight="1">
      <c r="A29" s="706" t="s">
        <v>52</v>
      </c>
      <c r="B29" s="87" t="s">
        <v>45</v>
      </c>
      <c r="C29" s="82" t="s">
        <v>80</v>
      </c>
      <c r="D29" s="83" t="s">
        <v>49</v>
      </c>
      <c r="E29" s="84"/>
      <c r="F29" s="83" t="s">
        <v>11</v>
      </c>
      <c r="G29" s="85"/>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16:Q16 I21:U21 I25:Q25" xr:uid="{7FEEB200-20AC-4E9D-8F56-2C1FF562BAAA}">
      <formula1>"○"</formula1>
    </dataValidation>
    <dataValidation type="list" allowBlank="1" showInputMessage="1" showErrorMessage="1" sqref="C26 C29" xr:uid="{FEBECDDF-F96F-4CD1-AD7A-AB30769D2A7F}">
      <formula1>"有,無"</formula1>
    </dataValidation>
    <dataValidation type="list" allowBlank="1" showInputMessage="1" showErrorMessage="1" sqref="C11" xr:uid="{043F1124-9ECC-4E23-8ADF-4C1183D58463}">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0F877-8EF9-4728-83C0-B5E642CB92BB}">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1224</v>
      </c>
      <c r="D3" s="618"/>
      <c r="E3" s="618"/>
      <c r="F3" s="619"/>
      <c r="G3" s="620"/>
    </row>
    <row r="4" spans="1:18" ht="60" customHeight="1">
      <c r="A4" s="608" t="s">
        <v>10</v>
      </c>
      <c r="B4" s="609"/>
      <c r="C4" s="621" t="s">
        <v>1221</v>
      </c>
      <c r="D4" s="622"/>
      <c r="E4" s="622"/>
      <c r="F4" s="622"/>
      <c r="G4" s="623"/>
    </row>
    <row r="5" spans="1:18" ht="20.149999999999999" customHeight="1">
      <c r="A5" s="624" t="s">
        <v>41</v>
      </c>
      <c r="B5" s="625"/>
      <c r="C5" s="628" t="s">
        <v>1222</v>
      </c>
      <c r="D5" s="629"/>
      <c r="E5" s="629"/>
      <c r="F5" s="629"/>
      <c r="G5" s="630"/>
    </row>
    <row r="6" spans="1:18" ht="20.149999999999999" customHeight="1">
      <c r="A6" s="626"/>
      <c r="B6" s="627"/>
      <c r="C6" s="1426" t="s">
        <v>1223</v>
      </c>
      <c r="D6" s="1427"/>
      <c r="E6" s="1427"/>
      <c r="F6" s="1427"/>
      <c r="G6" s="1428"/>
    </row>
    <row r="7" spans="1:18" ht="25" customHeight="1">
      <c r="A7" s="608" t="s">
        <v>7</v>
      </c>
      <c r="B7" s="609"/>
      <c r="C7" s="1424">
        <v>121082850</v>
      </c>
      <c r="D7" s="1425"/>
      <c r="E7" s="112"/>
      <c r="F7" s="113"/>
      <c r="G7" s="114"/>
    </row>
    <row r="8" spans="1:18" ht="25" customHeight="1">
      <c r="A8" s="608" t="s">
        <v>4</v>
      </c>
      <c r="B8" s="609"/>
      <c r="C8" s="634">
        <v>45021</v>
      </c>
      <c r="D8" s="635"/>
      <c r="E8" s="636" t="s">
        <v>17</v>
      </c>
      <c r="F8" s="609"/>
      <c r="G8" s="75">
        <v>45076</v>
      </c>
    </row>
    <row r="9" spans="1:18" ht="25" customHeight="1">
      <c r="A9" s="608" t="s">
        <v>18</v>
      </c>
      <c r="B9" s="609"/>
      <c r="C9" s="634">
        <v>45078</v>
      </c>
      <c r="D9" s="635"/>
      <c r="E9" s="636" t="s">
        <v>0</v>
      </c>
      <c r="F9" s="609"/>
      <c r="G9" s="76">
        <f>C9-C8</f>
        <v>57</v>
      </c>
    </row>
    <row r="10" spans="1:18" ht="25" customHeight="1">
      <c r="A10" s="608" t="s">
        <v>19</v>
      </c>
      <c r="B10" s="609"/>
      <c r="C10" s="634">
        <v>45078</v>
      </c>
      <c r="D10" s="635"/>
      <c r="E10" s="636" t="s">
        <v>20</v>
      </c>
      <c r="F10" s="609"/>
      <c r="G10" s="75">
        <v>45380</v>
      </c>
    </row>
    <row r="11" spans="1:18" ht="25" customHeight="1">
      <c r="A11" s="608" t="s">
        <v>27</v>
      </c>
      <c r="B11" s="609"/>
      <c r="C11" s="654" t="s">
        <v>48</v>
      </c>
      <c r="D11" s="655"/>
      <c r="E11" s="655"/>
      <c r="F11" s="655"/>
      <c r="G11" s="656"/>
    </row>
    <row r="12" spans="1:18" ht="25" customHeight="1">
      <c r="A12" s="608" t="s">
        <v>32</v>
      </c>
      <c r="B12" s="609"/>
      <c r="C12" s="897" t="s">
        <v>487</v>
      </c>
      <c r="D12" s="766"/>
      <c r="E12" s="766"/>
      <c r="F12" s="766"/>
      <c r="G12" s="767"/>
    </row>
    <row r="13" spans="1:18" ht="70" customHeight="1" thickBot="1">
      <c r="A13" s="637" t="s">
        <v>34</v>
      </c>
      <c r="B13" s="638"/>
      <c r="C13" s="778" t="s">
        <v>488</v>
      </c>
      <c r="D13" s="779"/>
      <c r="E13" s="779"/>
      <c r="F13" s="779"/>
      <c r="G13" s="780"/>
      <c r="I13" s="93" t="s">
        <v>101</v>
      </c>
      <c r="J13" s="94"/>
      <c r="K13" s="94"/>
      <c r="L13" s="94"/>
      <c r="M13" s="94"/>
      <c r="N13" s="94"/>
      <c r="O13" s="94"/>
      <c r="P13" s="94"/>
      <c r="Q13" s="94"/>
      <c r="R13" s="94"/>
    </row>
    <row r="14" spans="1:18" ht="20.149999999999999" customHeight="1">
      <c r="A14" s="639" t="s">
        <v>38</v>
      </c>
      <c r="B14" s="640"/>
      <c r="C14" s="645" t="s">
        <v>1214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t="s">
        <v>98</v>
      </c>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484</v>
      </c>
      <c r="D20" s="691"/>
      <c r="E20" s="692"/>
      <c r="F20" s="696" t="s">
        <v>470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1215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t="s">
        <v>98</v>
      </c>
    </row>
    <row r="26" spans="1:26" ht="30" customHeight="1">
      <c r="A26" s="705" t="s">
        <v>50</v>
      </c>
      <c r="B26" s="81" t="s">
        <v>45</v>
      </c>
      <c r="C26" s="82" t="s">
        <v>80</v>
      </c>
      <c r="D26" s="83" t="s">
        <v>49</v>
      </c>
      <c r="E26" s="84"/>
      <c r="F26" s="83" t="s">
        <v>11</v>
      </c>
      <c r="G26" s="85"/>
      <c r="H26" s="86"/>
    </row>
    <row r="27" spans="1:26" ht="18" customHeight="1">
      <c r="A27" s="706"/>
      <c r="B27" s="708" t="s">
        <v>163</v>
      </c>
      <c r="C27" s="628"/>
      <c r="D27" s="629"/>
      <c r="E27" s="629"/>
      <c r="F27" s="629"/>
      <c r="G27" s="630"/>
    </row>
    <row r="28" spans="1:26" ht="18" customHeight="1" thickBot="1">
      <c r="A28" s="707"/>
      <c r="B28" s="709"/>
      <c r="C28" s="631"/>
      <c r="D28" s="632"/>
      <c r="E28" s="632"/>
      <c r="F28" s="632"/>
      <c r="G28" s="633"/>
    </row>
    <row r="29" spans="1:26" ht="30" customHeight="1">
      <c r="A29" s="706" t="s">
        <v>52</v>
      </c>
      <c r="B29" s="87" t="s">
        <v>45</v>
      </c>
      <c r="C29" s="82" t="s">
        <v>80</v>
      </c>
      <c r="D29" s="83" t="s">
        <v>49</v>
      </c>
      <c r="E29" s="84"/>
      <c r="F29" s="83" t="s">
        <v>11</v>
      </c>
      <c r="G29" s="85"/>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98027CAD-B1A5-4F16-8945-D849BC898D0B}">
      <formula1>"建設工事,測量・コンサル,物品役務等"</formula1>
    </dataValidation>
    <dataValidation type="list" allowBlank="1" showInputMessage="1" showErrorMessage="1" sqref="C26 C29" xr:uid="{B0195476-77B4-4625-BF0B-DE359C414EB2}">
      <formula1>"有,無"</formula1>
    </dataValidation>
    <dataValidation type="list" allowBlank="1" showInputMessage="1" showErrorMessage="1" sqref="I16:Q16 I21:U21 I25:Q25" xr:uid="{5AADFEFC-F257-4DC1-A2FF-612564270D67}">
      <formula1>"○"</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68C2F-709F-4538-B80D-110453A5E963}">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1225</v>
      </c>
      <c r="D3" s="618"/>
      <c r="E3" s="618"/>
      <c r="F3" s="619"/>
      <c r="G3" s="620"/>
    </row>
    <row r="4" spans="1:18" ht="60" customHeight="1">
      <c r="A4" s="608" t="s">
        <v>10</v>
      </c>
      <c r="B4" s="609"/>
      <c r="C4" s="621" t="s">
        <v>1226</v>
      </c>
      <c r="D4" s="622"/>
      <c r="E4" s="622"/>
      <c r="F4" s="622"/>
      <c r="G4" s="623"/>
    </row>
    <row r="5" spans="1:18" ht="20.149999999999999" customHeight="1">
      <c r="A5" s="624" t="s">
        <v>41</v>
      </c>
      <c r="B5" s="625"/>
      <c r="C5" s="628" t="s">
        <v>486</v>
      </c>
      <c r="D5" s="629"/>
      <c r="E5" s="629"/>
      <c r="F5" s="629"/>
      <c r="G5" s="630"/>
    </row>
    <row r="6" spans="1:18" ht="20.149999999999999" customHeight="1">
      <c r="A6" s="626"/>
      <c r="B6" s="627"/>
      <c r="C6" s="631" t="s">
        <v>483</v>
      </c>
      <c r="D6" s="632"/>
      <c r="E6" s="632"/>
      <c r="F6" s="632"/>
      <c r="G6" s="633"/>
    </row>
    <row r="7" spans="1:18" ht="25" customHeight="1">
      <c r="A7" s="608" t="s">
        <v>7</v>
      </c>
      <c r="B7" s="609"/>
      <c r="C7" s="610">
        <v>293480000</v>
      </c>
      <c r="D7" s="611"/>
      <c r="E7" s="72"/>
      <c r="F7" s="73"/>
      <c r="G7" s="74"/>
    </row>
    <row r="8" spans="1:18" ht="25" customHeight="1">
      <c r="A8" s="608" t="s">
        <v>4</v>
      </c>
      <c r="B8" s="609"/>
      <c r="C8" s="634">
        <v>45021</v>
      </c>
      <c r="D8" s="635"/>
      <c r="E8" s="636" t="s">
        <v>17</v>
      </c>
      <c r="F8" s="609"/>
      <c r="G8" s="75">
        <v>45076</v>
      </c>
    </row>
    <row r="9" spans="1:18" ht="25" customHeight="1">
      <c r="A9" s="608" t="s">
        <v>18</v>
      </c>
      <c r="B9" s="609"/>
      <c r="C9" s="634">
        <v>45078</v>
      </c>
      <c r="D9" s="635"/>
      <c r="E9" s="636" t="s">
        <v>0</v>
      </c>
      <c r="F9" s="609"/>
      <c r="G9" s="76">
        <f>C9-C8</f>
        <v>57</v>
      </c>
    </row>
    <row r="10" spans="1:18" ht="25" customHeight="1">
      <c r="A10" s="608" t="s">
        <v>19</v>
      </c>
      <c r="B10" s="609"/>
      <c r="C10" s="634">
        <v>45078</v>
      </c>
      <c r="D10" s="635"/>
      <c r="E10" s="636" t="s">
        <v>20</v>
      </c>
      <c r="F10" s="609"/>
      <c r="G10" s="75">
        <v>45380</v>
      </c>
    </row>
    <row r="11" spans="1:18" ht="25" customHeight="1">
      <c r="A11" s="608" t="s">
        <v>27</v>
      </c>
      <c r="B11" s="609"/>
      <c r="C11" s="654" t="s">
        <v>48</v>
      </c>
      <c r="D11" s="655"/>
      <c r="E11" s="655"/>
      <c r="F11" s="655"/>
      <c r="G11" s="656"/>
    </row>
    <row r="12" spans="1:18" ht="25" customHeight="1">
      <c r="A12" s="608" t="s">
        <v>32</v>
      </c>
      <c r="B12" s="609"/>
      <c r="C12" s="897" t="s">
        <v>487</v>
      </c>
      <c r="D12" s="766"/>
      <c r="E12" s="766"/>
      <c r="F12" s="766"/>
      <c r="G12" s="767"/>
    </row>
    <row r="13" spans="1:18" ht="70" customHeight="1" thickBot="1">
      <c r="A13" s="637" t="s">
        <v>34</v>
      </c>
      <c r="B13" s="638"/>
      <c r="C13" s="778" t="s">
        <v>488</v>
      </c>
      <c r="D13" s="779"/>
      <c r="E13" s="779"/>
      <c r="F13" s="779"/>
      <c r="G13" s="780"/>
      <c r="I13" s="93" t="s">
        <v>101</v>
      </c>
      <c r="J13" s="94"/>
      <c r="K13" s="94"/>
      <c r="L13" s="94"/>
      <c r="M13" s="94"/>
      <c r="N13" s="94"/>
      <c r="O13" s="94"/>
      <c r="P13" s="94"/>
      <c r="Q13" s="94"/>
      <c r="R13" s="94"/>
    </row>
    <row r="14" spans="1:18" ht="20.149999999999999" customHeight="1">
      <c r="A14" s="639" t="s">
        <v>38</v>
      </c>
      <c r="B14" s="640"/>
      <c r="C14" s="645" t="s">
        <v>1214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t="s">
        <v>98</v>
      </c>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484</v>
      </c>
      <c r="D20" s="691"/>
      <c r="E20" s="692"/>
      <c r="F20" s="696" t="s">
        <v>470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1215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t="s">
        <v>98</v>
      </c>
    </row>
    <row r="26" spans="1:26" ht="30" customHeight="1">
      <c r="A26" s="705" t="s">
        <v>50</v>
      </c>
      <c r="B26" s="81" t="s">
        <v>45</v>
      </c>
      <c r="C26" s="82" t="s">
        <v>97</v>
      </c>
      <c r="D26" s="83" t="s">
        <v>49</v>
      </c>
      <c r="E26" s="84" t="s">
        <v>485</v>
      </c>
      <c r="F26" s="83" t="s">
        <v>11</v>
      </c>
      <c r="G26" s="85" t="s">
        <v>489</v>
      </c>
      <c r="H26" s="86"/>
    </row>
    <row r="27" spans="1:26" ht="18" customHeight="1">
      <c r="A27" s="706"/>
      <c r="B27" s="708" t="s">
        <v>163</v>
      </c>
      <c r="C27" s="628" t="s">
        <v>486</v>
      </c>
      <c r="D27" s="629"/>
      <c r="E27" s="629"/>
      <c r="F27" s="629"/>
      <c r="G27" s="630"/>
    </row>
    <row r="28" spans="1:26" ht="18" customHeight="1" thickBot="1">
      <c r="A28" s="707"/>
      <c r="B28" s="709"/>
      <c r="C28" s="631" t="s">
        <v>483</v>
      </c>
      <c r="D28" s="632"/>
      <c r="E28" s="632"/>
      <c r="F28" s="632"/>
      <c r="G28" s="633"/>
    </row>
    <row r="29" spans="1:26" ht="30" customHeight="1">
      <c r="A29" s="706" t="s">
        <v>52</v>
      </c>
      <c r="B29" s="87" t="s">
        <v>45</v>
      </c>
      <c r="C29" s="82" t="s">
        <v>80</v>
      </c>
      <c r="D29" s="83" t="s">
        <v>49</v>
      </c>
      <c r="E29" s="84"/>
      <c r="F29" s="83" t="s">
        <v>11</v>
      </c>
      <c r="G29" s="85"/>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16:Q16 I21:U21 I25:Q25" xr:uid="{CFE48B13-BF27-4E37-836A-8A409169218F}">
      <formula1>"○"</formula1>
    </dataValidation>
    <dataValidation type="list" allowBlank="1" showInputMessage="1" showErrorMessage="1" sqref="C29 C26" xr:uid="{92D3FC9E-BAEE-4744-964B-2A1A338686DE}">
      <formula1>"有,無"</formula1>
    </dataValidation>
    <dataValidation type="list" allowBlank="1" showInputMessage="1" showErrorMessage="1" sqref="C11" xr:uid="{C0EC6B39-B309-496C-82C9-3CF5714E672F}">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6ECCB-46AA-48A1-92C7-B2E4C737146F}">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1227</v>
      </c>
      <c r="D3" s="618"/>
      <c r="E3" s="618"/>
      <c r="F3" s="619"/>
      <c r="G3" s="620"/>
    </row>
    <row r="4" spans="1:18" ht="60" customHeight="1">
      <c r="A4" s="608" t="s">
        <v>10</v>
      </c>
      <c r="B4" s="609"/>
      <c r="C4" s="621" t="s">
        <v>1228</v>
      </c>
      <c r="D4" s="622"/>
      <c r="E4" s="622"/>
      <c r="F4" s="622"/>
      <c r="G4" s="623"/>
    </row>
    <row r="5" spans="1:18" ht="20.149999999999999" customHeight="1">
      <c r="A5" s="624" t="s">
        <v>41</v>
      </c>
      <c r="B5" s="625"/>
      <c r="C5" s="628" t="s">
        <v>1229</v>
      </c>
      <c r="D5" s="629"/>
      <c r="E5" s="629"/>
      <c r="F5" s="629"/>
      <c r="G5" s="630"/>
    </row>
    <row r="6" spans="1:18" ht="20.149999999999999" customHeight="1">
      <c r="A6" s="626"/>
      <c r="B6" s="627"/>
      <c r="C6" s="631" t="s">
        <v>1230</v>
      </c>
      <c r="D6" s="632"/>
      <c r="E6" s="632"/>
      <c r="F6" s="632"/>
      <c r="G6" s="633"/>
    </row>
    <row r="7" spans="1:18" ht="25" customHeight="1">
      <c r="A7" s="608" t="s">
        <v>7</v>
      </c>
      <c r="B7" s="609"/>
      <c r="C7" s="610">
        <v>105195390</v>
      </c>
      <c r="D7" s="611"/>
      <c r="E7" s="72"/>
      <c r="F7" s="73"/>
      <c r="G7" s="74"/>
    </row>
    <row r="8" spans="1:18" ht="25" customHeight="1">
      <c r="A8" s="608" t="s">
        <v>4</v>
      </c>
      <c r="B8" s="609"/>
      <c r="C8" s="634">
        <v>45027</v>
      </c>
      <c r="D8" s="635"/>
      <c r="E8" s="636" t="s">
        <v>17</v>
      </c>
      <c r="F8" s="609"/>
      <c r="G8" s="75">
        <v>45083</v>
      </c>
    </row>
    <row r="9" spans="1:18" ht="25" customHeight="1">
      <c r="A9" s="608" t="s">
        <v>18</v>
      </c>
      <c r="B9" s="609"/>
      <c r="C9" s="634">
        <v>45085</v>
      </c>
      <c r="D9" s="635"/>
      <c r="E9" s="636" t="s">
        <v>0</v>
      </c>
      <c r="F9" s="609"/>
      <c r="G9" s="76">
        <f>C9-C8</f>
        <v>58</v>
      </c>
    </row>
    <row r="10" spans="1:18" ht="25" customHeight="1">
      <c r="A10" s="608" t="s">
        <v>19</v>
      </c>
      <c r="B10" s="609"/>
      <c r="C10" s="634">
        <v>45085</v>
      </c>
      <c r="D10" s="635"/>
      <c r="E10" s="636" t="s">
        <v>20</v>
      </c>
      <c r="F10" s="609"/>
      <c r="G10" s="75">
        <v>45740</v>
      </c>
    </row>
    <row r="11" spans="1:18" ht="25" customHeight="1">
      <c r="A11" s="608" t="s">
        <v>27</v>
      </c>
      <c r="B11" s="609"/>
      <c r="C11" s="654" t="s">
        <v>48</v>
      </c>
      <c r="D11" s="655"/>
      <c r="E11" s="655"/>
      <c r="F11" s="655"/>
      <c r="G11" s="656"/>
    </row>
    <row r="12" spans="1:18" ht="25" customHeight="1">
      <c r="A12" s="608" t="s">
        <v>32</v>
      </c>
      <c r="B12" s="609"/>
      <c r="C12" s="897" t="s">
        <v>487</v>
      </c>
      <c r="D12" s="766"/>
      <c r="E12" s="766"/>
      <c r="F12" s="766"/>
      <c r="G12" s="767"/>
    </row>
    <row r="13" spans="1:18" ht="70" customHeight="1" thickBot="1">
      <c r="A13" s="637" t="s">
        <v>34</v>
      </c>
      <c r="B13" s="638"/>
      <c r="C13" s="778" t="s">
        <v>488</v>
      </c>
      <c r="D13" s="779"/>
      <c r="E13" s="779"/>
      <c r="F13" s="779"/>
      <c r="G13" s="780"/>
      <c r="I13" s="93" t="s">
        <v>101</v>
      </c>
      <c r="J13" s="94"/>
      <c r="K13" s="94"/>
      <c r="L13" s="94"/>
      <c r="M13" s="94"/>
      <c r="N13" s="94"/>
      <c r="O13" s="94"/>
      <c r="P13" s="94"/>
      <c r="Q13" s="94"/>
      <c r="R13" s="94"/>
    </row>
    <row r="14" spans="1:18" ht="20.149999999999999" customHeight="1">
      <c r="A14" s="639" t="s">
        <v>38</v>
      </c>
      <c r="B14" s="640"/>
      <c r="C14" s="645" t="s">
        <v>1231</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t="s">
        <v>98</v>
      </c>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484</v>
      </c>
      <c r="D20" s="691"/>
      <c r="E20" s="692"/>
      <c r="F20" s="696" t="s">
        <v>470</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t="s">
        <v>98</v>
      </c>
      <c r="K21" s="59"/>
      <c r="L21" s="59"/>
      <c r="M21" s="59" t="s">
        <v>98</v>
      </c>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1215</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t="s">
        <v>98</v>
      </c>
    </row>
    <row r="26" spans="1:26" ht="30" customHeight="1">
      <c r="A26" s="705" t="s">
        <v>50</v>
      </c>
      <c r="B26" s="81" t="s">
        <v>45</v>
      </c>
      <c r="C26" s="82" t="s">
        <v>97</v>
      </c>
      <c r="D26" s="83" t="s">
        <v>49</v>
      </c>
      <c r="E26" s="84">
        <v>1</v>
      </c>
      <c r="F26" s="83" t="s">
        <v>11</v>
      </c>
      <c r="G26" s="85" t="s">
        <v>171</v>
      </c>
      <c r="H26" s="86"/>
    </row>
    <row r="27" spans="1:26" ht="18" customHeight="1">
      <c r="A27" s="706"/>
      <c r="B27" s="708" t="s">
        <v>163</v>
      </c>
      <c r="C27" s="628" t="s">
        <v>1232</v>
      </c>
      <c r="D27" s="629"/>
      <c r="E27" s="629"/>
      <c r="F27" s="629"/>
      <c r="G27" s="630"/>
    </row>
    <row r="28" spans="1:26" ht="18" customHeight="1" thickBot="1">
      <c r="A28" s="707"/>
      <c r="B28" s="709"/>
      <c r="C28" s="631" t="s">
        <v>1233</v>
      </c>
      <c r="D28" s="632"/>
      <c r="E28" s="632"/>
      <c r="F28" s="632"/>
      <c r="G28" s="633"/>
    </row>
    <row r="29" spans="1:26" ht="30" customHeight="1">
      <c r="A29" s="706" t="s">
        <v>52</v>
      </c>
      <c r="B29" s="87" t="s">
        <v>45</v>
      </c>
      <c r="C29" s="82" t="s">
        <v>80</v>
      </c>
      <c r="D29" s="83" t="s">
        <v>49</v>
      </c>
      <c r="E29" s="84"/>
      <c r="F29" s="83" t="s">
        <v>11</v>
      </c>
      <c r="G29" s="85"/>
    </row>
    <row r="30" spans="1:26" ht="18" customHeight="1">
      <c r="A30" s="706"/>
      <c r="B30" s="708" t="s">
        <v>163</v>
      </c>
      <c r="C30" s="628"/>
      <c r="D30" s="629"/>
      <c r="E30" s="629"/>
      <c r="F30" s="629"/>
      <c r="G30" s="630"/>
    </row>
    <row r="31" spans="1:26" ht="18" customHeight="1" thickBot="1">
      <c r="A31" s="710"/>
      <c r="B31" s="711"/>
      <c r="C31" s="712"/>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CB605E52-F8F2-4AC7-A8B9-CA786AFE8032}">
      <formula1>"建設工事,測量・コンサル,物品役務等"</formula1>
    </dataValidation>
    <dataValidation type="list" allowBlank="1" showInputMessage="1" showErrorMessage="1" sqref="C26 C29" xr:uid="{26573E99-D0E4-4073-A7D4-0D1161A6AF12}">
      <formula1>"有,無"</formula1>
    </dataValidation>
    <dataValidation type="list" allowBlank="1" showInputMessage="1" showErrorMessage="1" sqref="I16:Q16 I21:U21 I25:Q25" xr:uid="{9A8F642F-3578-4A43-8C68-D29F447D8727}">
      <formula1>"○"</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98D89-EA12-4B47-B651-DD426785F651}">
  <sheetPr>
    <pageSetUpPr fitToPage="1"/>
  </sheetPr>
  <dimension ref="A1:Z31"/>
  <sheetViews>
    <sheetView view="pageBreakPreview" zoomScaleNormal="85" zoomScaleSheetLayoutView="100"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492</v>
      </c>
      <c r="D3" s="618"/>
      <c r="E3" s="618"/>
      <c r="F3" s="619"/>
      <c r="G3" s="620"/>
    </row>
    <row r="4" spans="1:18" ht="60" customHeight="1">
      <c r="A4" s="608" t="s">
        <v>10</v>
      </c>
      <c r="B4" s="609"/>
      <c r="C4" s="621" t="s">
        <v>493</v>
      </c>
      <c r="D4" s="622"/>
      <c r="E4" s="622"/>
      <c r="F4" s="622"/>
      <c r="G4" s="623"/>
    </row>
    <row r="5" spans="1:18" ht="20.149999999999999" customHeight="1">
      <c r="A5" s="624" t="s">
        <v>41</v>
      </c>
      <c r="B5" s="625"/>
      <c r="C5" s="628" t="s">
        <v>490</v>
      </c>
      <c r="D5" s="629"/>
      <c r="E5" s="629"/>
      <c r="F5" s="629"/>
      <c r="G5" s="630"/>
    </row>
    <row r="6" spans="1:18" ht="20.149999999999999" customHeight="1">
      <c r="A6" s="626"/>
      <c r="B6" s="627"/>
      <c r="C6" s="631" t="s">
        <v>491</v>
      </c>
      <c r="D6" s="632"/>
      <c r="E6" s="632"/>
      <c r="F6" s="632"/>
      <c r="G6" s="633"/>
    </row>
    <row r="7" spans="1:18" ht="25" customHeight="1">
      <c r="A7" s="608" t="s">
        <v>7</v>
      </c>
      <c r="B7" s="609"/>
      <c r="C7" s="610">
        <v>312400000</v>
      </c>
      <c r="D7" s="611"/>
      <c r="E7" s="72"/>
      <c r="F7" s="73"/>
      <c r="G7" s="74"/>
    </row>
    <row r="8" spans="1:18" ht="25" customHeight="1">
      <c r="A8" s="608" t="s">
        <v>4</v>
      </c>
      <c r="B8" s="609"/>
      <c r="C8" s="634">
        <v>44999</v>
      </c>
      <c r="D8" s="635"/>
      <c r="E8" s="636" t="s">
        <v>17</v>
      </c>
      <c r="F8" s="609"/>
      <c r="G8" s="75">
        <v>45062</v>
      </c>
    </row>
    <row r="9" spans="1:18" ht="25" customHeight="1">
      <c r="A9" s="608" t="s">
        <v>18</v>
      </c>
      <c r="B9" s="609"/>
      <c r="C9" s="634">
        <v>45064</v>
      </c>
      <c r="D9" s="635"/>
      <c r="E9" s="636" t="s">
        <v>0</v>
      </c>
      <c r="F9" s="609"/>
      <c r="G9" s="76">
        <f>C9-C8</f>
        <v>65</v>
      </c>
    </row>
    <row r="10" spans="1:18" ht="25" customHeight="1">
      <c r="A10" s="608" t="s">
        <v>19</v>
      </c>
      <c r="B10" s="609"/>
      <c r="C10" s="634">
        <v>45064</v>
      </c>
      <c r="D10" s="635"/>
      <c r="E10" s="636" t="s">
        <v>20</v>
      </c>
      <c r="F10" s="609"/>
      <c r="G10" s="75">
        <v>45366</v>
      </c>
    </row>
    <row r="11" spans="1:18" ht="25" customHeight="1">
      <c r="A11" s="608" t="s">
        <v>27</v>
      </c>
      <c r="B11" s="609"/>
      <c r="C11" s="654" t="s">
        <v>494</v>
      </c>
      <c r="D11" s="655"/>
      <c r="E11" s="655"/>
      <c r="F11" s="655"/>
      <c r="G11" s="656"/>
    </row>
    <row r="12" spans="1:18" ht="25" customHeight="1">
      <c r="A12" s="608" t="s">
        <v>32</v>
      </c>
      <c r="B12" s="609"/>
      <c r="C12" s="897" t="s">
        <v>465</v>
      </c>
      <c r="D12" s="766"/>
      <c r="E12" s="766"/>
      <c r="F12" s="766"/>
      <c r="G12" s="767"/>
    </row>
    <row r="13" spans="1:18" ht="70" customHeight="1" thickBot="1">
      <c r="A13" s="637" t="s">
        <v>34</v>
      </c>
      <c r="B13" s="638"/>
      <c r="C13" s="621" t="s">
        <v>1234</v>
      </c>
      <c r="D13" s="622"/>
      <c r="E13" s="622"/>
      <c r="F13" s="622"/>
      <c r="G13" s="623"/>
      <c r="I13" s="93" t="s">
        <v>101</v>
      </c>
      <c r="J13" s="94"/>
      <c r="K13" s="94"/>
      <c r="L13" s="94"/>
      <c r="M13" s="94"/>
      <c r="N13" s="94"/>
      <c r="O13" s="94"/>
      <c r="P13" s="94"/>
      <c r="Q13" s="94"/>
      <c r="R13" s="94"/>
    </row>
    <row r="14" spans="1:18" ht="20.149999999999999" customHeight="1">
      <c r="A14" s="639" t="s">
        <v>38</v>
      </c>
      <c r="B14" s="640"/>
      <c r="C14" s="645" t="s">
        <v>495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t="s">
        <v>98</v>
      </c>
      <c r="N16" s="59"/>
      <c r="O16" s="59"/>
      <c r="P16" s="59"/>
      <c r="Q16" s="60"/>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1235</v>
      </c>
      <c r="D20" s="691"/>
      <c r="E20" s="692"/>
      <c r="F20" s="696" t="s">
        <v>1236</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32.5" customHeight="1" thickBot="1">
      <c r="A21" s="641"/>
      <c r="B21" s="642"/>
      <c r="C21" s="693"/>
      <c r="D21" s="694"/>
      <c r="E21" s="695"/>
      <c r="F21" s="698"/>
      <c r="G21" s="699"/>
      <c r="I21" s="58"/>
      <c r="J21" s="59"/>
      <c r="K21" s="59"/>
      <c r="L21" s="59"/>
      <c r="M21" s="59" t="s">
        <v>98</v>
      </c>
      <c r="N21" s="59"/>
      <c r="O21" s="59"/>
      <c r="P21" s="59" t="s">
        <v>98</v>
      </c>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1237</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t="s">
        <v>98</v>
      </c>
      <c r="N25" s="59"/>
      <c r="O25" s="59"/>
      <c r="P25" s="59"/>
      <c r="Q25" s="60"/>
    </row>
    <row r="26" spans="1:26" ht="30" customHeight="1">
      <c r="A26" s="705" t="s">
        <v>50</v>
      </c>
      <c r="B26" s="81" t="s">
        <v>45</v>
      </c>
      <c r="C26" s="82" t="s">
        <v>97</v>
      </c>
      <c r="D26" s="83" t="s">
        <v>49</v>
      </c>
      <c r="E26" s="84" t="s">
        <v>485</v>
      </c>
      <c r="F26" s="83" t="s">
        <v>11</v>
      </c>
      <c r="G26" s="85" t="s">
        <v>489</v>
      </c>
      <c r="H26" s="86"/>
    </row>
    <row r="27" spans="1:26" ht="18" customHeight="1">
      <c r="A27" s="706"/>
      <c r="B27" s="708" t="s">
        <v>163</v>
      </c>
      <c r="C27" s="628" t="s">
        <v>490</v>
      </c>
      <c r="D27" s="629"/>
      <c r="E27" s="629"/>
      <c r="F27" s="629"/>
      <c r="G27" s="630"/>
    </row>
    <row r="28" spans="1:26" ht="18" customHeight="1">
      <c r="A28" s="707"/>
      <c r="B28" s="709"/>
      <c r="C28" s="631" t="s">
        <v>491</v>
      </c>
      <c r="D28" s="632"/>
      <c r="E28" s="632"/>
      <c r="F28" s="632"/>
      <c r="G28" s="633"/>
    </row>
    <row r="29" spans="1:26" ht="30" customHeight="1">
      <c r="A29" s="706" t="s">
        <v>52</v>
      </c>
      <c r="B29" s="87" t="s">
        <v>45</v>
      </c>
      <c r="C29" s="88" t="s">
        <v>97</v>
      </c>
      <c r="D29" s="89" t="s">
        <v>49</v>
      </c>
      <c r="E29" s="90" t="s">
        <v>485</v>
      </c>
      <c r="F29" s="89" t="s">
        <v>11</v>
      </c>
      <c r="G29" s="91" t="s">
        <v>171</v>
      </c>
    </row>
    <row r="30" spans="1:26" ht="18" customHeight="1">
      <c r="A30" s="706"/>
      <c r="B30" s="708" t="s">
        <v>163</v>
      </c>
      <c r="C30" s="628" t="s">
        <v>490</v>
      </c>
      <c r="D30" s="629"/>
      <c r="E30" s="629"/>
      <c r="F30" s="629"/>
      <c r="G30" s="630"/>
    </row>
    <row r="31" spans="1:26" ht="18" customHeight="1" thickBot="1">
      <c r="A31" s="710"/>
      <c r="B31" s="711"/>
      <c r="C31" s="712" t="s">
        <v>491</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EEFA6672-5699-4CEF-A067-E03BB35605C0}">
      <formula1>"建設工事,測量・コンサル,物品役務等"</formula1>
    </dataValidation>
    <dataValidation type="list" allowBlank="1" showInputMessage="1" showErrorMessage="1" sqref="C26 C29" xr:uid="{77279452-CAA8-4497-A8A5-71C86BD1F867}">
      <formula1>"有,無"</formula1>
    </dataValidation>
    <dataValidation type="list" allowBlank="1" showInputMessage="1" showErrorMessage="1" sqref="I21:U21 I16:Q16 I25:Q25" xr:uid="{5806192F-626C-4DEC-8DDE-FC375874BE51}">
      <formula1>"○"</formula1>
    </dataValidation>
  </dataValidations>
  <printOptions horizontalCentered="1"/>
  <pageMargins left="0.55118110236220474" right="0.23622047244094488" top="0.55118110236220474" bottom="0.23622047244094488" header="0.31496062992125984" footer="0.11811023622047244"/>
  <pageSetup paperSize="9" scale="95" orientation="portrait" horizontalDpi="300" verticalDpi="300" r:id="rId1"/>
  <headerFooter>
    <oddHeader>&amp;R&amp;16様式３</oddHeader>
  </headerFooter>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9E99B-6CEC-416D-9EBF-6A4A50F729C8}">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461</v>
      </c>
    </row>
    <row r="3" spans="1:18" ht="25" customHeight="1">
      <c r="A3" s="608" t="s">
        <v>14</v>
      </c>
      <c r="B3" s="609"/>
      <c r="C3" s="618" t="s">
        <v>496</v>
      </c>
      <c r="D3" s="618"/>
      <c r="E3" s="618"/>
      <c r="F3" s="619"/>
      <c r="G3" s="620"/>
    </row>
    <row r="4" spans="1:18" ht="60" customHeight="1">
      <c r="A4" s="608" t="s">
        <v>10</v>
      </c>
      <c r="B4" s="609"/>
      <c r="C4" s="621" t="s">
        <v>497</v>
      </c>
      <c r="D4" s="622"/>
      <c r="E4" s="622"/>
      <c r="F4" s="622"/>
      <c r="G4" s="623"/>
    </row>
    <row r="5" spans="1:18" ht="20.149999999999999" customHeight="1">
      <c r="A5" s="624" t="s">
        <v>41</v>
      </c>
      <c r="B5" s="625"/>
      <c r="C5" s="628" t="s">
        <v>498</v>
      </c>
      <c r="D5" s="629"/>
      <c r="E5" s="629"/>
      <c r="F5" s="629"/>
      <c r="G5" s="630"/>
    </row>
    <row r="6" spans="1:18" ht="20.149999999999999" customHeight="1">
      <c r="A6" s="626"/>
      <c r="B6" s="627"/>
      <c r="C6" s="631" t="s">
        <v>499</v>
      </c>
      <c r="D6" s="632"/>
      <c r="E6" s="632"/>
      <c r="F6" s="632"/>
      <c r="G6" s="633"/>
    </row>
    <row r="7" spans="1:18" ht="25" customHeight="1">
      <c r="A7" s="608" t="s">
        <v>7</v>
      </c>
      <c r="B7" s="609"/>
      <c r="C7" s="610">
        <v>146939100</v>
      </c>
      <c r="D7" s="611"/>
      <c r="E7" s="72"/>
      <c r="F7" s="73"/>
      <c r="G7" s="74"/>
    </row>
    <row r="8" spans="1:18" ht="25" customHeight="1">
      <c r="A8" s="608" t="s">
        <v>4</v>
      </c>
      <c r="B8" s="609"/>
      <c r="C8" s="634">
        <v>45065</v>
      </c>
      <c r="D8" s="635"/>
      <c r="E8" s="636" t="s">
        <v>17</v>
      </c>
      <c r="F8" s="609"/>
      <c r="G8" s="75">
        <v>45125</v>
      </c>
    </row>
    <row r="9" spans="1:18" ht="25" customHeight="1">
      <c r="A9" s="608" t="s">
        <v>18</v>
      </c>
      <c r="B9" s="609"/>
      <c r="C9" s="634">
        <v>45127</v>
      </c>
      <c r="D9" s="635"/>
      <c r="E9" s="636" t="s">
        <v>0</v>
      </c>
      <c r="F9" s="609"/>
      <c r="G9" s="76">
        <f>C9-C8</f>
        <v>62</v>
      </c>
    </row>
    <row r="10" spans="1:18" ht="25" customHeight="1">
      <c r="A10" s="608" t="s">
        <v>19</v>
      </c>
      <c r="B10" s="609"/>
      <c r="C10" s="634">
        <v>45127</v>
      </c>
      <c r="D10" s="635"/>
      <c r="E10" s="636" t="s">
        <v>20</v>
      </c>
      <c r="F10" s="609"/>
      <c r="G10" s="75">
        <v>45373</v>
      </c>
    </row>
    <row r="11" spans="1:18" ht="25" customHeight="1">
      <c r="A11" s="608" t="s">
        <v>27</v>
      </c>
      <c r="B11" s="609"/>
      <c r="C11" s="654" t="s">
        <v>48</v>
      </c>
      <c r="D11" s="655"/>
      <c r="E11" s="655"/>
      <c r="F11" s="655"/>
      <c r="G11" s="656"/>
    </row>
    <row r="12" spans="1:18" ht="25" customHeight="1">
      <c r="A12" s="608" t="s">
        <v>32</v>
      </c>
      <c r="B12" s="609"/>
      <c r="C12" s="897" t="s">
        <v>465</v>
      </c>
      <c r="D12" s="766"/>
      <c r="E12" s="766"/>
      <c r="F12" s="766"/>
      <c r="G12" s="767"/>
    </row>
    <row r="13" spans="1:18" ht="70" customHeight="1" thickBot="1">
      <c r="A13" s="637" t="s">
        <v>34</v>
      </c>
      <c r="B13" s="638"/>
      <c r="C13" s="621" t="s">
        <v>1234</v>
      </c>
      <c r="D13" s="622"/>
      <c r="E13" s="622"/>
      <c r="F13" s="622"/>
      <c r="G13" s="623"/>
      <c r="I13" s="93" t="s">
        <v>101</v>
      </c>
      <c r="J13" s="94"/>
      <c r="K13" s="94"/>
      <c r="L13" s="94"/>
      <c r="M13" s="94"/>
      <c r="N13" s="94"/>
      <c r="O13" s="94"/>
      <c r="P13" s="94"/>
      <c r="Q13" s="94"/>
      <c r="R13" s="94"/>
    </row>
    <row r="14" spans="1:18" ht="20.149999999999999" customHeight="1">
      <c r="A14" s="639" t="s">
        <v>38</v>
      </c>
      <c r="B14" s="640"/>
      <c r="C14" s="645" t="s">
        <v>500</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t="s">
        <v>98</v>
      </c>
      <c r="N16" s="59"/>
      <c r="O16" s="59"/>
      <c r="P16" s="59"/>
      <c r="Q16" s="60"/>
    </row>
    <row r="17" spans="1:26" ht="40" customHeight="1" thickBot="1">
      <c r="A17" s="682" t="s">
        <v>26</v>
      </c>
      <c r="B17" s="683"/>
      <c r="C17" s="684" t="s">
        <v>468</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1238</v>
      </c>
      <c r="D20" s="691"/>
      <c r="E20" s="692"/>
      <c r="F20" s="696" t="s">
        <v>1239</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t="s">
        <v>98</v>
      </c>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1240</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t="s">
        <v>98</v>
      </c>
      <c r="K25" s="59"/>
      <c r="L25" s="59"/>
      <c r="M25" s="59"/>
      <c r="N25" s="59"/>
      <c r="O25" s="59"/>
      <c r="P25" s="59"/>
      <c r="Q25" s="60"/>
    </row>
    <row r="26" spans="1:26" ht="30" customHeight="1">
      <c r="A26" s="705" t="s">
        <v>50</v>
      </c>
      <c r="B26" s="81" t="s">
        <v>45</v>
      </c>
      <c r="C26" s="82" t="s">
        <v>97</v>
      </c>
      <c r="D26" s="83" t="s">
        <v>49</v>
      </c>
      <c r="E26" s="84" t="s">
        <v>485</v>
      </c>
      <c r="F26" s="83" t="s">
        <v>11</v>
      </c>
      <c r="G26" s="85" t="s">
        <v>489</v>
      </c>
      <c r="H26" s="86"/>
    </row>
    <row r="27" spans="1:26" ht="18" customHeight="1">
      <c r="A27" s="706"/>
      <c r="B27" s="708" t="s">
        <v>163</v>
      </c>
      <c r="C27" s="628" t="s">
        <v>501</v>
      </c>
      <c r="D27" s="629"/>
      <c r="E27" s="629"/>
      <c r="F27" s="629"/>
      <c r="G27" s="630"/>
    </row>
    <row r="28" spans="1:26" ht="18" customHeight="1">
      <c r="A28" s="707"/>
      <c r="B28" s="709"/>
      <c r="C28" s="631" t="s">
        <v>502</v>
      </c>
      <c r="D28" s="632"/>
      <c r="E28" s="632"/>
      <c r="F28" s="632"/>
      <c r="G28" s="633"/>
    </row>
    <row r="29" spans="1:26" ht="30" customHeight="1">
      <c r="A29" s="706" t="s">
        <v>52</v>
      </c>
      <c r="B29" s="87" t="s">
        <v>45</v>
      </c>
      <c r="C29" s="88" t="s">
        <v>97</v>
      </c>
      <c r="D29" s="89" t="s">
        <v>49</v>
      </c>
      <c r="E29" s="90" t="s">
        <v>485</v>
      </c>
      <c r="F29" s="89" t="s">
        <v>11</v>
      </c>
      <c r="G29" s="91" t="s">
        <v>171</v>
      </c>
    </row>
    <row r="30" spans="1:26" ht="18" customHeight="1">
      <c r="A30" s="706"/>
      <c r="B30" s="708" t="s">
        <v>163</v>
      </c>
      <c r="C30" s="628" t="s">
        <v>501</v>
      </c>
      <c r="D30" s="629"/>
      <c r="E30" s="629"/>
      <c r="F30" s="629"/>
      <c r="G30" s="630"/>
    </row>
    <row r="31" spans="1:26" ht="18" customHeight="1" thickBot="1">
      <c r="A31" s="710"/>
      <c r="B31" s="711"/>
      <c r="C31" s="712" t="s">
        <v>502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501C26E1-EDE0-452F-A6C6-6FA400A007CB}">
      <formula1>"建設工事,測量・コンサル,物品役務等"</formula1>
    </dataValidation>
    <dataValidation type="list" allowBlank="1" showInputMessage="1" showErrorMessage="1" sqref="C26 C29" xr:uid="{FA5C0409-7959-418B-A3D6-D98191BD7A71}">
      <formula1>"有,無"</formula1>
    </dataValidation>
    <dataValidation type="list" allowBlank="1" showInputMessage="1" showErrorMessage="1" sqref="I21:U21 I16:Q16 I25:Q25" xr:uid="{2986A052-E7B8-4710-A3F0-5659468DAFD3}">
      <formula1>"○"</formula1>
    </dataValidation>
  </dataValidations>
  <printOptions horizontalCentered="1"/>
  <pageMargins left="0.55118110236220474" right="0.23622047244094488" top="0.55118110236220474" bottom="0.23622047244094488" header="0.31496062992125984" footer="0.11811023622047244"/>
  <pageSetup paperSize="9" scale="96" orientation="portrait" horizontalDpi="300" verticalDpi="300" r:id="rId1"/>
  <headerFooter>
    <oddHeader>&amp;R&amp;16様式３</oddHeader>
  </headerFooter>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9BE34-1110-401B-97E0-08F173884ED2}">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508</v>
      </c>
    </row>
    <row r="3" spans="1:18" ht="25" customHeight="1">
      <c r="A3" s="608" t="s">
        <v>14</v>
      </c>
      <c r="B3" s="609"/>
      <c r="C3" s="618" t="s">
        <v>520</v>
      </c>
      <c r="D3" s="618"/>
      <c r="E3" s="618"/>
      <c r="F3" s="619"/>
      <c r="G3" s="620"/>
    </row>
    <row r="4" spans="1:18" ht="77.150000000000006" customHeight="1">
      <c r="A4" s="608" t="s">
        <v>10</v>
      </c>
      <c r="B4" s="609"/>
      <c r="C4" s="621" t="s">
        <v>1241</v>
      </c>
      <c r="D4" s="622"/>
      <c r="E4" s="622"/>
      <c r="F4" s="622"/>
      <c r="G4" s="623"/>
    </row>
    <row r="5" spans="1:18" ht="20.149999999999999" customHeight="1">
      <c r="A5" s="624" t="s">
        <v>41</v>
      </c>
      <c r="B5" s="625"/>
      <c r="C5" s="628" t="s">
        <v>521</v>
      </c>
      <c r="D5" s="629"/>
      <c r="E5" s="629"/>
      <c r="F5" s="629"/>
      <c r="G5" s="630"/>
    </row>
    <row r="6" spans="1:18" ht="20.149999999999999" customHeight="1">
      <c r="A6" s="626"/>
      <c r="B6" s="627"/>
      <c r="C6" s="631" t="s">
        <v>522</v>
      </c>
      <c r="D6" s="632"/>
      <c r="E6" s="632"/>
      <c r="F6" s="632"/>
      <c r="G6" s="633"/>
    </row>
    <row r="7" spans="1:18" ht="25" customHeight="1">
      <c r="A7" s="608" t="s">
        <v>7</v>
      </c>
      <c r="B7" s="609"/>
      <c r="C7" s="610">
        <v>132454960</v>
      </c>
      <c r="D7" s="611"/>
      <c r="E7" s="72"/>
      <c r="F7" s="73"/>
      <c r="G7" s="74"/>
    </row>
    <row r="8" spans="1:18" ht="25" customHeight="1">
      <c r="A8" s="608" t="s">
        <v>4</v>
      </c>
      <c r="B8" s="609"/>
      <c r="C8" s="634">
        <v>44995</v>
      </c>
      <c r="D8" s="635"/>
      <c r="E8" s="636" t="s">
        <v>17</v>
      </c>
      <c r="F8" s="609"/>
      <c r="G8" s="75">
        <v>45019</v>
      </c>
    </row>
    <row r="9" spans="1:18" ht="25" customHeight="1">
      <c r="A9" s="608" t="s">
        <v>18</v>
      </c>
      <c r="B9" s="609"/>
      <c r="C9" s="634">
        <v>45021</v>
      </c>
      <c r="D9" s="635"/>
      <c r="E9" s="636" t="s">
        <v>0</v>
      </c>
      <c r="F9" s="609"/>
      <c r="G9" s="76">
        <f>+C9-C8</f>
        <v>26</v>
      </c>
    </row>
    <row r="10" spans="1:18" ht="25" customHeight="1">
      <c r="A10" s="608" t="s">
        <v>19</v>
      </c>
      <c r="B10" s="609"/>
      <c r="C10" s="634">
        <v>45021</v>
      </c>
      <c r="D10" s="635"/>
      <c r="E10" s="636" t="s">
        <v>20</v>
      </c>
      <c r="F10" s="609"/>
      <c r="G10" s="75">
        <v>45382</v>
      </c>
    </row>
    <row r="11" spans="1:18" ht="25" customHeight="1">
      <c r="A11" s="608" t="s">
        <v>27</v>
      </c>
      <c r="B11" s="609"/>
      <c r="C11" s="654" t="s">
        <v>48</v>
      </c>
      <c r="D11" s="655"/>
      <c r="E11" s="655"/>
      <c r="F11" s="655"/>
      <c r="G11" s="656"/>
    </row>
    <row r="12" spans="1:18" ht="25" customHeight="1">
      <c r="A12" s="608" t="s">
        <v>32</v>
      </c>
      <c r="B12" s="609"/>
      <c r="C12" s="621" t="s">
        <v>523</v>
      </c>
      <c r="D12" s="622"/>
      <c r="E12" s="622"/>
      <c r="F12" s="622"/>
      <c r="G12" s="623"/>
    </row>
    <row r="13" spans="1:18" ht="71.5" customHeight="1" thickBot="1">
      <c r="A13" s="637" t="s">
        <v>34</v>
      </c>
      <c r="B13" s="638"/>
      <c r="C13" s="621" t="s">
        <v>524</v>
      </c>
      <c r="D13" s="622"/>
      <c r="E13" s="622"/>
      <c r="F13" s="622"/>
      <c r="G13" s="623"/>
      <c r="I13" s="93" t="s">
        <v>101</v>
      </c>
      <c r="J13" s="94"/>
      <c r="K13" s="94"/>
      <c r="L13" s="94"/>
      <c r="M13" s="94"/>
      <c r="N13" s="94"/>
      <c r="O13" s="94"/>
      <c r="P13" s="94"/>
      <c r="Q13" s="94"/>
      <c r="R13" s="94"/>
    </row>
    <row r="14" spans="1:18" ht="20.149999999999999" customHeight="1">
      <c r="A14" s="639" t="s">
        <v>38</v>
      </c>
      <c r="B14" s="640"/>
      <c r="C14" s="645" t="s">
        <v>525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c r="O16" s="59" t="s">
        <v>98</v>
      </c>
      <c r="P16" s="59"/>
      <c r="Q16" s="60"/>
    </row>
    <row r="17" spans="1:26" ht="40" customHeight="1" thickBot="1">
      <c r="A17" s="682" t="s">
        <v>26</v>
      </c>
      <c r="B17" s="683"/>
      <c r="C17" s="684" t="s">
        <v>516</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526</v>
      </c>
      <c r="D20" s="691"/>
      <c r="E20" s="692"/>
      <c r="F20" s="696" t="s">
        <v>527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t="s">
        <v>98</v>
      </c>
      <c r="J21" s="59"/>
      <c r="K21" s="59"/>
      <c r="L21" s="59" t="s">
        <v>98</v>
      </c>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528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t="s">
        <v>98</v>
      </c>
      <c r="P25" s="59"/>
      <c r="Q25" s="60"/>
    </row>
    <row r="26" spans="1:26" ht="30" customHeight="1">
      <c r="A26" s="705" t="s">
        <v>50</v>
      </c>
      <c r="B26" s="81" t="s">
        <v>45</v>
      </c>
      <c r="C26" s="82" t="s">
        <v>97</v>
      </c>
      <c r="D26" s="83" t="s">
        <v>49</v>
      </c>
      <c r="E26" s="84">
        <v>1</v>
      </c>
      <c r="F26" s="83" t="s">
        <v>11</v>
      </c>
      <c r="G26" s="85" t="s">
        <v>593</v>
      </c>
      <c r="H26" s="86"/>
    </row>
    <row r="27" spans="1:26" ht="18" customHeight="1">
      <c r="A27" s="706"/>
      <c r="B27" s="708" t="s">
        <v>163</v>
      </c>
      <c r="C27" s="628" t="s">
        <v>521</v>
      </c>
      <c r="D27" s="629"/>
      <c r="E27" s="629"/>
      <c r="F27" s="629"/>
      <c r="G27" s="630"/>
    </row>
    <row r="28" spans="1:26" ht="18" customHeight="1">
      <c r="A28" s="707"/>
      <c r="B28" s="709"/>
      <c r="C28" s="631" t="s">
        <v>522</v>
      </c>
      <c r="D28" s="632"/>
      <c r="E28" s="632"/>
      <c r="F28" s="632"/>
      <c r="G28" s="633"/>
    </row>
    <row r="29" spans="1:26" ht="30" customHeight="1">
      <c r="A29" s="706" t="s">
        <v>52</v>
      </c>
      <c r="B29" s="87" t="s">
        <v>45</v>
      </c>
      <c r="C29" s="88" t="s">
        <v>97</v>
      </c>
      <c r="D29" s="89" t="s">
        <v>49</v>
      </c>
      <c r="E29" s="90">
        <v>1</v>
      </c>
      <c r="F29" s="89" t="s">
        <v>11</v>
      </c>
      <c r="G29" s="91" t="s">
        <v>162</v>
      </c>
    </row>
    <row r="30" spans="1:26" ht="18" customHeight="1">
      <c r="A30" s="706"/>
      <c r="B30" s="708" t="s">
        <v>163</v>
      </c>
      <c r="C30" s="628" t="s">
        <v>521</v>
      </c>
      <c r="D30" s="629"/>
      <c r="E30" s="629"/>
      <c r="F30" s="629"/>
      <c r="G30" s="630"/>
    </row>
    <row r="31" spans="1:26" ht="18" customHeight="1" thickBot="1">
      <c r="A31" s="710"/>
      <c r="B31" s="711"/>
      <c r="C31" s="712" t="s">
        <v>522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1E4E0896-D4C0-4375-8D94-1DC90DC78B4B}">
      <formula1>"建設工事,測量・コンサル,物品役務等"</formula1>
    </dataValidation>
    <dataValidation type="list" allowBlank="1" showInputMessage="1" showErrorMessage="1" sqref="C26 C29" xr:uid="{EBDC7B6A-089A-4CF1-A129-57F7F89AD604}">
      <formula1>"有,無"</formula1>
    </dataValidation>
    <dataValidation type="list" allowBlank="1" showInputMessage="1" showErrorMessage="1" sqref="I21:U21 I16:Q16 I25:Q25" xr:uid="{55993470-8D5B-4F2E-99C8-C5EFB39268DD}">
      <formula1>"○"</formula1>
    </dataValidation>
  </dataValidations>
  <printOptions horizontalCentered="1"/>
  <pageMargins left="0.55118110236220474" right="0.23622047244094488" top="0.55118110236220474" bottom="0.23622047244094488" header="0.31496062992125984" footer="0.11811023622047244"/>
  <pageSetup paperSize="9" scale="94" orientation="portrait" horizontalDpi="300" verticalDpi="300" r:id="rId1"/>
  <headerFooter>
    <oddHeader>&amp;R&amp;16様式３</oddHeader>
  </headerFooter>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A9DCD-5FC2-4B3F-8E0F-22C6954A8F62}">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508</v>
      </c>
    </row>
    <row r="3" spans="1:18" ht="25" customHeight="1">
      <c r="A3" s="608" t="s">
        <v>14</v>
      </c>
      <c r="B3" s="609"/>
      <c r="C3" s="618" t="s">
        <v>509</v>
      </c>
      <c r="D3" s="618"/>
      <c r="E3" s="618"/>
      <c r="F3" s="619"/>
      <c r="G3" s="620"/>
    </row>
    <row r="4" spans="1:18" ht="100" customHeight="1">
      <c r="A4" s="608" t="s">
        <v>10</v>
      </c>
      <c r="B4" s="609"/>
      <c r="C4" s="621" t="s">
        <v>510</v>
      </c>
      <c r="D4" s="622"/>
      <c r="E4" s="622"/>
      <c r="F4" s="622"/>
      <c r="G4" s="623"/>
    </row>
    <row r="5" spans="1:18" ht="20.149999999999999" customHeight="1">
      <c r="A5" s="624" t="s">
        <v>41</v>
      </c>
      <c r="B5" s="625"/>
      <c r="C5" s="628" t="s">
        <v>511</v>
      </c>
      <c r="D5" s="629"/>
      <c r="E5" s="629"/>
      <c r="F5" s="629"/>
      <c r="G5" s="630"/>
    </row>
    <row r="6" spans="1:18" ht="20.149999999999999" customHeight="1">
      <c r="A6" s="626"/>
      <c r="B6" s="627"/>
      <c r="C6" s="631" t="s">
        <v>512</v>
      </c>
      <c r="D6" s="632"/>
      <c r="E6" s="632"/>
      <c r="F6" s="632"/>
      <c r="G6" s="633"/>
    </row>
    <row r="7" spans="1:18" ht="25" customHeight="1">
      <c r="A7" s="608" t="s">
        <v>7</v>
      </c>
      <c r="B7" s="609"/>
      <c r="C7" s="610">
        <v>102147983</v>
      </c>
      <c r="D7" s="611"/>
      <c r="E7" s="72"/>
      <c r="F7" s="73"/>
      <c r="G7" s="74"/>
    </row>
    <row r="8" spans="1:18" ht="25" customHeight="1">
      <c r="A8" s="608" t="s">
        <v>4</v>
      </c>
      <c r="B8" s="609"/>
      <c r="C8" s="634">
        <v>44967</v>
      </c>
      <c r="D8" s="635"/>
      <c r="E8" s="636" t="s">
        <v>17</v>
      </c>
      <c r="F8" s="609"/>
      <c r="G8" s="75">
        <v>44991</v>
      </c>
    </row>
    <row r="9" spans="1:18" ht="25" customHeight="1">
      <c r="A9" s="608" t="s">
        <v>18</v>
      </c>
      <c r="B9" s="609"/>
      <c r="C9" s="634">
        <v>44993</v>
      </c>
      <c r="D9" s="635"/>
      <c r="E9" s="636" t="s">
        <v>0</v>
      </c>
      <c r="F9" s="609"/>
      <c r="G9" s="76">
        <f>+C9-C8</f>
        <v>26</v>
      </c>
    </row>
    <row r="10" spans="1:18" ht="25" customHeight="1">
      <c r="A10" s="608" t="s">
        <v>19</v>
      </c>
      <c r="B10" s="609"/>
      <c r="C10" s="634">
        <v>45019</v>
      </c>
      <c r="D10" s="635"/>
      <c r="E10" s="636" t="s">
        <v>20</v>
      </c>
      <c r="F10" s="609"/>
      <c r="G10" s="75">
        <v>45380</v>
      </c>
    </row>
    <row r="11" spans="1:18" ht="25" customHeight="1">
      <c r="A11" s="608" t="s">
        <v>27</v>
      </c>
      <c r="B11" s="609"/>
      <c r="C11" s="654" t="s">
        <v>48</v>
      </c>
      <c r="D11" s="655"/>
      <c r="E11" s="655"/>
      <c r="F11" s="655"/>
      <c r="G11" s="656"/>
    </row>
    <row r="12" spans="1:18" ht="25" customHeight="1">
      <c r="A12" s="608" t="s">
        <v>32</v>
      </c>
      <c r="B12" s="609"/>
      <c r="C12" s="621" t="s">
        <v>513</v>
      </c>
      <c r="D12" s="622"/>
      <c r="E12" s="622"/>
      <c r="F12" s="622"/>
      <c r="G12" s="623"/>
    </row>
    <row r="13" spans="1:18" ht="60" customHeight="1" thickBot="1">
      <c r="A13" s="637" t="s">
        <v>34</v>
      </c>
      <c r="B13" s="638"/>
      <c r="C13" s="621" t="s">
        <v>514</v>
      </c>
      <c r="D13" s="622"/>
      <c r="E13" s="622"/>
      <c r="F13" s="622"/>
      <c r="G13" s="623"/>
      <c r="I13" s="93" t="s">
        <v>101</v>
      </c>
      <c r="J13" s="94"/>
      <c r="K13" s="94"/>
      <c r="L13" s="94"/>
      <c r="M13" s="94"/>
      <c r="N13" s="94"/>
      <c r="O13" s="94"/>
      <c r="P13" s="94"/>
      <c r="Q13" s="94"/>
      <c r="R13" s="94"/>
    </row>
    <row r="14" spans="1:18" ht="20.149999999999999" customHeight="1">
      <c r="A14" s="639" t="s">
        <v>38</v>
      </c>
      <c r="B14" s="640"/>
      <c r="C14" s="645" t="s">
        <v>515</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t="s">
        <v>98</v>
      </c>
      <c r="J16" s="59"/>
      <c r="K16" s="59"/>
      <c r="L16" s="59"/>
      <c r="M16" s="59"/>
      <c r="N16" s="59"/>
      <c r="O16" s="59" t="s">
        <v>98</v>
      </c>
      <c r="P16" s="59"/>
      <c r="Q16" s="60"/>
    </row>
    <row r="17" spans="1:26" ht="40" customHeight="1" thickBot="1">
      <c r="A17" s="682" t="s">
        <v>26</v>
      </c>
      <c r="B17" s="683"/>
      <c r="C17" s="684" t="s">
        <v>516</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517</v>
      </c>
      <c r="D20" s="691"/>
      <c r="E20" s="692"/>
      <c r="F20" s="696" t="s">
        <v>518</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t="s">
        <v>98</v>
      </c>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519</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t="s">
        <v>98</v>
      </c>
      <c r="J25" s="59"/>
      <c r="K25" s="59"/>
      <c r="L25" s="59"/>
      <c r="M25" s="59"/>
      <c r="N25" s="59"/>
      <c r="O25" s="59" t="s">
        <v>98</v>
      </c>
      <c r="P25" s="59"/>
      <c r="Q25" s="60"/>
    </row>
    <row r="26" spans="1:26" ht="30" customHeight="1">
      <c r="A26" s="705" t="s">
        <v>50</v>
      </c>
      <c r="B26" s="81" t="s">
        <v>45</v>
      </c>
      <c r="C26" s="82" t="s">
        <v>97</v>
      </c>
      <c r="D26" s="83" t="s">
        <v>49</v>
      </c>
      <c r="E26" s="84">
        <v>1</v>
      </c>
      <c r="F26" s="83" t="s">
        <v>11</v>
      </c>
      <c r="G26" s="85" t="s">
        <v>166</v>
      </c>
      <c r="H26" s="86"/>
    </row>
    <row r="27" spans="1:26" ht="18" customHeight="1">
      <c r="A27" s="706"/>
      <c r="B27" s="708" t="s">
        <v>163</v>
      </c>
      <c r="C27" s="628" t="s">
        <v>511</v>
      </c>
      <c r="D27" s="629"/>
      <c r="E27" s="629"/>
      <c r="F27" s="629"/>
      <c r="G27" s="630"/>
    </row>
    <row r="28" spans="1:26" ht="18" customHeight="1">
      <c r="A28" s="707"/>
      <c r="B28" s="709"/>
      <c r="C28" s="631" t="s">
        <v>512</v>
      </c>
      <c r="D28" s="632"/>
      <c r="E28" s="632"/>
      <c r="F28" s="632"/>
      <c r="G28" s="633"/>
    </row>
    <row r="29" spans="1:26" ht="30" customHeight="1">
      <c r="A29" s="706" t="s">
        <v>52</v>
      </c>
      <c r="B29" s="87" t="s">
        <v>45</v>
      </c>
      <c r="C29" s="88" t="s">
        <v>97</v>
      </c>
      <c r="D29" s="89" t="s">
        <v>49</v>
      </c>
      <c r="E29" s="90">
        <v>1</v>
      </c>
      <c r="F29" s="89" t="s">
        <v>11</v>
      </c>
      <c r="G29" s="91" t="s">
        <v>715</v>
      </c>
    </row>
    <row r="30" spans="1:26" ht="18" customHeight="1">
      <c r="A30" s="706"/>
      <c r="B30" s="708" t="s">
        <v>163</v>
      </c>
      <c r="C30" s="628" t="s">
        <v>511</v>
      </c>
      <c r="D30" s="629"/>
      <c r="E30" s="629"/>
      <c r="F30" s="629"/>
      <c r="G30" s="630"/>
    </row>
    <row r="31" spans="1:26" ht="18" customHeight="1" thickBot="1">
      <c r="A31" s="710"/>
      <c r="B31" s="711"/>
      <c r="C31" s="712" t="s">
        <v>512</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I21:U21 I16:Q16 I25:Q25" xr:uid="{B560BC5E-1849-4E03-A293-D9C92FAC16B8}">
      <formula1>"○"</formula1>
    </dataValidation>
    <dataValidation type="list" allowBlank="1" showInputMessage="1" showErrorMessage="1" sqref="C26 C29" xr:uid="{6A9268FF-69FF-4B94-A51E-1A41A6505709}">
      <formula1>"有,無"</formula1>
    </dataValidation>
    <dataValidation type="list" allowBlank="1" showInputMessage="1" showErrorMessage="1" sqref="C11" xr:uid="{E56ADF28-8FF0-4CD3-8CAD-E621C8F5C046}">
      <formula1>"建設工事,測量・コンサル,物品役務等"</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691B3-CA08-4253-B0F9-4E434ABF4772}">
  <sheetPr>
    <pageSetUpPr fitToPage="1"/>
  </sheetPr>
  <dimension ref="A1:Z31"/>
  <sheetViews>
    <sheetView view="pageBreakPreview" zoomScale="85" zoomScaleNormal="85"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1431" t="s">
        <v>3</v>
      </c>
      <c r="B1" s="1431"/>
      <c r="C1" s="1431"/>
      <c r="D1" s="1431"/>
      <c r="E1" s="1431"/>
      <c r="F1" s="1431"/>
      <c r="G1" s="1431"/>
    </row>
    <row r="2" spans="1:18" ht="25" customHeight="1">
      <c r="A2" s="1432" t="s">
        <v>11</v>
      </c>
      <c r="B2" s="1433"/>
      <c r="C2" s="1434">
        <v>5</v>
      </c>
      <c r="D2" s="1435"/>
      <c r="E2" s="1436" t="s">
        <v>12</v>
      </c>
      <c r="F2" s="1433"/>
      <c r="G2" s="186" t="s">
        <v>508</v>
      </c>
    </row>
    <row r="3" spans="1:18" ht="25" customHeight="1">
      <c r="A3" s="1429" t="s">
        <v>14</v>
      </c>
      <c r="B3" s="1430"/>
      <c r="C3" s="812" t="s">
        <v>1242</v>
      </c>
      <c r="D3" s="812"/>
      <c r="E3" s="812"/>
      <c r="F3" s="813"/>
      <c r="G3" s="814"/>
    </row>
    <row r="4" spans="1:18" ht="100" customHeight="1">
      <c r="A4" s="1429" t="s">
        <v>10</v>
      </c>
      <c r="B4" s="1430"/>
      <c r="C4" s="815" t="s">
        <v>1243</v>
      </c>
      <c r="D4" s="816"/>
      <c r="E4" s="816"/>
      <c r="F4" s="816"/>
      <c r="G4" s="817"/>
    </row>
    <row r="5" spans="1:18" ht="20.149999999999999" customHeight="1">
      <c r="A5" s="1437" t="s">
        <v>41</v>
      </c>
      <c r="B5" s="1438"/>
      <c r="C5" s="818" t="s">
        <v>1244</v>
      </c>
      <c r="D5" s="819"/>
      <c r="E5" s="819"/>
      <c r="F5" s="819"/>
      <c r="G5" s="820"/>
    </row>
    <row r="6" spans="1:18" ht="20.149999999999999" customHeight="1">
      <c r="A6" s="1439"/>
      <c r="B6" s="1440"/>
      <c r="C6" s="821" t="s">
        <v>1245</v>
      </c>
      <c r="D6" s="822"/>
      <c r="E6" s="822"/>
      <c r="F6" s="822"/>
      <c r="G6" s="823"/>
    </row>
    <row r="7" spans="1:18" ht="25" customHeight="1">
      <c r="A7" s="1429" t="s">
        <v>7</v>
      </c>
      <c r="B7" s="1430"/>
      <c r="C7" s="770">
        <v>344520000</v>
      </c>
      <c r="D7" s="771"/>
      <c r="E7" s="112"/>
      <c r="F7" s="113"/>
      <c r="G7" s="114"/>
    </row>
    <row r="8" spans="1:18" ht="25" customHeight="1">
      <c r="A8" s="1429" t="s">
        <v>4</v>
      </c>
      <c r="B8" s="1430"/>
      <c r="C8" s="824">
        <v>45177</v>
      </c>
      <c r="D8" s="825"/>
      <c r="E8" s="1441" t="s">
        <v>17</v>
      </c>
      <c r="F8" s="1430"/>
      <c r="G8" s="271">
        <v>45229</v>
      </c>
    </row>
    <row r="9" spans="1:18" ht="25" customHeight="1">
      <c r="A9" s="1429" t="s">
        <v>18</v>
      </c>
      <c r="B9" s="1430"/>
      <c r="C9" s="824">
        <v>45231</v>
      </c>
      <c r="D9" s="825"/>
      <c r="E9" s="1441" t="s">
        <v>0</v>
      </c>
      <c r="F9" s="1430"/>
      <c r="G9" s="170">
        <f>+C9-C8</f>
        <v>54</v>
      </c>
    </row>
    <row r="10" spans="1:18" ht="25" customHeight="1">
      <c r="A10" s="1429" t="s">
        <v>19</v>
      </c>
      <c r="B10" s="1430"/>
      <c r="C10" s="824">
        <v>45231</v>
      </c>
      <c r="D10" s="825"/>
      <c r="E10" s="1441" t="s">
        <v>20</v>
      </c>
      <c r="F10" s="1430"/>
      <c r="G10" s="272">
        <v>45382</v>
      </c>
    </row>
    <row r="11" spans="1:18" ht="25" customHeight="1">
      <c r="A11" s="1429" t="s">
        <v>27</v>
      </c>
      <c r="B11" s="1430"/>
      <c r="C11" s="838" t="s">
        <v>48</v>
      </c>
      <c r="D11" s="839"/>
      <c r="E11" s="839"/>
      <c r="F11" s="839"/>
      <c r="G11" s="840"/>
    </row>
    <row r="12" spans="1:18" ht="25" customHeight="1">
      <c r="A12" s="1429" t="s">
        <v>32</v>
      </c>
      <c r="B12" s="1430"/>
      <c r="C12" s="815" t="s">
        <v>1246</v>
      </c>
      <c r="D12" s="816"/>
      <c r="E12" s="816"/>
      <c r="F12" s="816"/>
      <c r="G12" s="817"/>
    </row>
    <row r="13" spans="1:18" ht="60" customHeight="1" thickBot="1">
      <c r="A13" s="1442" t="s">
        <v>34</v>
      </c>
      <c r="B13" s="1443"/>
      <c r="C13" s="815" t="s">
        <v>1247</v>
      </c>
      <c r="D13" s="816"/>
      <c r="E13" s="816"/>
      <c r="F13" s="816"/>
      <c r="G13" s="817"/>
      <c r="I13" s="93" t="s">
        <v>101</v>
      </c>
      <c r="J13" s="94"/>
      <c r="K13" s="94"/>
      <c r="L13" s="94"/>
      <c r="M13" s="94"/>
      <c r="N13" s="94"/>
      <c r="O13" s="94"/>
      <c r="P13" s="94"/>
      <c r="Q13" s="94"/>
      <c r="R13" s="94"/>
    </row>
    <row r="14" spans="1:18" ht="20.149999999999999" customHeight="1">
      <c r="A14" s="1444" t="s">
        <v>38</v>
      </c>
      <c r="B14" s="1445"/>
      <c r="C14" s="829" t="s">
        <v>1248</v>
      </c>
      <c r="D14" s="830"/>
      <c r="E14" s="830"/>
      <c r="F14" s="830"/>
      <c r="G14" s="831"/>
      <c r="I14" s="657" t="s">
        <v>102</v>
      </c>
      <c r="J14" s="658"/>
      <c r="K14" s="658"/>
      <c r="L14" s="658"/>
      <c r="M14" s="658"/>
      <c r="N14" s="658"/>
      <c r="O14" s="658"/>
      <c r="P14" s="658"/>
      <c r="Q14" s="659"/>
    </row>
    <row r="15" spans="1:18" ht="38.25" customHeight="1">
      <c r="A15" s="1446"/>
      <c r="B15" s="1447"/>
      <c r="C15" s="832"/>
      <c r="D15" s="833"/>
      <c r="E15" s="833"/>
      <c r="F15" s="833"/>
      <c r="G15" s="834"/>
      <c r="I15" s="55" t="s">
        <v>103</v>
      </c>
      <c r="J15" s="56" t="s">
        <v>104</v>
      </c>
      <c r="K15" s="56" t="s">
        <v>105</v>
      </c>
      <c r="L15" s="56" t="s">
        <v>107</v>
      </c>
      <c r="M15" s="56" t="s">
        <v>108</v>
      </c>
      <c r="N15" s="56" t="s">
        <v>109</v>
      </c>
      <c r="O15" s="95" t="s">
        <v>110</v>
      </c>
      <c r="P15" s="56" t="s">
        <v>111</v>
      </c>
      <c r="Q15" s="57" t="s">
        <v>112</v>
      </c>
    </row>
    <row r="16" spans="1:18" ht="23.25" customHeight="1" thickBot="1">
      <c r="A16" s="1448"/>
      <c r="B16" s="1449"/>
      <c r="C16" s="835"/>
      <c r="D16" s="836"/>
      <c r="E16" s="836"/>
      <c r="F16" s="836"/>
      <c r="G16" s="837"/>
      <c r="I16" s="58" t="s">
        <v>98</v>
      </c>
      <c r="J16" s="59"/>
      <c r="K16" s="59"/>
      <c r="L16" s="59"/>
      <c r="M16" s="59"/>
      <c r="N16" s="59"/>
      <c r="O16" s="59"/>
      <c r="P16" s="59"/>
      <c r="Q16" s="60"/>
    </row>
    <row r="17" spans="1:26" ht="40" customHeight="1" thickBot="1">
      <c r="A17" s="1429" t="s">
        <v>26</v>
      </c>
      <c r="B17" s="1430"/>
      <c r="C17" s="847" t="s">
        <v>516</v>
      </c>
      <c r="D17" s="848"/>
      <c r="E17" s="848"/>
      <c r="F17" s="848"/>
      <c r="G17" s="849"/>
      <c r="I17" s="96"/>
      <c r="J17" s="96"/>
      <c r="K17" s="96"/>
      <c r="L17" s="96"/>
      <c r="M17" s="96"/>
      <c r="N17" s="96"/>
      <c r="O17" s="96"/>
      <c r="P17" s="96"/>
      <c r="Q17" s="96"/>
      <c r="R17" s="96"/>
      <c r="S17" s="96"/>
    </row>
    <row r="18" spans="1:26" ht="20.149999999999999" customHeight="1">
      <c r="A18" s="1446" t="s">
        <v>113</v>
      </c>
      <c r="B18" s="1447"/>
      <c r="C18" s="974" t="s">
        <v>115</v>
      </c>
      <c r="D18" s="975"/>
      <c r="E18" s="975"/>
      <c r="F18" s="975"/>
      <c r="G18" s="976"/>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1446"/>
      <c r="B19" s="1447"/>
      <c r="C19" s="871" t="s">
        <v>150</v>
      </c>
      <c r="D19" s="872"/>
      <c r="E19" s="985"/>
      <c r="F19" s="986" t="s">
        <v>152</v>
      </c>
      <c r="G19" s="873"/>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1446"/>
      <c r="B20" s="1447"/>
      <c r="C20" s="850" t="s">
        <v>1249</v>
      </c>
      <c r="D20" s="851"/>
      <c r="E20" s="852"/>
      <c r="F20" s="856" t="s">
        <v>1250</v>
      </c>
      <c r="G20" s="857"/>
      <c r="I20" s="102" t="s">
        <v>55</v>
      </c>
      <c r="J20" s="103" t="s">
        <v>57</v>
      </c>
      <c r="K20" s="104" t="s">
        <v>119</v>
      </c>
      <c r="L20" s="104" t="s">
        <v>114</v>
      </c>
      <c r="M20" s="104" t="s">
        <v>120</v>
      </c>
      <c r="N20" s="104" t="s">
        <v>1251</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1446"/>
      <c r="B21" s="1447"/>
      <c r="C21" s="853"/>
      <c r="D21" s="854"/>
      <c r="E21" s="855"/>
      <c r="F21" s="858"/>
      <c r="G21" s="859"/>
      <c r="I21" s="58"/>
      <c r="J21" s="59"/>
      <c r="K21" s="59"/>
      <c r="L21" s="59"/>
      <c r="M21" s="59"/>
      <c r="N21" s="59" t="s">
        <v>98</v>
      </c>
      <c r="O21" s="59"/>
      <c r="P21" s="59"/>
      <c r="Q21" s="59"/>
      <c r="R21" s="107"/>
      <c r="S21" s="58"/>
      <c r="T21" s="59"/>
      <c r="U21" s="59"/>
      <c r="V21" s="703"/>
      <c r="W21" s="703"/>
      <c r="X21" s="703"/>
      <c r="Y21" s="703"/>
      <c r="Z21" s="704"/>
    </row>
    <row r="22" spans="1:26" ht="20.149999999999999" customHeight="1" thickBot="1">
      <c r="A22" s="1446"/>
      <c r="B22" s="1447"/>
      <c r="C22" s="974" t="s">
        <v>92</v>
      </c>
      <c r="D22" s="975"/>
      <c r="E22" s="975"/>
      <c r="F22" s="975"/>
      <c r="G22" s="976"/>
    </row>
    <row r="23" spans="1:26" ht="19.5" customHeight="1">
      <c r="A23" s="1446"/>
      <c r="B23" s="1447"/>
      <c r="C23" s="841" t="s">
        <v>1252</v>
      </c>
      <c r="D23" s="842"/>
      <c r="E23" s="842"/>
      <c r="F23" s="842"/>
      <c r="G23" s="843"/>
      <c r="I23" s="678" t="s">
        <v>78</v>
      </c>
      <c r="J23" s="679"/>
      <c r="K23" s="679"/>
      <c r="L23" s="679"/>
      <c r="M23" s="679"/>
      <c r="N23" s="679"/>
      <c r="O23" s="679"/>
      <c r="P23" s="679"/>
      <c r="Q23" s="680"/>
    </row>
    <row r="24" spans="1:26" ht="38.25" customHeight="1" thickBot="1">
      <c r="A24" s="1450"/>
      <c r="B24" s="1451"/>
      <c r="C24" s="844"/>
      <c r="D24" s="845"/>
      <c r="E24" s="845"/>
      <c r="F24" s="845"/>
      <c r="G24" s="846"/>
      <c r="I24" s="55" t="s">
        <v>103</v>
      </c>
      <c r="J24" s="56" t="s">
        <v>104</v>
      </c>
      <c r="K24" s="56" t="s">
        <v>105</v>
      </c>
      <c r="L24" s="56" t="s">
        <v>107</v>
      </c>
      <c r="M24" s="56" t="s">
        <v>108</v>
      </c>
      <c r="N24" s="56" t="s">
        <v>109</v>
      </c>
      <c r="O24" s="95" t="s">
        <v>110</v>
      </c>
      <c r="P24" s="56" t="s">
        <v>111</v>
      </c>
      <c r="Q24" s="57" t="s">
        <v>112</v>
      </c>
    </row>
    <row r="25" spans="1:26" ht="23.25" customHeight="1" thickBot="1">
      <c r="A25" s="116" t="s">
        <v>44</v>
      </c>
      <c r="B25" s="116"/>
      <c r="C25" s="116"/>
      <c r="D25" s="116"/>
      <c r="E25" s="116"/>
      <c r="F25" s="116"/>
      <c r="G25" s="116"/>
      <c r="I25" s="58" t="s">
        <v>98</v>
      </c>
      <c r="J25" s="59"/>
      <c r="K25" s="59"/>
      <c r="L25" s="59"/>
      <c r="M25" s="59" t="s">
        <v>98</v>
      </c>
      <c r="N25" s="59"/>
      <c r="O25" s="59"/>
      <c r="P25" s="59"/>
      <c r="Q25" s="60"/>
    </row>
    <row r="26" spans="1:26" ht="30" customHeight="1">
      <c r="A26" s="1452" t="s">
        <v>50</v>
      </c>
      <c r="B26" s="273" t="s">
        <v>45</v>
      </c>
      <c r="C26" s="175" t="s">
        <v>97</v>
      </c>
      <c r="D26" s="274" t="s">
        <v>49</v>
      </c>
      <c r="E26" s="176">
        <v>2</v>
      </c>
      <c r="F26" s="274" t="s">
        <v>11</v>
      </c>
      <c r="G26" s="177" t="s">
        <v>433</v>
      </c>
      <c r="H26" s="86"/>
    </row>
    <row r="27" spans="1:26" ht="18" customHeight="1">
      <c r="A27" s="1453"/>
      <c r="B27" s="1455" t="s">
        <v>163</v>
      </c>
      <c r="C27" s="818" t="s">
        <v>1253</v>
      </c>
      <c r="D27" s="819"/>
      <c r="E27" s="819"/>
      <c r="F27" s="819"/>
      <c r="G27" s="820"/>
    </row>
    <row r="28" spans="1:26" ht="18" customHeight="1">
      <c r="A28" s="1454"/>
      <c r="B28" s="1456"/>
      <c r="C28" s="821" t="s">
        <v>1254</v>
      </c>
      <c r="D28" s="822"/>
      <c r="E28" s="822"/>
      <c r="F28" s="822"/>
      <c r="G28" s="823"/>
    </row>
    <row r="29" spans="1:26" ht="30" customHeight="1">
      <c r="A29" s="1453" t="s">
        <v>52</v>
      </c>
      <c r="B29" s="275" t="s">
        <v>45</v>
      </c>
      <c r="C29" s="178" t="s">
        <v>1255</v>
      </c>
      <c r="D29" s="276" t="s">
        <v>49</v>
      </c>
      <c r="E29" s="179">
        <v>2</v>
      </c>
      <c r="F29" s="276" t="s">
        <v>11</v>
      </c>
      <c r="G29" s="180" t="s">
        <v>165</v>
      </c>
    </row>
    <row r="30" spans="1:26" ht="18" customHeight="1">
      <c r="A30" s="1453"/>
      <c r="B30" s="1455" t="s">
        <v>163</v>
      </c>
      <c r="C30" s="818" t="s">
        <v>1253</v>
      </c>
      <c r="D30" s="819"/>
      <c r="E30" s="819"/>
      <c r="F30" s="819"/>
      <c r="G30" s="820"/>
    </row>
    <row r="31" spans="1:26" ht="18" customHeight="1" thickBot="1">
      <c r="A31" s="1457"/>
      <c r="B31" s="1458"/>
      <c r="C31" s="821" t="s">
        <v>1254</v>
      </c>
      <c r="D31" s="822"/>
      <c r="E31" s="822"/>
      <c r="F31" s="822"/>
      <c r="G31" s="823"/>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3925BBF9-2C03-41F7-8E14-13D515EBD5A2}">
      <formula1>"建設工事,測量・コンサル,物品役務等"</formula1>
    </dataValidation>
    <dataValidation type="list" allowBlank="1" showInputMessage="1" showErrorMessage="1" sqref="C26 C29" xr:uid="{2D67D9DC-2CF6-433E-932E-437F57D4284D}">
      <formula1>"有,無"</formula1>
    </dataValidation>
    <dataValidation type="list" allowBlank="1" showInputMessage="1" showErrorMessage="1" sqref="I21:U21 I16:Q16 I25:Q25" xr:uid="{51410891-2A71-4658-B3FF-18D027502E6B}">
      <formula1>"○"</formula1>
    </dataValidation>
  </dataValidations>
  <printOptions horizontalCentered="1"/>
  <pageMargins left="0.55118110236220474" right="0.23622047244094488" top="0.55118110236220474" bottom="0.23622047244094488" header="0.31496062992125984" footer="0.11811023622047244"/>
  <pageSetup paperSize="9" scale="93" orientation="portrait" horizontalDpi="300" verticalDpi="300" r:id="rId1"/>
  <headerFooter>
    <oddHeader>&amp;R&amp;16様式３</oddHeader>
  </headerFooter>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8CCAB-77AC-429D-9F2C-6308F0B0840A}">
  <sheetPr>
    <pageSetUpPr fitToPage="1"/>
  </sheetPr>
  <dimension ref="A1:Z31"/>
  <sheetViews>
    <sheetView view="pageBreakPreview" zoomScale="85" zoomScaleNormal="90" zoomScaleSheetLayoutView="85" workbookViewId="0">
      <selection activeCell="C3" sqref="C3:G3"/>
    </sheetView>
  </sheetViews>
  <sheetFormatPr defaultColWidth="9" defaultRowHeight="13.5"/>
  <cols>
    <col min="1" max="2" width="15.6328125" style="92" customWidth="1"/>
    <col min="3" max="6" width="10.6328125" style="71" customWidth="1"/>
    <col min="7" max="7" width="20.7265625" style="71" customWidth="1"/>
    <col min="8" max="8" width="1.6328125" style="71" customWidth="1"/>
    <col min="9" max="21" width="18.6328125" style="71" customWidth="1"/>
    <col min="22" max="22" width="9" style="71" customWidth="1"/>
    <col min="23" max="16384" width="9" style="71"/>
  </cols>
  <sheetData>
    <row r="1" spans="1:18" ht="20.149999999999999" customHeight="1" thickBot="1">
      <c r="A1" s="612" t="s">
        <v>3</v>
      </c>
      <c r="B1" s="612"/>
      <c r="C1" s="612"/>
      <c r="D1" s="612"/>
      <c r="E1" s="612"/>
      <c r="F1" s="612"/>
      <c r="G1" s="612"/>
    </row>
    <row r="2" spans="1:18" ht="25" customHeight="1">
      <c r="A2" s="613" t="s">
        <v>11</v>
      </c>
      <c r="B2" s="614"/>
      <c r="C2" s="615">
        <v>5</v>
      </c>
      <c r="D2" s="616"/>
      <c r="E2" s="617" t="s">
        <v>12</v>
      </c>
      <c r="F2" s="614"/>
      <c r="G2" s="108" t="s">
        <v>1256</v>
      </c>
    </row>
    <row r="3" spans="1:18" ht="25" customHeight="1">
      <c r="A3" s="608" t="s">
        <v>14</v>
      </c>
      <c r="B3" s="609"/>
      <c r="C3" s="618" t="s">
        <v>529</v>
      </c>
      <c r="D3" s="618"/>
      <c r="E3" s="618"/>
      <c r="F3" s="619"/>
      <c r="G3" s="620"/>
    </row>
    <row r="4" spans="1:18" ht="60" customHeight="1">
      <c r="A4" s="608" t="s">
        <v>10</v>
      </c>
      <c r="B4" s="609"/>
      <c r="C4" s="621" t="s">
        <v>530</v>
      </c>
      <c r="D4" s="622"/>
      <c r="E4" s="622"/>
      <c r="F4" s="622"/>
      <c r="G4" s="623"/>
    </row>
    <row r="5" spans="1:18" ht="20.149999999999999" customHeight="1">
      <c r="A5" s="624" t="s">
        <v>41</v>
      </c>
      <c r="B5" s="625"/>
      <c r="C5" s="628" t="s">
        <v>531</v>
      </c>
      <c r="D5" s="629"/>
      <c r="E5" s="629"/>
      <c r="F5" s="629"/>
      <c r="G5" s="630"/>
    </row>
    <row r="6" spans="1:18" ht="20.149999999999999" customHeight="1">
      <c r="A6" s="626"/>
      <c r="B6" s="627"/>
      <c r="C6" s="631" t="s">
        <v>532</v>
      </c>
      <c r="D6" s="632"/>
      <c r="E6" s="632"/>
      <c r="F6" s="632"/>
      <c r="G6" s="633"/>
    </row>
    <row r="7" spans="1:18" ht="25" customHeight="1">
      <c r="A7" s="608" t="s">
        <v>7</v>
      </c>
      <c r="B7" s="609"/>
      <c r="C7" s="610">
        <v>102828000</v>
      </c>
      <c r="D7" s="611"/>
      <c r="E7" s="72"/>
      <c r="F7" s="73"/>
      <c r="G7" s="74"/>
    </row>
    <row r="8" spans="1:18" ht="25" customHeight="1">
      <c r="A8" s="608" t="s">
        <v>4</v>
      </c>
      <c r="B8" s="609"/>
      <c r="C8" s="634">
        <v>44945</v>
      </c>
      <c r="D8" s="635"/>
      <c r="E8" s="636" t="s">
        <v>17</v>
      </c>
      <c r="F8" s="609"/>
      <c r="G8" s="75">
        <v>44985</v>
      </c>
    </row>
    <row r="9" spans="1:18" ht="25" customHeight="1">
      <c r="A9" s="608" t="s">
        <v>18</v>
      </c>
      <c r="B9" s="609"/>
      <c r="C9" s="634">
        <v>44986</v>
      </c>
      <c r="D9" s="635"/>
      <c r="E9" s="636" t="s">
        <v>0</v>
      </c>
      <c r="F9" s="609"/>
      <c r="G9" s="76">
        <v>41</v>
      </c>
      <c r="I9" s="71">
        <f>C9-C8</f>
        <v>41</v>
      </c>
    </row>
    <row r="10" spans="1:18" ht="25" customHeight="1">
      <c r="A10" s="608" t="s">
        <v>19</v>
      </c>
      <c r="B10" s="609"/>
      <c r="C10" s="634">
        <v>45019</v>
      </c>
      <c r="D10" s="635"/>
      <c r="E10" s="636" t="s">
        <v>20</v>
      </c>
      <c r="F10" s="609"/>
      <c r="G10" s="75">
        <v>45382</v>
      </c>
    </row>
    <row r="11" spans="1:18" ht="25" customHeight="1">
      <c r="A11" s="608" t="s">
        <v>27</v>
      </c>
      <c r="B11" s="609"/>
      <c r="C11" s="654" t="s">
        <v>48</v>
      </c>
      <c r="D11" s="655"/>
      <c r="E11" s="655"/>
      <c r="F11" s="655"/>
      <c r="G11" s="656"/>
    </row>
    <row r="12" spans="1:18" ht="41.25" customHeight="1">
      <c r="A12" s="608" t="s">
        <v>32</v>
      </c>
      <c r="B12" s="609"/>
      <c r="C12" s="621" t="s">
        <v>533</v>
      </c>
      <c r="D12" s="622"/>
      <c r="E12" s="622"/>
      <c r="F12" s="622"/>
      <c r="G12" s="623"/>
    </row>
    <row r="13" spans="1:18" ht="106.5" customHeight="1" thickBot="1">
      <c r="A13" s="637" t="s">
        <v>34</v>
      </c>
      <c r="B13" s="638"/>
      <c r="C13" s="621" t="s">
        <v>1257</v>
      </c>
      <c r="D13" s="622"/>
      <c r="E13" s="622"/>
      <c r="F13" s="622"/>
      <c r="G13" s="623"/>
      <c r="I13" s="93" t="s">
        <v>101</v>
      </c>
      <c r="J13" s="94"/>
      <c r="K13" s="94"/>
      <c r="L13" s="94"/>
      <c r="M13" s="94"/>
      <c r="N13" s="94"/>
      <c r="O13" s="94"/>
      <c r="P13" s="94"/>
      <c r="Q13" s="94"/>
      <c r="R13" s="94"/>
    </row>
    <row r="14" spans="1:18" ht="20.149999999999999" customHeight="1">
      <c r="A14" s="639" t="s">
        <v>38</v>
      </c>
      <c r="B14" s="640"/>
      <c r="C14" s="645" t="s">
        <v>534</v>
      </c>
      <c r="D14" s="646"/>
      <c r="E14" s="646"/>
      <c r="F14" s="646"/>
      <c r="G14" s="647"/>
      <c r="I14" s="657" t="s">
        <v>102</v>
      </c>
      <c r="J14" s="658"/>
      <c r="K14" s="658"/>
      <c r="L14" s="658"/>
      <c r="M14" s="658"/>
      <c r="N14" s="658"/>
      <c r="O14" s="658"/>
      <c r="P14" s="658"/>
      <c r="Q14" s="659"/>
    </row>
    <row r="15" spans="1:18" ht="38.25" customHeight="1">
      <c r="A15" s="641"/>
      <c r="B15" s="642"/>
      <c r="C15" s="648"/>
      <c r="D15" s="649"/>
      <c r="E15" s="649"/>
      <c r="F15" s="649"/>
      <c r="G15" s="650"/>
      <c r="I15" s="55" t="s">
        <v>103</v>
      </c>
      <c r="J15" s="56" t="s">
        <v>104</v>
      </c>
      <c r="K15" s="56" t="s">
        <v>105</v>
      </c>
      <c r="L15" s="56" t="s">
        <v>107</v>
      </c>
      <c r="M15" s="56" t="s">
        <v>108</v>
      </c>
      <c r="N15" s="56" t="s">
        <v>109</v>
      </c>
      <c r="O15" s="95" t="s">
        <v>110</v>
      </c>
      <c r="P15" s="56" t="s">
        <v>111</v>
      </c>
      <c r="Q15" s="57" t="s">
        <v>112</v>
      </c>
    </row>
    <row r="16" spans="1:18" ht="23.25" customHeight="1" thickBot="1">
      <c r="A16" s="643"/>
      <c r="B16" s="644"/>
      <c r="C16" s="651"/>
      <c r="D16" s="652"/>
      <c r="E16" s="652"/>
      <c r="F16" s="652"/>
      <c r="G16" s="653"/>
      <c r="I16" s="58"/>
      <c r="J16" s="59"/>
      <c r="K16" s="59"/>
      <c r="L16" s="59"/>
      <c r="M16" s="59"/>
      <c r="N16" s="59"/>
      <c r="O16" s="59"/>
      <c r="P16" s="59"/>
      <c r="Q16" s="60"/>
    </row>
    <row r="17" spans="1:26" ht="40" customHeight="1" thickBot="1">
      <c r="A17" s="682" t="s">
        <v>26</v>
      </c>
      <c r="B17" s="683"/>
      <c r="C17" s="684" t="s">
        <v>535</v>
      </c>
      <c r="D17" s="685"/>
      <c r="E17" s="685"/>
      <c r="F17" s="685"/>
      <c r="G17" s="686"/>
      <c r="I17" s="96"/>
      <c r="J17" s="96"/>
      <c r="K17" s="96"/>
      <c r="L17" s="96"/>
      <c r="M17" s="96"/>
      <c r="N17" s="96"/>
      <c r="O17" s="96"/>
      <c r="P17" s="96"/>
      <c r="Q17" s="96"/>
      <c r="R17" s="96"/>
      <c r="S17" s="96"/>
    </row>
    <row r="18" spans="1:26" ht="20.149999999999999" customHeight="1">
      <c r="A18" s="641" t="s">
        <v>113</v>
      </c>
      <c r="B18" s="642"/>
      <c r="C18" s="662" t="s">
        <v>115</v>
      </c>
      <c r="D18" s="663"/>
      <c r="E18" s="663"/>
      <c r="F18" s="663"/>
      <c r="G18" s="664"/>
      <c r="I18" s="97" t="s">
        <v>116</v>
      </c>
      <c r="J18" s="98"/>
      <c r="K18" s="98"/>
      <c r="L18" s="98"/>
      <c r="M18" s="98"/>
      <c r="N18" s="98"/>
      <c r="O18" s="98"/>
      <c r="P18" s="98"/>
      <c r="Q18" s="98"/>
      <c r="R18" s="98"/>
      <c r="S18" s="99"/>
      <c r="T18" s="100"/>
      <c r="U18" s="100"/>
      <c r="V18" s="100"/>
      <c r="W18" s="100"/>
      <c r="X18" s="100"/>
      <c r="Y18" s="100"/>
      <c r="Z18" s="101"/>
    </row>
    <row r="19" spans="1:26" ht="20.149999999999999" customHeight="1">
      <c r="A19" s="641"/>
      <c r="B19" s="642"/>
      <c r="C19" s="665" t="s">
        <v>150</v>
      </c>
      <c r="D19" s="666"/>
      <c r="E19" s="667"/>
      <c r="F19" s="668" t="s">
        <v>152</v>
      </c>
      <c r="G19" s="669"/>
      <c r="I19" s="670" t="s">
        <v>61</v>
      </c>
      <c r="J19" s="671"/>
      <c r="K19" s="671" t="s">
        <v>117</v>
      </c>
      <c r="L19" s="671"/>
      <c r="M19" s="671"/>
      <c r="N19" s="671" t="s">
        <v>118</v>
      </c>
      <c r="O19" s="671"/>
      <c r="P19" s="671"/>
      <c r="Q19" s="671"/>
      <c r="R19" s="681"/>
      <c r="S19" s="687" t="s">
        <v>54</v>
      </c>
      <c r="T19" s="688"/>
      <c r="U19" s="688"/>
      <c r="V19" s="688"/>
      <c r="W19" s="688"/>
      <c r="X19" s="688"/>
      <c r="Y19" s="688"/>
      <c r="Z19" s="689"/>
    </row>
    <row r="20" spans="1:26" ht="38.25" customHeight="1">
      <c r="A20" s="641"/>
      <c r="B20" s="642"/>
      <c r="C20" s="690" t="s">
        <v>536</v>
      </c>
      <c r="D20" s="691"/>
      <c r="E20" s="692"/>
      <c r="F20" s="696" t="s">
        <v>537</v>
      </c>
      <c r="G20" s="697"/>
      <c r="I20" s="102" t="s">
        <v>55</v>
      </c>
      <c r="J20" s="103" t="s">
        <v>57</v>
      </c>
      <c r="K20" s="104" t="s">
        <v>119</v>
      </c>
      <c r="L20" s="104" t="s">
        <v>114</v>
      </c>
      <c r="M20" s="104" t="s">
        <v>120</v>
      </c>
      <c r="N20" s="104" t="s">
        <v>58</v>
      </c>
      <c r="O20" s="104" t="s">
        <v>30</v>
      </c>
      <c r="P20" s="104" t="s">
        <v>24</v>
      </c>
      <c r="Q20" s="104" t="s">
        <v>59</v>
      </c>
      <c r="R20" s="105" t="s">
        <v>5</v>
      </c>
      <c r="S20" s="106" t="s">
        <v>153</v>
      </c>
      <c r="T20" s="103" t="s">
        <v>154</v>
      </c>
      <c r="U20" s="700" t="s">
        <v>100</v>
      </c>
      <c r="V20" s="701"/>
      <c r="W20" s="701"/>
      <c r="X20" s="701"/>
      <c r="Y20" s="701"/>
      <c r="Z20" s="702"/>
    </row>
    <row r="21" spans="1:26" ht="23.25" customHeight="1" thickBot="1">
      <c r="A21" s="641"/>
      <c r="B21" s="642"/>
      <c r="C21" s="693"/>
      <c r="D21" s="694"/>
      <c r="E21" s="695"/>
      <c r="F21" s="698"/>
      <c r="G21" s="699"/>
      <c r="I21" s="58"/>
      <c r="J21" s="59"/>
      <c r="K21" s="59"/>
      <c r="L21" s="59"/>
      <c r="M21" s="59"/>
      <c r="N21" s="59"/>
      <c r="O21" s="59"/>
      <c r="P21" s="59"/>
      <c r="Q21" s="59"/>
      <c r="R21" s="107"/>
      <c r="S21" s="58"/>
      <c r="T21" s="59"/>
      <c r="U21" s="59"/>
      <c r="V21" s="703"/>
      <c r="W21" s="703"/>
      <c r="X21" s="703"/>
      <c r="Y21" s="703"/>
      <c r="Z21" s="704"/>
    </row>
    <row r="22" spans="1:26" ht="20.149999999999999" customHeight="1" thickBot="1">
      <c r="A22" s="641"/>
      <c r="B22" s="642"/>
      <c r="C22" s="662" t="s">
        <v>92</v>
      </c>
      <c r="D22" s="663"/>
      <c r="E22" s="663"/>
      <c r="F22" s="663"/>
      <c r="G22" s="664"/>
    </row>
    <row r="23" spans="1:26" ht="19.5" customHeight="1">
      <c r="A23" s="641"/>
      <c r="B23" s="642"/>
      <c r="C23" s="672" t="s">
        <v>1258</v>
      </c>
      <c r="D23" s="673"/>
      <c r="E23" s="673"/>
      <c r="F23" s="673"/>
      <c r="G23" s="674"/>
      <c r="I23" s="678" t="s">
        <v>78</v>
      </c>
      <c r="J23" s="679"/>
      <c r="K23" s="679"/>
      <c r="L23" s="679"/>
      <c r="M23" s="679"/>
      <c r="N23" s="679"/>
      <c r="O23" s="679"/>
      <c r="P23" s="679"/>
      <c r="Q23" s="680"/>
    </row>
    <row r="24" spans="1:26" ht="38.25" customHeight="1" thickBot="1">
      <c r="A24" s="660"/>
      <c r="B24" s="661"/>
      <c r="C24" s="675"/>
      <c r="D24" s="676"/>
      <c r="E24" s="676"/>
      <c r="F24" s="676"/>
      <c r="G24" s="677"/>
      <c r="I24" s="55" t="s">
        <v>103</v>
      </c>
      <c r="J24" s="56" t="s">
        <v>104</v>
      </c>
      <c r="K24" s="56" t="s">
        <v>105</v>
      </c>
      <c r="L24" s="56" t="s">
        <v>107</v>
      </c>
      <c r="M24" s="56" t="s">
        <v>108</v>
      </c>
      <c r="N24" s="56" t="s">
        <v>109</v>
      </c>
      <c r="O24" s="95" t="s">
        <v>110</v>
      </c>
      <c r="P24" s="56" t="s">
        <v>111</v>
      </c>
      <c r="Q24" s="57" t="s">
        <v>112</v>
      </c>
    </row>
    <row r="25" spans="1:26" ht="23.25" customHeight="1" thickBot="1">
      <c r="A25" s="71" t="s">
        <v>44</v>
      </c>
      <c r="B25" s="71"/>
      <c r="I25" s="58"/>
      <c r="J25" s="59"/>
      <c r="K25" s="59"/>
      <c r="L25" s="59"/>
      <c r="M25" s="59"/>
      <c r="N25" s="59"/>
      <c r="O25" s="59"/>
      <c r="P25" s="59"/>
      <c r="Q25" s="60"/>
    </row>
    <row r="26" spans="1:26" ht="30" customHeight="1">
      <c r="A26" s="705" t="s">
        <v>50</v>
      </c>
      <c r="B26" s="81" t="s">
        <v>45</v>
      </c>
      <c r="C26" s="82" t="s">
        <v>97</v>
      </c>
      <c r="D26" s="83" t="s">
        <v>49</v>
      </c>
      <c r="E26" s="84">
        <v>1</v>
      </c>
      <c r="F26" s="83" t="s">
        <v>11</v>
      </c>
      <c r="G26" s="197">
        <v>4</v>
      </c>
      <c r="H26" s="86"/>
    </row>
    <row r="27" spans="1:26" ht="18" customHeight="1">
      <c r="A27" s="706"/>
      <c r="B27" s="708" t="s">
        <v>163</v>
      </c>
      <c r="C27" s="628" t="s">
        <v>538</v>
      </c>
      <c r="D27" s="629"/>
      <c r="E27" s="629"/>
      <c r="F27" s="629"/>
      <c r="G27" s="630"/>
    </row>
    <row r="28" spans="1:26" ht="18" customHeight="1">
      <c r="A28" s="707"/>
      <c r="B28" s="709"/>
      <c r="C28" s="631" t="s">
        <v>539</v>
      </c>
      <c r="D28" s="632"/>
      <c r="E28" s="632"/>
      <c r="F28" s="632"/>
      <c r="G28" s="633"/>
    </row>
    <row r="29" spans="1:26" ht="30" customHeight="1">
      <c r="A29" s="706" t="s">
        <v>52</v>
      </c>
      <c r="B29" s="87" t="s">
        <v>45</v>
      </c>
      <c r="C29" s="88" t="s">
        <v>97</v>
      </c>
      <c r="D29" s="89" t="s">
        <v>49</v>
      </c>
      <c r="E29" s="90">
        <v>3</v>
      </c>
      <c r="F29" s="89" t="s">
        <v>11</v>
      </c>
      <c r="G29" s="259">
        <v>3</v>
      </c>
    </row>
    <row r="30" spans="1:26" ht="18" customHeight="1">
      <c r="A30" s="706"/>
      <c r="B30" s="708" t="s">
        <v>163</v>
      </c>
      <c r="C30" s="628" t="s">
        <v>538</v>
      </c>
      <c r="D30" s="629"/>
      <c r="E30" s="629"/>
      <c r="F30" s="629"/>
      <c r="G30" s="630"/>
    </row>
    <row r="31" spans="1:26" ht="18" customHeight="1" thickBot="1">
      <c r="A31" s="710"/>
      <c r="B31" s="711"/>
      <c r="C31" s="712" t="s">
        <v>539</v>
      </c>
      <c r="D31" s="713"/>
      <c r="E31" s="713"/>
      <c r="F31" s="713"/>
      <c r="G31" s="714"/>
    </row>
  </sheetData>
  <mergeCells count="56">
    <mergeCell ref="A26:A28"/>
    <mergeCell ref="B27:B28"/>
    <mergeCell ref="C27:G27"/>
    <mergeCell ref="C28:G28"/>
    <mergeCell ref="A29:A31"/>
    <mergeCell ref="B30:B31"/>
    <mergeCell ref="C30:G30"/>
    <mergeCell ref="C31:G31"/>
    <mergeCell ref="S19:Z19"/>
    <mergeCell ref="C20:E21"/>
    <mergeCell ref="F20:G21"/>
    <mergeCell ref="U20:Z20"/>
    <mergeCell ref="V21:Z21"/>
    <mergeCell ref="K19:M19"/>
    <mergeCell ref="I14:Q14"/>
    <mergeCell ref="A18:B24"/>
    <mergeCell ref="C18:G18"/>
    <mergeCell ref="C19:E19"/>
    <mergeCell ref="F19:G19"/>
    <mergeCell ref="I19:J19"/>
    <mergeCell ref="C22:G22"/>
    <mergeCell ref="C23:G24"/>
    <mergeCell ref="I23:Q23"/>
    <mergeCell ref="N19:R19"/>
    <mergeCell ref="A17:B17"/>
    <mergeCell ref="C17:G17"/>
    <mergeCell ref="A10:B10"/>
    <mergeCell ref="C10:D10"/>
    <mergeCell ref="E10:F10"/>
    <mergeCell ref="A11:B11"/>
    <mergeCell ref="C11:G11"/>
    <mergeCell ref="A12:B12"/>
    <mergeCell ref="C12:G12"/>
    <mergeCell ref="A13:B13"/>
    <mergeCell ref="C13:G13"/>
    <mergeCell ref="A14:B16"/>
    <mergeCell ref="C14:G16"/>
    <mergeCell ref="A8:B8"/>
    <mergeCell ref="C8:D8"/>
    <mergeCell ref="E8:F8"/>
    <mergeCell ref="A9:B9"/>
    <mergeCell ref="C9:D9"/>
    <mergeCell ref="E9:F9"/>
    <mergeCell ref="A7:B7"/>
    <mergeCell ref="C7:D7"/>
    <mergeCell ref="A1:G1"/>
    <mergeCell ref="A2:B2"/>
    <mergeCell ref="C2:D2"/>
    <mergeCell ref="E2:F2"/>
    <mergeCell ref="A3:B3"/>
    <mergeCell ref="C3:G3"/>
    <mergeCell ref="A4:B4"/>
    <mergeCell ref="C4:G4"/>
    <mergeCell ref="A5:B6"/>
    <mergeCell ref="C5:G5"/>
    <mergeCell ref="C6:G6"/>
  </mergeCells>
  <phoneticPr fontId="45"/>
  <dataValidations count="3">
    <dataValidation type="list" allowBlank="1" showInputMessage="1" showErrorMessage="1" sqref="C11" xr:uid="{10A55B7E-12BF-4F4C-95EC-B306454976EB}">
      <formula1>"建設工事,測量・コンサル,物品役務等"</formula1>
    </dataValidation>
    <dataValidation type="list" allowBlank="1" showInputMessage="1" showErrorMessage="1" sqref="C26 C29" xr:uid="{BA0A3FC1-91AB-49AF-9954-D31AA43740AA}">
      <formula1>"有,無"</formula1>
    </dataValidation>
    <dataValidation type="list" allowBlank="1" showInputMessage="1" showErrorMessage="1" sqref="I21:U21 I16:Q16 I25:Q25" xr:uid="{A336EFD9-B7C0-4043-89A8-603BFDE857AD}">
      <formula1>"○"</formula1>
    </dataValidation>
  </dataValidations>
  <printOptions horizontalCentered="1"/>
  <pageMargins left="0.55118110236220474" right="0.23622047244094488" top="0.55118110236220474" bottom="0.23622047244094488" header="0.31496062992125984" footer="0.11811023622047244"/>
  <pageSetup paperSize="9" scale="90" orientation="portrait" horizontalDpi="300" verticalDpi="300" r:id="rId1"/>
  <headerFooter>
    <oddHeader>&amp;R&amp;16様式３</oddHeader>
  </headerFooter>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248</vt:i4>
      </vt:variant>
      <vt:variant>
        <vt:lpstr>名前付き一覧</vt:lpstr>
      </vt:variant>
      <vt:variant>
        <vt:i4>216</vt:i4>
      </vt:variant>
    </vt:vector>
  </HeadingPairs>
  <TitlesOfParts>
    <vt:vector size="464" baseType="lpstr">
      <vt:lpstr>様式3</vt:lpstr>
      <vt:lpstr>R5集計</vt:lpstr>
      <vt:lpstr>不動建１</vt:lpstr>
      <vt:lpstr>不動建２</vt:lpstr>
      <vt:lpstr>東北１</vt:lpstr>
      <vt:lpstr>東北２</vt:lpstr>
      <vt:lpstr>東北３</vt:lpstr>
      <vt:lpstr>東北４</vt:lpstr>
      <vt:lpstr>東北５</vt:lpstr>
      <vt:lpstr>東北６</vt:lpstr>
      <vt:lpstr>東北7</vt:lpstr>
      <vt:lpstr>関東１</vt:lpstr>
      <vt:lpstr>関東２</vt:lpstr>
      <vt:lpstr>関東３</vt:lpstr>
      <vt:lpstr>関東４</vt:lpstr>
      <vt:lpstr>関東５</vt:lpstr>
      <vt:lpstr>関東６</vt:lpstr>
      <vt:lpstr>関東７</vt:lpstr>
      <vt:lpstr>関東８</vt:lpstr>
      <vt:lpstr>関東９</vt:lpstr>
      <vt:lpstr>関東１０</vt:lpstr>
      <vt:lpstr>関東１１</vt:lpstr>
      <vt:lpstr>関東１２</vt:lpstr>
      <vt:lpstr>関東１３</vt:lpstr>
      <vt:lpstr>関東１４</vt:lpstr>
      <vt:lpstr>関東１５</vt:lpstr>
      <vt:lpstr>関東１６</vt:lpstr>
      <vt:lpstr>関東１７</vt:lpstr>
      <vt:lpstr>関東１８</vt:lpstr>
      <vt:lpstr>関東１９</vt:lpstr>
      <vt:lpstr>関東２０</vt:lpstr>
      <vt:lpstr>関東２１</vt:lpstr>
      <vt:lpstr>関東２２</vt:lpstr>
      <vt:lpstr>関東２３</vt:lpstr>
      <vt:lpstr>関東２４</vt:lpstr>
      <vt:lpstr>関東２５</vt:lpstr>
      <vt:lpstr>関東２６</vt:lpstr>
      <vt:lpstr>関東２７</vt:lpstr>
      <vt:lpstr>関東２８</vt:lpstr>
      <vt:lpstr>関東２９</vt:lpstr>
      <vt:lpstr>関東３０</vt:lpstr>
      <vt:lpstr>北陸1</vt:lpstr>
      <vt:lpstr>北陸2</vt:lpstr>
      <vt:lpstr>北陸3</vt:lpstr>
      <vt:lpstr>北陸4</vt:lpstr>
      <vt:lpstr>北陸5</vt:lpstr>
      <vt:lpstr>北陸6</vt:lpstr>
      <vt:lpstr>北陸7</vt:lpstr>
      <vt:lpstr>北陸8</vt:lpstr>
      <vt:lpstr>中部１</vt:lpstr>
      <vt:lpstr>中部２</vt:lpstr>
      <vt:lpstr>中部３</vt:lpstr>
      <vt:lpstr>中部４</vt:lpstr>
      <vt:lpstr>中部５</vt:lpstr>
      <vt:lpstr>中部６</vt:lpstr>
      <vt:lpstr>中部７</vt:lpstr>
      <vt:lpstr>中部８</vt:lpstr>
      <vt:lpstr>中部９</vt:lpstr>
      <vt:lpstr>近畿１</vt:lpstr>
      <vt:lpstr>中国１</vt:lpstr>
      <vt:lpstr>中国２</vt:lpstr>
      <vt:lpstr>中国３</vt:lpstr>
      <vt:lpstr>中国４</vt:lpstr>
      <vt:lpstr>中国５</vt:lpstr>
      <vt:lpstr>中国６</vt:lpstr>
      <vt:lpstr>四国１</vt:lpstr>
      <vt:lpstr>四国２</vt:lpstr>
      <vt:lpstr>四国３</vt:lpstr>
      <vt:lpstr>四国４</vt:lpstr>
      <vt:lpstr>四国５</vt:lpstr>
      <vt:lpstr>四国６</vt:lpstr>
      <vt:lpstr>九州1</vt:lpstr>
      <vt:lpstr>九州２</vt:lpstr>
      <vt:lpstr>九州３</vt:lpstr>
      <vt:lpstr>九州4</vt:lpstr>
      <vt:lpstr>九州５</vt:lpstr>
      <vt:lpstr>九州６</vt:lpstr>
      <vt:lpstr>九州７</vt:lpstr>
      <vt:lpstr>九州８</vt:lpstr>
      <vt:lpstr>九州９</vt:lpstr>
      <vt:lpstr>九州１０</vt:lpstr>
      <vt:lpstr>九州１１</vt:lpstr>
      <vt:lpstr>地理院</vt:lpstr>
      <vt:lpstr>本局①</vt:lpstr>
      <vt:lpstr>本局②</vt:lpstr>
      <vt:lpstr>本局③</vt:lpstr>
      <vt:lpstr>本局④</vt:lpstr>
      <vt:lpstr>本局⑤</vt:lpstr>
      <vt:lpstr>本局⑥</vt:lpstr>
      <vt:lpstr>本局⑦</vt:lpstr>
      <vt:lpstr>本局⑧</vt:lpstr>
      <vt:lpstr>本局⑨</vt:lpstr>
      <vt:lpstr>本局⑩</vt:lpstr>
      <vt:lpstr>本局⑪</vt:lpstr>
      <vt:lpstr>本局⑫</vt:lpstr>
      <vt:lpstr>札幌①</vt:lpstr>
      <vt:lpstr>札幌②</vt:lpstr>
      <vt:lpstr>札幌③</vt:lpstr>
      <vt:lpstr>旭川①</vt:lpstr>
      <vt:lpstr>旭川②</vt:lpstr>
      <vt:lpstr>室蘭①</vt:lpstr>
      <vt:lpstr>会計課（運）</vt:lpstr>
      <vt:lpstr>自動車１</vt:lpstr>
      <vt:lpstr>自動車２</vt:lpstr>
      <vt:lpstr>自動車３</vt:lpstr>
      <vt:lpstr>航空1</vt:lpstr>
      <vt:lpstr>航空2</vt:lpstr>
      <vt:lpstr>航空3</vt:lpstr>
      <vt:lpstr>航空4</vt:lpstr>
      <vt:lpstr>航空5</vt:lpstr>
      <vt:lpstr>航空6</vt:lpstr>
      <vt:lpstr>航空7</vt:lpstr>
      <vt:lpstr>航空8</vt:lpstr>
      <vt:lpstr>航空9</vt:lpstr>
      <vt:lpstr>航空10</vt:lpstr>
      <vt:lpstr>航空11（修正）</vt:lpstr>
      <vt:lpstr>航空12（修正）</vt:lpstr>
      <vt:lpstr>航空13</vt:lpstr>
      <vt:lpstr>航空14</vt:lpstr>
      <vt:lpstr>航空15</vt:lpstr>
      <vt:lpstr>航空16</vt:lpstr>
      <vt:lpstr>航空17</vt:lpstr>
      <vt:lpstr>航空18</vt:lpstr>
      <vt:lpstr>航空19</vt:lpstr>
      <vt:lpstr>航空20</vt:lpstr>
      <vt:lpstr>航空21</vt:lpstr>
      <vt:lpstr>航空22（修正）</vt:lpstr>
      <vt:lpstr>航空23（修正）</vt:lpstr>
      <vt:lpstr>航空24</vt:lpstr>
      <vt:lpstr>航空25</vt:lpstr>
      <vt:lpstr>航空26</vt:lpstr>
      <vt:lpstr>航空27</vt:lpstr>
      <vt:lpstr>航空28</vt:lpstr>
      <vt:lpstr>航空29</vt:lpstr>
      <vt:lpstr>航空30</vt:lpstr>
      <vt:lpstr>航空31</vt:lpstr>
      <vt:lpstr>航空32</vt:lpstr>
      <vt:lpstr>航空33</vt:lpstr>
      <vt:lpstr>航空34</vt:lpstr>
      <vt:lpstr>航空35</vt:lpstr>
      <vt:lpstr>航空36</vt:lpstr>
      <vt:lpstr>航空37</vt:lpstr>
      <vt:lpstr>航空38</vt:lpstr>
      <vt:lpstr>航空39</vt:lpstr>
      <vt:lpstr>航空40</vt:lpstr>
      <vt:lpstr>航空41</vt:lpstr>
      <vt:lpstr>航空42</vt:lpstr>
      <vt:lpstr>航空43</vt:lpstr>
      <vt:lpstr>航空44</vt:lpstr>
      <vt:lpstr>航空45</vt:lpstr>
      <vt:lpstr>航空46</vt:lpstr>
      <vt:lpstr>航空47</vt:lpstr>
      <vt:lpstr>東京航空1</vt:lpstr>
      <vt:lpstr>東京航空2</vt:lpstr>
      <vt:lpstr>東京航空3</vt:lpstr>
      <vt:lpstr>大阪航空1</vt:lpstr>
      <vt:lpstr>大阪航空2</vt:lpstr>
      <vt:lpstr>大阪航空3</vt:lpstr>
      <vt:lpstr>大阪航空4</vt:lpstr>
      <vt:lpstr>大阪航空5</vt:lpstr>
      <vt:lpstr>大阪航空6</vt:lpstr>
      <vt:lpstr>大阪航空7</vt:lpstr>
      <vt:lpstr>大阪航空8（修正）</vt:lpstr>
      <vt:lpstr>大阪航空9</vt:lpstr>
      <vt:lpstr>大阪航空10（修正）</vt:lpstr>
      <vt:lpstr>大阪航空11</vt:lpstr>
      <vt:lpstr>大阪航空12</vt:lpstr>
      <vt:lpstr>大阪航空13</vt:lpstr>
      <vt:lpstr>大阪航空14</vt:lpstr>
      <vt:lpstr>大阪航空15</vt:lpstr>
      <vt:lpstr>大阪航空16</vt:lpstr>
      <vt:lpstr>大阪航空17</vt:lpstr>
      <vt:lpstr>大阪航空18</vt:lpstr>
      <vt:lpstr>大阪航空19</vt:lpstr>
      <vt:lpstr>大阪航空20</vt:lpstr>
      <vt:lpstr>大阪航空21</vt:lpstr>
      <vt:lpstr>大阪航空22</vt:lpstr>
      <vt:lpstr>国総研（横）</vt:lpstr>
      <vt:lpstr>国総研（横）2</vt:lpstr>
      <vt:lpstr>（修正）国総研（横）３</vt:lpstr>
      <vt:lpstr>国総研（横）４</vt:lpstr>
      <vt:lpstr>北陸地整（港）</vt:lpstr>
      <vt:lpstr>中部地整（港）</vt:lpstr>
      <vt:lpstr>近畿地整（港）</vt:lpstr>
      <vt:lpstr>九州地整（港）１</vt:lpstr>
      <vt:lpstr>九州地整（港）２</vt:lpstr>
      <vt:lpstr>九州地整（港）３</vt:lpstr>
      <vt:lpstr>九州地整（港）４</vt:lpstr>
      <vt:lpstr>観光庁１</vt:lpstr>
      <vt:lpstr>観光庁２</vt:lpstr>
      <vt:lpstr>観光庁３</vt:lpstr>
      <vt:lpstr>気象１</vt:lpstr>
      <vt:lpstr>気象２</vt:lpstr>
      <vt:lpstr>気象3</vt:lpstr>
      <vt:lpstr>気象4</vt:lpstr>
      <vt:lpstr>海保1</vt:lpstr>
      <vt:lpstr>海保２</vt:lpstr>
      <vt:lpstr>海保3</vt:lpstr>
      <vt:lpstr>海保4</vt:lpstr>
      <vt:lpstr>海保5</vt:lpstr>
      <vt:lpstr>海保6</vt:lpstr>
      <vt:lpstr>海保7</vt:lpstr>
      <vt:lpstr>海保8</vt:lpstr>
      <vt:lpstr>海保9</vt:lpstr>
      <vt:lpstr>海保10</vt:lpstr>
      <vt:lpstr>海保11</vt:lpstr>
      <vt:lpstr>海保12</vt:lpstr>
      <vt:lpstr>海保13</vt:lpstr>
      <vt:lpstr>海保14</vt:lpstr>
      <vt:lpstr>海保15</vt:lpstr>
      <vt:lpstr>海保16</vt:lpstr>
      <vt:lpstr>海保17</vt:lpstr>
      <vt:lpstr>海保18</vt:lpstr>
      <vt:lpstr>海保19</vt:lpstr>
      <vt:lpstr>海保20</vt:lpstr>
      <vt:lpstr>海保21</vt:lpstr>
      <vt:lpstr>海保22</vt:lpstr>
      <vt:lpstr>海保23</vt:lpstr>
      <vt:lpstr>海保24</vt:lpstr>
      <vt:lpstr>海保25</vt:lpstr>
      <vt:lpstr>海保26</vt:lpstr>
      <vt:lpstr>海保27</vt:lpstr>
      <vt:lpstr>海保28</vt:lpstr>
      <vt:lpstr>海保29</vt:lpstr>
      <vt:lpstr>海保30</vt:lpstr>
      <vt:lpstr>海保31</vt:lpstr>
      <vt:lpstr>海保32</vt:lpstr>
      <vt:lpstr>海保33</vt:lpstr>
      <vt:lpstr>海保34</vt:lpstr>
      <vt:lpstr>海保35</vt:lpstr>
      <vt:lpstr>海保36</vt:lpstr>
      <vt:lpstr>海保37</vt:lpstr>
      <vt:lpstr>二管1</vt:lpstr>
      <vt:lpstr>二管２</vt:lpstr>
      <vt:lpstr>二管３</vt:lpstr>
      <vt:lpstr>三管1</vt:lpstr>
      <vt:lpstr>三管2</vt:lpstr>
      <vt:lpstr>三管3</vt:lpstr>
      <vt:lpstr>三管4</vt:lpstr>
      <vt:lpstr>八管1</vt:lpstr>
      <vt:lpstr>八管2</vt:lpstr>
      <vt:lpstr>十管</vt:lpstr>
      <vt:lpstr>十一管1</vt:lpstr>
      <vt:lpstr>十一管2</vt:lpstr>
      <vt:lpstr>十一管3</vt:lpstr>
      <vt:lpstr>十一管4</vt:lpstr>
      <vt:lpstr>十一管5</vt:lpstr>
      <vt:lpstr>補足事項</vt:lpstr>
      <vt:lpstr>'（修正）国総研（横）３'!Print_Area</vt:lpstr>
      <vt:lpstr>旭川①!Print_Area</vt:lpstr>
      <vt:lpstr>旭川②!Print_Area</vt:lpstr>
      <vt:lpstr>'会計課（運）'!Print_Area</vt:lpstr>
      <vt:lpstr>海保1!Print_Area</vt:lpstr>
      <vt:lpstr>海保10!Print_Area</vt:lpstr>
      <vt:lpstr>海保11!Print_Area</vt:lpstr>
      <vt:lpstr>海保12!Print_Area</vt:lpstr>
      <vt:lpstr>海保13!Print_Area</vt:lpstr>
      <vt:lpstr>海保14!Print_Area</vt:lpstr>
      <vt:lpstr>海保15!Print_Area</vt:lpstr>
      <vt:lpstr>海保16!Print_Area</vt:lpstr>
      <vt:lpstr>海保17!Print_Area</vt:lpstr>
      <vt:lpstr>海保18!Print_Area</vt:lpstr>
      <vt:lpstr>海保19!Print_Area</vt:lpstr>
      <vt:lpstr>海保２!Print_Area</vt:lpstr>
      <vt:lpstr>海保20!Print_Area</vt:lpstr>
      <vt:lpstr>海保21!Print_Area</vt:lpstr>
      <vt:lpstr>海保22!Print_Area</vt:lpstr>
      <vt:lpstr>海保23!Print_Area</vt:lpstr>
      <vt:lpstr>海保24!Print_Area</vt:lpstr>
      <vt:lpstr>海保25!Print_Area</vt:lpstr>
      <vt:lpstr>海保26!Print_Area</vt:lpstr>
      <vt:lpstr>海保27!Print_Area</vt:lpstr>
      <vt:lpstr>海保28!Print_Area</vt:lpstr>
      <vt:lpstr>海保29!Print_Area</vt:lpstr>
      <vt:lpstr>海保3!Print_Area</vt:lpstr>
      <vt:lpstr>海保30!Print_Area</vt:lpstr>
      <vt:lpstr>海保31!Print_Area</vt:lpstr>
      <vt:lpstr>海保32!Print_Area</vt:lpstr>
      <vt:lpstr>海保33!Print_Area</vt:lpstr>
      <vt:lpstr>海保34!Print_Area</vt:lpstr>
      <vt:lpstr>海保35!Print_Area</vt:lpstr>
      <vt:lpstr>海保36!Print_Area</vt:lpstr>
      <vt:lpstr>海保37!Print_Area</vt:lpstr>
      <vt:lpstr>海保4!Print_Area</vt:lpstr>
      <vt:lpstr>海保5!Print_Area</vt:lpstr>
      <vt:lpstr>海保6!Print_Area</vt:lpstr>
      <vt:lpstr>海保7!Print_Area</vt:lpstr>
      <vt:lpstr>海保8!Print_Area</vt:lpstr>
      <vt:lpstr>海保9!Print_Area</vt:lpstr>
      <vt:lpstr>観光庁１!Print_Area</vt:lpstr>
      <vt:lpstr>観光庁２!Print_Area</vt:lpstr>
      <vt:lpstr>観光庁３!Print_Area</vt:lpstr>
      <vt:lpstr>関東１!Print_Area</vt:lpstr>
      <vt:lpstr>関東２１!Print_Area</vt:lpstr>
      <vt:lpstr>関東２２!Print_Area</vt:lpstr>
      <vt:lpstr>関東２３!Print_Area</vt:lpstr>
      <vt:lpstr>関東２４!Print_Area</vt:lpstr>
      <vt:lpstr>関東２５!Print_Area</vt:lpstr>
      <vt:lpstr>関東２６!Print_Area</vt:lpstr>
      <vt:lpstr>関東２７!Print_Area</vt:lpstr>
      <vt:lpstr>関東２８!Print_Area</vt:lpstr>
      <vt:lpstr>関東２９!Print_Area</vt:lpstr>
      <vt:lpstr>関東３０!Print_Area</vt:lpstr>
      <vt:lpstr>気象１!Print_Area</vt:lpstr>
      <vt:lpstr>気象２!Print_Area</vt:lpstr>
      <vt:lpstr>気象3!Print_Area</vt:lpstr>
      <vt:lpstr>気象4!Print_Area</vt:lpstr>
      <vt:lpstr>近畿１!Print_Area</vt:lpstr>
      <vt:lpstr>'近畿地整（港）'!Print_Area</vt:lpstr>
      <vt:lpstr>九州1!Print_Area</vt:lpstr>
      <vt:lpstr>九州１０!Print_Area</vt:lpstr>
      <vt:lpstr>九州１１!Print_Area</vt:lpstr>
      <vt:lpstr>九州２!Print_Area</vt:lpstr>
      <vt:lpstr>九州３!Print_Area</vt:lpstr>
      <vt:lpstr>九州4!Print_Area</vt:lpstr>
      <vt:lpstr>九州５!Print_Area</vt:lpstr>
      <vt:lpstr>九州６!Print_Area</vt:lpstr>
      <vt:lpstr>九州７!Print_Area</vt:lpstr>
      <vt:lpstr>九州８!Print_Area</vt:lpstr>
      <vt:lpstr>九州９!Print_Area</vt:lpstr>
      <vt:lpstr>'九州地整（港）１'!Print_Area</vt:lpstr>
      <vt:lpstr>'九州地整（港）２'!Print_Area</vt:lpstr>
      <vt:lpstr>'九州地整（港）３'!Print_Area</vt:lpstr>
      <vt:lpstr>'九州地整（港）４'!Print_Area</vt:lpstr>
      <vt:lpstr>航空1!Print_Area</vt:lpstr>
      <vt:lpstr>航空10!Print_Area</vt:lpstr>
      <vt:lpstr>'航空11（修正）'!Print_Area</vt:lpstr>
      <vt:lpstr>'航空12（修正）'!Print_Area</vt:lpstr>
      <vt:lpstr>航空13!Print_Area</vt:lpstr>
      <vt:lpstr>航空14!Print_Area</vt:lpstr>
      <vt:lpstr>航空15!Print_Area</vt:lpstr>
      <vt:lpstr>航空16!Print_Area</vt:lpstr>
      <vt:lpstr>航空17!Print_Area</vt:lpstr>
      <vt:lpstr>航空18!Print_Area</vt:lpstr>
      <vt:lpstr>航空19!Print_Area</vt:lpstr>
      <vt:lpstr>航空2!Print_Area</vt:lpstr>
      <vt:lpstr>航空20!Print_Area</vt:lpstr>
      <vt:lpstr>航空21!Print_Area</vt:lpstr>
      <vt:lpstr>'航空22（修正）'!Print_Area</vt:lpstr>
      <vt:lpstr>'航空23（修正）'!Print_Area</vt:lpstr>
      <vt:lpstr>航空24!Print_Area</vt:lpstr>
      <vt:lpstr>航空25!Print_Area</vt:lpstr>
      <vt:lpstr>航空26!Print_Area</vt:lpstr>
      <vt:lpstr>航空27!Print_Area</vt:lpstr>
      <vt:lpstr>航空28!Print_Area</vt:lpstr>
      <vt:lpstr>航空29!Print_Area</vt:lpstr>
      <vt:lpstr>航空3!Print_Area</vt:lpstr>
      <vt:lpstr>航空30!Print_Area</vt:lpstr>
      <vt:lpstr>航空31!Print_Area</vt:lpstr>
      <vt:lpstr>航空32!Print_Area</vt:lpstr>
      <vt:lpstr>航空33!Print_Area</vt:lpstr>
      <vt:lpstr>航空34!Print_Area</vt:lpstr>
      <vt:lpstr>航空35!Print_Area</vt:lpstr>
      <vt:lpstr>航空36!Print_Area</vt:lpstr>
      <vt:lpstr>航空37!Print_Area</vt:lpstr>
      <vt:lpstr>航空38!Print_Area</vt:lpstr>
      <vt:lpstr>航空39!Print_Area</vt:lpstr>
      <vt:lpstr>航空4!Print_Area</vt:lpstr>
      <vt:lpstr>航空40!Print_Area</vt:lpstr>
      <vt:lpstr>航空41!Print_Area</vt:lpstr>
      <vt:lpstr>航空42!Print_Area</vt:lpstr>
      <vt:lpstr>航空43!Print_Area</vt:lpstr>
      <vt:lpstr>航空44!Print_Area</vt:lpstr>
      <vt:lpstr>航空45!Print_Area</vt:lpstr>
      <vt:lpstr>航空46!Print_Area</vt:lpstr>
      <vt:lpstr>航空47!Print_Area</vt:lpstr>
      <vt:lpstr>航空5!Print_Area</vt:lpstr>
      <vt:lpstr>航空6!Print_Area</vt:lpstr>
      <vt:lpstr>航空7!Print_Area</vt:lpstr>
      <vt:lpstr>航空8!Print_Area</vt:lpstr>
      <vt:lpstr>航空9!Print_Area</vt:lpstr>
      <vt:lpstr>'国総研（横）'!Print_Area</vt:lpstr>
      <vt:lpstr>'国総研（横）2'!Print_Area</vt:lpstr>
      <vt:lpstr>'国総研（横）４'!Print_Area</vt:lpstr>
      <vt:lpstr>札幌①!Print_Area</vt:lpstr>
      <vt:lpstr>札幌②!Print_Area</vt:lpstr>
      <vt:lpstr>札幌③!Print_Area</vt:lpstr>
      <vt:lpstr>三管1!Print_Area</vt:lpstr>
      <vt:lpstr>三管2!Print_Area</vt:lpstr>
      <vt:lpstr>三管3!Print_Area</vt:lpstr>
      <vt:lpstr>三管4!Print_Area</vt:lpstr>
      <vt:lpstr>四国１!Print_Area</vt:lpstr>
      <vt:lpstr>四国２!Print_Area</vt:lpstr>
      <vt:lpstr>四国３!Print_Area</vt:lpstr>
      <vt:lpstr>四国４!Print_Area</vt:lpstr>
      <vt:lpstr>四国５!Print_Area</vt:lpstr>
      <vt:lpstr>四国６!Print_Area</vt:lpstr>
      <vt:lpstr>自動車１!Print_Area</vt:lpstr>
      <vt:lpstr>自動車２!Print_Area</vt:lpstr>
      <vt:lpstr>自動車３!Print_Area</vt:lpstr>
      <vt:lpstr>室蘭①!Print_Area</vt:lpstr>
      <vt:lpstr>十一管1!Print_Area</vt:lpstr>
      <vt:lpstr>十一管2!Print_Area</vt:lpstr>
      <vt:lpstr>十一管3!Print_Area</vt:lpstr>
      <vt:lpstr>十一管4!Print_Area</vt:lpstr>
      <vt:lpstr>十一管5!Print_Area</vt:lpstr>
      <vt:lpstr>十管!Print_Area</vt:lpstr>
      <vt:lpstr>大阪航空1!Print_Area</vt:lpstr>
      <vt:lpstr>大阪航空2!Print_Area</vt:lpstr>
      <vt:lpstr>大阪航空3!Print_Area</vt:lpstr>
      <vt:lpstr>大阪航空4!Print_Area</vt:lpstr>
      <vt:lpstr>大阪航空5!Print_Area</vt:lpstr>
      <vt:lpstr>大阪航空6!Print_Area</vt:lpstr>
      <vt:lpstr>大阪航空7!Print_Area</vt:lpstr>
      <vt:lpstr>'大阪航空8（修正）'!Print_Area</vt:lpstr>
      <vt:lpstr>大阪航空9!Print_Area</vt:lpstr>
      <vt:lpstr>地理院!Print_Area</vt:lpstr>
      <vt:lpstr>中国１!Print_Area</vt:lpstr>
      <vt:lpstr>中国２!Print_Area</vt:lpstr>
      <vt:lpstr>中国３!Print_Area</vt:lpstr>
      <vt:lpstr>中国４!Print_Area</vt:lpstr>
      <vt:lpstr>中国５!Print_Area</vt:lpstr>
      <vt:lpstr>中国６!Print_Area</vt:lpstr>
      <vt:lpstr>中部１!Print_Area</vt:lpstr>
      <vt:lpstr>中部２!Print_Area</vt:lpstr>
      <vt:lpstr>中部３!Print_Area</vt:lpstr>
      <vt:lpstr>中部４!Print_Area</vt:lpstr>
      <vt:lpstr>中部５!Print_Area</vt:lpstr>
      <vt:lpstr>中部６!Print_Area</vt:lpstr>
      <vt:lpstr>中部７!Print_Area</vt:lpstr>
      <vt:lpstr>中部８!Print_Area</vt:lpstr>
      <vt:lpstr>中部９!Print_Area</vt:lpstr>
      <vt:lpstr>'中部地整（港）'!Print_Area</vt:lpstr>
      <vt:lpstr>東京航空1!Print_Area</vt:lpstr>
      <vt:lpstr>東京航空2!Print_Area</vt:lpstr>
      <vt:lpstr>東京航空3!Print_Area</vt:lpstr>
      <vt:lpstr>東北１!Print_Area</vt:lpstr>
      <vt:lpstr>東北２!Print_Area</vt:lpstr>
      <vt:lpstr>東北３!Print_Area</vt:lpstr>
      <vt:lpstr>東北４!Print_Area</vt:lpstr>
      <vt:lpstr>東北５!Print_Area</vt:lpstr>
      <vt:lpstr>東北６!Print_Area</vt:lpstr>
      <vt:lpstr>東北7!Print_Area</vt:lpstr>
      <vt:lpstr>二管1!Print_Area</vt:lpstr>
      <vt:lpstr>二管２!Print_Area</vt:lpstr>
      <vt:lpstr>二管３!Print_Area</vt:lpstr>
      <vt:lpstr>八管1!Print_Area</vt:lpstr>
      <vt:lpstr>八管2!Print_Area</vt:lpstr>
      <vt:lpstr>不動建１!Print_Area</vt:lpstr>
      <vt:lpstr>不動建２!Print_Area</vt:lpstr>
      <vt:lpstr>補足事項!Print_Area</vt:lpstr>
      <vt:lpstr>北陸1!Print_Area</vt:lpstr>
      <vt:lpstr>北陸2!Print_Area</vt:lpstr>
      <vt:lpstr>北陸3!Print_Area</vt:lpstr>
      <vt:lpstr>北陸4!Print_Area</vt:lpstr>
      <vt:lpstr>北陸5!Print_Area</vt:lpstr>
      <vt:lpstr>北陸6!Print_Area</vt:lpstr>
      <vt:lpstr>北陸7!Print_Area</vt:lpstr>
      <vt:lpstr>北陸8!Print_Area</vt:lpstr>
      <vt:lpstr>'北陸地整（港）'!Print_Area</vt:lpstr>
      <vt:lpstr>本局①!Print_Area</vt:lpstr>
      <vt:lpstr>本局②!Print_Area</vt:lpstr>
      <vt:lpstr>本局③!Print_Area</vt:lpstr>
      <vt:lpstr>本局④!Print_Area</vt:lpstr>
      <vt:lpstr>本局⑤!Print_Area</vt:lpstr>
      <vt:lpstr>本局⑥!Print_Area</vt:lpstr>
      <vt:lpstr>本局⑦!Print_Area</vt:lpstr>
      <vt:lpstr>本局⑧!Print_Area</vt:lpstr>
      <vt:lpstr>本局⑨!Print_Area</vt:lpstr>
      <vt:lpstr>本局⑩!Print_Area</vt:lpstr>
      <vt:lpstr>本局⑪!Print_Area</vt:lpstr>
      <vt:lpstr>本局⑫!Print_Area</vt:lpstr>
      <vt:lpstr>様式3!Print_Area</vt:lpstr>
      <vt:lpstr>'R5集計'!Print_Titles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2021-11-09T03:21:59Z</vt:filetime>
  </property>
</Properties>
</file>