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C558C5E2-B3BB-4379-9B4C-3E7E5BABDF35}"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競争性のない随意契約によらざるを得ないもの!$A$4:$K$53</definedName>
    <definedName name="_xlnm.Print_Area" localSheetId="2">競争に付することが不利と認められるもの!$A$1:$K$13</definedName>
    <definedName name="_xlnm.Print_Area" localSheetId="0">競争性のない随意契約によらざるを得ないもの!$A$1:$K$53</definedName>
    <definedName name="_xlnm.Print_Area" localSheetId="1">緊急の必要により競争に付することができないもの!$A$1:$K$31</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26" i="2"/>
  <c r="H25" i="2"/>
  <c r="H24" i="2"/>
  <c r="H23" i="2"/>
  <c r="H22" i="2"/>
  <c r="H21" i="2"/>
  <c r="H20" i="2"/>
  <c r="H19" i="2"/>
  <c r="H18" i="2"/>
  <c r="H17" i="2"/>
  <c r="H16" i="2"/>
  <c r="H15" i="2"/>
  <c r="H14" i="2"/>
  <c r="H13" i="2"/>
  <c r="H12" i="2"/>
  <c r="H11" i="2"/>
  <c r="H10" i="2"/>
  <c r="H9" i="2"/>
  <c r="H8" i="2"/>
  <c r="H7" i="2"/>
  <c r="H6" i="2"/>
  <c r="H5" i="2"/>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<sst xmlns="http://schemas.openxmlformats.org/spreadsheetml/2006/main" count="314" uniqueCount="177">
  <si>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</si>
  <si>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</si>
  <si>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</si>
  <si>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</si>
  <si>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</si>
  <si>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</si>
  <si>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</si>
  <si>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</si>
  <si>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</si>
  <si>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</si>
  <si>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</si>
  <si>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</si>
  <si>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</si>
  <si>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</si>
  <si>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</si>
  <si>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</si>
  <si>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</si>
  <si>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</si>
  <si>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</si>
  <si>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</si>
  <si>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</si>
  <si>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</si>
  <si>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</si>
  <si>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</si>
  <si>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</si>
  <si>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</si>
  <si>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</si>
  <si>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</si>
  <si>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</si>
  <si>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</si>
  <si>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</si>
  <si>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</si>
  <si>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</si>
  <si>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</si>
  <si>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</si>
  <si>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</si>
  <si>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</si>
  <si>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</si>
  <si>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</si>
  <si>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</si>
  <si>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</si>
  <si>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</si>
  <si>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</si>
  <si>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</si>
  <si>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</si>
  <si>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</si>
  <si>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</si>
  <si>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行政情報提供業務</t>
  </si>
  <si>
    <t>会計法第２９条の３第４項</t>
    <phoneticPr fontId="2"/>
  </si>
  <si>
    <t>特許・実用類指定</t>
    <rPh sb="0" eb="2">
      <t>トッキョ</t>
    </rPh>
    <rPh sb="3" eb="4">
      <t>ジツ</t>
    </rPh>
    <rPh sb="5" eb="6">
      <t>ルイ</t>
    </rPh>
    <rPh sb="6" eb="8">
      <t>シテイ</t>
    </rPh>
    <phoneticPr fontId="2"/>
  </si>
  <si>
    <t>支出負担行為担当官　　　　　　　　
国土地理院長 高村 裕平　　　　
茨城県つくば市北郷１</t>
    <phoneticPr fontId="2"/>
  </si>
  <si>
    <t>(一社)発明推進協会
東京都港区虎ノ門２ー９ー１４</t>
    <rPh sb="4" eb="6">
      <t>ハツメイ</t>
    </rPh>
    <rPh sb="6" eb="8">
      <t>スイシン</t>
    </rPh>
    <rPh sb="8" eb="10">
      <t>キョウカイ</t>
    </rPh>
    <rPh sb="11" eb="14">
      <t>トウキョウト</t>
    </rPh>
    <rPh sb="14" eb="16">
      <t>ミナトク</t>
    </rPh>
    <rPh sb="16" eb="17">
      <t>トラ</t>
    </rPh>
    <rPh sb="18" eb="19">
      <t>モン</t>
    </rPh>
    <phoneticPr fontId="4"/>
  </si>
  <si>
    <t>・当該事業者が出版元であり、販売している唯一の業者である。</t>
    <rPh sb="1" eb="3">
      <t>トウガイ</t>
    </rPh>
    <rPh sb="3" eb="6">
      <t>ジギョウシャ</t>
    </rPh>
    <rPh sb="7" eb="9">
      <t>シュッパン</t>
    </rPh>
    <rPh sb="9" eb="10">
      <t>モト</t>
    </rPh>
    <rPh sb="14" eb="16">
      <t>ハンバイ</t>
    </rPh>
    <rPh sb="20" eb="22">
      <t>ユイツ</t>
    </rPh>
    <rPh sb="23" eb="25">
      <t>ギョウシャ</t>
    </rPh>
    <phoneticPr fontId="2"/>
  </si>
  <si>
    <t>防災監視室映像音響システムの保守</t>
    <phoneticPr fontId="18"/>
  </si>
  <si>
    <t>支出負担行為担当官　　　　　　　　
国土地理院長 高 村 裕平　　　　
茨城県つくば市北郷１</t>
    <rPh sb="25" eb="26">
      <t>コウ</t>
    </rPh>
    <rPh sb="27" eb="28">
      <t>ムラ</t>
    </rPh>
    <rPh sb="29" eb="30">
      <t>ユウ</t>
    </rPh>
    <rPh sb="30" eb="31">
      <t>ヒラ</t>
    </rPh>
    <phoneticPr fontId="18"/>
  </si>
  <si>
    <t>株式会社つくば電気通信
茨城県土浦市東若松町３９８８-３</t>
    <phoneticPr fontId="18"/>
  </si>
  <si>
    <t>・制御プログラムは上記業者が著作権を有し、著作者人格権の適用を行使しているため、他の業者では保守を行うことができない。</t>
    <phoneticPr fontId="1"/>
  </si>
  <si>
    <t>株式会社時事通信社
東京都中央区銀座５－１５－８</t>
    <phoneticPr fontId="2"/>
  </si>
  <si>
    <t>・情報提供サービスを行っている業者は複数あるが、中央省庁や地方公共団体関係の情報を、専門的かつリアルタイムで配信しているサービスは限定される。その中でも株式会社時事通信社は、全国各地に支社・行政担当の記者を配置することで、特定の行政情報等を迅速かつ詳細に収集し、リアルタイムでインターネットを通じて配信するとともに、過去の行政情報についても利用者が必要な情報をいつでも利用できるよう提供を行なっている。
　また、同社の「iJAMP」は、中央省庁や地方自治体の動向、内外の政治・行政・社会ニュースを２４時間提供し、地震や台風などの災害に関する情報も速報で提供するものであり、職員がこれらの情報をリアルタイムで把握できるサービスは、株式会社時事通信社の「iJAMP」以外にない。</t>
    <phoneticPr fontId="2"/>
  </si>
  <si>
    <t>ソフトウェア（三次元数値図化システム「図化名人ＧＥ」及び「図化名人ＳＡ」）の保守</t>
  </si>
  <si>
    <t>支出負担行為担当官　　　　　　　　
国土地理院長 高村 裕平　　　　
茨城県つくば市北郷１</t>
    <rPh sb="25" eb="26">
      <t>コウ</t>
    </rPh>
    <rPh sb="26" eb="27">
      <t>ムラ</t>
    </rPh>
    <rPh sb="28" eb="29">
      <t>ユウ</t>
    </rPh>
    <rPh sb="29" eb="30">
      <t>ヒラ</t>
    </rPh>
    <phoneticPr fontId="18"/>
  </si>
  <si>
    <t>アジア航測株式会社
神奈川県川崎市麻生区万福寺1-2-2 新百合トウェンティワン</t>
  </si>
  <si>
    <t>・国内において本ソフトウェアを開発し販売・保守を実施している唯一の業者であり、当該システムのプログラム等に対し、著作権法第２０条第１項に基づく著作者人格権の同一性保持権を有するとともにこれを行使することを文書で明示しているため、他の業者に本業務を行わせることはできない為当該業者が本保守業務を実施できる唯一の者である。</t>
    <rPh sb="134" eb="135">
      <t>タメ</t>
    </rPh>
    <phoneticPr fontId="1"/>
  </si>
  <si>
    <t>航空機搭載型ＳＡＲ装置の保守</t>
  </si>
  <si>
    <t>アルウェットテクノロジー株式会社
東京都三鷹市下連雀3-2-24</t>
    <phoneticPr fontId="2"/>
  </si>
  <si>
    <t>・ATSAR-Xはアルウェットテクノロジー社製の製品であり、同社は販売、保守点検、故障時の修理、ソフトウェアのアップデート･改修を行うことのできる国内唯一の正規業者である。</t>
    <phoneticPr fontId="1"/>
  </si>
  <si>
    <t>高速ネットワーク回線用Ｌ３スイッチ保守</t>
  </si>
  <si>
    <t>エヌ・ティ・ティ・エイ・ティ・テクノ・コミュニケーションズ株式会社
茨城県水戸市城南2-1-20</t>
    <rPh sb="29" eb="33">
      <t>カブシキカイシャ</t>
    </rPh>
    <phoneticPr fontId="2"/>
  </si>
  <si>
    <t>・保守の対象となる高速ネットワーク回線用L3スイッチは、ATC光伝送サービス契約約款第3条で定義される光伝送設備に該当し、第40条において「当社がATC光伝送サービス契約に基づき設置した光伝送設備を移動し、取りはずし、変更し、分解し、若しくは破損し、又はその設備に線状その他の導体を連絡しないこと」とされていることから、同社は本業務を実施することが可能な唯一な者である。</t>
    <rPh sb="1" eb="3">
      <t>ホシュ</t>
    </rPh>
    <phoneticPr fontId="1"/>
  </si>
  <si>
    <t>ソフトウェア（ガンマ干渉ＳＡＲモジュール）の保守</t>
  </si>
  <si>
    <t>株式会社オープン・ジー・アイ・エス
東京都墨田区吾妻橋1-19-14</t>
    <phoneticPr fontId="2"/>
  </si>
  <si>
    <t>・株式会社オープン・ジー・アイ・エスは、スイス連邦GAMMA Remote Sensing社から独占的な正規販売店の指定を受けており、他に、同一のサービスを行っているものはいない。</t>
    <phoneticPr fontId="1"/>
  </si>
  <si>
    <t>ソフトウェア（ＥＲＤＡＳ）の保守</t>
  </si>
  <si>
    <t>株式会社パスコ
東京都目黒区下目黒1-7-1</t>
    <phoneticPr fontId="2"/>
  </si>
  <si>
    <t>・当業者は、国内において本ソフトウェアを販売し、総合的な保守を実施している唯一の業者である。</t>
    <rPh sb="1" eb="2">
      <t>トウ</t>
    </rPh>
    <phoneticPr fontId="1"/>
  </si>
  <si>
    <t>石岡測地観測局精密周波数標準装置の保守</t>
  </si>
  <si>
    <t>綜合電子株式会社
東京都多摩市永山6-22-7</t>
    <phoneticPr fontId="2"/>
  </si>
  <si>
    <t>・本契約で保守の対象となる装置を構成する機器のうちVREMYA-CH社製水素メーザ原子周波数標準機VCH-1003Mは、綜合電子株式会社が国内における唯一の代理店となっており、メーカと連携した保守を行うことができるのは同社のみである。</t>
    <phoneticPr fontId="1"/>
  </si>
  <si>
    <t>自律航行無人ボートＯＴＴＥＲの検査</t>
  </si>
  <si>
    <t>株式会社エス・イー・エイ
千葉県浦安市富士見3-16-3</t>
    <phoneticPr fontId="2"/>
  </si>
  <si>
    <t>・国内における唯一のNORBIT社の代理店であるため、上記の者と契約する以外に本業務を実施する手立てがない。</t>
    <phoneticPr fontId="1"/>
  </si>
  <si>
    <t>電子基準点網の耐災害性強化（光ケーブル設置及び事前調査）（単価契約）</t>
  </si>
  <si>
    <t>東日本電信電話株式会社 千葉事業部茨城支店
茨城県水戸市北見町8-8</t>
    <phoneticPr fontId="2"/>
  </si>
  <si>
    <t>・回線契約の 約款にて通信事業者自身が行うことが定められている約款に含まれる作業と 不可分であるほか、通信事業者の社内で定められた規定等を熟知した上 で、社内情報へのアクセスを伴いながら行われる必要があるため、回線サー ビスを提供する通信事業者以外には行うことができない。</t>
    <phoneticPr fontId="1"/>
  </si>
  <si>
    <t>令和５年度 地理情報標準に関する調査検討業務
【測量】</t>
    <rPh sb="24" eb="26">
      <t>ソクリョウ</t>
    </rPh>
    <phoneticPr fontId="2"/>
  </si>
  <si>
    <t>支出負担行為担当官　　　　　　　　
国土地理院長  大木 章一　　　　
茨城県つくば市北郷１</t>
    <rPh sb="26" eb="27">
      <t>ダイ</t>
    </rPh>
    <rPh sb="27" eb="28">
      <t>キ</t>
    </rPh>
    <rPh sb="29" eb="30">
      <t>ショウ</t>
    </rPh>
    <rPh sb="30" eb="31">
      <t>イチ</t>
    </rPh>
    <phoneticPr fontId="8"/>
  </si>
  <si>
    <t>公益財団法人日本測量調査技術協会
東京都新宿区高田馬場4-40-11号看山ビル</t>
    <rPh sb="0" eb="2">
      <t>コウエキ</t>
    </rPh>
    <rPh sb="2" eb="6">
      <t>ザイダンホウジン</t>
    </rPh>
    <phoneticPr fontId="2"/>
  </si>
  <si>
    <t>・(公財)日本測量調査技術協会はISO/TC 211の国内審議団体として日本産業標準調査会に認定されている唯一の団体であり、かつ、地理空間情報に係るJIS規格の原案作成団体となっているため、ISO/TC 211及びJISの動向を知り得、かつJPGISとの整合についての分析が可能なものとして上記の者と契約する以外に本業務を実施する手立てがない</t>
    <rPh sb="2" eb="3">
      <t>コウ</t>
    </rPh>
    <rPh sb="3" eb="4">
      <t>ザイ</t>
    </rPh>
    <rPh sb="5" eb="7">
      <t>ニホン</t>
    </rPh>
    <rPh sb="7" eb="9">
      <t>ソクリョウ</t>
    </rPh>
    <rPh sb="9" eb="11">
      <t>チョウサ</t>
    </rPh>
    <rPh sb="11" eb="13">
      <t>ギジュツ</t>
    </rPh>
    <rPh sb="13" eb="15">
      <t>キョウカイ</t>
    </rPh>
    <phoneticPr fontId="2"/>
  </si>
  <si>
    <t>無線飛行撮影装置の修繕</t>
  </si>
  <si>
    <t>支出負担行為担当官　　　　　　　　
国土地理院長 大木 章 一　　　　
茨城県つくば市北郷１</t>
    <rPh sb="25" eb="26">
      <t>ダイ</t>
    </rPh>
    <rPh sb="26" eb="27">
      <t>キ</t>
    </rPh>
    <rPh sb="28" eb="29">
      <t>ショウ</t>
    </rPh>
    <rPh sb="30" eb="31">
      <t>イチ</t>
    </rPh>
    <phoneticPr fontId="8"/>
  </si>
  <si>
    <t>エアロセンス株式会社
東京都北区田端新町１－１－１４東京フェライトビル２F</t>
  </si>
  <si>
    <t>・当該無線飛行撮影装置はエアロセンス社製の製品であり、同社は故障時の修繕、保守点検、ファームウェアのアップデート等を行うことのできる唯一の業者である。</t>
    <phoneticPr fontId="1"/>
  </si>
  <si>
    <t>協定に基づくＡＬＯＳ観測データの購入</t>
  </si>
  <si>
    <t>一般財団法人リモート・センシング技術センター
東京都港区虎ノ門3-17-1</t>
    <phoneticPr fontId="2"/>
  </si>
  <si>
    <t>・ALOS観測データの提供をJAXAから受けるものであるALOS観測データは、協定を実施するための細目について定めた「地理空間情報の整備及び高度利用に関する陸域観測衛星（ALOS）データ利用計画書」において、実費によって提供するものとされており、そのデータ提供に係る発送、複製及び実費の請求手続は、JAXAが委託契約した一般財団法人リモート・センシング技術センターが唯一の者である。</t>
    <phoneticPr fontId="1"/>
  </si>
  <si>
    <t>自律航行無人ボートＯＴＴＥＲの修理</t>
  </si>
  <si>
    <t>支出負担行為担当官　　　　　　　　
国土地理院長 　大 木　章 一　　　　
茨城県つくば市北郷１番</t>
    <rPh sb="26" eb="27">
      <t>ダイ</t>
    </rPh>
    <rPh sb="28" eb="29">
      <t>キ</t>
    </rPh>
    <rPh sb="30" eb="31">
      <t>ショウ</t>
    </rPh>
    <rPh sb="32" eb="33">
      <t>イチ</t>
    </rPh>
    <phoneticPr fontId="18"/>
  </si>
  <si>
    <t>株式会社エス・イー・エイ
千葉県浦安市富士見３丁目１６番３号</t>
    <phoneticPr fontId="18"/>
  </si>
  <si>
    <t>・本業務は、「自律航行無人ボートＯＴＴＥＲの検査」の検査結果報告書に基づき、自律航行無人ボートＯＴＴＥＲの必要な修理を行うもの である。
　上記契約の相手方は、国内における唯一のNORBIT社の代理店である事から株式会社エス・イー・エイと随意契約を締結した。</t>
    <phoneticPr fontId="2"/>
  </si>
  <si>
    <t>１ｍメッシュ標高管理用データファイル編集・変換ツール作成業務</t>
  </si>
  <si>
    <t>株式会社マプコン
東京都中央区八丁堀４丁目９番４号</t>
    <phoneticPr fontId="18"/>
  </si>
  <si>
    <t>本業務は、PC-Mappingに新たに1mメッシュ標高管理用データファイルの表示機能、編集機能及び基盤地図情報（数値標高モデル）１ｍメッシュ（標高）への出力機能を有したツールを作成するものである。
上記業者は、PC-Mappingの開発・販売を行っているが、管理や改良に用いるPC-Mappingのソースコードを公開していないため、当該業者が本業務を実施できる唯一の者である事から株式会社マプコンと随意契約を締結した。</t>
    <phoneticPr fontId="2"/>
  </si>
  <si>
    <t>絶対重力測定装置の整備</t>
  </si>
  <si>
    <t>応用地質株式会社
東京都千代田区神田美土代町７番地</t>
    <phoneticPr fontId="18"/>
  </si>
  <si>
    <t>・ 本件は、米国Micro-g LaCoste 社製の可搬型絶対重力測定装置FG5（以下、「FG5」という。）の更新、点検調整、動作試験及び性能試験を行うものである。FG5 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 の製造、販売元であり、その開発及び整備を唯一行っているMicro-g LaCoste社だけである。日本国内の者がMicro-gLaCoste 社製品に関する作業を依頼するにあたっては、日本で唯一Micro-gaCoste社と代理店契約を結んでいる応用地質株式会社と契約する必要がある事から、応用地質株式会社と随意契約を締結した。</t>
    <phoneticPr fontId="2"/>
  </si>
  <si>
    <t>観測記録用装置の通信高速化</t>
  </si>
  <si>
    <t>株式会社ホサカ
東京都台東区台東２丁目３番４号</t>
    <phoneticPr fontId="18"/>
  </si>
  <si>
    <t>・対象機器は令和4 年度に株式会社ホサカにより納品されたものであり、対象機器の購入時の契約において5 年間の無償オンサイト修理保証を提供しているが、他の者により修理や改造を実施した場合これに関係する対象機器の故障については保証が確約されない。よって、対象機器の全部品について無償オンサイト修理保証の条件を継続させながら本業務を実施することが可能な唯一な者である事から株式会社ホサカと随意契約を締結した。</t>
    <phoneticPr fontId="2"/>
  </si>
  <si>
    <t>全磁力計ＧＳＭ－９０Ｆ１の調達</t>
    <phoneticPr fontId="18"/>
  </si>
  <si>
    <t>有限会社テラテクニカ
東京都武蔵村山市榎３丁目２５番地の１</t>
    <phoneticPr fontId="18"/>
  </si>
  <si>
    <t xml:space="preserve">・本件は、地磁気連続観測装置で運用しているGEM Systems社製の全磁力計GSM-90F1（以下「GSM-90F1」という。）を調達するものである。　GSM-90F1は、地磁気の大きさを連続観測する装置である。令和４年度に地磁気連続観測装置の更新を実施するにあたり、観測データの精度や安定性に加え、既存のピラーに格納可能であることを評価され、連続観測装置として採用された。
　有限会社テラテクニカは日本で唯一GEM Systems社と代理店契約を結んでいる事から有限会社テラテクニカと随意契約を締結した。
</t>
    <phoneticPr fontId="2"/>
  </si>
  <si>
    <t>航空重力計の整備</t>
  </si>
  <si>
    <t>・本件は、米国Micro-g LaCoste社製の航空重力計TAGS-7の整備を行うものである。当該装置は、航空重力測量において重力値を取得するための装置であり、航空重力測量を行う上で必要不可欠な装置である。当該装置の整備に関する技術情報は公開されておらず、日本において整備を実施できるのは、当該装置の製造元であるMicro-g LaCoste社と日本で唯一代理店契約を結んでいる応用地質株式会社だけである事から応用地質株式会社と随意契約を締結した。</t>
  </si>
  <si>
    <t>令和５年６月２９日からの大雨災害に伴う緊急撮影（久留米地区）</t>
  </si>
  <si>
    <t>支出負担行為担当官　　　　　　　　
国土地理院長　大木 章一　　　　
茨城県つくば市北郷１番</t>
    <rPh sb="25" eb="26">
      <t>ダイ</t>
    </rPh>
    <rPh sb="26" eb="27">
      <t>キ</t>
    </rPh>
    <rPh sb="28" eb="29">
      <t>ショウ</t>
    </rPh>
    <rPh sb="29" eb="30">
      <t>イチ</t>
    </rPh>
    <phoneticPr fontId="18"/>
  </si>
  <si>
    <t>大成ジオテック株式会社
福岡県久留米市西町1174-10</t>
    <phoneticPr fontId="2"/>
  </si>
  <si>
    <t>・本業務は、令和５年６月２９日から停滞している前線が、活発に活動を続けて降り続いた記録的な大雨により、７月１１日から九州地方にて浸水、河川溢水等の甚大な被害が発生した地域の被災状況等を正確かつ迅速に収集・把握するために斜め写真を撮影する作業である。本業務は、とにかく迅速性が求められるが、くにかぜⅢは現在調布飛行場で整備中であり現地に向かうことができない。また現地には雲がかかっており、通常の測量用航空カメラによる直下撮影が困難であることから、外注により「久留米地区」を比較的低い高度から撮影できる一眼レフカメラを使った斜め写真撮影を実施する必要が生じたため。</t>
    <rPh sb="271" eb="273">
      <t>ヒツヨウ</t>
    </rPh>
    <rPh sb="274" eb="275">
      <t>ショウ</t>
    </rPh>
    <phoneticPr fontId="1"/>
  </si>
  <si>
    <t>令和６年能登半島地震災害に伴う緊急撮影（七尾地区）
令和６年１月２日～令和６年２月２９日</t>
    <phoneticPr fontId="18"/>
  </si>
  <si>
    <t>支出負担行為担当官　　　　　　　　
国土地理院長  大 木　章 一　　　　
茨城県つくば市北郷１番</t>
    <rPh sb="26" eb="27">
      <t>ダイ</t>
    </rPh>
    <rPh sb="28" eb="29">
      <t>キ</t>
    </rPh>
    <rPh sb="30" eb="31">
      <t>ショウ</t>
    </rPh>
    <rPh sb="32" eb="33">
      <t>イチ</t>
    </rPh>
    <phoneticPr fontId="18"/>
  </si>
  <si>
    <t>株式会社ウエスコ
岡山県岡山市北区島田本町２丁目５番３５号</t>
    <phoneticPr fontId="18"/>
  </si>
  <si>
    <t>・本業務は、とにかく迅速性が求められるが、くにかぜⅢは現在調布飛行場で整備中であり現地に向かうことができないことか、「七尾地区」を外注により撮影することとした。 こうした緊急時に委託先を迅速に決定するため、当院と(公財)日本測量調査技術協会との間で、「災害時における緊急撮影に関する協定」を締結しており、この協定に基づき同地区の緊急撮影を実施する。 本協定に基づき、同協会に対して当該の撮影が可能な者の調査を依頼したところ、３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株式会社ウエスコと随意契約を締結した。</t>
  </si>
  <si>
    <t>令和６年能登半島地震災害に伴う緊急撮影（輪島西地区）
令和６年１月２日～令和６年２月２９日</t>
    <phoneticPr fontId="18"/>
  </si>
  <si>
    <t>株式会社ナカノアイシステム
新潟県新潟市中央区鳥屋野４３２番地</t>
    <phoneticPr fontId="18"/>
  </si>
  <si>
    <t>・本業務は、とにかく迅速性が求められるが、くにかぜⅢは現在調布飛行場で整備中 であり現地に向かうことができないことから、「輪島西地区」を外注により撮影することと した。こうした緊急時に委託先を迅速に決定するため、当院と(公財)日本測量調査技 術協会との間で、「災害時における緊急撮影に関する協定」を締結しており、この協定に基づき同地区の緊急撮影を実施する。 本協定に基づき、同協会に対して当該 の撮影が可能な者の調査を依頼したところ、３者より実施可能との回答があった。これ らの者の中から、同協会による優先順位が付された「緊急撮影対応可能会社調査結 果一覧」及び「緊急撮影対応可能会社調査票」に記載されている地理的条件等を勘 案し、最も迅速な対応が可能と思われる委託先を選定し株式会社ナ カノアイシステムと随意契約を締結した。</t>
  </si>
  <si>
    <t>令和６年能登半島地震災害に伴う緊急撮影（珠洲地区）
令和６年１月２日～令和６年２月２９日</t>
    <phoneticPr fontId="18"/>
  </si>
  <si>
    <t>アジア航測株式会社
東京都新宿区西新宿６丁目１４番１号新宿グリーンタワービル</t>
    <phoneticPr fontId="18"/>
  </si>
  <si>
    <t>・本業務は、とにかく迅速性が求められるが、くにかぜⅢは現在調布飛行場で整備中であり現地に向かうことができないことから、「珠洲地区」を外注により撮影することとした。 こうした緊急時に委託先を迅速に決定するため、当院と(公財)日本測量調査技術協会との間で、「災害時における緊急撮影に関する協定」を締結しており、この協定に基づき同地区の緊急撮影を実施する。 本協定に基づき、同協会に対して当該の撮影が可能な者の調査を依頼したところ、３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アジア航測株式会社と随意契約を締結した。</t>
    <phoneticPr fontId="2"/>
  </si>
  <si>
    <t>令和６年能登半島地震災害に伴う緊急撮影（輪島中地区）
令和６年１月２日～令和６年２月２９日</t>
    <phoneticPr fontId="18"/>
  </si>
  <si>
    <t>国際航業株式会社
東京都新宿区北新宿二丁目２１番１号</t>
    <phoneticPr fontId="18"/>
  </si>
  <si>
    <t>・本業務は、とにかく迅速性が求められるが、くにかぜⅢは現在調布飛行場で整備中であり現地に向かうことができないことから、「輪島中地区」を外注により撮影することとした。こうした緊急時に委託先を迅速に決定するため、当院と(公財)日本測量調査技術協会との間で、「災害時における緊急撮影に関する協定」を締結しており、この協定に基づき同地区の緊急撮影を実施する。 本協定に基づき、同協会に対して当該の撮影が可能な者の調査を依頼したところ、３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国際航業株式会社と随意契約を締結した。</t>
  </si>
  <si>
    <t>令和６年能登半島地震災害に伴う緊急撮影（穴水地区）
令和６年１月２日～令和６年２月２９日</t>
    <phoneticPr fontId="18"/>
  </si>
  <si>
    <t>中日本航空株式会社
愛知県西春日井郡豊山町大字豊場字殿釜２番地</t>
    <phoneticPr fontId="18"/>
  </si>
  <si>
    <t>・本業務は、とにかく迅速性が求められるが、くにかぜⅢは現在調布飛行場で整備中であり現地に向かうことができないことか、「穴水地区」を外注により撮影することとした。こうした緊急時に委託先を迅速に決定するため、当院と(公財)日本測量調査技術協会との間で、「災害時における緊急撮影に関する協定」を締結しており、この協定に基づき同地区の緊急撮影を実施する。本協定に基づき、同協会に対して当該の撮影が可能な者の調査を依頼したところ、３者より実施可能との回答があった。これらの者の中から、同協会による優先順位が付された「緊急撮影対応可能会社調査結果一覧」及び「緊急撮影対応可能会社調査票」に記載されている地理的条件等を勘案し、最も迅速な対応が可能と思われる委託先を選定し中日本航空株式会社と随意契約を締結した。</t>
  </si>
  <si>
    <t>令和６年能登半島地震災害に伴う緊急撮影（輪島東地区)
令和６年１月２日～令和６年２月２９日</t>
    <phoneticPr fontId="18"/>
  </si>
  <si>
    <t>中日本航空株式会社
愛知県西春日井郡豊山町大字豊場字殿釜２番地</t>
  </si>
  <si>
    <t>令和６年１月１日の地震災害に伴う緊急地図調製・配送（能登半島地区）</t>
    <phoneticPr fontId="18"/>
  </si>
  <si>
    <t>株式会社ニシムラ精密地形模型
東京都武蔵野市桜堤１丁目１番３８号</t>
    <phoneticPr fontId="18"/>
  </si>
  <si>
    <t>・災害対応・復旧のための資料を得て広く活用されることを目的として被災地の地図調製を実施し、立体地図を国土地理院に配送するものである。
　国土地理院は、（一社）地図調製技術協会との「災害時における緊急地図調製・配送に関する協定書」第３条に基づき、令和６年１月１日の地震による災害に対し、能登半島地区の立体地図作成にかかる緊急地図調製・配送の準備が可能な会社の調査を要請したところ、対応可能な会社として（株）ニシムラ精密地形模型一者のみの回答を得た事から（株）ニシムラ精密地形模型と随意契約を締結した。
　　　　　　　　　　　　　　　　　　　　　　　　　　　　　　　　　　　　　　　　　　</t>
    <phoneticPr fontId="2"/>
  </si>
  <si>
    <t>令和６年能登半島地震に伴う水準測量（七尾地区）
令和６年２月２６日～令和６年７月２３日</t>
    <phoneticPr fontId="18"/>
  </si>
  <si>
    <t>株式会社八州
東京都江東区木場五丁目８番４０号</t>
    <phoneticPr fontId="18"/>
  </si>
  <si>
    <t>・本業務は、被災地において実施される災害復旧・復興事業に不可欠な「正確な位置情報」を迅速に提供する為、当院と（一財）全国測量設計業協会連合会との間で締結している「災害時における緊急測量作業実施に関する協定書」に基づき、協力要請を行い、緊急測量作業候補者登録名簿（三角点測量）に登録している者から対応可能の回答があった者について審査を行った結果、必要な要件を全て満たしており、さらに迅速かつ適切に業務を完了できると判断できる者を特定し随意契約を締結した。</t>
  </si>
  <si>
    <t>令和６年能登半島地震に伴う高度地域基準点測量（能登Ａ地区）
令和６年２月２７日～令和６年６月２１日</t>
    <phoneticPr fontId="18"/>
  </si>
  <si>
    <t>日豊・アースプラニング共同企業体
神奈川県川崎市宮前区小台１－８－７</t>
    <phoneticPr fontId="18"/>
  </si>
  <si>
    <t>令和６年能登半島地震に伴う高度地域基準点測量（能登Ｂ地区）
令和６年２月２８日～令和６年６月１８日</t>
    <phoneticPr fontId="18"/>
  </si>
  <si>
    <t>株式会社富山測量社
富山県魚津市上村木１丁目２２番１０号</t>
    <phoneticPr fontId="18"/>
  </si>
  <si>
    <t>令和６年能登半島地震に伴う水準測量（金沢地区）
令和６年２月２９日～令和６年６月２７日</t>
    <rPh sb="32" eb="33">
      <t>ヒ</t>
    </rPh>
    <phoneticPr fontId="18"/>
  </si>
  <si>
    <t>株式会社ＭＳＳ
愛知県名古屋市中川区八剱町３丁目２４番地</t>
    <phoneticPr fontId="18"/>
  </si>
  <si>
    <t>能登半島地震に係る航空レーザ測量業務（能登北部地区）
令和６年２月２９日～令和６年10月２１日</t>
    <rPh sb="35" eb="36">
      <t>ヒ</t>
    </rPh>
    <phoneticPr fontId="18"/>
  </si>
  <si>
    <t>株式会社パスコ
東京都目黒区下目黒１丁目７番１号</t>
    <phoneticPr fontId="18"/>
  </si>
  <si>
    <t>　・林野庁から令和６年２月２日付け支出委任で示達された治山事業調査費（令和５年度予備費）により実施し、林野庁は後続作業の地形解析を行うもので、当院計測のデータについて、できるだけ早い段階での提供が求められている。 こうした緊急時に委託先を迅速に決定するため、当院と(公財)日本測量調査技術協会との間で、「災害時における緊急航空レーザ測量に関する協定」を締結しており、この協定に基づき緊急航空レーザ測量を実施する。 本協定に基づき、同協会に対して本業務が可能な者の調査を依頼したところ、５者以上から実施可能との回答があった。これらの者の中から、同協会による優先順位が付された「緊急航空レーザ測量対応可能会社調査結果一覧」等を勘案し、同一会社・同一機材を避けた上で、作業地域の特徴を踏まえ、最も迅速な対応が可能と思われる委託先を選定し、株式会社パスコと随意契約を締結した。</t>
  </si>
  <si>
    <t>能登半島地震に係る航空レーザ測量業務（能登中部地区）
令和６年２月２９日～令和６年10月２１日</t>
    <rPh sb="35" eb="36">
      <t>ヒ</t>
    </rPh>
    <phoneticPr fontId="18"/>
  </si>
  <si>
    <t>　・林野庁から令和６年２月２日付け支出委任で示達された治山事業調査費（令和５年度予備費）により実施し、林野庁は後続作業の地形解析を行うもので、当院計測のデータについて、できるだけ早い段階での提供が求められている。 こうした緊急時に委託先を迅速に決定するため、当院と(公財)日本測量調査技術協会との間で、「災害時における緊急航空レーザ測量に関する協定」を締結しており、この協定に基づき緊急航空レーザ測量を実施する。 本協定に基づき、同協会に対して本業務が可能な者の調査を依頼したところ、５者以上から実施可能との回答があった。これらの者の中から、同協会による優先順位が付された「緊急航空レーザ測量対応可能会社調査結果一覧」等を勘案し、同一会社・同一機材を避けた上で、作業地域の特徴を踏まえ、最も迅速な対応が可能と思われる委託先を選定し、中日本航空株式会社と随意契約を締結した。</t>
  </si>
  <si>
    <t>能登半島地震に係る航空レーザ測量業務（能登南部地区）
令和６年２月２９日～令和６年11月５日</t>
    <phoneticPr fontId="18"/>
  </si>
  <si>
    <t>株式会社かんこう
大阪府大阪市城東区野江１丁目１２番８号</t>
    <phoneticPr fontId="18"/>
  </si>
  <si>
    <t>　・林野庁から令和６年２月２日付け支出委任で示達された治山事業調査費（令和５年度予備費）により実施し、林野庁は後続作業の地形解析を行うもので、当院計測のデータについて、できるだけ早い段階での提供が求められている。 こうした緊急時に委託先を迅速に決定するため、当院と(公財)日本測量調査技術協会との間で、「災害時における緊急航空レーザ測量に関する協定」を締結しており、この協定に基づき緊急航空レーザ測量を実施する。 本協定に基づき、同協会に対して本業務が可能な者の調査を依頼したところ、５者以上から実施可能との回答があった。これらの者の中から、同協会による優先順位が付された「緊急航空レーザ測量対応可能会社調査結果一覧」等を勘案し、同一会社・同一機材を避けた上で、作業地域の特徴を踏まえ、最も迅速な対応が可能と思われる委託先を選定し、株式会社かんこうと随意契約を締結した。</t>
  </si>
  <si>
    <t>能登半島地震に係る航空レーザ測量業務（新潟長岡地区）
令和６年２月29日～令和６年10月28日</t>
    <phoneticPr fontId="18"/>
  </si>
  <si>
    <t>朝日航洋株式会社
東京都江東区新木場４丁目７番４１号</t>
    <phoneticPr fontId="18"/>
  </si>
  <si>
    <t>　・林野庁から令和６年２月２日付け支出委任で示達された治山事業調査費（令和５年度予備費）により実施し、林野庁は後続作業の地形解析を行うもので、当院計測のデータについて、できるだけ早い段階での提供が求められている。 こうした緊急時に委託先を迅速に決定するため、当院と(公財)日本測量調査技術協会との間で、「災害時における緊急航空レーザ測量に関する協定」を締結しており、この協定に基づき緊急航空レーザ測量を実施する。 本協定に基づき、同協会に対して本業務が可能な者の調査を依頼したところ、５者以上から実施可能との回答があった。これらの者の中から、同協会による優先順位が付された「緊急航空レーザ測量対応可能会社調査結果一覧」等を勘案し、同一会社・同一機材を避けた上で、作業地域の特徴を踏まえ、最も迅速な対応が可能と思われる委託先を選定し、朝日航洋株式会社と随意契約を締結した。</t>
  </si>
  <si>
    <t>令和６年能登半島地震に伴う水準測量（羽咋地区）
令和６年３月　１日～令和６年７月　９日</t>
    <phoneticPr fontId="18"/>
  </si>
  <si>
    <t>株式会社新和測量設計事務所
新潟県新潟市秋葉区七日町８２０</t>
    <phoneticPr fontId="18"/>
  </si>
  <si>
    <t>令和６年能登半島地震に伴う水準測量（輪島地区）
令和６年３月　１日～令和６年７月１７日</t>
    <phoneticPr fontId="18"/>
  </si>
  <si>
    <t>株式会社中庭測量コンサルタント
東京都大田区蒲田５丁目３８番３号</t>
    <rPh sb="16" eb="19">
      <t>トウキョウト</t>
    </rPh>
    <rPh sb="19" eb="22">
      <t>オオタク</t>
    </rPh>
    <rPh sb="22" eb="24">
      <t>カマタ</t>
    </rPh>
    <rPh sb="25" eb="27">
      <t>チョウメ</t>
    </rPh>
    <rPh sb="29" eb="30">
      <t>バン</t>
    </rPh>
    <rPh sb="31" eb="32">
      <t>ゴウ</t>
    </rPh>
    <phoneticPr fontId="18"/>
  </si>
  <si>
    <t>電子基準点「舳倉島（９５０２５２）」電力応急復旧及び通信回線の確保作業</t>
    <phoneticPr fontId="18"/>
  </si>
  <si>
    <t>株式会社栄光エンジニアリング
茨城県つくば市天久保２丁目１４番地５</t>
    <phoneticPr fontId="18"/>
  </si>
  <si>
    <t>・令和6年1月1日に発生した能登半島地震により、電子基準点「舳倉島」が設置されている離島において電力・通信等のライフラインが使用できない状況となっている。「舳倉島」は１月９日まではバッテリーにより給電され、観測を継続してきたが、以降は電力の停止により欠測となっており、測量成果の公表停止が継続している。当該電子基準点は能登半島の北方約50kmの島嶼部に設置されており、停止が長期化した場合、1月1日の地震以降も継続している活発な地震活動に伴う地殻変動を捉えることができなくなる。また、今後能登半島の沿岸部で実施する復旧・復興のための公共測量等で使用される基準点でもあることから、社会的影響が大きく、早急に復旧させる必要がある。本業務は、電子基準点「舳倉島」のソーラーパネル設置による電力の応急復旧及び衛星回線による通信の確保を実施するものである。本業務について複数の事業者へ確認を行ったが、本作業で行う応急復旧は、非常に限られた時間、人員、装備で確実に実施することが求められているため、本業務を確実に実施できる者は、電子基準点の構造や内部機器等を熟知し、過去にも同様の応急復旧の経験を有する、株式会社栄光エンジニアリングのみであったことから、株式会社栄光エンジニアリングと随意契約を締結した。</t>
  </si>
  <si>
    <t>電子基準点「舳倉島（９５０２５２）」電力応急復旧及び通信回線の確保に伴う人員及び部材の輸送作業</t>
    <phoneticPr fontId="18"/>
  </si>
  <si>
    <t>・令和6年1月1日に発生した能登半島地震により、電子基準点「舳倉島」が設置されている離島において電力・通信等のライフラインが使用できない状況となっている。「舳倉島」は１月９日まではバッテリーにより給電され、観測を継続してきたが、以降は電力の停止により欠測となっており、測量成果の公表停止が継続している。当該電子基準点は能登半島の北方約50kmの島嶼部に設置されており、停止が長期化した場合、1月1日の地震以降も継続している活発な地震活動に伴う地殻変動を捉えることができなくなる。また、今後能登半島の沿岸部で実施する復旧・復興のための公共測量等で使用される基準点でもあることから、社会的影響が大きく、早急に復旧させる必要がある。本業務は、電子基準点「舳倉島」のソーラーパネル設置による電力の応急復旧及び衛星回線による通信の確保を実施するため、必要な人員と部材を輸送するものである。本業務は、島嶼部であり、かつ被災地である舳倉島へ人員と部材を輸送するものであるため、海上飛行が可能であることが必須であり、舳倉島への飛行（渡島）許可を得ていることが条件となるが、複数の事業者へ確認したところ海上飛行ができない、また舳倉島への飛行許可を取得していないことが判明し、本業務を確実に実施できる者は海上行が可能であり、舳倉島への飛行許可を取得し輸送経験を持つ中日本航空株式会社のみであった事から、中日本航空株式会社と随意契約を締結した。</t>
  </si>
  <si>
    <t>令和６年能登半島地震に伴う航空重力測量の航空機運航関連業務（単価契約）</t>
    <rPh sb="30" eb="32">
      <t>タンカ</t>
    </rPh>
    <phoneticPr fontId="18"/>
  </si>
  <si>
    <t>共立航空撮影株式会社
東京都三鷹市大沢５丁目２１番１３号</t>
    <phoneticPr fontId="18"/>
  </si>
  <si>
    <t>・本件は、令和６年能登半島地震に伴う変化を反映した標高基準の構築に向けた航空重力測量を実施するため、航空機の準備、運航等を行うものであり、被災地の復旧・復興のため緊急を要するものである。　航空機に航空重力計を搭載するには、航空法に基づく航空機の修理改造検査を受検する必要があり、この検査には３か月程度要する。北陸地方の航空重力測量を完了するには最低５か月必要だが、北陸地方は冬季に近づくと上空の風速が15m/sを超えることが多くなり、航空重力測量が実施できなくなる。年度内に当該作業を完了するには、４月には作業を開始し、９月頃までに航空重力測量を完了させる必要がある。このスケジュールで業務を実施できるのは、令和元年に航空機の修理改造検査を終えており、修理改造検査を省略できる航空機を所有する共立航空撮影株式会社だけである事から共立航空撮影株式会社と随意契約を締結した。</t>
    <phoneticPr fontId="2"/>
  </si>
  <si>
    <t>令和６年１月１日の地震災害に伴う緊急地図調製・配送（能登半島広域）</t>
    <rPh sb="30" eb="32">
      <t>コウイキ</t>
    </rPh>
    <phoneticPr fontId="18"/>
  </si>
  <si>
    <t>株式会社ニシムラ精密地形模型
東京都武蔵野市桜堤１丁目１番３８号</t>
  </si>
  <si>
    <t>・災害対応・復旧のための資料を得て広く活用されることを目的として被災地の地図調製を実施し、立体地図を国土地理院に配送するものである。　国土地理院は、（一社）地図調製技術協会との「災害時における緊急地図調製・配送に関する協定書」第３条に基づき、令和６年１月１日の地震による災害に対し、能登半島広域の立体地図作成にかかる緊急地図調製・配送の準備が可能な会社の調査を要請したところ、対応可能な会社として（株）ニシムラ精密地形模型一者のみの回答を得た事から（株）ニシムラ精密地形模型と随意契約を締結した。　　　　　　　　　　　　　　　　　　　　　　　　　　　　　　　　　　　　　　　　　　</t>
    <phoneticPr fontId="2"/>
  </si>
  <si>
    <t>１万分１地形図（四六半裁判（折図））外５点の購入（単価契約）</t>
  </si>
  <si>
    <t>支出負担行為担当官　　　　　　　　
国土地理院長　高村 裕平　　　　
茨城県つくば市北郷1</t>
    <rPh sb="25" eb="26">
      <t>コウ</t>
    </rPh>
    <rPh sb="26" eb="27">
      <t>ムラ</t>
    </rPh>
    <rPh sb="28" eb="29">
      <t>ユウ</t>
    </rPh>
    <rPh sb="29" eb="30">
      <t>ヒラ</t>
    </rPh>
    <phoneticPr fontId="8"/>
  </si>
  <si>
    <t>一般財団法人日本地図センター
東京都目黒区青葉台4-9-6</t>
    <phoneticPr fontId="2"/>
  </si>
  <si>
    <t>・国土地理院が刊行する1万分1、2万5千分1、5万分1等の地図について、当院との複製頒布業務委託契約を締結し複製を行っている唯一の者であり、地図等を購入するにあたって、地図の定価から国有財産使用料及び販売手数料を差し引いた印刷経費で購入できるのは上記の者以外に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</si>
</sst>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ggge&quot;年&quot;m&quot;月&quot;d&quot;日&quot;;@"/>
    <numFmt numFmtId="179" formatCode="ggge&quot;年&quot;m&quot;月&quot;d&quot;日&quot;"/>
  </numFmts>
  <fonts count="19"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6"/>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3" xfId="0" applyFont="1" applyFill="1" applyBorder="1" applyAlignment="1" applyProtection="1">
      <alignment horizontal="center" vertical="center" wrapText="1"/>
    </xf>
    <xf numFmtId="0" fontId="8" fillId="0" borderId="0" xfId="0" applyFont="1" applyFill="1">
      <alignment vertical="center"/>
    </xf>
    <xf numFmtId="0" fontId="9" fillId="0" borderId="2"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2" xfId="0"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shrinkToFit="1"/>
    </xf>
    <xf numFmtId="0" fontId="11" fillId="0" borderId="1" xfId="0" applyFont="1" applyFill="1" applyBorder="1" applyAlignment="1" applyProtection="1">
      <alignment horizontal="left" vertical="center" wrapText="1"/>
      <protection locked="0"/>
    </xf>
    <xf numFmtId="38" fontId="11" fillId="0" borderId="1" xfId="2"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center" vertical="center"/>
      <protection locked="0"/>
    </xf>
    <xf numFmtId="178" fontId="11" fillId="0" borderId="1" xfId="0" applyNumberFormat="1" applyFont="1" applyFill="1" applyBorder="1" applyAlignment="1">
      <alignment horizontal="center" vertical="center" shrinkToFit="1"/>
    </xf>
    <xf numFmtId="0" fontId="11" fillId="0" borderId="1" xfId="0" applyFont="1" applyFill="1" applyBorder="1" applyAlignment="1" applyProtection="1">
      <alignment vertical="center"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1" xfId="2" applyFont="1" applyFill="1" applyBorder="1" applyAlignment="1" applyProtection="1">
      <alignment horizontal="right" vertical="center" shrinkToFit="1"/>
      <protection locked="0"/>
    </xf>
    <xf numFmtId="10" fontId="11"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center" wrapText="1"/>
      <protection locked="0"/>
    </xf>
    <xf numFmtId="0" fontId="11" fillId="0" borderId="1" xfId="0" applyFont="1" applyFill="1" applyBorder="1" applyAlignment="1">
      <alignment vertical="center" wrapText="1"/>
    </xf>
    <xf numFmtId="49" fontId="11" fillId="0" borderId="1" xfId="0" applyNumberFormat="1" applyFont="1" applyFill="1" applyBorder="1" applyAlignment="1">
      <alignment horizontal="left" vertical="center" wrapText="1"/>
    </xf>
    <xf numFmtId="179" fontId="11" fillId="0" borderId="1" xfId="0" applyNumberFormat="1" applyFont="1" applyFill="1" applyBorder="1" applyAlignment="1">
      <alignment horizontal="center" vertical="center" shrinkToFit="1"/>
    </xf>
    <xf numFmtId="38" fontId="11" fillId="0" borderId="1" xfId="2" applyFont="1" applyFill="1" applyBorder="1" applyAlignment="1">
      <alignment vertical="center" shrinkToFit="1"/>
    </xf>
    <xf numFmtId="0" fontId="12" fillId="0" borderId="1"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54"/>
  <sheetViews>
    <sheetView tabSelected="1" view="pageBreakPreview" zoomScale="70" zoomScaleSheetLayoutView="70" workbookViewId="0">
      <pane xSplit="1" ySplit="4" topLeftCell="B5" activePane="bottomRight" state="frozen"/>
      <selection pane="topRight"/>
      <selection pane="bottomLeft"/>
      <selection pane="bottomRight" activeCell="F6" sqref="F6"/>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31" t="s">
        <v>0</v>
      </c>
      <c r="B1" s="31"/>
      <c r="C1" s="31"/>
      <c r="D1" s="31"/>
      <c r="E1" s="31"/>
      <c r="F1" s="31"/>
      <c r="G1" s="31"/>
      <c r="H1" s="31"/>
      <c r="I1" s="31"/>
      <c r="J1" s="31"/>
      <c r="K1" s="31"/>
    </row>
    <row r="2" spans="1:11" x14ac:dyDescent="0.2">
      <c r="B2" s="7"/>
      <c r="G2" s="7"/>
      <c r="H2" s="7"/>
    </row>
    <row r="3" spans="1:11" x14ac:dyDescent="0.2">
      <c r="B3" s="7"/>
      <c r="G3" s="7"/>
      <c r="H3" s="7"/>
      <c r="K3" s="8" t="s">
        <v>2</v>
      </c>
    </row>
    <row r="4" spans="1:11" ht="80.150000000000006" customHeight="1" x14ac:dyDescent="0.2">
      <c r="A4" s="6" t="s">
        <v>40</v>
      </c>
      <c r="B4" s="6" t="s">
        <v>1</v>
      </c>
      <c r="C4" s="6" t="s">
        <v>4</v>
      </c>
      <c r="D4" s="6" t="s">
        <v>7</v>
      </c>
      <c r="E4" s="6" t="s">
        <v>3</v>
      </c>
      <c r="F4" s="6" t="s">
        <v>10</v>
      </c>
      <c r="G4" s="6" t="s">
        <v>12</v>
      </c>
      <c r="H4" s="6" t="s">
        <v>9</v>
      </c>
      <c r="I4" s="6" t="s">
        <v>14</v>
      </c>
      <c r="J4" s="6" t="s">
        <v>34</v>
      </c>
      <c r="K4" s="6" t="s">
        <v>15</v>
      </c>
    </row>
    <row r="5" spans="1:11" s="3" customFormat="1" ht="80.150000000000006" customHeight="1" x14ac:dyDescent="0.2">
      <c r="A5" s="41" t="s">
        <v>49</v>
      </c>
      <c r="B5" s="41" t="s">
        <v>50</v>
      </c>
      <c r="C5" s="42">
        <v>45019</v>
      </c>
      <c r="D5" s="35" t="s">
        <v>51</v>
      </c>
      <c r="E5" s="41" t="s">
        <v>33</v>
      </c>
      <c r="F5" s="43">
        <v>4360891</v>
      </c>
      <c r="G5" s="43">
        <v>4360891</v>
      </c>
      <c r="H5" s="44">
        <f t="shared" ref="H5:H17" si="0">IF(F5="－","－",G5/F5)</f>
        <v>1</v>
      </c>
      <c r="I5" s="35" t="s">
        <v>52</v>
      </c>
      <c r="J5" s="39" t="s">
        <v>32</v>
      </c>
      <c r="K5" s="23"/>
    </row>
    <row r="6" spans="1:11" s="3" customFormat="1" ht="80.150000000000006" customHeight="1" x14ac:dyDescent="0.2">
      <c r="A6" s="33" t="s">
        <v>53</v>
      </c>
      <c r="B6" s="33" t="s">
        <v>54</v>
      </c>
      <c r="C6" s="34">
        <v>45019</v>
      </c>
      <c r="D6" s="33" t="s">
        <v>55</v>
      </c>
      <c r="E6" s="35" t="s">
        <v>33</v>
      </c>
      <c r="F6" s="43">
        <v>1540000</v>
      </c>
      <c r="G6" s="43">
        <v>1540000</v>
      </c>
      <c r="H6" s="44">
        <f t="shared" si="0"/>
        <v>1</v>
      </c>
      <c r="I6" s="38" t="s">
        <v>56</v>
      </c>
      <c r="J6" s="39" t="s">
        <v>44</v>
      </c>
      <c r="K6" s="23"/>
    </row>
    <row r="7" spans="1:11" s="3" customFormat="1" ht="80.150000000000006" customHeight="1" x14ac:dyDescent="0.2">
      <c r="A7" s="33" t="s">
        <v>47</v>
      </c>
      <c r="B7" s="33" t="s">
        <v>54</v>
      </c>
      <c r="C7" s="34">
        <v>45019</v>
      </c>
      <c r="D7" s="33" t="s">
        <v>57</v>
      </c>
      <c r="E7" s="35" t="s">
        <v>33</v>
      </c>
      <c r="F7" s="43">
        <v>1452000</v>
      </c>
      <c r="G7" s="43">
        <v>1452000</v>
      </c>
      <c r="H7" s="44">
        <f t="shared" si="0"/>
        <v>1</v>
      </c>
      <c r="I7" s="38" t="s">
        <v>58</v>
      </c>
      <c r="J7" s="39" t="s">
        <v>44</v>
      </c>
      <c r="K7" s="23"/>
    </row>
    <row r="8" spans="1:11" s="20" customFormat="1" ht="210" customHeight="1" x14ac:dyDescent="0.2">
      <c r="A8" s="35" t="s">
        <v>59</v>
      </c>
      <c r="B8" s="35" t="s">
        <v>60</v>
      </c>
      <c r="C8" s="42">
        <v>45019</v>
      </c>
      <c r="D8" s="35" t="s">
        <v>61</v>
      </c>
      <c r="E8" s="35" t="s">
        <v>33</v>
      </c>
      <c r="F8" s="43">
        <v>2217600</v>
      </c>
      <c r="G8" s="43">
        <v>2217600</v>
      </c>
      <c r="H8" s="44">
        <f t="shared" si="0"/>
        <v>1</v>
      </c>
      <c r="I8" s="38" t="s">
        <v>62</v>
      </c>
      <c r="J8" s="39" t="s">
        <v>44</v>
      </c>
      <c r="K8" s="22"/>
    </row>
    <row r="9" spans="1:11" s="19" customFormat="1" ht="80.150000000000006" customHeight="1" x14ac:dyDescent="0.2">
      <c r="A9" s="33" t="s">
        <v>63</v>
      </c>
      <c r="B9" s="35" t="s">
        <v>60</v>
      </c>
      <c r="C9" s="42">
        <v>45019</v>
      </c>
      <c r="D9" s="35" t="s">
        <v>64</v>
      </c>
      <c r="E9" s="35" t="s">
        <v>33</v>
      </c>
      <c r="F9" s="43">
        <v>5534375</v>
      </c>
      <c r="G9" s="43">
        <v>5500000</v>
      </c>
      <c r="H9" s="44">
        <f t="shared" si="0"/>
        <v>0.99378881987577639</v>
      </c>
      <c r="I9" s="38" t="s">
        <v>65</v>
      </c>
      <c r="J9" s="39" t="s">
        <v>44</v>
      </c>
      <c r="K9" s="16"/>
    </row>
    <row r="10" spans="1:11" s="3" customFormat="1" ht="80.150000000000006" customHeight="1" x14ac:dyDescent="0.2">
      <c r="A10" s="33" t="s">
        <v>66</v>
      </c>
      <c r="B10" s="35" t="s">
        <v>60</v>
      </c>
      <c r="C10" s="42">
        <v>45019</v>
      </c>
      <c r="D10" s="35" t="s">
        <v>67</v>
      </c>
      <c r="E10" s="35" t="s">
        <v>33</v>
      </c>
      <c r="F10" s="43">
        <v>2409000</v>
      </c>
      <c r="G10" s="43">
        <v>2409000</v>
      </c>
      <c r="H10" s="44">
        <f t="shared" si="0"/>
        <v>1</v>
      </c>
      <c r="I10" s="38" t="s">
        <v>68</v>
      </c>
      <c r="J10" s="39" t="s">
        <v>44</v>
      </c>
      <c r="K10" s="16"/>
    </row>
    <row r="11" spans="1:11" s="19" customFormat="1" ht="80.150000000000006" customHeight="1" x14ac:dyDescent="0.2">
      <c r="A11" s="33" t="s">
        <v>69</v>
      </c>
      <c r="B11" s="35" t="s">
        <v>60</v>
      </c>
      <c r="C11" s="42">
        <v>45019</v>
      </c>
      <c r="D11" s="35" t="s">
        <v>70</v>
      </c>
      <c r="E11" s="35" t="s">
        <v>33</v>
      </c>
      <c r="F11" s="43">
        <v>2954737</v>
      </c>
      <c r="G11" s="43">
        <v>2954737</v>
      </c>
      <c r="H11" s="44">
        <f t="shared" si="0"/>
        <v>1</v>
      </c>
      <c r="I11" s="38" t="s">
        <v>71</v>
      </c>
      <c r="J11" s="39" t="s">
        <v>44</v>
      </c>
      <c r="K11" s="16"/>
    </row>
    <row r="12" spans="1:11" s="19" customFormat="1" ht="80.150000000000006" customHeight="1" x14ac:dyDescent="0.2">
      <c r="A12" s="33" t="s">
        <v>72</v>
      </c>
      <c r="B12" s="35" t="s">
        <v>60</v>
      </c>
      <c r="C12" s="42">
        <v>45019</v>
      </c>
      <c r="D12" s="35" t="s">
        <v>73</v>
      </c>
      <c r="E12" s="35" t="s">
        <v>33</v>
      </c>
      <c r="F12" s="43">
        <v>1924923</v>
      </c>
      <c r="G12" s="43">
        <v>1924923</v>
      </c>
      <c r="H12" s="44">
        <f t="shared" si="0"/>
        <v>1</v>
      </c>
      <c r="I12" s="38" t="s">
        <v>74</v>
      </c>
      <c r="J12" s="39" t="s">
        <v>44</v>
      </c>
      <c r="K12" s="16"/>
    </row>
    <row r="13" spans="1:11" s="19" customFormat="1" ht="80.150000000000006" customHeight="1" x14ac:dyDescent="0.2">
      <c r="A13" s="33" t="s">
        <v>75</v>
      </c>
      <c r="B13" s="35" t="s">
        <v>60</v>
      </c>
      <c r="C13" s="42">
        <v>45019</v>
      </c>
      <c r="D13" s="35" t="s">
        <v>76</v>
      </c>
      <c r="E13" s="35" t="s">
        <v>33</v>
      </c>
      <c r="F13" s="43">
        <v>2376000</v>
      </c>
      <c r="G13" s="43">
        <v>2376000</v>
      </c>
      <c r="H13" s="44">
        <f t="shared" si="0"/>
        <v>1</v>
      </c>
      <c r="I13" s="38" t="s">
        <v>77</v>
      </c>
      <c r="J13" s="39" t="s">
        <v>44</v>
      </c>
      <c r="K13" s="16"/>
    </row>
    <row r="14" spans="1:11" s="19" customFormat="1" ht="80.150000000000006" customHeight="1" x14ac:dyDescent="0.2">
      <c r="A14" s="33" t="s">
        <v>78</v>
      </c>
      <c r="B14" s="35" t="s">
        <v>60</v>
      </c>
      <c r="C14" s="42">
        <v>45029</v>
      </c>
      <c r="D14" s="35" t="s">
        <v>79</v>
      </c>
      <c r="E14" s="35" t="s">
        <v>33</v>
      </c>
      <c r="F14" s="43">
        <v>1185800</v>
      </c>
      <c r="G14" s="43">
        <v>1185800</v>
      </c>
      <c r="H14" s="44">
        <f t="shared" si="0"/>
        <v>1</v>
      </c>
      <c r="I14" s="38" t="s">
        <v>80</v>
      </c>
      <c r="J14" s="39" t="s">
        <v>44</v>
      </c>
      <c r="K14" s="16"/>
    </row>
    <row r="15" spans="1:11" s="19" customFormat="1" ht="80.150000000000006" customHeight="1" x14ac:dyDescent="0.2">
      <c r="A15" s="33" t="s">
        <v>81</v>
      </c>
      <c r="B15" s="35" t="s">
        <v>60</v>
      </c>
      <c r="C15" s="42">
        <v>45106</v>
      </c>
      <c r="D15" s="35" t="s">
        <v>82</v>
      </c>
      <c r="E15" s="35" t="s">
        <v>33</v>
      </c>
      <c r="F15" s="43">
        <v>228607500</v>
      </c>
      <c r="G15" s="43">
        <v>228607500</v>
      </c>
      <c r="H15" s="44">
        <f t="shared" si="0"/>
        <v>1</v>
      </c>
      <c r="I15" s="38" t="s">
        <v>83</v>
      </c>
      <c r="J15" s="39" t="s">
        <v>44</v>
      </c>
      <c r="K15" s="16"/>
    </row>
    <row r="16" spans="1:11" s="19" customFormat="1" ht="80.150000000000006" customHeight="1" x14ac:dyDescent="0.2">
      <c r="A16" s="33" t="s">
        <v>84</v>
      </c>
      <c r="B16" s="35" t="s">
        <v>85</v>
      </c>
      <c r="C16" s="42">
        <v>45135</v>
      </c>
      <c r="D16" s="35" t="s">
        <v>86</v>
      </c>
      <c r="E16" s="35" t="s">
        <v>33</v>
      </c>
      <c r="F16" s="43">
        <v>8250000</v>
      </c>
      <c r="G16" s="43">
        <v>8140000</v>
      </c>
      <c r="H16" s="44">
        <f t="shared" si="0"/>
        <v>0.98666666666666669</v>
      </c>
      <c r="I16" s="38" t="s">
        <v>87</v>
      </c>
      <c r="J16" s="39" t="s">
        <v>44</v>
      </c>
      <c r="K16" s="16"/>
    </row>
    <row r="17" spans="1:11" s="19" customFormat="1" ht="80.150000000000006" customHeight="1" x14ac:dyDescent="0.2">
      <c r="A17" s="33" t="s">
        <v>88</v>
      </c>
      <c r="B17" s="35" t="s">
        <v>89</v>
      </c>
      <c r="C17" s="42">
        <v>45146</v>
      </c>
      <c r="D17" s="35" t="s">
        <v>90</v>
      </c>
      <c r="E17" s="35" t="s">
        <v>33</v>
      </c>
      <c r="F17" s="43">
        <v>1211287</v>
      </c>
      <c r="G17" s="43">
        <v>1211287</v>
      </c>
      <c r="H17" s="44">
        <f t="shared" si="0"/>
        <v>1</v>
      </c>
      <c r="I17" s="38" t="s">
        <v>91</v>
      </c>
      <c r="J17" s="39" t="s">
        <v>44</v>
      </c>
      <c r="K17" s="16"/>
    </row>
    <row r="18" spans="1:11" s="19" customFormat="1" ht="80.150000000000006" customHeight="1" x14ac:dyDescent="0.2">
      <c r="A18" s="35" t="s">
        <v>92</v>
      </c>
      <c r="B18" s="35" t="s">
        <v>89</v>
      </c>
      <c r="C18" s="42">
        <v>45155</v>
      </c>
      <c r="D18" s="35" t="s">
        <v>93</v>
      </c>
      <c r="E18" s="35" t="s">
        <v>33</v>
      </c>
      <c r="F18" s="43">
        <v>6151200</v>
      </c>
      <c r="G18" s="43">
        <v>6151200</v>
      </c>
      <c r="H18" s="44">
        <f>IF(F18="－","－",G18/F18)</f>
        <v>1</v>
      </c>
      <c r="I18" s="38" t="s">
        <v>94</v>
      </c>
      <c r="J18" s="39" t="s">
        <v>44</v>
      </c>
      <c r="K18" s="16"/>
    </row>
    <row r="19" spans="1:11" s="19" customFormat="1" ht="80.150000000000006" customHeight="1" x14ac:dyDescent="0.2">
      <c r="A19" s="33" t="s">
        <v>95</v>
      </c>
      <c r="B19" s="33" t="s">
        <v>96</v>
      </c>
      <c r="C19" s="34">
        <v>45229</v>
      </c>
      <c r="D19" s="33" t="s">
        <v>97</v>
      </c>
      <c r="E19" s="35" t="s">
        <v>33</v>
      </c>
      <c r="F19" s="36">
        <v>3454000</v>
      </c>
      <c r="G19" s="36">
        <v>3454000</v>
      </c>
      <c r="H19" s="37">
        <f t="shared" ref="H19:H24" si="1">G19/F19</f>
        <v>1</v>
      </c>
      <c r="I19" s="38" t="s">
        <v>98</v>
      </c>
      <c r="J19" s="39" t="s">
        <v>44</v>
      </c>
      <c r="K19" s="16"/>
    </row>
    <row r="20" spans="1:11" s="19" customFormat="1" ht="80.150000000000006" customHeight="1" x14ac:dyDescent="0.2">
      <c r="A20" s="33" t="s">
        <v>99</v>
      </c>
      <c r="B20" s="33" t="s">
        <v>96</v>
      </c>
      <c r="C20" s="34">
        <v>45303</v>
      </c>
      <c r="D20" s="33" t="s">
        <v>100</v>
      </c>
      <c r="E20" s="35" t="s">
        <v>33</v>
      </c>
      <c r="F20" s="36">
        <v>5472500</v>
      </c>
      <c r="G20" s="36">
        <v>5467000</v>
      </c>
      <c r="H20" s="37">
        <f t="shared" si="1"/>
        <v>0.99899497487437183</v>
      </c>
      <c r="I20" s="38" t="s">
        <v>101</v>
      </c>
      <c r="J20" s="39" t="s">
        <v>44</v>
      </c>
      <c r="K20" s="16"/>
    </row>
    <row r="21" spans="1:11" s="19" customFormat="1" ht="80.150000000000006" customHeight="1" x14ac:dyDescent="0.2">
      <c r="A21" s="33" t="s">
        <v>102</v>
      </c>
      <c r="B21" s="33" t="s">
        <v>96</v>
      </c>
      <c r="C21" s="34">
        <v>45322</v>
      </c>
      <c r="D21" s="33" t="s">
        <v>103</v>
      </c>
      <c r="E21" s="35" t="s">
        <v>33</v>
      </c>
      <c r="F21" s="36">
        <v>32032000</v>
      </c>
      <c r="G21" s="36">
        <v>32032000</v>
      </c>
      <c r="H21" s="37">
        <f t="shared" si="1"/>
        <v>1</v>
      </c>
      <c r="I21" s="38" t="s">
        <v>104</v>
      </c>
      <c r="J21" s="39" t="s">
        <v>44</v>
      </c>
      <c r="K21" s="16"/>
    </row>
    <row r="22" spans="1:11" s="19" customFormat="1" ht="80.150000000000006" customHeight="1" x14ac:dyDescent="0.2">
      <c r="A22" s="33" t="s">
        <v>105</v>
      </c>
      <c r="B22" s="33" t="s">
        <v>96</v>
      </c>
      <c r="C22" s="34">
        <v>45329</v>
      </c>
      <c r="D22" s="33" t="s">
        <v>106</v>
      </c>
      <c r="E22" s="35" t="s">
        <v>33</v>
      </c>
      <c r="F22" s="36">
        <v>1386000</v>
      </c>
      <c r="G22" s="36">
        <v>1386000</v>
      </c>
      <c r="H22" s="37">
        <f t="shared" si="1"/>
        <v>1</v>
      </c>
      <c r="I22" s="38" t="s">
        <v>107</v>
      </c>
      <c r="J22" s="39" t="s">
        <v>44</v>
      </c>
      <c r="K22" s="16"/>
    </row>
    <row r="23" spans="1:11" s="19" customFormat="1" ht="80.150000000000006" customHeight="1" x14ac:dyDescent="0.2">
      <c r="A23" s="33" t="s">
        <v>108</v>
      </c>
      <c r="B23" s="33" t="s">
        <v>96</v>
      </c>
      <c r="C23" s="34">
        <v>45338</v>
      </c>
      <c r="D23" s="33" t="s">
        <v>109</v>
      </c>
      <c r="E23" s="35" t="s">
        <v>33</v>
      </c>
      <c r="F23" s="36">
        <v>3144702</v>
      </c>
      <c r="G23" s="36">
        <v>3144702</v>
      </c>
      <c r="H23" s="37">
        <f t="shared" si="1"/>
        <v>1</v>
      </c>
      <c r="I23" s="38" t="s">
        <v>110</v>
      </c>
      <c r="J23" s="39" t="s">
        <v>44</v>
      </c>
      <c r="K23" s="16"/>
    </row>
    <row r="24" spans="1:11" s="19" customFormat="1" ht="80.150000000000006" customHeight="1" x14ac:dyDescent="0.2">
      <c r="A24" s="33" t="s">
        <v>111</v>
      </c>
      <c r="B24" s="33" t="s">
        <v>96</v>
      </c>
      <c r="C24" s="40">
        <v>45369</v>
      </c>
      <c r="D24" s="33" t="s">
        <v>103</v>
      </c>
      <c r="E24" s="35" t="s">
        <v>33</v>
      </c>
      <c r="F24" s="36">
        <v>2056120</v>
      </c>
      <c r="G24" s="36">
        <v>2056120</v>
      </c>
      <c r="H24" s="37">
        <f t="shared" si="1"/>
        <v>1</v>
      </c>
      <c r="I24" s="38" t="s">
        <v>112</v>
      </c>
      <c r="J24" s="39" t="s">
        <v>44</v>
      </c>
      <c r="K24" s="16"/>
    </row>
    <row r="25" spans="1:11" s="21" customFormat="1" ht="18" customHeight="1" x14ac:dyDescent="0.2">
      <c r="A25" s="21" t="s">
        <v>35</v>
      </c>
      <c r="B25" s="24"/>
      <c r="C25" s="24"/>
      <c r="D25" s="24"/>
      <c r="E25" s="24"/>
      <c r="F25" s="24"/>
      <c r="G25" s="24"/>
      <c r="H25" s="24"/>
      <c r="I25" s="24"/>
      <c r="J25" s="24"/>
    </row>
    <row r="26" spans="1:11" s="21" customFormat="1" ht="18" customHeight="1" x14ac:dyDescent="0.2">
      <c r="A26" s="21" t="s">
        <v>5</v>
      </c>
      <c r="B26" s="24"/>
      <c r="C26" s="24"/>
      <c r="D26" s="24"/>
      <c r="E26" s="24"/>
      <c r="F26" s="24"/>
      <c r="G26" s="24"/>
      <c r="H26" s="24"/>
      <c r="I26" s="24"/>
      <c r="J26" s="24"/>
    </row>
    <row r="27" spans="1:11" s="21" customFormat="1" ht="18" customHeight="1" x14ac:dyDescent="0.2">
      <c r="A27" s="21" t="s">
        <v>16</v>
      </c>
      <c r="B27" s="24"/>
      <c r="C27" s="24"/>
      <c r="D27" s="24"/>
      <c r="E27" s="24"/>
      <c r="F27" s="24"/>
      <c r="G27" s="24"/>
      <c r="H27" s="24"/>
      <c r="I27" s="24"/>
      <c r="J27" s="24"/>
    </row>
    <row r="28" spans="1:11" s="21" customFormat="1" ht="18" customHeight="1" x14ac:dyDescent="0.2">
      <c r="A28" s="21" t="s">
        <v>6</v>
      </c>
      <c r="B28" s="24"/>
      <c r="C28" s="24"/>
      <c r="D28" s="24"/>
      <c r="E28" s="24"/>
      <c r="F28" s="24"/>
      <c r="G28" s="24"/>
      <c r="H28" s="24"/>
      <c r="I28" s="24"/>
      <c r="J28" s="24"/>
    </row>
    <row r="29" spans="1:11" s="21" customFormat="1" ht="18" customHeight="1" x14ac:dyDescent="0.2">
      <c r="A29" s="21" t="s">
        <v>17</v>
      </c>
      <c r="B29" s="24"/>
      <c r="C29" s="24"/>
      <c r="D29" s="24"/>
      <c r="E29" s="24"/>
      <c r="F29" s="24"/>
      <c r="G29" s="24"/>
      <c r="H29" s="24"/>
      <c r="I29" s="24"/>
      <c r="J29" s="24"/>
    </row>
    <row r="30" spans="1:11" s="21" customFormat="1" ht="18" customHeight="1" x14ac:dyDescent="0.2">
      <c r="A30" s="21" t="s">
        <v>18</v>
      </c>
      <c r="B30" s="24"/>
      <c r="C30" s="24"/>
      <c r="D30" s="24"/>
      <c r="E30" s="24"/>
      <c r="F30" s="24"/>
      <c r="G30" s="24"/>
      <c r="H30" s="24"/>
      <c r="I30" s="24"/>
      <c r="J30" s="24"/>
    </row>
    <row r="31" spans="1:11" s="21" customFormat="1" ht="18" customHeight="1" x14ac:dyDescent="0.2">
      <c r="A31" s="21" t="s">
        <v>20</v>
      </c>
    </row>
    <row r="32" spans="1:11" s="21" customFormat="1" ht="18" customHeight="1" x14ac:dyDescent="0.2">
      <c r="A32" s="21" t="s">
        <v>22</v>
      </c>
    </row>
    <row r="33" spans="1:10" s="21" customFormat="1" ht="18" customHeight="1" x14ac:dyDescent="0.2">
      <c r="A33" s="21" t="s">
        <v>23</v>
      </c>
    </row>
    <row r="34" spans="1:10" s="21" customFormat="1" ht="18" customHeight="1" x14ac:dyDescent="0.2">
      <c r="A34" s="21" t="s">
        <v>24</v>
      </c>
    </row>
    <row r="35" spans="1:10" s="21" customFormat="1" ht="18" customHeight="1" x14ac:dyDescent="0.2">
      <c r="A35" s="21" t="s">
        <v>25</v>
      </c>
    </row>
    <row r="36" spans="1:10" s="21" customFormat="1" ht="18" customHeight="1" x14ac:dyDescent="0.2">
      <c r="A36" s="21" t="s">
        <v>21</v>
      </c>
    </row>
    <row r="37" spans="1:10" s="21" customFormat="1" ht="18" customHeight="1" x14ac:dyDescent="0.2">
      <c r="A37" s="21" t="s">
        <v>26</v>
      </c>
    </row>
    <row r="38" spans="1:10" s="21" customFormat="1" ht="18" customHeight="1" x14ac:dyDescent="0.2">
      <c r="A38" s="21" t="s">
        <v>13</v>
      </c>
    </row>
    <row r="39" spans="1:10" s="21" customFormat="1" ht="18" customHeight="1" x14ac:dyDescent="0.2">
      <c r="A39" s="21" t="s">
        <v>45</v>
      </c>
    </row>
    <row r="40" spans="1:10" s="21" customFormat="1" ht="18" customHeight="1" x14ac:dyDescent="0.2">
      <c r="A40" s="21" t="s">
        <v>41</v>
      </c>
      <c r="B40" s="24"/>
      <c r="C40" s="24"/>
      <c r="D40" s="24"/>
      <c r="E40" s="24"/>
      <c r="F40" s="24"/>
      <c r="G40" s="24"/>
      <c r="H40" s="24"/>
      <c r="I40" s="24"/>
      <c r="J40" s="24"/>
    </row>
    <row r="41" spans="1:10" s="21" customFormat="1" ht="18" customHeight="1" x14ac:dyDescent="0.2">
      <c r="A41" s="21" t="s">
        <v>5</v>
      </c>
      <c r="B41" s="24"/>
      <c r="C41" s="24"/>
      <c r="D41" s="24"/>
      <c r="E41" s="24"/>
      <c r="F41" s="24"/>
      <c r="G41" s="24"/>
      <c r="H41" s="24"/>
      <c r="I41" s="24"/>
      <c r="J41" s="24"/>
    </row>
    <row r="42" spans="1:10" s="21" customFormat="1" ht="18" customHeight="1" x14ac:dyDescent="0.2">
      <c r="A42" s="21" t="s">
        <v>16</v>
      </c>
      <c r="B42" s="24"/>
      <c r="C42" s="24"/>
      <c r="D42" s="24"/>
      <c r="E42" s="24"/>
      <c r="F42" s="24"/>
      <c r="G42" s="24"/>
      <c r="H42" s="24"/>
      <c r="I42" s="24"/>
      <c r="J42" s="24"/>
    </row>
    <row r="43" spans="1:10" s="21" customFormat="1" ht="18" customHeight="1" x14ac:dyDescent="0.2">
      <c r="A43" s="21" t="s">
        <v>6</v>
      </c>
      <c r="B43" s="24"/>
      <c r="C43" s="24"/>
      <c r="D43" s="24"/>
      <c r="E43" s="24"/>
      <c r="F43" s="24"/>
      <c r="G43" s="24"/>
      <c r="H43" s="24"/>
      <c r="I43" s="24"/>
      <c r="J43" s="24"/>
    </row>
    <row r="44" spans="1:10" s="21" customFormat="1" ht="18" customHeight="1" x14ac:dyDescent="0.2">
      <c r="A44" s="21" t="s">
        <v>17</v>
      </c>
      <c r="B44" s="24"/>
      <c r="C44" s="24"/>
      <c r="D44" s="24"/>
      <c r="E44" s="24"/>
      <c r="F44" s="24"/>
      <c r="G44" s="24"/>
      <c r="H44" s="24"/>
      <c r="I44" s="24"/>
      <c r="J44" s="24"/>
    </row>
    <row r="45" spans="1:10" s="21" customFormat="1" ht="18" customHeight="1" x14ac:dyDescent="0.2">
      <c r="A45" s="21" t="s">
        <v>18</v>
      </c>
      <c r="B45" s="24"/>
      <c r="C45" s="24"/>
      <c r="D45" s="24"/>
      <c r="E45" s="24"/>
      <c r="F45" s="24"/>
      <c r="G45" s="24"/>
      <c r="H45" s="24"/>
      <c r="I45" s="24"/>
      <c r="J45" s="24"/>
    </row>
    <row r="46" spans="1:10" s="21" customFormat="1" ht="18" customHeight="1" x14ac:dyDescent="0.2">
      <c r="A46" s="21" t="s">
        <v>20</v>
      </c>
    </row>
    <row r="47" spans="1:10" s="21" customFormat="1" ht="18" customHeight="1" x14ac:dyDescent="0.2">
      <c r="A47" s="21" t="s">
        <v>22</v>
      </c>
    </row>
    <row r="48" spans="1:10" s="21" customFormat="1" ht="18" customHeight="1" x14ac:dyDescent="0.2">
      <c r="A48" s="21" t="s">
        <v>23</v>
      </c>
    </row>
    <row r="49" spans="1:1" s="21" customFormat="1" ht="18" customHeight="1" x14ac:dyDescent="0.2">
      <c r="A49" s="21" t="s">
        <v>24</v>
      </c>
    </row>
    <row r="50" spans="1:1" s="21" customFormat="1" ht="18" customHeight="1" x14ac:dyDescent="0.2">
      <c r="A50" s="21" t="s">
        <v>25</v>
      </c>
    </row>
    <row r="51" spans="1:1" s="21" customFormat="1" ht="18" customHeight="1" x14ac:dyDescent="0.2">
      <c r="A51" s="21" t="s">
        <v>21</v>
      </c>
    </row>
    <row r="52" spans="1:1" s="21" customFormat="1" ht="18" customHeight="1" x14ac:dyDescent="0.2">
      <c r="A52" s="21" t="s">
        <v>26</v>
      </c>
    </row>
    <row r="53" spans="1:1" s="25" customFormat="1" ht="18" customHeight="1" x14ac:dyDescent="0.2">
      <c r="A53" s="25" t="s">
        <v>46</v>
      </c>
    </row>
    <row r="54" spans="1:1" s="5" customFormat="1" ht="12.5" x14ac:dyDescent="0.2"/>
  </sheetData>
  <autoFilter ref="A4:K53" xr:uid="{00000000-0009-0000-0000-000000000000}"/>
  <mergeCells count="1">
    <mergeCell ref="A1:K1"/>
  </mergeCells>
  <phoneticPr fontId="2"/>
  <dataValidations count="3">
    <dataValidation type="list" allowBlank="1" showInputMessage="1" showErrorMessage="1" sqref="J5:J24" xr:uid="{65A8D49C-764E-47E9-9479-48E54BB02ADD}">
      <formula1>"イ（イ）,イ（ロ）,イ（ハ）,イ（ニ）,ロ,ハ,ニ（イ）,ニ（ロ）,ニ（ハ）,ニ（ニ）,ニ（ホ）,ニ（ヘ）"</formula1>
    </dataValidation>
    <dataValidation type="date" allowBlank="1" showInputMessage="1" showErrorMessage="1" sqref="C6:C24" xr:uid="{60A3EDB0-3C00-4ED0-9B1A-7295A87B8432}">
      <formula1>45017</formula1>
      <formula2>45382</formula2>
    </dataValidation>
    <dataValidation type="date" allowBlank="1" showInputMessage="1" showErrorMessage="1" sqref="C5" xr:uid="{EE250D6A-8A03-4882-9C27-1A1B563A9959}">
      <formula1>44652</formula1>
      <formula2>45016</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58"/>
  <sheetViews>
    <sheetView view="pageBreakPreview" zoomScale="70" zoomScaleSheetLayoutView="70" workbookViewId="0">
      <pane xSplit="1" ySplit="4" topLeftCell="B5" activePane="bottomRight" state="frozen"/>
      <selection pane="topRight"/>
      <selection pane="bottomLeft"/>
      <selection pane="bottomRight" activeCell="I20" sqref="I20"/>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31" t="s">
        <v>8</v>
      </c>
      <c r="B1" s="31"/>
      <c r="C1" s="31"/>
      <c r="D1" s="31"/>
      <c r="E1" s="31"/>
      <c r="F1" s="31"/>
      <c r="G1" s="31"/>
      <c r="H1" s="31"/>
      <c r="I1" s="31"/>
      <c r="J1" s="31"/>
      <c r="K1" s="31"/>
    </row>
    <row r="2" spans="1:12" x14ac:dyDescent="0.2">
      <c r="B2" s="7"/>
      <c r="G2" s="7"/>
      <c r="H2" s="7"/>
      <c r="L2" s="9"/>
    </row>
    <row r="3" spans="1:12" x14ac:dyDescent="0.2">
      <c r="B3" s="7"/>
      <c r="G3" s="7"/>
      <c r="H3" s="7"/>
      <c r="K3" s="8" t="s">
        <v>2</v>
      </c>
      <c r="L3" s="9"/>
    </row>
    <row r="4" spans="1:12" s="10" customFormat="1" ht="80.150000000000006" customHeight="1" x14ac:dyDescent="0.2">
      <c r="A4" s="6" t="s">
        <v>40</v>
      </c>
      <c r="B4" s="6" t="s">
        <v>1</v>
      </c>
      <c r="C4" s="6" t="s">
        <v>4</v>
      </c>
      <c r="D4" s="6" t="s">
        <v>7</v>
      </c>
      <c r="E4" s="6" t="s">
        <v>3</v>
      </c>
      <c r="F4" s="6" t="s">
        <v>10</v>
      </c>
      <c r="G4" s="6" t="s">
        <v>12</v>
      </c>
      <c r="H4" s="6" t="s">
        <v>9</v>
      </c>
      <c r="I4" s="6" t="s">
        <v>27</v>
      </c>
      <c r="J4" s="6" t="s">
        <v>39</v>
      </c>
      <c r="K4" s="14" t="s">
        <v>15</v>
      </c>
    </row>
    <row r="5" spans="1:12" s="10" customFormat="1" ht="80.150000000000006" customHeight="1" x14ac:dyDescent="0.2">
      <c r="A5" s="45" t="s">
        <v>113</v>
      </c>
      <c r="B5" s="33" t="s">
        <v>114</v>
      </c>
      <c r="C5" s="42">
        <v>45135</v>
      </c>
      <c r="D5" s="45" t="s">
        <v>115</v>
      </c>
      <c r="E5" s="45" t="s">
        <v>33</v>
      </c>
      <c r="F5" s="43">
        <v>2703921</v>
      </c>
      <c r="G5" s="43">
        <v>2695000</v>
      </c>
      <c r="H5" s="44">
        <f t="shared" ref="H5:H26" si="0">IF(F5="－","－",G5/F5)</f>
        <v>0.99670071721769982</v>
      </c>
      <c r="I5" s="38" t="s">
        <v>116</v>
      </c>
      <c r="J5" s="29"/>
      <c r="K5" s="30"/>
    </row>
    <row r="6" spans="1:12" s="10" customFormat="1" ht="80.150000000000006" customHeight="1" x14ac:dyDescent="0.2">
      <c r="A6" s="46" t="s">
        <v>117</v>
      </c>
      <c r="B6" s="47" t="s">
        <v>118</v>
      </c>
      <c r="C6" s="48">
        <v>45321</v>
      </c>
      <c r="D6" s="46" t="s">
        <v>119</v>
      </c>
      <c r="E6" s="35" t="s">
        <v>33</v>
      </c>
      <c r="F6" s="49">
        <v>16258000</v>
      </c>
      <c r="G6" s="49">
        <v>15840000</v>
      </c>
      <c r="H6" s="44">
        <f t="shared" si="0"/>
        <v>0.97428958051420844</v>
      </c>
      <c r="I6" s="38" t="s">
        <v>120</v>
      </c>
      <c r="J6" s="29"/>
      <c r="K6" s="30"/>
    </row>
    <row r="7" spans="1:12" s="10" customFormat="1" ht="80.150000000000006" customHeight="1" x14ac:dyDescent="0.2">
      <c r="A7" s="46" t="s">
        <v>121</v>
      </c>
      <c r="B7" s="47" t="s">
        <v>118</v>
      </c>
      <c r="C7" s="48">
        <v>45321</v>
      </c>
      <c r="D7" s="46" t="s">
        <v>122</v>
      </c>
      <c r="E7" s="35" t="s">
        <v>33</v>
      </c>
      <c r="F7" s="49">
        <v>11044000</v>
      </c>
      <c r="G7" s="49">
        <v>10835000</v>
      </c>
      <c r="H7" s="44">
        <f t="shared" si="0"/>
        <v>0.9810756972111554</v>
      </c>
      <c r="I7" s="38" t="s">
        <v>123</v>
      </c>
      <c r="J7" s="29"/>
      <c r="K7" s="30"/>
    </row>
    <row r="8" spans="1:12" s="10" customFormat="1" ht="80.150000000000006" customHeight="1" x14ac:dyDescent="0.2">
      <c r="A8" s="46" t="s">
        <v>124</v>
      </c>
      <c r="B8" s="47" t="s">
        <v>118</v>
      </c>
      <c r="C8" s="48">
        <v>45321</v>
      </c>
      <c r="D8" s="46" t="s">
        <v>125</v>
      </c>
      <c r="E8" s="35" t="s">
        <v>33</v>
      </c>
      <c r="F8" s="49">
        <v>12650000</v>
      </c>
      <c r="G8" s="49">
        <v>12309000</v>
      </c>
      <c r="H8" s="44">
        <f t="shared" si="0"/>
        <v>0.97304347826086957</v>
      </c>
      <c r="I8" s="38" t="s">
        <v>126</v>
      </c>
      <c r="J8" s="29"/>
      <c r="K8" s="30"/>
    </row>
    <row r="9" spans="1:12" s="10" customFormat="1" ht="80.150000000000006" customHeight="1" x14ac:dyDescent="0.2">
      <c r="A9" s="46" t="s">
        <v>127</v>
      </c>
      <c r="B9" s="47" t="s">
        <v>118</v>
      </c>
      <c r="C9" s="48">
        <v>45321</v>
      </c>
      <c r="D9" s="46" t="s">
        <v>128</v>
      </c>
      <c r="E9" s="35" t="s">
        <v>33</v>
      </c>
      <c r="F9" s="49">
        <v>11462000</v>
      </c>
      <c r="G9" s="49">
        <v>11363000</v>
      </c>
      <c r="H9" s="44">
        <f t="shared" si="0"/>
        <v>0.99136276391554701</v>
      </c>
      <c r="I9" s="38" t="s">
        <v>129</v>
      </c>
      <c r="J9" s="29"/>
      <c r="K9" s="30"/>
    </row>
    <row r="10" spans="1:12" s="10" customFormat="1" ht="80.150000000000006" customHeight="1" x14ac:dyDescent="0.2">
      <c r="A10" s="46" t="s">
        <v>130</v>
      </c>
      <c r="B10" s="47" t="s">
        <v>118</v>
      </c>
      <c r="C10" s="48">
        <v>45324</v>
      </c>
      <c r="D10" s="46" t="s">
        <v>131</v>
      </c>
      <c r="E10" s="35" t="s">
        <v>33</v>
      </c>
      <c r="F10" s="49">
        <v>16038000</v>
      </c>
      <c r="G10" s="49">
        <v>15829000</v>
      </c>
      <c r="H10" s="44">
        <f t="shared" si="0"/>
        <v>0.98696844993141286</v>
      </c>
      <c r="I10" s="38" t="s">
        <v>132</v>
      </c>
      <c r="J10" s="29"/>
      <c r="K10" s="30"/>
    </row>
    <row r="11" spans="1:12" s="10" customFormat="1" ht="80.150000000000006" customHeight="1" x14ac:dyDescent="0.2">
      <c r="A11" s="46" t="s">
        <v>133</v>
      </c>
      <c r="B11" s="47" t="s">
        <v>118</v>
      </c>
      <c r="C11" s="48">
        <v>45324</v>
      </c>
      <c r="D11" s="46" t="s">
        <v>134</v>
      </c>
      <c r="E11" s="35" t="s">
        <v>33</v>
      </c>
      <c r="F11" s="49">
        <v>6193000</v>
      </c>
      <c r="G11" s="49">
        <v>5973000</v>
      </c>
      <c r="H11" s="44">
        <f t="shared" si="0"/>
        <v>0.96447602131438726</v>
      </c>
      <c r="I11" s="38" t="s">
        <v>132</v>
      </c>
      <c r="J11" s="29"/>
      <c r="K11" s="30"/>
    </row>
    <row r="12" spans="1:12" s="10" customFormat="1" ht="80.150000000000006" customHeight="1" x14ac:dyDescent="0.2">
      <c r="A12" s="33" t="s">
        <v>135</v>
      </c>
      <c r="B12" s="33" t="s">
        <v>96</v>
      </c>
      <c r="C12" s="34">
        <v>45331</v>
      </c>
      <c r="D12" s="33" t="s">
        <v>136</v>
      </c>
      <c r="E12" s="35" t="s">
        <v>33</v>
      </c>
      <c r="F12" s="36">
        <v>1408000</v>
      </c>
      <c r="G12" s="36">
        <v>1408000</v>
      </c>
      <c r="H12" s="44">
        <f t="shared" si="0"/>
        <v>1</v>
      </c>
      <c r="I12" s="38" t="s">
        <v>137</v>
      </c>
      <c r="J12" s="29"/>
      <c r="K12" s="30"/>
    </row>
    <row r="13" spans="1:12" s="10" customFormat="1" ht="80.150000000000006" customHeight="1" x14ac:dyDescent="0.2">
      <c r="A13" s="46" t="s">
        <v>138</v>
      </c>
      <c r="B13" s="47" t="s">
        <v>118</v>
      </c>
      <c r="C13" s="48">
        <v>45348</v>
      </c>
      <c r="D13" s="46" t="s">
        <v>139</v>
      </c>
      <c r="E13" s="35" t="s">
        <v>33</v>
      </c>
      <c r="F13" s="49">
        <v>23331000</v>
      </c>
      <c r="G13" s="49">
        <v>23320000</v>
      </c>
      <c r="H13" s="44">
        <f t="shared" si="0"/>
        <v>0.99952852428099948</v>
      </c>
      <c r="I13" s="38" t="s">
        <v>140</v>
      </c>
      <c r="J13" s="29"/>
      <c r="K13" s="30"/>
    </row>
    <row r="14" spans="1:12" s="10" customFormat="1" ht="80.150000000000006" customHeight="1" x14ac:dyDescent="0.2">
      <c r="A14" s="46" t="s">
        <v>141</v>
      </c>
      <c r="B14" s="47" t="s">
        <v>118</v>
      </c>
      <c r="C14" s="48">
        <v>45349</v>
      </c>
      <c r="D14" s="46" t="s">
        <v>142</v>
      </c>
      <c r="E14" s="35" t="s">
        <v>33</v>
      </c>
      <c r="F14" s="49">
        <v>21186000</v>
      </c>
      <c r="G14" s="49">
        <v>21175000</v>
      </c>
      <c r="H14" s="44">
        <f t="shared" si="0"/>
        <v>0.99948078920041539</v>
      </c>
      <c r="I14" s="38" t="s">
        <v>140</v>
      </c>
      <c r="J14" s="29"/>
      <c r="K14" s="30"/>
    </row>
    <row r="15" spans="1:12" s="10" customFormat="1" ht="80.150000000000006" customHeight="1" x14ac:dyDescent="0.2">
      <c r="A15" s="46" t="s">
        <v>143</v>
      </c>
      <c r="B15" s="47" t="s">
        <v>118</v>
      </c>
      <c r="C15" s="48">
        <v>45350</v>
      </c>
      <c r="D15" s="46" t="s">
        <v>144</v>
      </c>
      <c r="E15" s="35" t="s">
        <v>33</v>
      </c>
      <c r="F15" s="49">
        <v>16093000</v>
      </c>
      <c r="G15" s="49">
        <v>15950000</v>
      </c>
      <c r="H15" s="44">
        <f t="shared" si="0"/>
        <v>0.99111414900888584</v>
      </c>
      <c r="I15" s="38" t="s">
        <v>140</v>
      </c>
      <c r="J15" s="29"/>
      <c r="K15" s="30"/>
    </row>
    <row r="16" spans="1:12" s="10" customFormat="1" ht="80.150000000000006" customHeight="1" x14ac:dyDescent="0.2">
      <c r="A16" s="46" t="s">
        <v>145</v>
      </c>
      <c r="B16" s="47" t="s">
        <v>118</v>
      </c>
      <c r="C16" s="48">
        <v>45351</v>
      </c>
      <c r="D16" s="46" t="s">
        <v>146</v>
      </c>
      <c r="E16" s="35" t="s">
        <v>33</v>
      </c>
      <c r="F16" s="49">
        <v>11132000</v>
      </c>
      <c r="G16" s="49">
        <v>9163000</v>
      </c>
      <c r="H16" s="44">
        <f t="shared" si="0"/>
        <v>0.8231225296442688</v>
      </c>
      <c r="I16" s="38" t="s">
        <v>140</v>
      </c>
      <c r="J16" s="29"/>
      <c r="K16" s="30"/>
    </row>
    <row r="17" spans="1:11" s="10" customFormat="1" ht="80.150000000000006" customHeight="1" x14ac:dyDescent="0.2">
      <c r="A17" s="46" t="s">
        <v>147</v>
      </c>
      <c r="B17" s="47" t="s">
        <v>118</v>
      </c>
      <c r="C17" s="48">
        <v>45351</v>
      </c>
      <c r="D17" s="46" t="s">
        <v>148</v>
      </c>
      <c r="E17" s="35" t="s">
        <v>33</v>
      </c>
      <c r="F17" s="49">
        <v>233519000</v>
      </c>
      <c r="G17" s="49">
        <v>233200000</v>
      </c>
      <c r="H17" s="44">
        <f t="shared" si="0"/>
        <v>0.99863394413302553</v>
      </c>
      <c r="I17" s="38" t="s">
        <v>149</v>
      </c>
      <c r="J17" s="29"/>
      <c r="K17" s="30"/>
    </row>
    <row r="18" spans="1:11" s="10" customFormat="1" ht="80.150000000000006" customHeight="1" x14ac:dyDescent="0.2">
      <c r="A18" s="46" t="s">
        <v>150</v>
      </c>
      <c r="B18" s="47" t="s">
        <v>118</v>
      </c>
      <c r="C18" s="48">
        <v>45351</v>
      </c>
      <c r="D18" s="46" t="s">
        <v>131</v>
      </c>
      <c r="E18" s="35" t="s">
        <v>33</v>
      </c>
      <c r="F18" s="49">
        <v>207867000</v>
      </c>
      <c r="G18" s="49">
        <v>207570000</v>
      </c>
      <c r="H18" s="44">
        <f t="shared" si="0"/>
        <v>0.99857120177806002</v>
      </c>
      <c r="I18" s="38" t="s">
        <v>151</v>
      </c>
      <c r="J18" s="29"/>
      <c r="K18" s="30"/>
    </row>
    <row r="19" spans="1:11" s="10" customFormat="1" ht="80.150000000000006" customHeight="1" x14ac:dyDescent="0.2">
      <c r="A19" s="46" t="s">
        <v>152</v>
      </c>
      <c r="B19" s="47" t="s">
        <v>118</v>
      </c>
      <c r="C19" s="48">
        <v>45351</v>
      </c>
      <c r="D19" s="46" t="s">
        <v>153</v>
      </c>
      <c r="E19" s="35" t="s">
        <v>33</v>
      </c>
      <c r="F19" s="49">
        <v>141735000</v>
      </c>
      <c r="G19" s="49">
        <v>139700000</v>
      </c>
      <c r="H19" s="44">
        <f t="shared" si="0"/>
        <v>0.9856422196352348</v>
      </c>
      <c r="I19" s="38" t="s">
        <v>154</v>
      </c>
      <c r="J19" s="29"/>
      <c r="K19" s="30"/>
    </row>
    <row r="20" spans="1:11" s="10" customFormat="1" ht="80.150000000000006" customHeight="1" x14ac:dyDescent="0.2">
      <c r="A20" s="46" t="s">
        <v>155</v>
      </c>
      <c r="B20" s="47" t="s">
        <v>118</v>
      </c>
      <c r="C20" s="48">
        <v>45351</v>
      </c>
      <c r="D20" s="46" t="s">
        <v>156</v>
      </c>
      <c r="E20" s="35" t="s">
        <v>33</v>
      </c>
      <c r="F20" s="49">
        <v>242198000</v>
      </c>
      <c r="G20" s="49">
        <v>239470000</v>
      </c>
      <c r="H20" s="44">
        <f t="shared" si="0"/>
        <v>0.98873648832773187</v>
      </c>
      <c r="I20" s="38" t="s">
        <v>157</v>
      </c>
      <c r="J20" s="29"/>
      <c r="K20" s="30"/>
    </row>
    <row r="21" spans="1:11" s="10" customFormat="1" ht="80.150000000000006" customHeight="1" x14ac:dyDescent="0.2">
      <c r="A21" s="46" t="s">
        <v>158</v>
      </c>
      <c r="B21" s="47" t="s">
        <v>118</v>
      </c>
      <c r="C21" s="48">
        <v>45352</v>
      </c>
      <c r="D21" s="46" t="s">
        <v>159</v>
      </c>
      <c r="E21" s="35" t="s">
        <v>33</v>
      </c>
      <c r="F21" s="49">
        <v>13035000</v>
      </c>
      <c r="G21" s="49">
        <v>12650000</v>
      </c>
      <c r="H21" s="44">
        <f t="shared" si="0"/>
        <v>0.97046413502109707</v>
      </c>
      <c r="I21" s="38" t="s">
        <v>140</v>
      </c>
      <c r="J21" s="29"/>
      <c r="K21" s="30"/>
    </row>
    <row r="22" spans="1:11" s="10" customFormat="1" ht="80.150000000000006" customHeight="1" x14ac:dyDescent="0.2">
      <c r="A22" s="46" t="s">
        <v>160</v>
      </c>
      <c r="B22" s="47" t="s">
        <v>118</v>
      </c>
      <c r="C22" s="48">
        <v>45352</v>
      </c>
      <c r="D22" s="46" t="s">
        <v>161</v>
      </c>
      <c r="E22" s="35" t="s">
        <v>48</v>
      </c>
      <c r="F22" s="49">
        <v>16313000</v>
      </c>
      <c r="G22" s="49">
        <v>16280000</v>
      </c>
      <c r="H22" s="44">
        <f t="shared" si="0"/>
        <v>0.9979770734996628</v>
      </c>
      <c r="I22" s="38" t="s">
        <v>140</v>
      </c>
      <c r="J22" s="29"/>
      <c r="K22" s="30"/>
    </row>
    <row r="23" spans="1:11" s="10" customFormat="1" ht="80.150000000000006" customHeight="1" x14ac:dyDescent="0.2">
      <c r="A23" s="33" t="s">
        <v>162</v>
      </c>
      <c r="B23" s="33" t="s">
        <v>96</v>
      </c>
      <c r="C23" s="34">
        <v>45359</v>
      </c>
      <c r="D23" s="33" t="s">
        <v>163</v>
      </c>
      <c r="E23" s="35" t="s">
        <v>33</v>
      </c>
      <c r="F23" s="36">
        <v>1292500</v>
      </c>
      <c r="G23" s="36">
        <v>1292500</v>
      </c>
      <c r="H23" s="44">
        <f t="shared" si="0"/>
        <v>1</v>
      </c>
      <c r="I23" s="50" t="s">
        <v>164</v>
      </c>
      <c r="J23" s="29"/>
      <c r="K23" s="30"/>
    </row>
    <row r="24" spans="1:11" s="10" customFormat="1" ht="80.150000000000006" customHeight="1" x14ac:dyDescent="0.2">
      <c r="A24" s="33" t="s">
        <v>165</v>
      </c>
      <c r="B24" s="33" t="s">
        <v>96</v>
      </c>
      <c r="C24" s="34">
        <v>45359</v>
      </c>
      <c r="D24" s="33" t="s">
        <v>131</v>
      </c>
      <c r="E24" s="35" t="s">
        <v>33</v>
      </c>
      <c r="F24" s="36">
        <v>5442800</v>
      </c>
      <c r="G24" s="36">
        <v>5442800</v>
      </c>
      <c r="H24" s="44">
        <f t="shared" si="0"/>
        <v>1</v>
      </c>
      <c r="I24" s="50" t="s">
        <v>166</v>
      </c>
      <c r="J24" s="29"/>
      <c r="K24" s="30"/>
    </row>
    <row r="25" spans="1:11" s="10" customFormat="1" ht="80.150000000000006" customHeight="1" x14ac:dyDescent="0.2">
      <c r="A25" s="33" t="s">
        <v>167</v>
      </c>
      <c r="B25" s="33" t="s">
        <v>96</v>
      </c>
      <c r="C25" s="34">
        <v>45363</v>
      </c>
      <c r="D25" s="33" t="s">
        <v>168</v>
      </c>
      <c r="E25" s="35" t="s">
        <v>33</v>
      </c>
      <c r="F25" s="36">
        <v>73562026</v>
      </c>
      <c r="G25" s="36">
        <v>73562026</v>
      </c>
      <c r="H25" s="44">
        <f t="shared" si="0"/>
        <v>1</v>
      </c>
      <c r="I25" s="38" t="s">
        <v>169</v>
      </c>
      <c r="J25" s="29"/>
      <c r="K25" s="30"/>
    </row>
    <row r="26" spans="1:11" s="10" customFormat="1" ht="80.150000000000006" customHeight="1" x14ac:dyDescent="0.2">
      <c r="A26" s="33" t="s">
        <v>170</v>
      </c>
      <c r="B26" s="33" t="s">
        <v>96</v>
      </c>
      <c r="C26" s="40">
        <v>45369</v>
      </c>
      <c r="D26" s="33" t="s">
        <v>171</v>
      </c>
      <c r="E26" s="35" t="s">
        <v>33</v>
      </c>
      <c r="F26" s="36">
        <v>1870000</v>
      </c>
      <c r="G26" s="36">
        <v>1870000</v>
      </c>
      <c r="H26" s="44">
        <f t="shared" si="0"/>
        <v>1</v>
      </c>
      <c r="I26" s="38" t="s">
        <v>172</v>
      </c>
      <c r="J26" s="29"/>
      <c r="K26" s="30"/>
    </row>
    <row r="27" spans="1:11" s="11" customFormat="1" ht="18" customHeight="1" x14ac:dyDescent="0.2">
      <c r="A27" s="27" t="s">
        <v>13</v>
      </c>
      <c r="B27" s="27"/>
      <c r="C27" s="27"/>
      <c r="D27" s="27"/>
      <c r="E27" s="27"/>
      <c r="F27" s="27"/>
      <c r="G27" s="27"/>
      <c r="H27" s="27"/>
      <c r="I27" s="27"/>
      <c r="J27" s="21"/>
      <c r="K27" s="27"/>
    </row>
    <row r="28" spans="1:11" s="11" customFormat="1" ht="18" customHeight="1" x14ac:dyDescent="0.2">
      <c r="A28" s="27" t="s">
        <v>43</v>
      </c>
      <c r="B28" s="27"/>
      <c r="C28" s="27"/>
      <c r="D28" s="27"/>
      <c r="E28" s="27"/>
      <c r="F28" s="27"/>
      <c r="G28" s="27"/>
      <c r="H28" s="27"/>
      <c r="I28" s="27"/>
      <c r="J28" s="21"/>
      <c r="K28" s="27"/>
    </row>
    <row r="29" spans="1:11" s="11" customFormat="1" ht="43.5" customHeight="1" x14ac:dyDescent="0.2">
      <c r="A29" s="32" t="s">
        <v>36</v>
      </c>
      <c r="B29" s="32"/>
      <c r="C29" s="32"/>
      <c r="D29" s="32"/>
      <c r="E29" s="32"/>
      <c r="F29" s="32"/>
      <c r="G29" s="32"/>
      <c r="H29" s="32"/>
      <c r="I29" s="32"/>
      <c r="J29" s="32"/>
      <c r="K29" s="32"/>
    </row>
    <row r="30" spans="1:11" s="11" customFormat="1" ht="18" customHeight="1" x14ac:dyDescent="0.2">
      <c r="A30" s="26"/>
      <c r="B30" s="26"/>
      <c r="C30" s="26"/>
      <c r="D30" s="26"/>
      <c r="E30" s="26"/>
      <c r="F30" s="26"/>
      <c r="G30" s="26"/>
      <c r="H30" s="26"/>
      <c r="I30" s="26"/>
      <c r="J30" s="26"/>
      <c r="K30" s="26"/>
    </row>
    <row r="31" spans="1:11" s="11" customFormat="1" ht="18" customHeight="1" x14ac:dyDescent="0.2">
      <c r="A31" s="12"/>
      <c r="B31" s="12"/>
      <c r="C31" s="12"/>
      <c r="D31" s="12"/>
      <c r="E31" s="12"/>
      <c r="F31" s="12"/>
      <c r="G31" s="12"/>
      <c r="H31" s="12"/>
      <c r="I31" s="12"/>
      <c r="J31" s="12"/>
      <c r="K31" s="12"/>
    </row>
    <row r="32" spans="1:11" s="4" customFormat="1" x14ac:dyDescent="0.2">
      <c r="A32" s="13"/>
    </row>
    <row r="33" spans="1:12" s="5" customFormat="1" x14ac:dyDescent="0.2">
      <c r="A33" s="1"/>
      <c r="B33" s="1"/>
      <c r="C33" s="1"/>
      <c r="D33" s="1"/>
      <c r="E33" s="1"/>
      <c r="F33" s="1"/>
      <c r="G33" s="1"/>
      <c r="H33" s="1"/>
      <c r="I33" s="1"/>
      <c r="K33" s="1"/>
    </row>
    <row r="34" spans="1:12" x14ac:dyDescent="0.2">
      <c r="J34" s="5"/>
    </row>
    <row r="36" spans="1:12" s="5" customFormat="1" x14ac:dyDescent="0.2">
      <c r="A36" s="1"/>
      <c r="B36" s="1"/>
      <c r="C36" s="1"/>
      <c r="D36" s="1"/>
      <c r="E36" s="1"/>
      <c r="F36" s="1"/>
      <c r="G36" s="1"/>
      <c r="H36" s="1"/>
      <c r="I36" s="1"/>
      <c r="J36" s="1"/>
      <c r="K36" s="1"/>
    </row>
    <row r="37" spans="1:12" ht="13.5" customHeight="1" x14ac:dyDescent="0.2"/>
    <row r="44" spans="1:12" x14ac:dyDescent="0.2">
      <c r="L44" s="9"/>
    </row>
    <row r="45" spans="1:12" x14ac:dyDescent="0.2">
      <c r="L45" s="9"/>
    </row>
    <row r="46" spans="1:12" ht="66" customHeight="1" x14ac:dyDescent="0.2"/>
    <row r="53" spans="1:11" s="5" customFormat="1" x14ac:dyDescent="0.2">
      <c r="A53" s="1"/>
      <c r="B53" s="1"/>
      <c r="C53" s="1"/>
      <c r="D53" s="1"/>
      <c r="E53" s="1"/>
      <c r="F53" s="1"/>
      <c r="G53" s="1"/>
      <c r="H53" s="1"/>
      <c r="I53" s="1"/>
      <c r="J53" s="1"/>
      <c r="K53" s="1"/>
    </row>
    <row r="56" spans="1:11" s="5" customFormat="1" x14ac:dyDescent="0.2">
      <c r="A56" s="1"/>
      <c r="B56" s="1"/>
      <c r="C56" s="1"/>
      <c r="D56" s="1"/>
      <c r="E56" s="1"/>
      <c r="F56" s="1"/>
      <c r="G56" s="1"/>
      <c r="H56" s="1"/>
      <c r="I56" s="1"/>
      <c r="J56" s="1"/>
      <c r="K56"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sheetData>
  <mergeCells count="2">
    <mergeCell ref="A29:K29"/>
    <mergeCell ref="A1:K1"/>
  </mergeCells>
  <phoneticPr fontId="2"/>
  <dataValidations count="1">
    <dataValidation type="date" allowBlank="1" showInputMessage="1" showErrorMessage="1" sqref="C5:C26" xr:uid="{00000000-0002-0000-0100-000004000000}">
      <formula1>45017</formula1>
      <formula2>45382</formula2>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59"/>
  <sheetViews>
    <sheetView view="pageBreakPreview" zoomScale="70" zoomScaleSheetLayoutView="70" workbookViewId="0">
      <pane xSplit="1" ySplit="4" topLeftCell="B5" activePane="bottomRight" state="frozen"/>
      <selection pane="topRight"/>
      <selection pane="bottomLeft"/>
      <selection pane="bottomRight" activeCell="G24" sqref="G24"/>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31" t="s">
        <v>28</v>
      </c>
      <c r="B1" s="31"/>
      <c r="C1" s="31"/>
      <c r="D1" s="31"/>
      <c r="E1" s="31"/>
      <c r="F1" s="31"/>
      <c r="G1" s="31"/>
      <c r="H1" s="31"/>
      <c r="I1" s="31"/>
      <c r="J1" s="31"/>
      <c r="K1" s="31"/>
    </row>
    <row r="2" spans="1:11" x14ac:dyDescent="0.2">
      <c r="B2" s="7"/>
      <c r="G2" s="7"/>
      <c r="H2" s="7"/>
    </row>
    <row r="3" spans="1:11" x14ac:dyDescent="0.2">
      <c r="B3" s="7"/>
      <c r="G3" s="7"/>
      <c r="H3" s="7"/>
      <c r="K3" s="8" t="s">
        <v>2</v>
      </c>
    </row>
    <row r="4" spans="1:11" s="10" customFormat="1" ht="80.150000000000006" customHeight="1" x14ac:dyDescent="0.2">
      <c r="A4" s="6" t="s">
        <v>40</v>
      </c>
      <c r="B4" s="6" t="s">
        <v>1</v>
      </c>
      <c r="C4" s="6" t="s">
        <v>4</v>
      </c>
      <c r="D4" s="6" t="s">
        <v>7</v>
      </c>
      <c r="E4" s="6" t="s">
        <v>3</v>
      </c>
      <c r="F4" s="6" t="s">
        <v>10</v>
      </c>
      <c r="G4" s="6" t="s">
        <v>12</v>
      </c>
      <c r="H4" s="6" t="s">
        <v>9</v>
      </c>
      <c r="I4" s="6" t="s">
        <v>29</v>
      </c>
      <c r="J4" s="6" t="s">
        <v>39</v>
      </c>
      <c r="K4" s="6" t="s">
        <v>15</v>
      </c>
    </row>
    <row r="5" spans="1:11" s="10" customFormat="1" ht="80.150000000000006" customHeight="1" x14ac:dyDescent="0.2">
      <c r="A5" s="45" t="s">
        <v>173</v>
      </c>
      <c r="B5" s="35" t="s">
        <v>174</v>
      </c>
      <c r="C5" s="42">
        <v>45029</v>
      </c>
      <c r="D5" s="35" t="s">
        <v>175</v>
      </c>
      <c r="E5" s="35" t="s">
        <v>33</v>
      </c>
      <c r="F5" s="43">
        <v>2771911</v>
      </c>
      <c r="G5" s="43">
        <v>2771000</v>
      </c>
      <c r="H5" s="44">
        <f t="shared" ref="H5" si="0">IF(F5="－","－",G5/F5)</f>
        <v>0.99967134586932982</v>
      </c>
      <c r="I5" s="38" t="s">
        <v>176</v>
      </c>
      <c r="J5" s="39"/>
      <c r="K5" s="29"/>
    </row>
    <row r="6" spans="1:11" s="11" customFormat="1" ht="18" customHeight="1" x14ac:dyDescent="0.2">
      <c r="A6" s="27" t="s">
        <v>13</v>
      </c>
    </row>
    <row r="7" spans="1:11" s="15" customFormat="1" ht="18" customHeight="1" x14ac:dyDescent="0.2">
      <c r="A7" s="28" t="s">
        <v>42</v>
      </c>
    </row>
    <row r="8" spans="1:11" s="11" customFormat="1" ht="18" customHeight="1" x14ac:dyDescent="0.2">
      <c r="A8" s="27" t="s">
        <v>37</v>
      </c>
      <c r="B8" s="18"/>
      <c r="C8" s="18"/>
      <c r="D8" s="18"/>
      <c r="E8" s="18"/>
      <c r="F8" s="18"/>
      <c r="G8" s="18"/>
      <c r="H8" s="18"/>
      <c r="I8" s="18"/>
      <c r="J8" s="18"/>
      <c r="K8" s="18"/>
    </row>
    <row r="9" spans="1:11" s="11" customFormat="1" ht="18" customHeight="1" x14ac:dyDescent="0.2">
      <c r="A9" s="27" t="s">
        <v>19</v>
      </c>
      <c r="B9" s="18"/>
      <c r="C9" s="18"/>
      <c r="D9" s="18"/>
      <c r="E9" s="18"/>
      <c r="F9" s="18"/>
      <c r="G9" s="18"/>
      <c r="H9" s="18"/>
      <c r="I9" s="18"/>
      <c r="J9" s="18"/>
      <c r="K9" s="18"/>
    </row>
    <row r="10" spans="1:11" s="11" customFormat="1" ht="18" customHeight="1" x14ac:dyDescent="0.2">
      <c r="A10" s="27" t="s">
        <v>30</v>
      </c>
      <c r="B10" s="18"/>
      <c r="C10" s="18"/>
      <c r="D10" s="18"/>
      <c r="E10" s="18"/>
      <c r="F10" s="18"/>
      <c r="G10" s="18"/>
      <c r="H10" s="18"/>
      <c r="I10" s="18"/>
      <c r="J10" s="18"/>
      <c r="K10" s="18"/>
    </row>
    <row r="11" spans="1:11" s="11" customFormat="1" ht="18" customHeight="1" x14ac:dyDescent="0.2">
      <c r="A11" s="27" t="s">
        <v>11</v>
      </c>
      <c r="B11" s="18"/>
      <c r="C11" s="18"/>
      <c r="D11" s="18"/>
      <c r="E11" s="18"/>
      <c r="F11" s="18"/>
      <c r="G11" s="18"/>
      <c r="H11" s="18"/>
      <c r="I11" s="18"/>
      <c r="J11" s="10"/>
      <c r="K11" s="18"/>
    </row>
    <row r="12" spans="1:11" s="11" customFormat="1" ht="18" customHeight="1" x14ac:dyDescent="0.2">
      <c r="A12" s="27" t="s">
        <v>31</v>
      </c>
      <c r="B12" s="18"/>
      <c r="C12" s="18"/>
      <c r="D12" s="18"/>
      <c r="E12" s="18"/>
      <c r="F12" s="18"/>
      <c r="G12" s="18"/>
      <c r="H12" s="18"/>
      <c r="I12" s="18"/>
      <c r="J12" s="10"/>
      <c r="K12" s="18"/>
    </row>
    <row r="13" spans="1:11" s="11" customFormat="1" ht="18" customHeight="1" x14ac:dyDescent="0.2">
      <c r="A13" s="27" t="s">
        <v>38</v>
      </c>
      <c r="B13" s="18"/>
      <c r="C13" s="18"/>
      <c r="D13" s="18"/>
      <c r="E13" s="18"/>
      <c r="F13" s="18"/>
      <c r="G13" s="18"/>
      <c r="H13" s="18"/>
      <c r="I13" s="18"/>
      <c r="J13" s="10"/>
      <c r="K13" s="18"/>
    </row>
    <row r="14" spans="1:11" s="4" customFormat="1" x14ac:dyDescent="0.2">
      <c r="A14" s="13"/>
    </row>
    <row r="15" spans="1:11" s="5" customFormat="1" x14ac:dyDescent="0.2">
      <c r="A15" s="17"/>
      <c r="B15" s="17"/>
      <c r="C15" s="17"/>
      <c r="D15" s="17"/>
      <c r="E15" s="17"/>
      <c r="F15" s="17"/>
      <c r="G15" s="17"/>
      <c r="H15" s="17"/>
      <c r="I15" s="17"/>
      <c r="J15" s="1"/>
      <c r="K15" s="17"/>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K1"/>
  </mergeCells>
  <phoneticPr fontId="2"/>
  <dataValidations count="2">
    <dataValidation type="date" allowBlank="1" showInputMessage="1" showErrorMessage="1" sqref="C5" xr:uid="{9788D2FA-A30D-4E57-9F8E-673689F160A6}">
      <formula1>45017</formula1>
      <formula2>45382</formula2>
    </dataValidation>
    <dataValidation type="list" allowBlank="1" showInputMessage="1" showErrorMessage="1" sqref="J5" xr:uid="{A1C7F03B-24AC-4BE4-BCC2-0A967DB2FDA6}">
      <formula1>$R$15:$R$20</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