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調査係（常用）\【2】支出の公表\☆HP掲載ﾃﾞｰﾀ 様式2-1～4　(支出状況)\R6年度第２四半期\02　HP掲載データ\"/>
    </mc:Choice>
  </mc:AlternateContent>
  <xr:revisionPtr revIDLastSave="0" documentId="13_ncr:1_{3011AEA4-4BEF-4272-872F-B796264FA92A}"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'様式2-2（工事・随契）'!$A$4:$O$27</definedName>
    <definedName name="_xlnm.Print_Area" localSheetId="0">'様式2-2（工事・随契）'!$B$1:$O$27</definedName>
    <definedName name="_xlnm.Print_Titles" localSheetId="0">'様式2-2（工事・随契）'!$3:$4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7" l="1"/>
  <c r="J16" i="7"/>
  <c r="J20" i="7"/>
  <c r="J12" i="7"/>
  <c r="J11" i="7"/>
  <c r="J25" i="7"/>
  <c r="J24" i="7"/>
  <c r="J15" i="7"/>
  <c r="J23" i="7"/>
  <c r="J10" i="7" l="1"/>
  <c r="J9" i="7"/>
  <c r="J14" i="7"/>
  <c r="J22" i="7"/>
  <c r="J8" i="7"/>
  <c r="J19" i="7"/>
  <c r="J6" i="7"/>
  <c r="J5" i="7"/>
  <c r="J21" i="7"/>
  <c r="J18" i="7"/>
  <c r="J17" i="7"/>
  <c r="J7" i="7" l="1"/>
</calcChain>
</file>

<file path=xl/sharedStrings.xml><?xml version="1.0" encoding="utf-8"?>
<sst xmlns="http://schemas.openxmlformats.org/spreadsheetml/2006/main" count="190" uniqueCount="107">
  <si>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</si>
  <si>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</si>
  <si>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</si>
  <si>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</si>
  <si>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</si>
  <si>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</si>
  <si>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</si>
  <si>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</si>
  <si>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</si>
  <si>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</si>
  <si>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</si>
  <si>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</si>
  <si>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</si>
  <si>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</si>
  <si>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</si>
  <si>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</si>
  <si>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</si>
  <si>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</si>
  <si>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</si>
  <si>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</si>
  <si>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</si>
  <si>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</si>
  <si>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</si>
  <si>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契約の相手方の商号又は名称及び住所</t>
  </si>
  <si>
    <t>-</t>
  </si>
  <si>
    <t>予定価格（円）</t>
    <rPh sb="0" eb="2">
      <t>ヨテイ</t>
    </rPh>
    <rPh sb="2" eb="4">
      <t>カカク</t>
    </rPh>
    <rPh sb="5" eb="6">
      <t>エン</t>
    </rPh>
    <phoneticPr fontId="1"/>
  </si>
  <si>
    <t>契約金額（円）</t>
    <rPh sb="0" eb="2">
      <t>ケイヤク</t>
    </rPh>
    <rPh sb="2" eb="4">
      <t>キンガク</t>
    </rPh>
    <rPh sb="5" eb="6">
      <t>エン</t>
    </rPh>
    <phoneticPr fontId="1"/>
  </si>
  <si>
    <t>1者</t>
    <phoneticPr fontId="1"/>
  </si>
  <si>
    <r>
      <rPr>
        <sz val="9"/>
        <color theme="1"/>
        <rFont val="ＭＳ Ｐゴシック"/>
        <family val="3"/>
        <charset val="128"/>
        <scheme val="minor"/>
      </rPr>
      <t>Ｒ６高台まちづくり整備促進検討業務
関東地方整備局管内
R6.7.17～R6.12.27
土木関係建設コンサルタント業務</t>
    </r>
    <rPh sb="18" eb="20">
      <t>カントウ</t>
    </rPh>
    <rPh sb="20" eb="22">
      <t>チホウ</t>
    </rPh>
    <rPh sb="22" eb="25">
      <t>セイビキョク</t>
    </rPh>
    <phoneticPr fontId="1"/>
  </si>
  <si>
    <t>支出負担行為担当官　
関東地方整備局長　
岩﨑　福久
埼玉県さいたま市中央区新都心2-1</t>
    <phoneticPr fontId="1"/>
  </si>
  <si>
    <t>設計共同体
（公財）リバーフロント研究所他1者
東京都中央区新川1-17-24</t>
    <phoneticPr fontId="1"/>
  </si>
  <si>
    <t>会計法第２９条の３第４項
　予決令第１０２条の４第３号　
本業務を遂行するためには、高度な技術力や経験を必要とすることから、配置予定技術者の経験及び能力に加え、河川管理者の視点から都市計画制度を用いた高規格堤防整備事業の事業展開に関する検討手法について技術提案を求めるため、簡易公募型に準じたプロポーザル方式（拡大型）により公募を行ったところ、１者から参加表明書及び技術提案書が提出された。
技術提案書を審査した結果、Ｒ６高台まちづくり整備促進検討業務リバーフロント研究所・オリエンタルコンサルタンツ設計共同体は、本業務を遂行するために必要な配置予定技術者の経験・能力を備えており、また、「実施方針・実施フロー・工程計画・その他」及び「特定テーマ」に係る技術力を備えていると認められる。
上記より、Ｒ６高台まちづくり整備促進検討業務リバーフロント研究所・オリエンタルコンサルタンツ設計共同体は当該業務の実施にあたり適切と認められるため、契約を行うものである。</t>
    <phoneticPr fontId="1"/>
  </si>
  <si>
    <r>
      <rPr>
        <sz val="9"/>
        <color theme="1"/>
        <rFont val="ＭＳ Ｐゴシック"/>
        <family val="3"/>
        <charset val="128"/>
        <scheme val="minor"/>
      </rPr>
      <t>Ｒ６久慈川・那珂川河川管理施設監理検討業務
常陸河川国道事務所管内
R6.8.6～R7.3.28
土木関係建設コンサルタント業務</t>
    </r>
    <rPh sb="22" eb="26">
      <t>ヒタチカセン</t>
    </rPh>
    <rPh sb="26" eb="28">
      <t>コクドウ</t>
    </rPh>
    <phoneticPr fontId="1"/>
  </si>
  <si>
    <t>分任支出負担行為担当官
関東地方整備局常陸河川国道事務所長
佐近　裕之
茨城県水戸市千波町1962-2</t>
    <phoneticPr fontId="1"/>
  </si>
  <si>
    <t xml:space="preserve">設計共同体
（公財）河川財団他2者
東京都中央区日本橋小伝馬町11-9 </t>
    <phoneticPr fontId="1"/>
  </si>
  <si>
    <r>
      <rPr>
        <sz val="9"/>
        <color theme="1"/>
        <rFont val="ＭＳ Ｐゴシック"/>
        <family val="3"/>
        <charset val="128"/>
        <scheme val="minor"/>
      </rPr>
      <t>Ｒ６・Ｒ７利根川下流管内河川管理施設保全検討業務
利根川下流河川事務所管内
R6.8.27～R7.3.31
土木関係建設コンサルタント業務</t>
    </r>
    <phoneticPr fontId="1"/>
  </si>
  <si>
    <t>分任支出負担行為担当官
関東地方整備局利根川下流河川事務所長　
小渕　康正　
千葉県香取市佐原イ4149</t>
    <phoneticPr fontId="1"/>
  </si>
  <si>
    <t xml:space="preserve">設計共同体
（公財）河川財団他1者
東京都中央区日本橋小伝馬町11-9 </t>
    <phoneticPr fontId="1"/>
  </si>
  <si>
    <t>会計法第２９条の３第４項
　予決令第１０２条の４第３号　
本業務は、利根川下流部の総合的な保全と利用に資する基礎的データを蓄積するため、管内上流地区の深浅測量、流量観測及び水文観測資料整理を行うものである。
本業務を遂行するためには、高度な技術や経験を必要とすることから、技術力、経験、業務に臨む体制などを含めた技術提案を求め、簡易公募型に準じたプロポーザル方式により選定を行った。
Ｒ６・Ｒ７利根川下流管内河川管理施設保全検討業務河川財団・建設技術研究所設計共同体は、技術提案書をふまえ当該業務を実施するのに適切と認められたため、上記業者と契約を行うものである。</t>
    <phoneticPr fontId="1"/>
  </si>
  <si>
    <r>
      <rPr>
        <sz val="9"/>
        <color theme="1"/>
        <rFont val="ＭＳ Ｐゴシック"/>
        <family val="3"/>
        <charset val="128"/>
        <scheme val="minor"/>
      </rPr>
      <t>Ｒ６荒川上流管内河川管理施設監理検討業務荒川上流河川事務所管内
R6.8.28～R7.3.21
土木関係建設コンサルタント業務</t>
    </r>
    <rPh sb="20" eb="22">
      <t>アラカワ</t>
    </rPh>
    <rPh sb="22" eb="24">
      <t>ジョウリュウ</t>
    </rPh>
    <phoneticPr fontId="1"/>
  </si>
  <si>
    <t>分任支出負担行為担当官
関東地方整備局荒川上流河川事務所長　
村田　啓之
埼玉県川越市新宿町3-12</t>
    <rPh sb="21" eb="22">
      <t>ウエ</t>
    </rPh>
    <rPh sb="31" eb="33">
      <t>ムラタ</t>
    </rPh>
    <rPh sb="34" eb="36">
      <t>ヒロユキ</t>
    </rPh>
    <rPh sb="37" eb="40">
      <t>サイタマケン</t>
    </rPh>
    <rPh sb="40" eb="43">
      <t>カワゴエシ</t>
    </rPh>
    <rPh sb="43" eb="46">
      <t>シンジュクチョウ</t>
    </rPh>
    <phoneticPr fontId="1"/>
  </si>
  <si>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６荒川上流管内河川管理施設監理検討業務東京建設コンサルタント・河川財団・関東建設設計共同体は、技術提案書において総合的に優れた提案を行った業者であり、当該業務を実施するのに適切と認められたため、上記業者と契約を行うものである。</t>
    <phoneticPr fontId="1"/>
  </si>
  <si>
    <t>Ｒ６千葉国道管内道路管理効率化システム検討Ｍ１６業務
千葉国道事務所管内
R6.9.5～R7.3.31
土木関係建設コンサルタント業務</t>
    <phoneticPr fontId="1"/>
  </si>
  <si>
    <t>分任支出負担行為担当官
関東地方整備局 千葉国道事務所長
藤井 和久
千葉県千葉市稲毛区天台5-27-1</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20" eb="22">
      <t>チバ</t>
    </rPh>
    <rPh sb="22" eb="24">
      <t>コクドウ</t>
    </rPh>
    <rPh sb="24" eb="26">
      <t>ジム</t>
    </rPh>
    <rPh sb="26" eb="28">
      <t>ショチョウ</t>
    </rPh>
    <rPh sb="29" eb="31">
      <t>フジイ</t>
    </rPh>
    <rPh sb="32" eb="34">
      <t>カズヒサ</t>
    </rPh>
    <rPh sb="35" eb="38">
      <t>チバケン</t>
    </rPh>
    <rPh sb="38" eb="41">
      <t>チバシ</t>
    </rPh>
    <rPh sb="41" eb="43">
      <t>イナゲ</t>
    </rPh>
    <rPh sb="43" eb="44">
      <t>ク</t>
    </rPh>
    <rPh sb="44" eb="46">
      <t>テンダイ</t>
    </rPh>
    <phoneticPr fontId="1"/>
  </si>
  <si>
    <t>（公財）日本道路交通情報センター
東京都千代田区飯田橋1-5-10</t>
    <rPh sb="1" eb="2">
      <t>コウ</t>
    </rPh>
    <rPh sb="2" eb="3">
      <t>ザイ</t>
    </rPh>
    <rPh sb="4" eb="6">
      <t>ニホン</t>
    </rPh>
    <rPh sb="6" eb="8">
      <t>ドウロ</t>
    </rPh>
    <rPh sb="8" eb="10">
      <t>コウツウ</t>
    </rPh>
    <rPh sb="10" eb="12">
      <t>ジョウホウ</t>
    </rPh>
    <rPh sb="17" eb="20">
      <t>トウキョウト</t>
    </rPh>
    <rPh sb="20" eb="24">
      <t>チヨダク</t>
    </rPh>
    <rPh sb="24" eb="27">
      <t>イイダバシ</t>
    </rPh>
    <phoneticPr fontId="1"/>
  </si>
  <si>
    <t>令和６年度越後平野における生態系ネットワーク検討業務
北陸地方整備局管内
R6.7.5～R7.1.31
土木関係建設コンサルタント業務</t>
    <phoneticPr fontId="1"/>
  </si>
  <si>
    <t>支出負担行為担当官
北陸地方整備局長
髙松　諭
新潟県新潟市中央区美咲町1-1-1　新潟美咲合同庁舎1号館</t>
    <rPh sb="0" eb="2">
      <t>シシュツ</t>
    </rPh>
    <rPh sb="2" eb="4">
      <t>フタン</t>
    </rPh>
    <rPh sb="4" eb="6">
      <t>コウイ</t>
    </rPh>
    <rPh sb="6" eb="9">
      <t>タントウカン</t>
    </rPh>
    <rPh sb="19" eb="21">
      <t>タカマツ</t>
    </rPh>
    <rPh sb="22" eb="23">
      <t>サトシ</t>
    </rPh>
    <phoneticPr fontId="1"/>
  </si>
  <si>
    <t xml:space="preserve">（公財）日本生態系協会
東京都豊島区西池袋2-30-20 </t>
    <rPh sb="4" eb="6">
      <t>ニホン</t>
    </rPh>
    <rPh sb="6" eb="9">
      <t>セイタイケイ</t>
    </rPh>
    <rPh sb="9" eb="11">
      <t>キョウカイ</t>
    </rPh>
    <phoneticPr fontId="1"/>
  </si>
  <si>
    <t>会計法第２９条の３第４項
　予決令第１０２条の４第３号
本業務は、越後平野における生態系ネットワークの形成と魅力的で活力ある地域づくりの実現を目指して、行動計画の検討とその策定に向けた調整を行うとともにともに、行動計画の円滑な推進に向けたモデルプロジェクト等の検討・実施を行うものである。
　本業務の実施にあたっては、河川環境や河川の生態系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1"/>
  </si>
  <si>
    <t>令和６年度　河川環境の評価・分析に関する調査検討業務
愛知県名古屋市
R6.7.13～R7.3.28
土木関係建設コンサルタント業務</t>
    <phoneticPr fontId="1"/>
  </si>
  <si>
    <t>支出負担行為担当官
中部地方整備局長 
佐藤 寿延
愛知県名古屋市中区三の丸2-5-1</t>
    <phoneticPr fontId="1"/>
  </si>
  <si>
    <t>（公財）リバーフロント研究所
東京都中央区新川1-17-24</t>
    <phoneticPr fontId="1"/>
  </si>
  <si>
    <t>分任支出負担行為担当官_x000D_
中国地方整備局_x000D_
出雲河川事務所長　児子　真也_x000D_
島根県出雲市塩冶有原町5-1</t>
  </si>
  <si>
    <t>会計法第２９条の３第４項　予算決算及び会計令第１０２条の４第３号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rPh sb="31" eb="32">
      <t>ゴウ</t>
    </rPh>
    <phoneticPr fontId="2"/>
  </si>
  <si>
    <t>公財</t>
    <rPh sb="0" eb="1">
      <t>オオヤケ</t>
    </rPh>
    <phoneticPr fontId="7"/>
  </si>
  <si>
    <t>分任支出負担行為担当官
四国地方整備局
大洲河川国道事務所長
江川　昌克
愛媛県大洲市中村２１０</t>
    <phoneticPr fontId="1"/>
  </si>
  <si>
    <t>（公財）日本生態系協会_x000D_
東京都豊島区西池袋2-30-20</t>
  </si>
  <si>
    <t>会計法第２９条の３第４項
　予決令第１０２条の４第３号
　本業務を遂行するためには、肱川流域における生態系ネットワーク形成の全体構想の検討に関して、高度で専門的な技術が要求されることから、公平性、透明性及び客観性が確保される簡易公募型プロポーザル方式による選定を行うこととした。
　公募により技術提案書の提出を求めたところ２者からの提出があり、これらを総合的に評価した結果、求める業務内容等に合致した優れた提案であると認められた左記業者を特定し、随意契約を行うものである。</t>
    <rPh sb="59" eb="61">
      <t>ケイセイ</t>
    </rPh>
    <rPh sb="62" eb="64">
      <t>ゼンタイ</t>
    </rPh>
    <rPh sb="64" eb="66">
      <t>コウソウ</t>
    </rPh>
    <rPh sb="67" eb="69">
      <t>ケントウ</t>
    </rPh>
    <rPh sb="70" eb="71">
      <t>カン</t>
    </rPh>
    <phoneticPr fontId="1"/>
  </si>
  <si>
    <t>分任支出負担行為担当官
四国地方整備局
徳島河川国道事務所長
安永　一夫
徳島県徳島市上吉野町３丁目３５</t>
    <phoneticPr fontId="1"/>
  </si>
  <si>
    <t>会計法第２９条の３第４項
　予決令第１０２条の４第３号
　本業務を実施するためには、吉野川の自然環境、生態系ネットワーク形成などについて、高度で専門的な技術が要求されることから、公平性、透明性及び客観性が確保される簡易公募型プロポーザル方式による選定を行うこととした。
　公募による技術提案書の提出を求めたところ３者からの提出があり、これらを総合的に評価した結果、求める業務内容等に合致した優れた提案であると認められた左記業者を特定し、随意契約を行うものである。</t>
    <rPh sb="33" eb="35">
      <t>ジッシ</t>
    </rPh>
    <rPh sb="42" eb="45">
      <t>ヨシノガワ</t>
    </rPh>
    <rPh sb="46" eb="48">
      <t>シゼン</t>
    </rPh>
    <rPh sb="48" eb="50">
      <t>カンキョウ</t>
    </rPh>
    <rPh sb="51" eb="54">
      <t>セイタイケイ</t>
    </rPh>
    <rPh sb="60" eb="62">
      <t>ケイセイ</t>
    </rPh>
    <phoneticPr fontId="1"/>
  </si>
  <si>
    <t>支出負担行為担当官
国土技術政策総合研究所長
福田　敬大
茨城県つくば市旭１</t>
    <rPh sb="23" eb="25">
      <t>フクダ</t>
    </rPh>
    <rPh sb="26" eb="27">
      <t>ウヤマ</t>
    </rPh>
    <rPh sb="27" eb="28">
      <t>ダイ</t>
    </rPh>
    <phoneticPr fontId="1"/>
  </si>
  <si>
    <t>（公財）日本下水道新技術機構
東京都新宿区水道町3-1</t>
  </si>
  <si>
    <t>上下水道事業における温室効果ガスの排出量および排出特性に関する調査検討業務
R6.8.20～R7.2.28
土木関係建設コンサルタント業務</t>
    <phoneticPr fontId="1"/>
  </si>
  <si>
    <t>会計法第２９条の３第４項
　予決令第１０２条の４第３号
本業務は、2024年4月に水道整備・管理行政が国土交通省に移管されたことを踏まえ、上下水道事業における温室効果ガス（ＧＨＧ）の排出量および排出特性に着目し、その実態把握を行うものである。具体的には、全国の自治体より抽出した上下水道施設を対象として、ＧＨＧ削減施策およびＧＨＧ排出量の実態調査・整理を行い、その結果も踏まえ、脱炭素社会の実現に資する技術等に関する有識者への意見聴取、整理等を行うものである。
本業務の実施にあたっては、上下水道事業における温室効果ガス（ＧＨＧ）排出量および排出特性の実態調査におけるモデル自治体の選定のための留意点を検討できる能力等が必要であり、これらが業務の成果に密接に関係することから、簡易公募型（拡大型）プロポーザル方式により公募を行った。
その結果、上記相手方は、入札説明書を交付した13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1"/>
  </si>
  <si>
    <t>支出負担行為担当官　　　　　　　　
国土地理院長 　山 本  悟 司　　　　
茨城県つくば市北郷1</t>
    <rPh sb="26" eb="27">
      <t>ヤマ</t>
    </rPh>
    <rPh sb="28" eb="29">
      <t>ホン</t>
    </rPh>
    <rPh sb="31" eb="32">
      <t>サトシ</t>
    </rPh>
    <rPh sb="33" eb="34">
      <t>ツカサ</t>
    </rPh>
    <phoneticPr fontId="12"/>
  </si>
  <si>
    <t>（公財）日本測量調査技術協会
東京都新宿区高田馬場4-40-11
看山ビル</t>
    <rPh sb="1" eb="2">
      <t>コウ</t>
    </rPh>
    <rPh sb="2" eb="3">
      <t>ザイ</t>
    </rPh>
    <rPh sb="4" eb="6">
      <t>ニホン</t>
    </rPh>
    <rPh sb="8" eb="10">
      <t>チョウサ</t>
    </rPh>
    <rPh sb="10" eb="12">
      <t>ギジュツ</t>
    </rPh>
    <rPh sb="12" eb="14">
      <t>キョウカイ</t>
    </rPh>
    <rPh sb="18" eb="21">
      <t>シンジュクク</t>
    </rPh>
    <rPh sb="21" eb="25">
      <t>タカダノババ</t>
    </rPh>
    <rPh sb="33" eb="34">
      <t>カン</t>
    </rPh>
    <rPh sb="34" eb="35">
      <t>ヤマ</t>
    </rPh>
    <phoneticPr fontId="12"/>
  </si>
  <si>
    <t>会計法第29条の3第4項及び予算決算及び会計令第102条の 4第3号 
本業務は、地理空間情報についての国内実用標準である「地理情報標準プロファイル（以下、「JPGIS」という。）」と国際規格（ISO）及び国内規格（以下「JIS」という。）との整合を取るために、国際標準化機構の地理情報に関する専門委員会（以下、「ISO/TC 211」という。）等に関する動向に関する調査及びJISへの反映状況の調査を行い、我が国の現状を踏まえた JPGISとの整合についての分析及び検討について、報告書として取りまとめるものである。 公益財団法人日本測量調査技術協会は、ISO/TC 211の国 内審議団体として日本産業標準調査会に認定されている唯一の団体であり、かつ、地理空間情報に係るJISの原案作成団体となっており、ISO/TC 211及びJISの動向を知り得、かつ JPGISとの整合についての分析と検討が可能な唯一の者であ るため随意契約を締結した。</t>
    <phoneticPr fontId="1"/>
  </si>
  <si>
    <t>令和6年度地理情報標準に関する調査検討業務
R6.7.29～R7.3.7
測量</t>
    <rPh sb="5" eb="7">
      <t>チリ</t>
    </rPh>
    <rPh sb="7" eb="9">
      <t>ジョウホウ</t>
    </rPh>
    <rPh sb="9" eb="11">
      <t>ヒョウジュン</t>
    </rPh>
    <rPh sb="12" eb="13">
      <t>カン</t>
    </rPh>
    <rPh sb="15" eb="17">
      <t>チョウサ</t>
    </rPh>
    <rPh sb="17" eb="19">
      <t>ケントウ</t>
    </rPh>
    <rPh sb="19" eb="21">
      <t>ギョウム</t>
    </rPh>
    <rPh sb="37" eb="39">
      <t>ソクリョウ</t>
    </rPh>
    <phoneticPr fontId="12"/>
  </si>
  <si>
    <t>令和６年度斐伊川水系生態系ネットワーク検討業務
出雲河川事務所管内
履行期限　R7.8.31
土木関係建設コンサルタント業務</t>
    <phoneticPr fontId="1"/>
  </si>
  <si>
    <t>令和６年度　肱川流域生態系ネットワーク推進検討業務
大洲河川国道事務所
R6.7.17.～R7.2.28日
土木関係建設コンサルタント業務</t>
    <phoneticPr fontId="1"/>
  </si>
  <si>
    <t>令和６年度　吉野川流域生態系ネットワーク検討業務
徳島河川国道事務所
R6.9.6～R7.2.28
土木関係建設コンサルタント業務</t>
    <phoneticPr fontId="1"/>
  </si>
  <si>
    <t>（公財）日本生態系協会
東京都豊島区西池袋２－３０－２０</t>
    <phoneticPr fontId="1"/>
  </si>
  <si>
    <t>1者</t>
  </si>
  <si>
    <t>港湾機能継続計画の実効性向上検討業務
宮城県仙台市青葉区本町3-3-1
R6.9.6～R7.3.19
建設コンサルタント等</t>
  </si>
  <si>
    <t>支出負担行為担当官
東北地方整備局副局長
渡邊 茂
宮城県仙台市青葉区本町3-3-1</t>
  </si>
  <si>
    <t>（公社）日本港湾協会
東京都港区赤坂3-3-5</t>
    <rPh sb="1" eb="3">
      <t>コウシャ</t>
    </rPh>
    <rPh sb="4" eb="6">
      <t>ニホン</t>
    </rPh>
    <phoneticPr fontId="1"/>
  </si>
  <si>
    <t>会計法第２９条の３第４項
　本業務は、大規模災害発生時において、管内の港湾が連携し継続的な港湾機能を確保するために策定した「東北広域港湾ＢＣＰ」の改訂にむけた、コンテナ貨物の代替輸送に係わる情報発信方法の検討、ならびに東北広域港湾ＢＣＰの実効性向上の検討を行うものとする。
　また、検討結果について議論する協議会を運営し、協議会における、説明資料の作成、議事録や結果に関する取りまとめを行うものとする。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と担当技術者へのヒアリングにより評価を行った。
　審査の結果、公益社団法人日本港湾協会を契約の相手方として特定した。</t>
    <rPh sb="73" eb="75">
      <t>カイテイ</t>
    </rPh>
    <rPh sb="95" eb="99">
      <t>ジョウホウハッシン</t>
    </rPh>
    <rPh sb="99" eb="101">
      <t>ホウホウ</t>
    </rPh>
    <rPh sb="102" eb="104">
      <t>ケントウ</t>
    </rPh>
    <rPh sb="119" eb="124">
      <t>ジッコウセイコウジョウ</t>
    </rPh>
    <rPh sb="125" eb="127">
      <t>ケントウ</t>
    </rPh>
    <phoneticPr fontId="1"/>
  </si>
  <si>
    <t>令和6年度　川崎港臨港道路航行安全検討業務
横浜市中区新港1-6-1　京浜港湾事務所
R6.8.22～R7.3.14
建設コンサルタント等</t>
    <rPh sb="17" eb="19">
      <t>ケントウ</t>
    </rPh>
    <rPh sb="19" eb="21">
      <t>ギョウム</t>
    </rPh>
    <rPh sb="22" eb="24">
      <t>ヨコハマ</t>
    </rPh>
    <rPh sb="24" eb="25">
      <t>シ</t>
    </rPh>
    <rPh sb="25" eb="26">
      <t>ナカ</t>
    </rPh>
    <rPh sb="26" eb="27">
      <t>ク</t>
    </rPh>
    <rPh sb="27" eb="29">
      <t>シンミナト</t>
    </rPh>
    <rPh sb="35" eb="37">
      <t>ケイヒン</t>
    </rPh>
    <rPh sb="37" eb="39">
      <t>コウワン</t>
    </rPh>
    <rPh sb="39" eb="41">
      <t>ジム</t>
    </rPh>
    <rPh sb="41" eb="42">
      <t>ショ</t>
    </rPh>
    <rPh sb="59" eb="61">
      <t>ケンセツ</t>
    </rPh>
    <rPh sb="68" eb="69">
      <t>トウ</t>
    </rPh>
    <phoneticPr fontId="1"/>
  </si>
  <si>
    <t>分任支出負担行為担当官
関東地方整備局　京浜港湾事務所長
早川　哲也
神奈川県横浜市中区新港1-6-1</t>
    <rPh sb="0" eb="11">
      <t>ブンニンシシュツフタンコウイタントウカン</t>
    </rPh>
    <rPh sb="12" eb="19">
      <t>カントウチホウセイビキョク</t>
    </rPh>
    <rPh sb="20" eb="28">
      <t>ケイヒンコウワンジムショチョウ</t>
    </rPh>
    <rPh sb="29" eb="31">
      <t>ハヤカワ</t>
    </rPh>
    <rPh sb="32" eb="34">
      <t>テツヤ</t>
    </rPh>
    <rPh sb="35" eb="39">
      <t>カナガワケン</t>
    </rPh>
    <rPh sb="39" eb="42">
      <t>ヨコハマシ</t>
    </rPh>
    <rPh sb="42" eb="44">
      <t>ナカク</t>
    </rPh>
    <rPh sb="44" eb="46">
      <t>シンコウ</t>
    </rPh>
    <phoneticPr fontId="1"/>
  </si>
  <si>
    <t>（公社）東京湾海難防止協会
神奈川県横浜市中区住吉町4丁目45番1関内トーセイビルⅡ202号室</t>
    <rPh sb="4" eb="13">
      <t>トウキョウワンカイナンボウシキョウカイ</t>
    </rPh>
    <phoneticPr fontId="1"/>
  </si>
  <si>
    <t>会計法第２９条の３第４項
本業務は、川崎港臨港道路東扇島水江町線の橋梁工事における、近傍運河を航行する船舶に及ぼす影響および船舶航行の安全確保のために必要な具体的対策について検討するものである。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海上工事の影響を受ける一般船舶を定量的に把握するための具体的な方法について」の技術提案を募り、優れた提案を仕様に反映することにより優れた成果を期待することができる。
公益社団法人東京湾海難防止協会は、本業務実施に係るプロポーザル方式により提出された技術提案書を建設コンサルタント等選定委員会において評価検討した結果、予定管理技術者の経験及び能力、実施方針及び特定テーマに対する技術提案等の項目において最も優れた技術提案を行った業者である。
よって、左記業者と随意契約をするものである.</t>
  </si>
  <si>
    <t>令和6年度　横浜港新本牧地区船舶航行安全検討業務
横浜港本牧ふ頭地区
R6.9.18～R7.1.31
建設コンサルタント等</t>
    <rPh sb="6" eb="24">
      <t>ヨコハマコウシンホンモクチクセンパクコウコウアンゼンケントウギョウム</t>
    </rPh>
    <rPh sb="25" eb="27">
      <t>ヨコハマ</t>
    </rPh>
    <rPh sb="27" eb="28">
      <t>コウ</t>
    </rPh>
    <rPh sb="28" eb="30">
      <t>ホンモク</t>
    </rPh>
    <rPh sb="31" eb="32">
      <t>トウ</t>
    </rPh>
    <rPh sb="32" eb="34">
      <t>チク</t>
    </rPh>
    <rPh sb="51" eb="53">
      <t>ケンセツ</t>
    </rPh>
    <rPh sb="60" eb="61">
      <t>トウ</t>
    </rPh>
    <phoneticPr fontId="1"/>
  </si>
  <si>
    <t>北陸地域港湾の事業継続計画における実効性向上検討業務
新潟県新潟市
R6.9.24～R7.2.28
建設コンサルタント等</t>
  </si>
  <si>
    <t>支出負担行為担当官
北陸地方整備局副局長
神谷　昌文
新潟市中央区美咲町1-1-1</t>
    <rPh sb="21" eb="23">
      <t>カミヤ</t>
    </rPh>
    <rPh sb="24" eb="26">
      <t>マサフミ</t>
    </rPh>
    <phoneticPr fontId="1"/>
  </si>
  <si>
    <t>（公社）日本港湾協会
東京都港区赤坂3-3-5</t>
    <phoneticPr fontId="1"/>
  </si>
  <si>
    <t>大阪湾諸港等の広域連携に関する港湾事業継続計画検討業務
－
R6.8.6～R7.3.25
建設コンサルタント等</t>
    <rPh sb="45" eb="47">
      <t>ケンセツ</t>
    </rPh>
    <rPh sb="54" eb="55">
      <t>トウ</t>
    </rPh>
    <phoneticPr fontId="1"/>
  </si>
  <si>
    <t>支出負担行為担当官
近畿地方整備局副局長
魚谷  憲
兵庫県神戸市中央区海岸通29</t>
    <rPh sb="21" eb="23">
      <t>ウオタニ</t>
    </rPh>
    <rPh sb="25" eb="26">
      <t>ケン</t>
    </rPh>
    <rPh sb="27" eb="30">
      <t>ヒョウゴケン</t>
    </rPh>
    <phoneticPr fontId="1"/>
  </si>
  <si>
    <t>（公社）日本港湾協会
東京都港区赤坂3-3-5</t>
    <rPh sb="4" eb="6">
      <t>ニホン</t>
    </rPh>
    <rPh sb="6" eb="10">
      <t>コウワンキョウカイ</t>
    </rPh>
    <phoneticPr fontId="1"/>
  </si>
  <si>
    <t>本業務は、大阪湾諸港等における港湾事業継続計画の充実化を図るため、能登半島地震での応急復旧活動及び孤立地域支援活動の実例を踏まえた検討、航路啓開を担う作業船確保の検討、災害時の早期港湾機能回復のための対処行動に関す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101者あることを確認の上、技術提案書の提出を公募し、申請期間内に23者から問い合わせがあり、1者から参加表明があった。参加資格要件を満たしている1者に技術提案書の提出を求めたところ、1者から技術提案書の提出があった。
技術提案書を審査した結果、公益社団法人　日本港湾協会の提案は、当局の要求する要件を満たしていることから公益社団法人　日本港湾協会と契約を行うものである。
以上のことから、会計法第29条の3第4項の規定に基づき随意契約を行うものである。</t>
  </si>
  <si>
    <t>中国管内の港湾における災害対応方策検討
-
R6.8.6～R7.2.24
建設コンサルタント等業務</t>
  </si>
  <si>
    <t>支出負担行為担当官
中国地方整備局副局長
箕作 幸治
広島市中区東白島町14-15</t>
  </si>
  <si>
    <t>会計法第２９条の３第４項
　予決令第１０２条の４第３号
本業務は、中国広域港湾機能継続計画（以下、「広域港湾ＢＣＰ」という。）をより実践的なものとするため、能登半島地震を踏まえた広域港湾ＢＣＰの課題及び広域連携訓練（ウォークスルー方式）の実施により明らかになった課題を整理し、航路啓開の手引き及び広域港湾ＢＣＰの改定案の検討を行うとともに、次年度訓練計画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89" eb="192">
      <t>ナイヨウテキ</t>
    </rPh>
    <rPh sb="193" eb="195">
      <t>コウド</t>
    </rPh>
    <rPh sb="196" eb="198">
      <t>チケン</t>
    </rPh>
    <rPh sb="199" eb="201">
      <t>ヨウキュウ</t>
    </rPh>
    <rPh sb="204" eb="206">
      <t>ギョウム</t>
    </rPh>
    <rPh sb="212" eb="214">
      <t>テイシュツ</t>
    </rPh>
    <rPh sb="217" eb="219">
      <t>ギジュツ</t>
    </rPh>
    <rPh sb="219" eb="221">
      <t>テイアン</t>
    </rPh>
    <rPh sb="222" eb="223">
      <t>モト</t>
    </rPh>
    <rPh sb="226" eb="228">
      <t>シヨウ</t>
    </rPh>
    <rPh sb="284" eb="285">
      <t>シャ</t>
    </rPh>
    <rPh sb="293" eb="295">
      <t>ギジュツ</t>
    </rPh>
    <rPh sb="295" eb="298">
      <t>テイアンショ</t>
    </rPh>
    <rPh sb="299" eb="301">
      <t>テイシュツ</t>
    </rPh>
    <phoneticPr fontId="1"/>
  </si>
  <si>
    <t>中国管内港湾における中長期ビジョン検討業務
-
R6.9.2～R7.3.14
建設コンサルタント等業務</t>
  </si>
  <si>
    <t>会計法第２９条の３第４項
　予決令第１０２条の４第３号
本業務は、中国管内港湾において中長期的に必要と想定される港湾の機能・役割について整理し、整備方針・施策等をとりまとめた中長期ビジョンの作成にむけた方向性等の検討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17" eb="120">
      <t>ナイヨウテキ</t>
    </rPh>
    <rPh sb="121" eb="123">
      <t>コウド</t>
    </rPh>
    <rPh sb="124" eb="126">
      <t>チケン</t>
    </rPh>
    <rPh sb="127" eb="129">
      <t>ヨウキュウ</t>
    </rPh>
    <rPh sb="132" eb="134">
      <t>ギョウム</t>
    </rPh>
    <rPh sb="140" eb="142">
      <t>テイシュツ</t>
    </rPh>
    <rPh sb="145" eb="147">
      <t>ギジュツ</t>
    </rPh>
    <rPh sb="147" eb="149">
      <t>テイアン</t>
    </rPh>
    <rPh sb="150" eb="151">
      <t>モト</t>
    </rPh>
    <rPh sb="154" eb="156">
      <t>シヨウ</t>
    </rPh>
    <rPh sb="212" eb="213">
      <t>シャ</t>
    </rPh>
    <rPh sb="221" eb="223">
      <t>ギジュツ</t>
    </rPh>
    <rPh sb="223" eb="226">
      <t>テイアンショ</t>
    </rPh>
    <rPh sb="227" eb="229">
      <t>テイシュツ</t>
    </rPh>
    <phoneticPr fontId="1"/>
  </si>
  <si>
    <t>四国の海上における南海トラフ地震対策検討業務
東京都港区
R6.8.22～R7.2.28
建設コンサルタント等</t>
    <rPh sb="0" eb="2">
      <t>シコク</t>
    </rPh>
    <rPh sb="3" eb="5">
      <t>カイジョウ</t>
    </rPh>
    <rPh sb="9" eb="11">
      <t>ナンカイ</t>
    </rPh>
    <rPh sb="14" eb="16">
      <t>ジシン</t>
    </rPh>
    <rPh sb="16" eb="18">
      <t>タイサク</t>
    </rPh>
    <rPh sb="18" eb="20">
      <t>ケントウ</t>
    </rPh>
    <rPh sb="20" eb="22">
      <t>ギョウム</t>
    </rPh>
    <phoneticPr fontId="1"/>
  </si>
  <si>
    <t>支出負担行為担当官
四国地方整備局次長
森 信哉
香川県高松市サンポート3-33</t>
    <rPh sb="0" eb="2">
      <t>シシュツ</t>
    </rPh>
    <rPh sb="10" eb="17">
      <t>シコク</t>
    </rPh>
    <rPh sb="17" eb="19">
      <t>ジチョウ</t>
    </rPh>
    <rPh sb="20" eb="21">
      <t>モリ</t>
    </rPh>
    <rPh sb="22" eb="24">
      <t>シンヤ</t>
    </rPh>
    <rPh sb="25" eb="27">
      <t>カガワ</t>
    </rPh>
    <rPh sb="27" eb="28">
      <t>ケン</t>
    </rPh>
    <rPh sb="28" eb="30">
      <t>タカマツ</t>
    </rPh>
    <rPh sb="30" eb="31">
      <t>シ</t>
    </rPh>
    <phoneticPr fontId="1"/>
  </si>
  <si>
    <t>（公社）日本港湾協会
東京都港区赤坂3-3-5</t>
    <rPh sb="4" eb="6">
      <t>ニホン</t>
    </rPh>
    <rPh sb="6" eb="8">
      <t>コウワン</t>
    </rPh>
    <rPh sb="8" eb="10">
      <t>キョウカイ</t>
    </rPh>
    <rPh sb="11" eb="14">
      <t>トウキョウト</t>
    </rPh>
    <rPh sb="14" eb="15">
      <t>ミナト</t>
    </rPh>
    <rPh sb="15" eb="16">
      <t>ク</t>
    </rPh>
    <rPh sb="16" eb="18">
      <t>アカサカ</t>
    </rPh>
    <phoneticPr fontId="1"/>
  </si>
  <si>
    <t>会計法第２９条の３第４項
簡易公募型プロポーザル方式を採用し、提出された技術提案書を総合的に評価した結果、最も優れていると評価された者を契約の相手方として特定したため。（公募）</t>
  </si>
  <si>
    <t>令和6年度九州管内の港湾における広域連携BCP検討業務
福岡県福岡市
R6.8.8～R7.2.28
建設コンサルタント等</t>
    <rPh sb="28" eb="30">
      <t>フクオカ</t>
    </rPh>
    <phoneticPr fontId="1"/>
  </si>
  <si>
    <t>支出負担行為担当官
九州地方整備局副局長
坂井　功
福岡県福岡市博多区博多駅東2-10-7</t>
    <rPh sb="21" eb="23">
      <t>サカイ</t>
    </rPh>
    <rPh sb="24" eb="25">
      <t>イサオ</t>
    </rPh>
    <phoneticPr fontId="1"/>
  </si>
  <si>
    <t>（公社）日本港湾協会
東京都港区赤坂３-３-５</t>
    <phoneticPr fontId="1"/>
  </si>
  <si>
    <t xml:space="preserve">会計法第２９条の３第４項
本業務は、南海トラフ巨大地震を始めとする大規模な自然災害が発生した際に国民生活や社会経済への影響を最小限とするため、南海トラフ巨大地震が発生した場合の被害想定から九州管内の各港湾で定めている港湾ＢＣＰ等の課題を抽出し、広域的な港湾連携のあり方について検討、九州管内の港湾における広域連携ＢＣＰ(案)及び各種訓練計画を作成するものである。
本業務を実施するにあたり、大規模災害時における港湾の広域連携ＢＣＰを策定し、実効性のある訓練計画を立案するためには、各港湾ＢＣＰや災害協定、航路啓開活動などの広域的な連携が重要であり、港湾機能の早期復旧を図る方法や緊急物資輸送方法など具体的な対応を検討する必要がある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 </t>
  </si>
  <si>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の更新に向けた検討として、大規模災害時における行動実態等の把握として関係者へヒアリングを行ううえで、広域港湾ＢＣＰに関する幅広い知識と専門的な知識を有すること、また、既存計画等に対する更新の検討にあたっては、令和６年能登半島地震における関係機関等の行動実態及びヒアリング調査により得た既存計画等の改善点を踏まえ、「北陸地域港湾の事業継続計画」における更新内容について検討し、取りまとめを行う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phoneticPr fontId="1"/>
  </si>
  <si>
    <t>会計法第２９条の３第４項
予算決算及び会計令第１０２条の４第３号
本業務は、これまでの河川水辺の国勢調査データの蓄積、新技術等を活用した調査手法の進展、３次元地形データ等のデジタル技術の浸透などを踏まえ、河川環境の調査や評価・分析の高度化及び効率化について検討を行う。上記業者は技術提案書の提出があった唯一の者であり、企業及び配置予定管理技術者の実績・信頼度・評価テーマに対する提案について、総合的に評価を行った結果、求める業務内容等に合致し優れていることから、特定したものである。</t>
    <phoneticPr fontId="1"/>
  </si>
  <si>
    <t>会計法第２９条の３第４項
　予決令第１０２条の４第３号　
本業務は、堤防等点検結果評価のとりまとめを行うとともに、堤防点検に活用する河川管理情報のとりまとめ、ＲｉＭａＤＩＳへの情報登録を行うものである。
また、水面利用適正化の検討を行うものである。
本業務を遂行するためには、高度な技術や経験を必要とすることから、「久慈川・那珂川の堤防点検を行う際、現地で河川管理に関する情報を把握し、効率的に点検を行うための検討方法」の技術提案を求め、（簡易）公募型プロポーザル方式（拡大型）により選定を行った。
Ｒ６久慈川・那珂川河川管理施設監理検討業務河川財団・エコー・日水コン設計共同体は、技術提案書を踏まえ当該業務を実施するのに適切と認められたため、上記業者と契約を行うものとする。</t>
    <phoneticPr fontId="1"/>
  </si>
  <si>
    <t>会計法第２９条の３第４項
　予決令第１０２条の４第３号　
本業務は、千葉国道事務所における道路維持管理を効率的に⾏うため、既存のシステムを活⽤しつつより質の高いシステムを構築するものである。
本業務を遂⾏するためには、高度な技術⼒や経験を必要とすることから、業務経験、知識、専⾨技術⼒などを含めた技術提案を求め、公平性、透明性及び客観性が確保される簡易公募型に準じたプロポーザル⽅式により選定を⾏った。
⽇本道路交通情報センターは、技術提案書を踏まえ当該業務を実施するのに適切と認められたため、上記業者と契約を⾏うものである。</t>
    <phoneticPr fontId="1"/>
  </si>
  <si>
    <t>会計法第２９条の３第４項
本業務は、横浜港新本牧ふ頭地区整備における海上工事に伴い、周辺海域を航行する船舶に及ぼす影響及び船舶航行の安全確保に必要な対策について、学識経験者、海事関係者並びに関係官公庁等で構成する委員会を設置し検討するものである。
横浜港本牧ふ頭周辺水域は、大型船から漁船、プレジャーボートに至るまで多種多様な船舶が行き交う船舶の輻輳海域である。
本業務の実施に当たっては、港則法、海上交通安全法、海上衝突予防の法規は熟知した上で、船舶交通の特性や作業船による海上工事に精通していることが必要であり、高度な知見と多岐にわたる専門分野に精通していることが求められる。
よって、「工事中の航行安全対策を検討する上での着目点」について技術提案を求め、仕様書に提案を反映し、本業務を遂行することにより、最も優れた成果が期待できる。
公益社団法人東京湾海難防止協会は、本業務実施に係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業者である。
よって、左記業者と随意契約をするものである。</t>
    <rPh sb="518" eb="522">
      <t>サキギョウシャ</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</si>
</sst>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quot;者&quot;"/>
  </numFmts>
  <fonts count="14" x14ac:knownFonts="1">
    <font>
      <sz val="11"/>
      <color theme="1"/>
      <name val="ＭＳ Ｐゴシック"/>
      <family val="3"/>
      <scheme val="minor"/>
    </font>
    <font>
      <sz val="6"/>
      <name val="ＭＳ Ｐゴシック"/>
      <family val="3"/>
      <scheme val="minor"/>
    </font>
    <font>
      <b/>
      <sz val="11"/>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2"/>
      <name val="HG丸ｺﾞｼｯｸM-PRO"/>
      <family val="3"/>
    </font>
    <font>
      <sz val="11"/>
      <name val="ＭＳ Ｐゴシック"/>
      <family val="3"/>
      <charset val="128"/>
    </font>
    <font>
      <sz val="9"/>
      <color theme="1"/>
      <name val="ＭＳ Ｐゴシック"/>
      <family val="3"/>
      <charset val="128"/>
      <scheme val="minor"/>
    </font>
    <font>
      <sz val="9"/>
      <name val="ＭＳ Ｐゴシック"/>
      <family val="3"/>
      <charset val="128"/>
      <scheme val="minor"/>
    </font>
    <font>
      <sz val="9"/>
      <name val="ＭＳ Ｐゴシック"/>
      <family val="3"/>
      <charset val="128"/>
    </font>
    <font>
      <sz val="6"/>
      <name val="ＭＳ Ｐゴシック"/>
      <family val="3"/>
      <charset val="128"/>
    </font>
    <font>
      <b/>
      <sz val="15"/>
      <color theme="3"/>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8" fillId="0" borderId="0">
      <alignment vertical="center"/>
    </xf>
  </cellStyleXfs>
  <cellXfs count="79">
    <xf numFmtId="0" fontId="0" fillId="0" borderId="0" xfId="0">
      <alignment vertical="center"/>
    </xf>
    <xf numFmtId="0" fontId="4" fillId="0" borderId="3" xfId="0" applyFont="1" applyBorder="1">
      <alignment vertical="center"/>
    </xf>
    <xf numFmtId="0" fontId="5" fillId="0" borderId="0" xfId="0" applyFont="1" applyBorder="1">
      <alignment vertical="center"/>
    </xf>
    <xf numFmtId="0" fontId="3" fillId="2" borderId="6" xfId="0" applyFont="1" applyFill="1" applyBorder="1" applyAlignment="1" applyProtection="1">
      <alignment horizontal="left" vertical="center" wrapText="1"/>
      <protection locked="0"/>
    </xf>
    <xf numFmtId="57" fontId="3" fillId="0" borderId="6" xfId="0" applyNumberFormat="1" applyFont="1" applyBorder="1" applyAlignment="1" applyProtection="1">
      <alignment horizontal="center" vertical="center"/>
      <protection locked="0"/>
    </xf>
    <xf numFmtId="177" fontId="3" fillId="0" borderId="6" xfId="0" applyNumberFormat="1" applyFont="1" applyBorder="1" applyAlignment="1" applyProtection="1">
      <alignment horizontal="center" vertical="center" wrapText="1"/>
      <protection locked="0"/>
    </xf>
    <xf numFmtId="38" fontId="5" fillId="0" borderId="6" xfId="1" applyFont="1" applyBorder="1" applyAlignment="1" applyProtection="1">
      <alignment horizontal="right" vertical="center" shrinkToFit="1"/>
      <protection locked="0"/>
    </xf>
    <xf numFmtId="0" fontId="3" fillId="0" borderId="6" xfId="0" applyFont="1" applyBorder="1" applyAlignment="1" applyProtection="1">
      <alignment horizontal="center" vertical="center"/>
      <protection locked="0"/>
    </xf>
    <xf numFmtId="178" fontId="3" fillId="0" borderId="6" xfId="0" applyNumberFormat="1"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0" fontId="5" fillId="0" borderId="6" xfId="0" applyFont="1" applyBorder="1" applyAlignment="1" applyProtection="1">
      <alignmen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177" fontId="3" fillId="2" borderId="6" xfId="0" applyNumberFormat="1" applyFont="1" applyFill="1" applyBorder="1" applyAlignment="1" applyProtection="1">
      <alignment horizontal="center" vertical="center" wrapText="1"/>
      <protection locked="0"/>
    </xf>
    <xf numFmtId="177" fontId="3" fillId="0" borderId="7"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178" fontId="3" fillId="0" borderId="7" xfId="0" applyNumberFormat="1" applyFont="1" applyBorder="1" applyAlignment="1" applyProtection="1">
      <alignment horizontal="center" vertical="center"/>
      <protection locked="0"/>
    </xf>
    <xf numFmtId="0" fontId="5" fillId="0" borderId="4"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6" xfId="0" applyFont="1" applyBorder="1" applyAlignment="1" applyProtection="1">
      <alignment horizontal="center" vertical="center" wrapText="1"/>
      <protection locked="0"/>
    </xf>
    <xf numFmtId="178" fontId="10" fillId="0" borderId="6" xfId="0" applyNumberFormat="1" applyFont="1" applyBorder="1" applyAlignment="1" applyProtection="1">
      <alignment horizontal="center" vertical="center"/>
      <protection locked="0"/>
    </xf>
    <xf numFmtId="177" fontId="10" fillId="0" borderId="6" xfId="0" applyNumberFormat="1" applyFont="1" applyBorder="1" applyAlignment="1" applyProtection="1">
      <alignment horizontal="center" vertical="center" wrapText="1"/>
      <protection locked="0"/>
    </xf>
    <xf numFmtId="0" fontId="10" fillId="0" borderId="6" xfId="0" applyFont="1" applyBorder="1" applyAlignment="1" applyProtection="1">
      <alignment horizontal="left" vertical="center" wrapText="1"/>
      <protection locked="0"/>
    </xf>
    <xf numFmtId="176" fontId="10" fillId="0" borderId="6" xfId="0" applyNumberFormat="1" applyFont="1" applyBorder="1" applyAlignment="1" applyProtection="1">
      <alignment horizontal="center" vertical="center"/>
      <protection locked="0"/>
    </xf>
    <xf numFmtId="3" fontId="10" fillId="0" borderId="6" xfId="1" applyNumberFormat="1" applyFont="1" applyFill="1" applyBorder="1" applyAlignment="1" applyProtection="1">
      <alignment horizontal="right" vertical="center" shrinkToFit="1"/>
      <protection locked="0"/>
    </xf>
    <xf numFmtId="10" fontId="10" fillId="0" borderId="6" xfId="2" applyNumberFormat="1" applyFont="1" applyFill="1" applyBorder="1" applyAlignment="1" applyProtection="1">
      <alignment horizontal="center" vertical="center"/>
      <protection locked="0"/>
    </xf>
    <xf numFmtId="0" fontId="10" fillId="0" borderId="6"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protection locked="0"/>
    </xf>
    <xf numFmtId="0" fontId="9" fillId="0" borderId="6" xfId="0" applyFont="1" applyBorder="1" applyAlignment="1">
      <alignment vertical="center" wrapText="1"/>
    </xf>
    <xf numFmtId="57" fontId="10" fillId="0" borderId="6" xfId="0" applyNumberFormat="1" applyFont="1" applyBorder="1" applyAlignment="1" applyProtection="1">
      <alignment horizontal="center" vertical="center"/>
      <protection locked="0"/>
    </xf>
    <xf numFmtId="177" fontId="9" fillId="0" borderId="6" xfId="0" applyNumberFormat="1" applyFont="1" applyBorder="1" applyAlignment="1">
      <alignment horizontal="center" vertical="center" wrapText="1"/>
    </xf>
    <xf numFmtId="38" fontId="9" fillId="0" borderId="6" xfId="1" applyFont="1" applyFill="1" applyBorder="1" applyAlignment="1">
      <alignment vertical="center" shrinkToFit="1"/>
    </xf>
    <xf numFmtId="0" fontId="9" fillId="0" borderId="6" xfId="0" applyFont="1" applyBorder="1" applyAlignment="1" applyProtection="1">
      <alignment horizontal="left" vertical="center" wrapText="1"/>
      <protection locked="0"/>
    </xf>
    <xf numFmtId="177" fontId="10" fillId="2" borderId="6" xfId="0" applyNumberFormat="1" applyFont="1" applyFill="1" applyBorder="1" applyAlignment="1" applyProtection="1">
      <alignment horizontal="center" vertical="center" wrapText="1"/>
      <protection locked="0"/>
    </xf>
    <xf numFmtId="38" fontId="9" fillId="0" borderId="6" xfId="1" applyFont="1" applyBorder="1" applyAlignment="1" applyProtection="1">
      <alignment horizontal="right" vertical="center" shrinkToFit="1"/>
      <protection locked="0"/>
    </xf>
    <xf numFmtId="0" fontId="9" fillId="0" borderId="6" xfId="0" applyFont="1" applyBorder="1" applyAlignment="1" applyProtection="1">
      <alignment vertical="center" wrapText="1"/>
      <protection locked="0"/>
    </xf>
    <xf numFmtId="0" fontId="11" fillId="0" borderId="6" xfId="3" applyFont="1" applyBorder="1" applyAlignment="1">
      <alignment vertical="center" wrapText="1"/>
    </xf>
    <xf numFmtId="3" fontId="9" fillId="0" borderId="6" xfId="1" applyNumberFormat="1" applyFont="1" applyBorder="1" applyAlignment="1" applyProtection="1">
      <alignment horizontal="right" vertical="center" shrinkToFit="1"/>
      <protection locked="0"/>
    </xf>
    <xf numFmtId="10" fontId="9" fillId="0" borderId="6" xfId="2" applyNumberFormat="1" applyFont="1" applyBorder="1" applyAlignment="1" applyProtection="1">
      <alignment horizontal="center" vertical="center"/>
      <protection locked="0"/>
    </xf>
    <xf numFmtId="0" fontId="10"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57" fontId="3" fillId="0" borderId="7" xfId="0" applyNumberFormat="1" applyFont="1" applyBorder="1" applyAlignment="1" applyProtection="1">
      <alignment horizontal="center" vertical="center"/>
      <protection locked="0"/>
    </xf>
    <xf numFmtId="38" fontId="5" fillId="0" borderId="7" xfId="1" applyFont="1" applyBorder="1" applyAlignment="1" applyProtection="1">
      <alignment horizontal="right" vertical="center" shrinkToFit="1"/>
      <protection locked="0"/>
    </xf>
    <xf numFmtId="0" fontId="3" fillId="0" borderId="7" xfId="0" applyFont="1" applyBorder="1" applyAlignment="1" applyProtection="1">
      <alignment horizontal="center" vertical="center"/>
      <protection locked="0"/>
    </xf>
    <xf numFmtId="0" fontId="9" fillId="0" borderId="4" xfId="0" applyFont="1" applyBorder="1" applyAlignment="1">
      <alignment vertical="center" wrapText="1"/>
    </xf>
    <xf numFmtId="0" fontId="9" fillId="0" borderId="6" xfId="0" applyFont="1" applyBorder="1" applyAlignment="1" applyProtection="1">
      <alignment horizontal="center" vertical="center"/>
      <protection locked="0"/>
    </xf>
    <xf numFmtId="178" fontId="9" fillId="0" borderId="6" xfId="0" applyNumberFormat="1" applyFont="1" applyBorder="1" applyAlignment="1" applyProtection="1">
      <alignment horizontal="center" vertical="center"/>
      <protection locked="0"/>
    </xf>
    <xf numFmtId="57" fontId="9" fillId="0" borderId="6" xfId="0" applyNumberFormat="1" applyFont="1" applyBorder="1" applyAlignment="1" applyProtection="1">
      <alignment horizontal="center" vertical="center"/>
      <protection locked="0"/>
    </xf>
    <xf numFmtId="177" fontId="9" fillId="0" borderId="6" xfId="0" applyNumberFormat="1"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177" fontId="11" fillId="0" borderId="6" xfId="3" applyNumberFormat="1" applyFont="1" applyBorder="1" applyAlignment="1">
      <alignment horizontal="center" vertical="center"/>
    </xf>
    <xf numFmtId="0" fontId="5" fillId="0" borderId="9" xfId="0" applyFont="1" applyBorder="1" applyAlignment="1" applyProtection="1">
      <alignment horizontal="center" vertical="center" wrapText="1"/>
      <protection locked="0"/>
    </xf>
    <xf numFmtId="0" fontId="11" fillId="0" borderId="4" xfId="3" applyFont="1" applyFill="1" applyBorder="1" applyAlignment="1">
      <alignment vertical="center" wrapText="1" shrinkToFit="1"/>
    </xf>
    <xf numFmtId="0" fontId="5" fillId="0" borderId="10" xfId="0" applyFont="1" applyBorder="1" applyAlignment="1" applyProtection="1">
      <alignment horizontal="center" vertical="center" wrapText="1"/>
      <protection locked="0"/>
    </xf>
    <xf numFmtId="10" fontId="5" fillId="0" borderId="6" xfId="2" applyNumberFormat="1" applyFont="1" applyBorder="1" applyAlignment="1" applyProtection="1">
      <alignment horizontal="center" vertical="center"/>
      <protection locked="0"/>
    </xf>
    <xf numFmtId="10" fontId="5" fillId="0" borderId="7" xfId="2" applyNumberFormat="1" applyFont="1" applyBorder="1" applyAlignment="1" applyProtection="1">
      <alignment horizontal="center" vertical="center"/>
      <protection locked="0"/>
    </xf>
    <xf numFmtId="0" fontId="3" fillId="0" borderId="14" xfId="0" applyFont="1" applyFill="1" applyBorder="1" applyAlignment="1">
      <alignment vertical="center" wrapText="1"/>
    </xf>
    <xf numFmtId="0" fontId="9" fillId="0" borderId="12"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57" fontId="10" fillId="0" borderId="8" xfId="0" applyNumberFormat="1" applyFont="1" applyBorder="1" applyAlignment="1" applyProtection="1">
      <alignment horizontal="center" vertical="center"/>
      <protection locked="0"/>
    </xf>
    <xf numFmtId="0" fontId="9" fillId="0" borderId="8" xfId="0" applyFont="1" applyBorder="1" applyAlignment="1" applyProtection="1">
      <alignment horizontal="left" vertical="center" wrapText="1"/>
      <protection locked="0"/>
    </xf>
    <xf numFmtId="177" fontId="10" fillId="0" borderId="8" xfId="0" applyNumberFormat="1" applyFont="1" applyBorder="1" applyAlignment="1" applyProtection="1">
      <alignment horizontal="center" vertical="center" wrapText="1"/>
      <protection locked="0"/>
    </xf>
    <xf numFmtId="38" fontId="9" fillId="0" borderId="8" xfId="1" applyFont="1" applyBorder="1" applyAlignment="1" applyProtection="1">
      <alignment horizontal="right" vertical="center" shrinkToFit="1"/>
      <protection locked="0"/>
    </xf>
    <xf numFmtId="10" fontId="9" fillId="0" borderId="8" xfId="2" applyNumberFormat="1" applyFont="1" applyBorder="1" applyAlignment="1" applyProtection="1">
      <alignment horizontal="center" vertical="center"/>
      <protection locked="0"/>
    </xf>
    <xf numFmtId="0" fontId="9" fillId="0" borderId="8"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protection locked="0"/>
    </xf>
    <xf numFmtId="178" fontId="10" fillId="0" borderId="8"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0" fillId="0" borderId="0" xfId="0"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358352</xdr:colOff>
      <xdr:row>0</xdr:row>
      <xdr:rowOff>86572</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624935" y="86572"/>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5"/>
  <sheetViews>
    <sheetView tabSelected="1" view="pageBreakPreview" topLeftCell="B1" zoomScaleSheetLayoutView="100" workbookViewId="0">
      <pane ySplit="4" topLeftCell="A5" activePane="bottomLeft" state="frozen"/>
      <selection pane="bottomLeft" sqref="A1:O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51.08984375" customWidth="1"/>
    <col min="8" max="9" width="12.08984375" bestFit="1" customWidth="1"/>
    <col min="10" max="10" width="7.453125" customWidth="1"/>
    <col min="11" max="11" width="8.1796875" customWidth="1"/>
    <col min="12" max="13" width="13.1796875" customWidth="1"/>
    <col min="14" max="14" width="11.6328125" customWidth="1"/>
    <col min="15" max="15" width="6.7265625" customWidth="1"/>
  </cols>
  <sheetData>
    <row r="1" spans="1:15" ht="32.15" customHeight="1" x14ac:dyDescent="0.2">
      <c r="A1" s="70" t="s">
        <v>19</v>
      </c>
      <c r="B1" s="70"/>
      <c r="C1" s="70"/>
      <c r="D1" s="70"/>
      <c r="E1" s="70"/>
      <c r="F1" s="70"/>
      <c r="G1" s="70"/>
      <c r="H1" s="70"/>
      <c r="I1" s="70"/>
      <c r="J1" s="70"/>
      <c r="K1" s="70"/>
      <c r="L1" s="70"/>
      <c r="M1" s="70"/>
      <c r="N1" s="70"/>
      <c r="O1" s="70"/>
    </row>
    <row r="2" spans="1:15" ht="13.5" thickBot="1" x14ac:dyDescent="0.25"/>
    <row r="3" spans="1:15" ht="68.150000000000006" customHeight="1" x14ac:dyDescent="0.2">
      <c r="A3" s="72" t="s">
        <v>4</v>
      </c>
      <c r="B3" s="74" t="s">
        <v>2</v>
      </c>
      <c r="C3" s="71" t="s">
        <v>1</v>
      </c>
      <c r="D3" s="71" t="s">
        <v>0</v>
      </c>
      <c r="E3" s="71" t="s">
        <v>23</v>
      </c>
      <c r="F3" s="71" t="s">
        <v>20</v>
      </c>
      <c r="G3" s="71" t="s">
        <v>8</v>
      </c>
      <c r="H3" s="71" t="s">
        <v>25</v>
      </c>
      <c r="I3" s="71" t="s">
        <v>26</v>
      </c>
      <c r="J3" s="71" t="s">
        <v>3</v>
      </c>
      <c r="K3" s="71" t="s">
        <v>7</v>
      </c>
      <c r="L3" s="71" t="s">
        <v>9</v>
      </c>
      <c r="M3" s="71"/>
      <c r="N3" s="71"/>
      <c r="O3" s="77" t="s">
        <v>5</v>
      </c>
    </row>
    <row r="4" spans="1:15" ht="29.5" customHeight="1" thickBot="1" x14ac:dyDescent="0.25">
      <c r="A4" s="73"/>
      <c r="B4" s="75"/>
      <c r="C4" s="76"/>
      <c r="D4" s="76"/>
      <c r="E4" s="76"/>
      <c r="F4" s="76"/>
      <c r="G4" s="76"/>
      <c r="H4" s="76"/>
      <c r="I4" s="76"/>
      <c r="J4" s="76"/>
      <c r="K4" s="76"/>
      <c r="L4" s="58" t="s">
        <v>6</v>
      </c>
      <c r="M4" s="58" t="s">
        <v>18</v>
      </c>
      <c r="N4" s="58" t="s">
        <v>11</v>
      </c>
      <c r="O4" s="78"/>
    </row>
    <row r="5" spans="1:15" ht="164" customHeight="1" x14ac:dyDescent="0.2">
      <c r="A5" s="1"/>
      <c r="B5" s="59" t="s">
        <v>45</v>
      </c>
      <c r="C5" s="60" t="s">
        <v>46</v>
      </c>
      <c r="D5" s="61">
        <v>45477</v>
      </c>
      <c r="E5" s="62" t="s">
        <v>47</v>
      </c>
      <c r="F5" s="63">
        <v>6013305001887</v>
      </c>
      <c r="G5" s="62" t="s">
        <v>48</v>
      </c>
      <c r="H5" s="64">
        <v>16005000</v>
      </c>
      <c r="I5" s="64">
        <v>16005000</v>
      </c>
      <c r="J5" s="65">
        <f t="shared" ref="J5:J25" si="0">I5/H5</f>
        <v>1</v>
      </c>
      <c r="K5" s="66" t="s">
        <v>24</v>
      </c>
      <c r="L5" s="67" t="s">
        <v>13</v>
      </c>
      <c r="M5" s="67" t="s">
        <v>21</v>
      </c>
      <c r="N5" s="68" t="s">
        <v>10</v>
      </c>
      <c r="O5" s="69"/>
    </row>
    <row r="6" spans="1:15" ht="129.5" customHeight="1" x14ac:dyDescent="0.2">
      <c r="A6" s="1"/>
      <c r="B6" s="19" t="s">
        <v>49</v>
      </c>
      <c r="C6" s="36" t="s">
        <v>50</v>
      </c>
      <c r="D6" s="30">
        <v>45485</v>
      </c>
      <c r="E6" s="33" t="s">
        <v>51</v>
      </c>
      <c r="F6" s="34">
        <v>1010005018655</v>
      </c>
      <c r="G6" s="33" t="s">
        <v>103</v>
      </c>
      <c r="H6" s="35">
        <v>55000000</v>
      </c>
      <c r="I6" s="35">
        <v>55000000</v>
      </c>
      <c r="J6" s="39">
        <f t="shared" si="0"/>
        <v>1</v>
      </c>
      <c r="K6" s="20" t="s">
        <v>24</v>
      </c>
      <c r="L6" s="28" t="s">
        <v>13</v>
      </c>
      <c r="M6" s="28" t="s">
        <v>21</v>
      </c>
      <c r="N6" s="21" t="s">
        <v>27</v>
      </c>
      <c r="O6" s="51"/>
    </row>
    <row r="7" spans="1:15" ht="206" customHeight="1" x14ac:dyDescent="0.2">
      <c r="A7" s="1"/>
      <c r="B7" s="9" t="s">
        <v>28</v>
      </c>
      <c r="C7" s="36" t="s">
        <v>29</v>
      </c>
      <c r="D7" s="49">
        <v>45489</v>
      </c>
      <c r="E7" s="33" t="s">
        <v>30</v>
      </c>
      <c r="F7" s="50">
        <v>1010005018655</v>
      </c>
      <c r="G7" s="33" t="s">
        <v>31</v>
      </c>
      <c r="H7" s="35">
        <v>30338000</v>
      </c>
      <c r="I7" s="35">
        <v>29997000</v>
      </c>
      <c r="J7" s="39">
        <f t="shared" si="0"/>
        <v>0.98875997099347357</v>
      </c>
      <c r="K7" s="20" t="s">
        <v>24</v>
      </c>
      <c r="L7" s="47" t="s">
        <v>13</v>
      </c>
      <c r="M7" s="47" t="s">
        <v>21</v>
      </c>
      <c r="N7" s="48" t="s">
        <v>10</v>
      </c>
      <c r="O7" s="51"/>
    </row>
    <row r="8" spans="1:15" ht="127" customHeight="1" x14ac:dyDescent="0.2">
      <c r="A8" s="1"/>
      <c r="B8" s="19" t="s">
        <v>69</v>
      </c>
      <c r="C8" s="36" t="s">
        <v>55</v>
      </c>
      <c r="D8" s="24">
        <v>45489</v>
      </c>
      <c r="E8" s="33" t="s">
        <v>56</v>
      </c>
      <c r="F8" s="22">
        <v>6013305001887</v>
      </c>
      <c r="G8" s="33" t="s">
        <v>57</v>
      </c>
      <c r="H8" s="38">
        <v>12991000</v>
      </c>
      <c r="I8" s="38">
        <v>12991000</v>
      </c>
      <c r="J8" s="39">
        <f t="shared" si="0"/>
        <v>1</v>
      </c>
      <c r="K8" s="20" t="s">
        <v>24</v>
      </c>
      <c r="L8" s="28" t="s">
        <v>13</v>
      </c>
      <c r="M8" s="28" t="s">
        <v>21</v>
      </c>
      <c r="N8" s="21">
        <v>2</v>
      </c>
      <c r="O8" s="51"/>
    </row>
    <row r="9" spans="1:15" ht="164" customHeight="1" x14ac:dyDescent="0.2">
      <c r="A9" s="1"/>
      <c r="B9" s="46" t="s">
        <v>67</v>
      </c>
      <c r="C9" s="29" t="s">
        <v>64</v>
      </c>
      <c r="D9" s="30">
        <v>45502</v>
      </c>
      <c r="E9" s="29" t="s">
        <v>65</v>
      </c>
      <c r="F9" s="31">
        <v>4011105005417</v>
      </c>
      <c r="G9" s="29" t="s">
        <v>66</v>
      </c>
      <c r="H9" s="32">
        <v>8862662</v>
      </c>
      <c r="I9" s="32">
        <v>8613000</v>
      </c>
      <c r="J9" s="39">
        <f t="shared" si="0"/>
        <v>0.97182990844060169</v>
      </c>
      <c r="K9" s="20" t="s">
        <v>24</v>
      </c>
      <c r="L9" s="28" t="s">
        <v>13</v>
      </c>
      <c r="M9" s="28" t="s">
        <v>21</v>
      </c>
      <c r="N9" s="21" t="s">
        <v>10</v>
      </c>
      <c r="O9" s="51"/>
    </row>
    <row r="10" spans="1:15" ht="170.5" customHeight="1" x14ac:dyDescent="0.2">
      <c r="A10" s="1"/>
      <c r="B10" s="9" t="s">
        <v>32</v>
      </c>
      <c r="C10" s="33" t="s">
        <v>33</v>
      </c>
      <c r="D10" s="49">
        <v>45509</v>
      </c>
      <c r="E10" s="33" t="s">
        <v>34</v>
      </c>
      <c r="F10" s="50">
        <v>9010005000135</v>
      </c>
      <c r="G10" s="33" t="s">
        <v>104</v>
      </c>
      <c r="H10" s="35">
        <v>40964000</v>
      </c>
      <c r="I10" s="35">
        <v>40964000</v>
      </c>
      <c r="J10" s="39">
        <f t="shared" si="0"/>
        <v>1</v>
      </c>
      <c r="K10" s="20" t="s">
        <v>24</v>
      </c>
      <c r="L10" s="47" t="s">
        <v>13</v>
      </c>
      <c r="M10" s="47" t="s">
        <v>21</v>
      </c>
      <c r="N10" s="48" t="s">
        <v>10</v>
      </c>
      <c r="O10" s="51"/>
    </row>
    <row r="11" spans="1:15" ht="224.5" customHeight="1" x14ac:dyDescent="0.2">
      <c r="A11" s="1"/>
      <c r="B11" s="18" t="s">
        <v>85</v>
      </c>
      <c r="C11" s="10" t="s">
        <v>86</v>
      </c>
      <c r="D11" s="4">
        <v>45510</v>
      </c>
      <c r="E11" s="11" t="s">
        <v>87</v>
      </c>
      <c r="F11" s="13">
        <v>7010405000967</v>
      </c>
      <c r="G11" s="11" t="s">
        <v>88</v>
      </c>
      <c r="H11" s="6">
        <v>21901000</v>
      </c>
      <c r="I11" s="6">
        <v>21868000</v>
      </c>
      <c r="J11" s="56">
        <f t="shared" si="0"/>
        <v>0.99849321948769465</v>
      </c>
      <c r="K11" s="15" t="s">
        <v>24</v>
      </c>
      <c r="L11" s="7" t="s">
        <v>15</v>
      </c>
      <c r="M11" s="7" t="s">
        <v>21</v>
      </c>
      <c r="N11" s="8" t="s">
        <v>10</v>
      </c>
      <c r="O11" s="53"/>
    </row>
    <row r="12" spans="1:15" ht="194.5" customHeight="1" x14ac:dyDescent="0.2">
      <c r="A12" s="1"/>
      <c r="B12" s="9" t="s">
        <v>89</v>
      </c>
      <c r="C12" s="11" t="s">
        <v>90</v>
      </c>
      <c r="D12" s="4">
        <v>45510</v>
      </c>
      <c r="E12" s="11" t="s">
        <v>84</v>
      </c>
      <c r="F12" s="5">
        <v>7010405000967</v>
      </c>
      <c r="G12" s="3" t="s">
        <v>91</v>
      </c>
      <c r="H12" s="6">
        <v>13112000</v>
      </c>
      <c r="I12" s="6">
        <v>13090000</v>
      </c>
      <c r="J12" s="56">
        <f t="shared" si="0"/>
        <v>0.99832214765100669</v>
      </c>
      <c r="K12" s="15" t="s">
        <v>24</v>
      </c>
      <c r="L12" s="7" t="s">
        <v>15</v>
      </c>
      <c r="M12" s="7" t="s">
        <v>21</v>
      </c>
      <c r="N12" s="8" t="s">
        <v>10</v>
      </c>
      <c r="O12" s="53"/>
    </row>
    <row r="13" spans="1:15" ht="242.5" customHeight="1" x14ac:dyDescent="0.2">
      <c r="A13" s="1"/>
      <c r="B13" s="9" t="s">
        <v>98</v>
      </c>
      <c r="C13" s="11" t="s">
        <v>99</v>
      </c>
      <c r="D13" s="4">
        <v>45512</v>
      </c>
      <c r="E13" s="11" t="s">
        <v>100</v>
      </c>
      <c r="F13" s="13">
        <v>7010405000967</v>
      </c>
      <c r="G13" s="11" t="s">
        <v>101</v>
      </c>
      <c r="H13" s="6">
        <v>23375000</v>
      </c>
      <c r="I13" s="6">
        <v>23298000</v>
      </c>
      <c r="J13" s="56">
        <f t="shared" si="0"/>
        <v>0.99670588235294122</v>
      </c>
      <c r="K13" s="15" t="s">
        <v>24</v>
      </c>
      <c r="L13" s="7" t="s">
        <v>15</v>
      </c>
      <c r="M13" s="7" t="s">
        <v>21</v>
      </c>
      <c r="N13" s="8" t="s">
        <v>10</v>
      </c>
      <c r="O13" s="53"/>
    </row>
    <row r="14" spans="1:15" ht="310" customHeight="1" x14ac:dyDescent="0.2">
      <c r="A14" s="1"/>
      <c r="B14" s="19" t="s">
        <v>62</v>
      </c>
      <c r="C14" s="36" t="s">
        <v>60</v>
      </c>
      <c r="D14" s="30">
        <v>45523</v>
      </c>
      <c r="E14" s="33" t="s">
        <v>61</v>
      </c>
      <c r="F14" s="22">
        <v>4011105003503</v>
      </c>
      <c r="G14" s="33" t="s">
        <v>63</v>
      </c>
      <c r="H14" s="35">
        <v>9262000</v>
      </c>
      <c r="I14" s="35">
        <v>8998000</v>
      </c>
      <c r="J14" s="39">
        <f t="shared" si="0"/>
        <v>0.97149643705463185</v>
      </c>
      <c r="K14" s="20" t="s">
        <v>24</v>
      </c>
      <c r="L14" s="28" t="s">
        <v>13</v>
      </c>
      <c r="M14" s="28" t="s">
        <v>21</v>
      </c>
      <c r="N14" s="21" t="s">
        <v>10</v>
      </c>
      <c r="O14" s="51"/>
    </row>
    <row r="15" spans="1:15" ht="224" customHeight="1" x14ac:dyDescent="0.2">
      <c r="A15" s="1"/>
      <c r="B15" s="18" t="s">
        <v>77</v>
      </c>
      <c r="C15" s="10" t="s">
        <v>78</v>
      </c>
      <c r="D15" s="4">
        <v>45526</v>
      </c>
      <c r="E15" s="11" t="s">
        <v>79</v>
      </c>
      <c r="F15" s="5">
        <v>1020005009686</v>
      </c>
      <c r="G15" s="11" t="s">
        <v>80</v>
      </c>
      <c r="H15" s="6">
        <v>11726000</v>
      </c>
      <c r="I15" s="6">
        <v>11594000</v>
      </c>
      <c r="J15" s="56">
        <f t="shared" si="0"/>
        <v>0.98874296435272047</v>
      </c>
      <c r="K15" s="15" t="s">
        <v>24</v>
      </c>
      <c r="L15" s="7" t="s">
        <v>15</v>
      </c>
      <c r="M15" s="7" t="s">
        <v>21</v>
      </c>
      <c r="N15" s="8" t="s">
        <v>10</v>
      </c>
      <c r="O15" s="53"/>
    </row>
    <row r="16" spans="1:15" ht="70" customHeight="1" x14ac:dyDescent="0.2">
      <c r="A16" s="1"/>
      <c r="B16" s="9" t="s">
        <v>94</v>
      </c>
      <c r="C16" s="11" t="s">
        <v>95</v>
      </c>
      <c r="D16" s="4">
        <v>45526</v>
      </c>
      <c r="E16" s="11" t="s">
        <v>96</v>
      </c>
      <c r="F16" s="13">
        <v>7010405000967</v>
      </c>
      <c r="G16" s="11" t="s">
        <v>97</v>
      </c>
      <c r="H16" s="6">
        <v>22374000</v>
      </c>
      <c r="I16" s="6">
        <v>22352000</v>
      </c>
      <c r="J16" s="56">
        <f t="shared" si="0"/>
        <v>0.99901671583087515</v>
      </c>
      <c r="K16" s="15" t="s">
        <v>24</v>
      </c>
      <c r="L16" s="7" t="s">
        <v>15</v>
      </c>
      <c r="M16" s="7" t="s">
        <v>21</v>
      </c>
      <c r="N16" s="8" t="s">
        <v>10</v>
      </c>
      <c r="O16" s="53"/>
    </row>
    <row r="17" spans="1:15" ht="149.5" customHeight="1" x14ac:dyDescent="0.2">
      <c r="A17" s="1"/>
      <c r="B17" s="9" t="s">
        <v>35</v>
      </c>
      <c r="C17" s="33" t="s">
        <v>36</v>
      </c>
      <c r="D17" s="49">
        <v>45530</v>
      </c>
      <c r="E17" s="33" t="s">
        <v>37</v>
      </c>
      <c r="F17" s="50">
        <v>9010005000135</v>
      </c>
      <c r="G17" s="33" t="s">
        <v>38</v>
      </c>
      <c r="H17" s="35">
        <v>45397000</v>
      </c>
      <c r="I17" s="35">
        <v>45397000</v>
      </c>
      <c r="J17" s="39">
        <f t="shared" si="0"/>
        <v>1</v>
      </c>
      <c r="K17" s="20" t="s">
        <v>24</v>
      </c>
      <c r="L17" s="47" t="s">
        <v>13</v>
      </c>
      <c r="M17" s="47" t="s">
        <v>21</v>
      </c>
      <c r="N17" s="48" t="s">
        <v>10</v>
      </c>
      <c r="O17" s="51"/>
    </row>
    <row r="18" spans="1:15" ht="141.5" customHeight="1" x14ac:dyDescent="0.2">
      <c r="A18" s="1"/>
      <c r="B18" s="9" t="s">
        <v>39</v>
      </c>
      <c r="C18" s="33" t="s">
        <v>40</v>
      </c>
      <c r="D18" s="49">
        <v>45531</v>
      </c>
      <c r="E18" s="33" t="s">
        <v>34</v>
      </c>
      <c r="F18" s="50">
        <v>9010005000135</v>
      </c>
      <c r="G18" s="33" t="s">
        <v>41</v>
      </c>
      <c r="H18" s="35">
        <v>25102000</v>
      </c>
      <c r="I18" s="35">
        <v>25058000</v>
      </c>
      <c r="J18" s="39">
        <f t="shared" si="0"/>
        <v>0.99824715162138478</v>
      </c>
      <c r="K18" s="20" t="s">
        <v>24</v>
      </c>
      <c r="L18" s="47" t="s">
        <v>13</v>
      </c>
      <c r="M18" s="47" t="s">
        <v>21</v>
      </c>
      <c r="N18" s="48" t="s">
        <v>10</v>
      </c>
      <c r="O18" s="51"/>
    </row>
    <row r="19" spans="1:15" ht="89" customHeight="1" x14ac:dyDescent="0.2">
      <c r="A19" s="1"/>
      <c r="B19" s="54" t="s">
        <v>68</v>
      </c>
      <c r="C19" s="37" t="s">
        <v>52</v>
      </c>
      <c r="D19" s="24">
        <v>45534</v>
      </c>
      <c r="E19" s="37" t="s">
        <v>71</v>
      </c>
      <c r="F19" s="52">
        <v>6013305001887</v>
      </c>
      <c r="G19" s="37" t="s">
        <v>53</v>
      </c>
      <c r="H19" s="35">
        <v>22000000</v>
      </c>
      <c r="I19" s="35">
        <v>22000000</v>
      </c>
      <c r="J19" s="39">
        <f t="shared" si="0"/>
        <v>1</v>
      </c>
      <c r="K19" s="20" t="s">
        <v>24</v>
      </c>
      <c r="L19" s="28" t="s">
        <v>54</v>
      </c>
      <c r="M19" s="28" t="s">
        <v>21</v>
      </c>
      <c r="N19" s="21" t="s">
        <v>10</v>
      </c>
      <c r="O19" s="51"/>
    </row>
    <row r="20" spans="1:15" ht="158" customHeight="1" x14ac:dyDescent="0.2">
      <c r="A20" s="1"/>
      <c r="B20" s="9" t="s">
        <v>92</v>
      </c>
      <c r="C20" s="11" t="s">
        <v>90</v>
      </c>
      <c r="D20" s="4">
        <v>45537</v>
      </c>
      <c r="E20" s="11" t="s">
        <v>84</v>
      </c>
      <c r="F20" s="13">
        <v>7010405000967</v>
      </c>
      <c r="G20" s="11" t="s">
        <v>93</v>
      </c>
      <c r="H20" s="6">
        <v>19943000</v>
      </c>
      <c r="I20" s="6">
        <v>19910000</v>
      </c>
      <c r="J20" s="56">
        <f t="shared" si="0"/>
        <v>0.99834528405956979</v>
      </c>
      <c r="K20" s="15" t="s">
        <v>24</v>
      </c>
      <c r="L20" s="7" t="s">
        <v>15</v>
      </c>
      <c r="M20" s="7" t="s">
        <v>21</v>
      </c>
      <c r="N20" s="8" t="s">
        <v>10</v>
      </c>
      <c r="O20" s="53"/>
    </row>
    <row r="21" spans="1:15" ht="146" customHeight="1" x14ac:dyDescent="0.2">
      <c r="A21" s="1"/>
      <c r="B21" s="19" t="s">
        <v>42</v>
      </c>
      <c r="C21" s="36" t="s">
        <v>43</v>
      </c>
      <c r="D21" s="49">
        <v>45539</v>
      </c>
      <c r="E21" s="33" t="s">
        <v>44</v>
      </c>
      <c r="F21" s="50">
        <v>2010005004175</v>
      </c>
      <c r="G21" s="33" t="s">
        <v>105</v>
      </c>
      <c r="H21" s="35">
        <v>8822000</v>
      </c>
      <c r="I21" s="35">
        <v>7997000</v>
      </c>
      <c r="J21" s="39">
        <f t="shared" si="0"/>
        <v>0.90648379052369077</v>
      </c>
      <c r="K21" s="20" t="s">
        <v>24</v>
      </c>
      <c r="L21" s="47" t="s">
        <v>13</v>
      </c>
      <c r="M21" s="47" t="s">
        <v>21</v>
      </c>
      <c r="N21" s="48" t="s">
        <v>10</v>
      </c>
      <c r="O21" s="51"/>
    </row>
    <row r="22" spans="1:15" ht="123" customHeight="1" x14ac:dyDescent="0.2">
      <c r="A22" s="1"/>
      <c r="B22" s="40" t="s">
        <v>70</v>
      </c>
      <c r="C22" s="36" t="s">
        <v>58</v>
      </c>
      <c r="D22" s="24">
        <v>45540</v>
      </c>
      <c r="E22" s="33" t="s">
        <v>56</v>
      </c>
      <c r="F22" s="22">
        <v>6013305001887</v>
      </c>
      <c r="G22" s="23" t="s">
        <v>59</v>
      </c>
      <c r="H22" s="25">
        <v>13992000</v>
      </c>
      <c r="I22" s="25">
        <v>13992000</v>
      </c>
      <c r="J22" s="26">
        <f t="shared" si="0"/>
        <v>1</v>
      </c>
      <c r="K22" s="27" t="s">
        <v>24</v>
      </c>
      <c r="L22" s="28" t="s">
        <v>13</v>
      </c>
      <c r="M22" s="28" t="s">
        <v>21</v>
      </c>
      <c r="N22" s="21">
        <v>3</v>
      </c>
      <c r="O22" s="51"/>
    </row>
    <row r="23" spans="1:15" ht="198" customHeight="1" x14ac:dyDescent="0.2">
      <c r="A23" s="1"/>
      <c r="B23" s="18" t="s">
        <v>73</v>
      </c>
      <c r="C23" s="10" t="s">
        <v>74</v>
      </c>
      <c r="D23" s="4">
        <v>45541</v>
      </c>
      <c r="E23" s="11" t="s">
        <v>75</v>
      </c>
      <c r="F23" s="13">
        <v>7010405000967</v>
      </c>
      <c r="G23" s="11" t="s">
        <v>76</v>
      </c>
      <c r="H23" s="6">
        <v>17611000</v>
      </c>
      <c r="I23" s="6">
        <v>17600000</v>
      </c>
      <c r="J23" s="56">
        <f t="shared" si="0"/>
        <v>0.99937539038101186</v>
      </c>
      <c r="K23" s="15" t="s">
        <v>24</v>
      </c>
      <c r="L23" s="7" t="s">
        <v>15</v>
      </c>
      <c r="M23" s="7" t="s">
        <v>21</v>
      </c>
      <c r="N23" s="8" t="s">
        <v>72</v>
      </c>
      <c r="O23" s="53"/>
    </row>
    <row r="24" spans="1:15" ht="257.5" customHeight="1" x14ac:dyDescent="0.2">
      <c r="A24" s="1"/>
      <c r="B24" s="18" t="s">
        <v>81</v>
      </c>
      <c r="C24" s="10" t="s">
        <v>78</v>
      </c>
      <c r="D24" s="4">
        <v>45553</v>
      </c>
      <c r="E24" s="11" t="s">
        <v>79</v>
      </c>
      <c r="F24" s="5">
        <v>1020005009686</v>
      </c>
      <c r="G24" s="11" t="s">
        <v>106</v>
      </c>
      <c r="H24" s="6">
        <v>14091000</v>
      </c>
      <c r="I24" s="6">
        <v>12210000</v>
      </c>
      <c r="J24" s="56">
        <f t="shared" si="0"/>
        <v>0.86651053864168615</v>
      </c>
      <c r="K24" s="15" t="s">
        <v>24</v>
      </c>
      <c r="L24" s="7" t="s">
        <v>15</v>
      </c>
      <c r="M24" s="7" t="s">
        <v>21</v>
      </c>
      <c r="N24" s="8" t="s">
        <v>10</v>
      </c>
      <c r="O24" s="53"/>
    </row>
    <row r="25" spans="1:15" ht="263.5" customHeight="1" thickBot="1" x14ac:dyDescent="0.25">
      <c r="A25" s="1"/>
      <c r="B25" s="41" t="s">
        <v>82</v>
      </c>
      <c r="C25" s="42" t="s">
        <v>83</v>
      </c>
      <c r="D25" s="43">
        <v>45559</v>
      </c>
      <c r="E25" s="12" t="s">
        <v>84</v>
      </c>
      <c r="F25" s="14">
        <v>7010405000967</v>
      </c>
      <c r="G25" s="12" t="s">
        <v>102</v>
      </c>
      <c r="H25" s="44">
        <v>18348000</v>
      </c>
      <c r="I25" s="44">
        <v>17974000</v>
      </c>
      <c r="J25" s="57">
        <f t="shared" si="0"/>
        <v>0.97961630695443647</v>
      </c>
      <c r="K25" s="16" t="s">
        <v>24</v>
      </c>
      <c r="L25" s="45" t="s">
        <v>15</v>
      </c>
      <c r="M25" s="45" t="s">
        <v>21</v>
      </c>
      <c r="N25" s="17">
        <v>1</v>
      </c>
      <c r="O25" s="55"/>
    </row>
    <row r="26" spans="1:15" x14ac:dyDescent="0.2">
      <c r="B26" s="2" t="s">
        <v>12</v>
      </c>
    </row>
    <row r="27" spans="1:15" x14ac:dyDescent="0.2">
      <c r="B27" s="2" t="s">
        <v>14</v>
      </c>
    </row>
    <row r="32" spans="1:15" x14ac:dyDescent="0.2">
      <c r="L32" t="s">
        <v>13</v>
      </c>
      <c r="M32" t="s">
        <v>21</v>
      </c>
    </row>
    <row r="33" spans="12:13" x14ac:dyDescent="0.2">
      <c r="L33" t="s">
        <v>15</v>
      </c>
      <c r="M33" t="s">
        <v>22</v>
      </c>
    </row>
    <row r="34" spans="12:13" x14ac:dyDescent="0.2">
      <c r="L34" t="s">
        <v>16</v>
      </c>
    </row>
    <row r="35" spans="12:13" x14ac:dyDescent="0.2">
      <c r="L35" t="s">
        <v>17</v>
      </c>
    </row>
  </sheetData>
  <autoFilter ref="A4:O27" xr:uid="{00000000-0009-0000-0000-000002000000}">
    <sortState xmlns:xlrd2="http://schemas.microsoft.com/office/spreadsheetml/2017/richdata2" ref="A6:O27">
      <sortCondition ref="D4:D27"/>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11">
    <dataValidation type="list" showDropDown="1" showInputMessage="1" showErrorMessage="1" sqref="L32" xr:uid="{00000000-0002-0000-0200-000000000000}">
      <formula1>$L$31:$L$35</formula1>
    </dataValidation>
    <dataValidation type="list" allowBlank="1" showInputMessage="1" showErrorMessage="1" sqref="M10:M12 M16" xr:uid="{260EF3DF-F194-405C-8D97-08419FD8F271}">
      <formula1>$M$20:$M$21</formula1>
    </dataValidation>
    <dataValidation type="list" allowBlank="1" showInputMessage="1" showErrorMessage="1" sqref="L16 L10:L12" xr:uid="{9E342CF1-D9C7-41B2-869A-1455F78542C3}">
      <formula1>$L$20:$L$23</formula1>
    </dataValidation>
    <dataValidation type="list" allowBlank="1" showInputMessage="1" showErrorMessage="1" sqref="M5:M9" xr:uid="{1E96485C-A3F2-463A-B97A-8A0929824A43}">
      <formula1>$M$17:$M$18</formula1>
    </dataValidation>
    <dataValidation type="list" allowBlank="1" showInputMessage="1" showErrorMessage="1" sqref="L5:L9" xr:uid="{7B15620E-B67F-4086-82D7-9B4F284E4572}">
      <formula1>$L$17:$L$20</formula1>
    </dataValidation>
    <dataValidation type="list" allowBlank="1" showInputMessage="1" showErrorMessage="1" sqref="M13:M14" xr:uid="{64FD5B49-7F45-4E0B-ACD9-859C3862ACD7}">
      <formula1>$M$16:$M$17</formula1>
    </dataValidation>
    <dataValidation type="list" allowBlank="1" showInputMessage="1" showErrorMessage="1" sqref="L13:L14" xr:uid="{DEEB7AA7-AA47-44B6-8D53-FCD3C6800D0E}">
      <formula1>$K$19:$K$22</formula1>
    </dataValidation>
    <dataValidation type="list" allowBlank="1" showInputMessage="1" showErrorMessage="1" sqref="M15" xr:uid="{3D430C0F-A3FD-41DB-8417-95390FCFE8A7}">
      <formula1>$M$19:$M$20</formula1>
    </dataValidation>
    <dataValidation type="list" allowBlank="1" showInputMessage="1" showErrorMessage="1" sqref="L15" xr:uid="{D74092BB-2E50-4068-980A-27280C1F99D1}">
      <formula1>$L$19:$L$22</formula1>
    </dataValidation>
    <dataValidation type="list" allowBlank="1" showInputMessage="1" showErrorMessage="1" sqref="M17:M25" xr:uid="{C95F86C3-400D-4EA7-B054-CAD35EB42CD6}">
      <formula1>$M$25:$M$25</formula1>
    </dataValidation>
    <dataValidation type="list" allowBlank="1" showInputMessage="1" showErrorMessage="1" sqref="L17:L25" xr:uid="{A0F24267-7172-4AB1-BA77-1510D20BABE9}">
      <formula1>$L$25:$L$25</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