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２四半期\02　HP掲載データ\"/>
    </mc:Choice>
  </mc:AlternateContent>
  <xr:revisionPtr revIDLastSave="0" documentId="13_ncr:1_{A760BEE1-5CA9-458D-91D6-276600E762C6}"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'様式2-4（物品・随契）'!$A$4:$O$19</definedName>
    <definedName name="_xlnm.Print_Area" localSheetId="0">'様式2-4（物品・随契）'!$A$1:$O$19</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8" l="1"/>
  <c r="J10" i="8"/>
  <c r="J17" i="8"/>
  <c r="J14" i="8"/>
  <c r="J13" i="8"/>
  <c r="J12" i="8"/>
  <c r="J11" i="8"/>
  <c r="J5" i="8"/>
  <c r="J8" i="8"/>
  <c r="J16" i="8"/>
  <c r="J15" i="8"/>
  <c r="J9" i="8"/>
  <c r="J6" i="8" l="1"/>
</calcChain>
</file>

<file path=xl/sharedStrings.xml><?xml version="1.0" encoding="utf-8"?>
<sst xmlns="http://schemas.openxmlformats.org/spreadsheetml/2006/main" count="126" uniqueCount="79">
  <si>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</si>
  <si>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</si>
  <si>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</si>
  <si>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</si>
  <si>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</si>
  <si>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</si>
  <si>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</si>
  <si>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</si>
  <si>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</si>
  <si>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</si>
  <si>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</si>
  <si>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</si>
  <si>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</si>
  <si>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</si>
  <si>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</si>
  <si>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</si>
  <si>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</si>
  <si>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</si>
  <si>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</si>
  <si>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</si>
  <si>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</si>
  <si>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</si>
  <si>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</si>
  <si>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</si>
  <si>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</si>
  <si>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</si>
  <si>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</si>
  <si>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</si>
  <si>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1者</t>
    <phoneticPr fontId="1"/>
  </si>
  <si>
    <t>令和６年度　社会変化に対応した駅前広場計画検討業務</t>
  </si>
  <si>
    <t>支出負担行為担当官
内田　欽也
国土交通省都市局
東京都千代田区霞が関２－１－３</t>
    <rPh sb="10" eb="12">
      <t>ウチダ</t>
    </rPh>
    <phoneticPr fontId="1"/>
  </si>
  <si>
    <t>駅前広場等の交通結節点における自動運転技術の活用に向けた実証実験調査業務</t>
    <phoneticPr fontId="1"/>
  </si>
  <si>
    <t>本業務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需要等に関する検証を行うことを目的とする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駅前広場等の交通結節点における自動運転技術の活用に向けた実証実験調査業務日本交通計画協会・パシフィックコンサルタンツ共同提案体と随意契約を行うものである。</t>
    <phoneticPr fontId="1"/>
  </si>
  <si>
    <t>令和６年度２０２７年国際園芸博覧会政府出展準備に係る業務</t>
    <phoneticPr fontId="1"/>
  </si>
  <si>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1"/>
  </si>
  <si>
    <t>広域連携まちづくり検討調査業務</t>
  </si>
  <si>
    <t>会計法第２９条の３第４項
　予決令第１０２条の４第３号
　本業務は、現在の都市計画や立地適正化計画の中で広域連携を効果的に実施している事例を調査し、さらに公共施設等総合管理等各種施策と連携を行って広域連携を行っている事例を調査した上で、そういった事例ができた要因と効果を分析し、さらにこれを横展開していくための方策を検討することで、広域連携によるまちづくりを今後展開していくための参考資料を作成するものである。
　本業務の履行にあたっては、社会状況の変化を踏まえた都市計画、立地適正化計画の役割の深化並びに広域的な視点の重要性についての理解や、各自治体の取組状況、地理的特性や都市の土地利用と広域連携の関係性の整理、専門的な聞き取り調査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７月１８日から８月７日までの期間、庁舎内掲示板および調達情報公開システムにて本調査に関する企画を募集したところ、１５者が業務説明書の交付を求め、８月７日までに１者から企画書の提出があった。提出のあった１者の企画書の内容について、評価者３名による書類審査を行い、「企画競争実施委員会」および「企画競争有識者委員会」に諮った結果、広域連携まちづくり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</si>
  <si>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都市計画及び立地適正化計画の適切な見直し方策の整理・検討業務</t>
  </si>
  <si>
    <t>支出負担行為担当官
内田　欽也
国土交通省都市局
東京都千代田区霞が関２－１－３</t>
    <phoneticPr fontId="1"/>
  </si>
  <si>
    <t>会計法第２９条の３第４項
　予決令第１０２条の４第３号
　本業務は、都市計画施設に係る事業着手状況や見直し状況、また立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ものである。
　本業務の履行にあたっては、全国の都市計画施設の決定・見直し状況や立地適正化計画評価状況について、各自治体の取組状況や特性を整理、聞き取り調査を行い、分析したうえで、社会状況の変化を踏まえた都市計画及び立地適正化計画の見直しに求められる事項を整理することを求めている。こうした整理・調査・分析にあ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６月２８日から７月１９日までの期間、庁舎内掲示板および調達情報公開システムにて本調査に関する企画を募集したところ、１４者が業務説明書の交付を求め、７月１９日までに３者から企画書の提出があった。提出のあった１者の企画書の内容について、評価者３名による書類審査を行い、「企画競争実施委員会」および「企画競争有識者委員会」に諮った結果、都市計画及び立地適正化計画の適切な見直し方策の整理・検討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</si>
  <si>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令和６年度水道分野の国際協力検討事業</t>
    <phoneticPr fontId="1"/>
  </si>
  <si>
    <t>支出負担行為担当官
国土交通省 水管理・国土保全局長
藤巻　浩之
東京都千代田区霞が関2-1-3</t>
    <rPh sb="27" eb="29">
      <t>フジマキ</t>
    </rPh>
    <rPh sb="30" eb="31">
      <t>ヒロ</t>
    </rPh>
    <rPh sb="31" eb="32">
      <t>ユキ</t>
    </rPh>
    <phoneticPr fontId="1"/>
  </si>
  <si>
    <t>共同提案体
（公社）国際厚生事業団　他1者
東京都中央区銀座７丁目１７−１４</t>
    <rPh sb="8" eb="9">
      <t>シャ</t>
    </rPh>
    <phoneticPr fontId="1"/>
  </si>
  <si>
    <t xml:space="preserve">	1010405010138</t>
    <phoneticPr fontId="1"/>
  </si>
  <si>
    <t>本業務の実施にあたり、途上国における水道整備に関するプロジェクトの多面的解析、水道整備に係る課題やニーズ等を整理し、今後数十年先を見通した水道開発・改善事業の計画作成等、高度な知見が求められることから、今般企画競争による手続きを行った。その結果、上記相手方は業務の理解度及び実施手順が適切であり、特定テーマに関する企画提案の的確性、実現性等の観点も妥当であるとして、企画競争等審査委員会において特定された。よって、本業務を適切に行えるものとして、上記相手方と随意契約を行うものである。
根拠条文：会計法第２９条の３第４項及び予決令第１０２条の４第３号</t>
    <rPh sb="0" eb="3">
      <t>ホンギョウム</t>
    </rPh>
    <rPh sb="4" eb="6">
      <t>ジッシ</t>
    </rPh>
    <rPh sb="11" eb="14">
      <t>トジョウコク</t>
    </rPh>
    <rPh sb="18" eb="20">
      <t>スイドウ</t>
    </rPh>
    <rPh sb="20" eb="22">
      <t>セイビ</t>
    </rPh>
    <rPh sb="23" eb="24">
      <t>カン</t>
    </rPh>
    <rPh sb="33" eb="38">
      <t>タメンテキカイセキ</t>
    </rPh>
    <rPh sb="39" eb="41">
      <t>スイドウ</t>
    </rPh>
    <rPh sb="41" eb="43">
      <t>セイビ</t>
    </rPh>
    <rPh sb="44" eb="45">
      <t>カカ</t>
    </rPh>
    <rPh sb="46" eb="48">
      <t>カダイ</t>
    </rPh>
    <rPh sb="52" eb="53">
      <t>トウ</t>
    </rPh>
    <rPh sb="54" eb="56">
      <t>セイリ</t>
    </rPh>
    <rPh sb="58" eb="60">
      <t>コンゴ</t>
    </rPh>
    <rPh sb="60" eb="64">
      <t>スウジュウネンサキ</t>
    </rPh>
    <rPh sb="65" eb="67">
      <t>ミトオ</t>
    </rPh>
    <rPh sb="69" eb="71">
      <t>スイドウ</t>
    </rPh>
    <rPh sb="71" eb="73">
      <t>カイハツ</t>
    </rPh>
    <rPh sb="74" eb="78">
      <t>カイゼンジギョウ</t>
    </rPh>
    <rPh sb="79" eb="83">
      <t>ケイカクサクセイ</t>
    </rPh>
    <rPh sb="83" eb="84">
      <t>トウ</t>
    </rPh>
    <rPh sb="85" eb="87">
      <t>コウド</t>
    </rPh>
    <rPh sb="88" eb="90">
      <t>チケン</t>
    </rPh>
    <rPh sb="91" eb="92">
      <t>モト</t>
    </rPh>
    <rPh sb="101" eb="103">
      <t>コンパン</t>
    </rPh>
    <rPh sb="103" eb="107">
      <t>キカクキョウソウ</t>
    </rPh>
    <rPh sb="110" eb="112">
      <t>テツヅ</t>
    </rPh>
    <rPh sb="114" eb="115">
      <t>オコナ</t>
    </rPh>
    <rPh sb="169" eb="170">
      <t>トウ</t>
    </rPh>
    <rPh sb="187" eb="188">
      <t>トウ</t>
    </rPh>
    <phoneticPr fontId="1"/>
  </si>
  <si>
    <t>令和６年度　自動運転車等に係る交通事故分析及び道路構造からの再発防止策検討業務</t>
    <phoneticPr fontId="1"/>
  </si>
  <si>
    <t>支出負担行為担当官　山本　巧
国土交通省道路局
東京都千代田区霞が関2-1-3</t>
    <rPh sb="10" eb="12">
      <t>ヤマモト</t>
    </rPh>
    <rPh sb="13" eb="14">
      <t>タクミ</t>
    </rPh>
    <phoneticPr fontId="1"/>
  </si>
  <si>
    <t>（公財）交通事故総合分析センター
東京都千代田区神田猿楽町2-7-8　住友水道橋ビル8F</t>
    <phoneticPr fontId="1"/>
  </si>
  <si>
    <t>会計法第２９条の３第４項
　予決令第１０２条の４第３号
本業務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以上のことから、左記業者と随意契約を行うものである。</t>
    <rPh sb="28" eb="31">
      <t>ホンギョウム</t>
    </rPh>
    <phoneticPr fontId="1"/>
  </si>
  <si>
    <t>流域治水・グリーンインフラに関する研修支援業務</t>
    <phoneticPr fontId="1"/>
  </si>
  <si>
    <t>支出負担行為担当官
近畿地方整備局長　
長谷川　朋弘
大阪府大阪市中央区大手前３丁目１番４１号　大手前合同庁舎</t>
    <phoneticPr fontId="1"/>
  </si>
  <si>
    <t>1010005018655</t>
  </si>
  <si>
    <t>会計法第２９条の３第４項
　予決令第１０２条の４第３号
本業務は、琵琶湖及び大和川流域をフィールドとして、小さな自然再生を活用した地域との協働による生態系保全活動を通して、流域治水及びグリーンインフラの取組を活用し、技術系職員の技術力向上を図る業務である。
本業務の契約方式は、 企画提案の公募を行い、 その内容を総合的に評価し、 契約の相手方を特定する企画競争方式である。
参加可能業者が 12,524者以上あることを確認のうえ、 企画提案書の提出を公募したところ、 申請期間内に3者から説明書等の交付依頼があり、 2者から企画提案書の提出があった。
提出された企画提案書を評価した結果、 上記業者の提案が他者に比べて総合的 に優れており、 適切な提案と認められたため、上記業者を契約の相手方とするものである。</t>
    <phoneticPr fontId="1"/>
  </si>
  <si>
    <t>共同提案体
（公財）都市計画協会
東京都千代田区紀尾井町3-32</t>
    <rPh sb="0" eb="2">
      <t>キョウドウ</t>
    </rPh>
    <rPh sb="2" eb="4">
      <t>テイアン</t>
    </rPh>
    <rPh sb="4" eb="5">
      <t>カラダ</t>
    </rPh>
    <rPh sb="7" eb="9">
      <t>コウザイ</t>
    </rPh>
    <rPh sb="10" eb="12">
      <t>トシ</t>
    </rPh>
    <rPh sb="12" eb="14">
      <t>ケイカク</t>
    </rPh>
    <rPh sb="14" eb="16">
      <t>キョウカイ</t>
    </rPh>
    <rPh sb="17" eb="20">
      <t>トウキョウト</t>
    </rPh>
    <rPh sb="20" eb="24">
      <t>チヨダク</t>
    </rPh>
    <rPh sb="24" eb="28">
      <t>キオイチョウ</t>
    </rPh>
    <phoneticPr fontId="1"/>
  </si>
  <si>
    <t>共同提案体
（公財）都市計画協会
東京都千代田区紀尾井町3-32</t>
    <rPh sb="0" eb="2">
      <t>キョウドウ</t>
    </rPh>
    <rPh sb="2" eb="4">
      <t>テイアン</t>
    </rPh>
    <rPh sb="4" eb="5">
      <t>タイ</t>
    </rPh>
    <phoneticPr fontId="1"/>
  </si>
  <si>
    <t>共同提案体
（公社）日本交通計画協会
東京都文京区本郷3－23－1</t>
    <rPh sb="0" eb="2">
      <t>キョウドウ</t>
    </rPh>
    <rPh sb="2" eb="4">
      <t>テイアン</t>
    </rPh>
    <rPh sb="4" eb="5">
      <t>タイ</t>
    </rPh>
    <rPh sb="7" eb="9">
      <t>コウシャ</t>
    </rPh>
    <rPh sb="10" eb="12">
      <t>ニホン</t>
    </rPh>
    <rPh sb="12" eb="14">
      <t>コウツウ</t>
    </rPh>
    <rPh sb="14" eb="16">
      <t>ケイカク</t>
    </rPh>
    <rPh sb="16" eb="18">
      <t>キョウカイ</t>
    </rPh>
    <phoneticPr fontId="1"/>
  </si>
  <si>
    <t>共同提案体
（公社）日本交通計画協会
東京都文京区本郷3－23－1</t>
    <phoneticPr fontId="1"/>
  </si>
  <si>
    <t>支出負担行為担当官　千葉　信義
国土交通省大臣官房会計課
東京都千代田区霞が関2-1-3</t>
  </si>
  <si>
    <t>令和６年度　鉄道の土構造物の設計に関する調査研究</t>
  </si>
  <si>
    <t>（公財）鉄道総合技術研究所
東京都国分寺市光町2-8-38</t>
    <rPh sb="1" eb="3">
      <t>コウザイ</t>
    </rPh>
    <rPh sb="4" eb="6">
      <t>テツドウ</t>
    </rPh>
    <phoneticPr fontId="1"/>
  </si>
  <si>
    <t>会計法第２９条の３第４項
　予決令第１０２条の４第３号
本業務は、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現行の設計標準（土構造物）は平成19年に改訂され、改訂後15年以上が経過している。この間に蓄積された新たな技術や知見を設計標準（土構造物）に反映させる必要である。
　本業務は、近年の気候変動を踏まえた盛土の安定性評価、新技術を用いた鉄道土構造物の施工管理手法の検討等の設計・施工管理法に関する新たな知見を設計標準に反映させるための調査研究を行うことを目的としている。
　鉄道土構造物の設計に関する調査の目的及び内容に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rPh sb="28" eb="29">
      <t>ホン</t>
    </rPh>
    <rPh sb="29" eb="31">
      <t>ギョウム</t>
    </rPh>
    <phoneticPr fontId="1"/>
  </si>
  <si>
    <t>令和６年度　鉄道トンネルの維持管理に関する調査研究</t>
    <rPh sb="0" eb="2">
      <t>レイワ</t>
    </rPh>
    <rPh sb="3" eb="5">
      <t>ネンド</t>
    </rPh>
    <rPh sb="6" eb="8">
      <t>テツドウ</t>
    </rPh>
    <rPh sb="13" eb="15">
      <t>イジ</t>
    </rPh>
    <rPh sb="15" eb="17">
      <t>カンリ</t>
    </rPh>
    <rPh sb="18" eb="19">
      <t>カン</t>
    </rPh>
    <rPh sb="21" eb="23">
      <t>チョウサ</t>
    </rPh>
    <rPh sb="23" eb="25">
      <t>ケンキュウ</t>
    </rPh>
    <phoneticPr fontId="2"/>
  </si>
  <si>
    <t>（公財）鉄道総合技術研究所
東京都国分寺市光町2-8-38</t>
    <rPh sb="4" eb="6">
      <t>テツドウ</t>
    </rPh>
    <phoneticPr fontId="1"/>
  </si>
  <si>
    <t>会計法第２９条の３第４項
　予決令第１０２条の４第３号
本業務は、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全般検査の高度化、効率化技術等が求められているところである。
　本業務では、このような状況を踏まえ、全般検査の高度化、効率化技術の調査や新エ法等による補修・補強事例の調査を行い整理することにより、維持管理標準の補足としての手引きを作成するための調査研究を行うことを目的とする。
鉄道トンネル構造物の維持管理に関する調査の目的及び内容に鑑みれば、本請負業務を遂行する者には、トンネル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rPh sb="28" eb="29">
      <t>ホン</t>
    </rPh>
    <rPh sb="29" eb="31">
      <t>ギョウム</t>
    </rPh>
    <phoneticPr fontId="1"/>
  </si>
  <si>
    <t>令和６年度　鉄道の基礎構造物の設計に関する調査研究</t>
  </si>
  <si>
    <t>会計法第２９条の３第４項
　予決令第１０２条の４第３号
本業務は、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現行の設計標準（基礎構造物）は平成21年に改訂され、改訂後10年以上が経過している。この間に蓄積された新たな技術や知見を検証し設計標準（基礎構造物）に反映させる必要がある。
　本業務は、過去の調査結果から得られた設計限界値を使用し、鉄道基礎構造物の安全性、使用性、復旧性に関する地盤抵抗係数の提案や検証等を行い、その結果を設計標準（基礎構造物）に反映させるための調査研究を行うことを目的としている。
　鉄道基礎構造物の設計に関する調査の目的及び内容に鑑みれば、本請負業務を遂行する者には、基礎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rPh sb="28" eb="29">
      <t>ホン</t>
    </rPh>
    <rPh sb="29" eb="31">
      <t>ギョウム</t>
    </rPh>
    <phoneticPr fontId="1"/>
  </si>
  <si>
    <t>地域経済活性化に向けた事業者間におけるデータ連携等の促進に向けた実証事業</t>
  </si>
  <si>
    <t>支出負担行為担当官
観光庁次長
平嶋 隆司
東京都千代田区霞が関2丁目1番2号</t>
    <rPh sb="0" eb="2">
      <t>シシュツ</t>
    </rPh>
    <rPh sb="2" eb="4">
      <t>フタン</t>
    </rPh>
    <rPh sb="4" eb="6">
      <t>コウイ</t>
    </rPh>
    <rPh sb="6" eb="9">
      <t>タントウカン</t>
    </rPh>
    <phoneticPr fontId="1"/>
  </si>
  <si>
    <t>（公財）日本観光振興協会
東京都港区虎ノ門３丁目１番１号</t>
    <phoneticPr fontId="1"/>
  </si>
  <si>
    <t xml:space="preserve">	7010005003668</t>
  </si>
  <si>
    <t>会計法第２９条の３第４項
契約の性質又は目的が競争を許さない場合</t>
  </si>
  <si>
    <t>トラック輸送における取引環境の改善及び運転者の長時間労働抑制のための調査業務～トラック輸送におけるアンケート調査業務～</t>
  </si>
  <si>
    <t>支出負担行為担当官
九州運輸局長
原田　修吾
福岡県福岡市博多区博多駅東2-11-1</t>
    <rPh sb="0" eb="2">
      <t>シシュツ</t>
    </rPh>
    <rPh sb="2" eb="4">
      <t>フタン</t>
    </rPh>
    <rPh sb="4" eb="6">
      <t>コウイ</t>
    </rPh>
    <rPh sb="6" eb="9">
      <t>タントウカン</t>
    </rPh>
    <rPh sb="10" eb="16">
      <t>キュウシュウウンユキョクチョウ</t>
    </rPh>
    <rPh sb="17" eb="19">
      <t>ハラダ</t>
    </rPh>
    <rPh sb="20" eb="22">
      <t>シュウゴ</t>
    </rPh>
    <rPh sb="23" eb="26">
      <t>フクオカケン</t>
    </rPh>
    <rPh sb="26" eb="36">
      <t>フクオカシハカタクハカタエキヒガシ</t>
    </rPh>
    <phoneticPr fontId="1"/>
  </si>
  <si>
    <t>（公財）九州経済調査協会
福岡県福岡市中央区渡辺通2-1-82</t>
    <phoneticPr fontId="1"/>
  </si>
  <si>
    <t>会計法第２９条の３第４項
　予決令第１０２条の４第３号
本業務は、企画競争のため、左記業者と随意契約を行うものである。</t>
    <rPh sb="28" eb="29">
      <t>ホン</t>
    </rPh>
    <rPh sb="29" eb="31">
      <t>ギョウム</t>
    </rPh>
    <rPh sb="33" eb="35">
      <t>キカク</t>
    </rPh>
    <rPh sb="35" eb="37">
      <t>キョウソウ</t>
    </rPh>
    <rPh sb="41" eb="43">
      <t>サキ</t>
    </rPh>
    <rPh sb="43" eb="45">
      <t>ギョウシャ</t>
    </rPh>
    <phoneticPr fontId="1"/>
  </si>
  <si>
    <t>1者</t>
    <rPh sb="1" eb="2">
      <t>モノ</t>
    </rPh>
    <phoneticPr fontId="1"/>
  </si>
  <si>
    <t>（公財）リバーフロント研究所
東京都中央区新川１－１７－２４
ロフテー中央ビル</t>
    <phoneticPr fontId="1"/>
  </si>
  <si>
    <t>（公社）２０２７年国際園芸博覧会協会
神奈川県横浜市中区住吉町1-13</t>
    <rPh sb="19" eb="22">
      <t>カナガワ</t>
    </rPh>
    <rPh sb="23" eb="25">
      <t>ヨコハマ</t>
    </rPh>
    <rPh sb="26" eb="28">
      <t>ナカク</t>
    </rPh>
    <rPh sb="28" eb="30">
      <t>スミヨシ</t>
    </rPh>
    <rPh sb="30" eb="31">
      <t>チョウ</t>
    </rPh>
    <phoneticPr fontId="1"/>
  </si>
  <si>
    <t>会計法第２９条の３第４項
　予決令第１０２条の４第３号
　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
　本業務の履行にあたっては、「駅前広場計画指針」策定以降の、社会状況の変化を踏まえた駅前広場に求められる役割の変遷についての整理や、近年駅前広場を整備した事業者・自治体からの広場計画と現行指針の関係性および現行指針への要望の聞き取り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５月２４日から６月１０日までの期間、庁舎内掲示板および調達情報公開システムにて本調査に関する企画を募集したところ、１３者が業務説明書の交付を求め、６月１０日までに１者から企画書の提出があった。提出のあった１者の企画書の内容について、評価者３名による書類審査を行い、「企画競争実施委員会」および「企画競争有識者委員会」に諮った結果、令和６年度社会変化に対応した駅前広場計画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</si>
</sst>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quot;者&quot;"/>
  </numFmts>
  <fonts count="10"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9"/>
      <name val="ＭＳ Ｐゴシック"/>
      <family val="3"/>
      <charset val="128"/>
      <scheme val="minor"/>
    </font>
    <font>
      <sz val="9"/>
      <name val="ＭＳ ゴシック"/>
      <family val="2"/>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alignment vertical="center"/>
    </xf>
  </cellStyleXfs>
  <cellXfs count="54">
    <xf numFmtId="0" fontId="0" fillId="0" borderId="0" xfId="0">
      <alignment vertical="center"/>
    </xf>
    <xf numFmtId="0" fontId="4" fillId="0" borderId="3" xfId="0" applyFont="1" applyBorder="1">
      <alignment vertical="center"/>
    </xf>
    <xf numFmtId="0" fontId="5" fillId="0" borderId="0" xfId="0" applyFont="1" applyBorder="1">
      <alignment vertical="center"/>
    </xf>
    <xf numFmtId="57" fontId="3" fillId="0" borderId="6"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177" fontId="3" fillId="0" borderId="6" xfId="0" applyNumberFormat="1"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178" fontId="3" fillId="0" borderId="6" xfId="0" applyNumberFormat="1" applyFont="1" applyBorder="1" applyAlignment="1" applyProtection="1">
      <alignment horizontal="center" vertical="center"/>
      <protection locked="0"/>
    </xf>
    <xf numFmtId="0" fontId="5" fillId="0" borderId="6" xfId="0" applyFont="1" applyBorder="1" applyAlignment="1" applyProtection="1">
      <alignmen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177" fontId="3" fillId="2" borderId="6" xfId="0" applyNumberFormat="1"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78" fontId="3" fillId="0" borderId="7" xfId="0" applyNumberFormat="1" applyFont="1" applyBorder="1" applyAlignment="1" applyProtection="1">
      <alignment horizontal="center" vertical="center"/>
      <protection locked="0"/>
    </xf>
    <xf numFmtId="38" fontId="5" fillId="0" borderId="6" xfId="1" applyFont="1" applyBorder="1" applyAlignment="1" applyProtection="1">
      <alignment vertical="center" shrinkToFit="1"/>
      <protection locked="0"/>
    </xf>
    <xf numFmtId="0" fontId="3" fillId="0" borderId="4" xfId="0" applyFont="1" applyBorder="1" applyAlignment="1" applyProtection="1">
      <alignment horizontal="left" vertical="center" wrapText="1" shrinkToFit="1"/>
      <protection locked="0"/>
    </xf>
    <xf numFmtId="0" fontId="5" fillId="0" borderId="4" xfId="0" applyFont="1" applyBorder="1" applyAlignment="1" applyProtection="1">
      <alignment vertical="center" wrapText="1"/>
      <protection locked="0"/>
    </xf>
    <xf numFmtId="0" fontId="8" fillId="0" borderId="6" xfId="0" applyFont="1" applyBorder="1" applyAlignment="1" applyProtection="1">
      <alignment horizontal="left" vertical="center" wrapText="1"/>
      <protection locked="0"/>
    </xf>
    <xf numFmtId="176" fontId="8" fillId="0" borderId="6" xfId="0" applyNumberFormat="1" applyFont="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57" fontId="3" fillId="0" borderId="7" xfId="0" applyNumberFormat="1" applyFont="1" applyBorder="1" applyAlignment="1" applyProtection="1">
      <alignment horizontal="center" vertical="center"/>
      <protection locked="0"/>
    </xf>
    <xf numFmtId="38" fontId="5" fillId="0" borderId="7" xfId="1" applyFont="1" applyBorder="1" applyAlignment="1" applyProtection="1">
      <alignment vertical="center" shrinkToFit="1"/>
      <protection locked="0"/>
    </xf>
    <xf numFmtId="0" fontId="3" fillId="0" borderId="7" xfId="0" applyFont="1" applyBorder="1" applyAlignment="1" applyProtection="1">
      <alignment horizontal="center" vertical="center"/>
      <protection locked="0"/>
    </xf>
    <xf numFmtId="177" fontId="3" fillId="2" borderId="7" xfId="0" applyNumberFormat="1" applyFont="1" applyFill="1" applyBorder="1" applyAlignment="1" applyProtection="1">
      <alignment horizontal="center"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10" fontId="5" fillId="0" borderId="6" xfId="2" applyNumberFormat="1" applyFont="1" applyBorder="1" applyAlignment="1" applyProtection="1">
      <alignment horizontal="center" vertical="center"/>
      <protection locked="0"/>
    </xf>
    <xf numFmtId="10" fontId="5" fillId="0" borderId="7" xfId="2" applyNumberFormat="1" applyFont="1" applyBorder="1" applyAlignment="1" applyProtection="1">
      <alignment horizontal="center" vertical="center"/>
      <protection locked="0"/>
    </xf>
    <xf numFmtId="38" fontId="9" fillId="0" borderId="6" xfId="1" applyFont="1" applyBorder="1" applyAlignment="1">
      <alignment vertical="center" wrapText="1"/>
    </xf>
    <xf numFmtId="10" fontId="3" fillId="0" borderId="6" xfId="2" applyNumberFormat="1" applyFont="1" applyBorder="1" applyAlignment="1" applyProtection="1">
      <alignment horizontal="center" vertical="center"/>
      <protection locked="0"/>
    </xf>
    <xf numFmtId="0" fontId="3" fillId="0" borderId="9" xfId="0" applyFont="1" applyBorder="1" applyAlignment="1" applyProtection="1">
      <alignment vertical="center" wrapText="1"/>
      <protection locked="0"/>
    </xf>
    <xf numFmtId="0" fontId="3" fillId="0" borderId="14" xfId="0" applyFont="1" applyFill="1" applyBorder="1" applyAlignment="1">
      <alignment vertical="center" wrapText="1"/>
    </xf>
    <xf numFmtId="57" fontId="3" fillId="0" borderId="8" xfId="0" applyNumberFormat="1" applyFont="1" applyBorder="1" applyAlignment="1" applyProtection="1">
      <alignment horizontal="center" vertical="center"/>
      <protection locked="0"/>
    </xf>
    <xf numFmtId="177" fontId="3" fillId="0" borderId="8" xfId="0" applyNumberFormat="1"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178" fontId="3" fillId="0" borderId="8" xfId="0" applyNumberFormat="1" applyFont="1" applyBorder="1" applyAlignment="1" applyProtection="1">
      <alignment horizontal="center" vertical="center"/>
      <protection locked="0"/>
    </xf>
    <xf numFmtId="0" fontId="5" fillId="0" borderId="12"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8" xfId="0" applyFont="1" applyBorder="1" applyAlignment="1" applyProtection="1">
      <alignment horizontal="left" vertical="center" wrapText="1"/>
      <protection locked="0"/>
    </xf>
    <xf numFmtId="38" fontId="5" fillId="0" borderId="8" xfId="1" applyFont="1" applyFill="1" applyBorder="1" applyAlignment="1" applyProtection="1">
      <alignment vertical="center" shrinkToFit="1"/>
      <protection locked="0"/>
    </xf>
    <xf numFmtId="10" fontId="5" fillId="0" borderId="8" xfId="2" applyNumberFormat="1" applyFont="1" applyFill="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vertical="center" wrapText="1"/>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306705</xdr:colOff>
      <xdr:row>0</xdr:row>
      <xdr:rowOff>78105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994380" y="781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7"/>
  <sheetViews>
    <sheetView tabSelected="1" view="pageBreakPreview" topLeftCell="B1" zoomScaleSheetLayoutView="100"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7.54296875" customWidth="1"/>
    <col min="6" max="6" width="12.90625" bestFit="1" customWidth="1"/>
    <col min="7" max="7" width="51.54296875" customWidth="1"/>
    <col min="8" max="9" width="11.453125" bestFit="1" customWidth="1"/>
    <col min="10" max="10" width="7.453125" customWidth="1"/>
    <col min="11" max="11" width="8" customWidth="1"/>
    <col min="12" max="12" width="13.54296875" customWidth="1"/>
    <col min="13" max="14" width="11.6328125" customWidth="1"/>
    <col min="15" max="15" width="6.54296875" customWidth="1"/>
  </cols>
  <sheetData>
    <row r="1" spans="1:15" ht="32.15" customHeight="1" x14ac:dyDescent="0.2">
      <c r="A1" s="45" t="s">
        <v>18</v>
      </c>
      <c r="B1" s="45"/>
      <c r="C1" s="45"/>
      <c r="D1" s="45"/>
      <c r="E1" s="45"/>
      <c r="F1" s="45"/>
      <c r="G1" s="45"/>
      <c r="H1" s="45"/>
      <c r="I1" s="45"/>
      <c r="J1" s="45"/>
      <c r="K1" s="45"/>
      <c r="L1" s="45"/>
      <c r="M1" s="45"/>
      <c r="N1" s="45"/>
      <c r="O1" s="45"/>
    </row>
    <row r="2" spans="1:15" ht="13.5" thickBot="1" x14ac:dyDescent="0.25"/>
    <row r="3" spans="1:15" ht="68.150000000000006" customHeight="1" x14ac:dyDescent="0.2">
      <c r="A3" s="47" t="s">
        <v>3</v>
      </c>
      <c r="B3" s="49" t="s">
        <v>25</v>
      </c>
      <c r="C3" s="46" t="s">
        <v>1</v>
      </c>
      <c r="D3" s="46" t="s">
        <v>0</v>
      </c>
      <c r="E3" s="46" t="s">
        <v>20</v>
      </c>
      <c r="F3" s="46" t="s">
        <v>19</v>
      </c>
      <c r="G3" s="46" t="s">
        <v>7</v>
      </c>
      <c r="H3" s="46" t="s">
        <v>26</v>
      </c>
      <c r="I3" s="46" t="s">
        <v>27</v>
      </c>
      <c r="J3" s="46" t="s">
        <v>2</v>
      </c>
      <c r="K3" s="46" t="s">
        <v>6</v>
      </c>
      <c r="L3" s="46" t="s">
        <v>8</v>
      </c>
      <c r="M3" s="46"/>
      <c r="N3" s="46"/>
      <c r="O3" s="52" t="s">
        <v>4</v>
      </c>
    </row>
    <row r="4" spans="1:15" ht="29.5" customHeight="1" thickBot="1" x14ac:dyDescent="0.25">
      <c r="A4" s="48"/>
      <c r="B4" s="50"/>
      <c r="C4" s="51"/>
      <c r="D4" s="51"/>
      <c r="E4" s="51"/>
      <c r="F4" s="51"/>
      <c r="G4" s="51"/>
      <c r="H4" s="51"/>
      <c r="I4" s="51"/>
      <c r="J4" s="51"/>
      <c r="K4" s="51"/>
      <c r="L4" s="33" t="s">
        <v>5</v>
      </c>
      <c r="M4" s="33" t="s">
        <v>17</v>
      </c>
      <c r="N4" s="33" t="s">
        <v>10</v>
      </c>
      <c r="O4" s="53"/>
    </row>
    <row r="5" spans="1:15" ht="309" customHeight="1" x14ac:dyDescent="0.2">
      <c r="A5" s="1"/>
      <c r="B5" s="38" t="s">
        <v>45</v>
      </c>
      <c r="C5" s="39" t="s">
        <v>46</v>
      </c>
      <c r="D5" s="34">
        <v>45476</v>
      </c>
      <c r="E5" s="40" t="s">
        <v>47</v>
      </c>
      <c r="F5" s="35">
        <v>2010005018547</v>
      </c>
      <c r="G5" s="40" t="s">
        <v>48</v>
      </c>
      <c r="H5" s="41">
        <v>29997000</v>
      </c>
      <c r="I5" s="41">
        <v>29700000</v>
      </c>
      <c r="J5" s="42">
        <f t="shared" ref="J5:J17" si="0">I5/H5</f>
        <v>0.99009900990099009</v>
      </c>
      <c r="K5" s="43" t="s">
        <v>23</v>
      </c>
      <c r="L5" s="36" t="s">
        <v>12</v>
      </c>
      <c r="M5" s="36" t="s">
        <v>21</v>
      </c>
      <c r="N5" s="37" t="s">
        <v>75</v>
      </c>
      <c r="O5" s="44"/>
    </row>
    <row r="6" spans="1:15" ht="311.5" customHeight="1" x14ac:dyDescent="0.2">
      <c r="A6" s="1"/>
      <c r="B6" s="17" t="s">
        <v>29</v>
      </c>
      <c r="C6" s="8" t="s">
        <v>30</v>
      </c>
      <c r="D6" s="3">
        <v>45477</v>
      </c>
      <c r="E6" s="9" t="s">
        <v>55</v>
      </c>
      <c r="F6" s="11">
        <v>8010005003758</v>
      </c>
      <c r="G6" s="9" t="s">
        <v>78</v>
      </c>
      <c r="H6" s="15">
        <v>14982000</v>
      </c>
      <c r="I6" s="15">
        <v>14982000</v>
      </c>
      <c r="J6" s="28">
        <f t="shared" si="0"/>
        <v>1</v>
      </c>
      <c r="K6" s="12" t="s">
        <v>23</v>
      </c>
      <c r="L6" s="6" t="s">
        <v>14</v>
      </c>
      <c r="M6" s="6" t="s">
        <v>21</v>
      </c>
      <c r="N6" s="7">
        <v>1</v>
      </c>
      <c r="O6" s="26"/>
    </row>
    <row r="7" spans="1:15" ht="258" customHeight="1" x14ac:dyDescent="0.2">
      <c r="A7" s="1"/>
      <c r="B7" s="17" t="s">
        <v>31</v>
      </c>
      <c r="C7" s="8" t="s">
        <v>30</v>
      </c>
      <c r="D7" s="3">
        <v>45482</v>
      </c>
      <c r="E7" s="9" t="s">
        <v>56</v>
      </c>
      <c r="F7" s="5">
        <v>8010005003758</v>
      </c>
      <c r="G7" s="9" t="s">
        <v>32</v>
      </c>
      <c r="H7" s="15">
        <v>39722100</v>
      </c>
      <c r="I7" s="15">
        <v>39644000</v>
      </c>
      <c r="J7" s="28">
        <f t="shared" si="0"/>
        <v>0.99803384010412344</v>
      </c>
      <c r="K7" s="12" t="s">
        <v>23</v>
      </c>
      <c r="L7" s="6" t="s">
        <v>14</v>
      </c>
      <c r="M7" s="6" t="s">
        <v>21</v>
      </c>
      <c r="N7" s="7">
        <v>1</v>
      </c>
      <c r="O7" s="26"/>
    </row>
    <row r="8" spans="1:15" ht="136" customHeight="1" x14ac:dyDescent="0.2">
      <c r="A8" s="1"/>
      <c r="B8" s="17" t="s">
        <v>40</v>
      </c>
      <c r="C8" s="8" t="s">
        <v>41</v>
      </c>
      <c r="D8" s="3">
        <v>45503</v>
      </c>
      <c r="E8" s="9" t="s">
        <v>42</v>
      </c>
      <c r="F8" s="5" t="s">
        <v>43</v>
      </c>
      <c r="G8" s="9" t="s">
        <v>44</v>
      </c>
      <c r="H8" s="15">
        <v>13541000</v>
      </c>
      <c r="I8" s="15">
        <v>13461908</v>
      </c>
      <c r="J8" s="28">
        <f t="shared" si="0"/>
        <v>0.99415907244664348</v>
      </c>
      <c r="K8" s="12" t="s">
        <v>23</v>
      </c>
      <c r="L8" s="6" t="s">
        <v>14</v>
      </c>
      <c r="M8" s="6" t="s">
        <v>21</v>
      </c>
      <c r="N8" s="7">
        <v>1</v>
      </c>
      <c r="O8" s="26"/>
    </row>
    <row r="9" spans="1:15" ht="314" customHeight="1" x14ac:dyDescent="0.2">
      <c r="A9" s="1"/>
      <c r="B9" s="17" t="s">
        <v>33</v>
      </c>
      <c r="C9" s="8" t="s">
        <v>30</v>
      </c>
      <c r="D9" s="3">
        <v>45513</v>
      </c>
      <c r="E9" s="9" t="s">
        <v>77</v>
      </c>
      <c r="F9" s="5">
        <v>3020005015278</v>
      </c>
      <c r="G9" s="9" t="s">
        <v>34</v>
      </c>
      <c r="H9" s="15">
        <v>149501000</v>
      </c>
      <c r="I9" s="15">
        <v>149501000</v>
      </c>
      <c r="J9" s="28">
        <f t="shared" si="0"/>
        <v>1</v>
      </c>
      <c r="K9" s="12" t="s">
        <v>23</v>
      </c>
      <c r="L9" s="6" t="s">
        <v>14</v>
      </c>
      <c r="M9" s="6" t="s">
        <v>21</v>
      </c>
      <c r="N9" s="7" t="s">
        <v>28</v>
      </c>
      <c r="O9" s="26"/>
    </row>
    <row r="10" spans="1:15" ht="49" customHeight="1" x14ac:dyDescent="0.2">
      <c r="A10" s="1"/>
      <c r="B10" s="17" t="s">
        <v>71</v>
      </c>
      <c r="C10" s="8" t="s">
        <v>72</v>
      </c>
      <c r="D10" s="3">
        <v>45523</v>
      </c>
      <c r="E10" s="9" t="s">
        <v>73</v>
      </c>
      <c r="F10" s="11">
        <v>5290005000838</v>
      </c>
      <c r="G10" s="9" t="s">
        <v>74</v>
      </c>
      <c r="H10" s="15">
        <v>2932292</v>
      </c>
      <c r="I10" s="15">
        <v>2932292</v>
      </c>
      <c r="J10" s="28">
        <f t="shared" si="0"/>
        <v>1</v>
      </c>
      <c r="K10" s="12" t="s">
        <v>23</v>
      </c>
      <c r="L10" s="6" t="s">
        <v>12</v>
      </c>
      <c r="M10" s="6" t="s">
        <v>21</v>
      </c>
      <c r="N10" s="7">
        <v>3</v>
      </c>
      <c r="O10" s="26"/>
    </row>
    <row r="11" spans="1:15" ht="173" customHeight="1" x14ac:dyDescent="0.2">
      <c r="A11" s="1"/>
      <c r="B11" s="16" t="s">
        <v>49</v>
      </c>
      <c r="C11" s="18" t="s">
        <v>50</v>
      </c>
      <c r="D11" s="19">
        <v>45526</v>
      </c>
      <c r="E11" s="18" t="s">
        <v>76</v>
      </c>
      <c r="F11" s="5" t="s">
        <v>51</v>
      </c>
      <c r="G11" s="4" t="s">
        <v>52</v>
      </c>
      <c r="H11" s="30">
        <v>5434000</v>
      </c>
      <c r="I11" s="30">
        <v>5390000</v>
      </c>
      <c r="J11" s="31">
        <f t="shared" si="0"/>
        <v>0.9919028340080972</v>
      </c>
      <c r="K11" s="12" t="s">
        <v>23</v>
      </c>
      <c r="L11" s="6" t="s">
        <v>12</v>
      </c>
      <c r="M11" s="6" t="s">
        <v>21</v>
      </c>
      <c r="N11" s="7" t="s">
        <v>24</v>
      </c>
      <c r="O11" s="32"/>
    </row>
    <row r="12" spans="1:15" ht="302" customHeight="1" x14ac:dyDescent="0.2">
      <c r="A12" s="1"/>
      <c r="B12" s="17" t="s">
        <v>58</v>
      </c>
      <c r="C12" s="8" t="s">
        <v>57</v>
      </c>
      <c r="D12" s="3">
        <v>45532</v>
      </c>
      <c r="E12" s="9" t="s">
        <v>59</v>
      </c>
      <c r="F12" s="5">
        <v>3012405002559</v>
      </c>
      <c r="G12" s="9" t="s">
        <v>60</v>
      </c>
      <c r="H12" s="15">
        <v>24989179</v>
      </c>
      <c r="I12" s="15">
        <v>24970000</v>
      </c>
      <c r="J12" s="28">
        <f t="shared" si="0"/>
        <v>0.99923250779867556</v>
      </c>
      <c r="K12" s="12" t="s">
        <v>23</v>
      </c>
      <c r="L12" s="6" t="s">
        <v>12</v>
      </c>
      <c r="M12" s="6" t="s">
        <v>21</v>
      </c>
      <c r="N12" s="7" t="s">
        <v>9</v>
      </c>
      <c r="O12" s="26"/>
    </row>
    <row r="13" spans="1:15" ht="349.5" customHeight="1" x14ac:dyDescent="0.2">
      <c r="A13" s="1"/>
      <c r="B13" s="17" t="s">
        <v>61</v>
      </c>
      <c r="C13" s="8" t="s">
        <v>57</v>
      </c>
      <c r="D13" s="3">
        <v>45532</v>
      </c>
      <c r="E13" s="9" t="s">
        <v>62</v>
      </c>
      <c r="F13" s="11">
        <v>3012405002559</v>
      </c>
      <c r="G13" s="9" t="s">
        <v>63</v>
      </c>
      <c r="H13" s="15">
        <v>13010712</v>
      </c>
      <c r="I13" s="15">
        <v>12980000</v>
      </c>
      <c r="J13" s="28">
        <f t="shared" si="0"/>
        <v>0.99763948352711207</v>
      </c>
      <c r="K13" s="12" t="s">
        <v>23</v>
      </c>
      <c r="L13" s="6" t="s">
        <v>12</v>
      </c>
      <c r="M13" s="6" t="s">
        <v>21</v>
      </c>
      <c r="N13" s="7" t="s">
        <v>9</v>
      </c>
      <c r="O13" s="26"/>
    </row>
    <row r="14" spans="1:15" ht="316" customHeight="1" x14ac:dyDescent="0.2">
      <c r="A14" s="1"/>
      <c r="B14" s="17" t="s">
        <v>64</v>
      </c>
      <c r="C14" s="8" t="s">
        <v>57</v>
      </c>
      <c r="D14" s="3">
        <v>45532</v>
      </c>
      <c r="E14" s="9" t="s">
        <v>62</v>
      </c>
      <c r="F14" s="11">
        <v>3012405002559</v>
      </c>
      <c r="G14" s="9" t="s">
        <v>65</v>
      </c>
      <c r="H14" s="15">
        <v>34101189</v>
      </c>
      <c r="I14" s="15">
        <v>34100000</v>
      </c>
      <c r="J14" s="28">
        <f t="shared" si="0"/>
        <v>0.99996513318054692</v>
      </c>
      <c r="K14" s="12" t="s">
        <v>23</v>
      </c>
      <c r="L14" s="6" t="s">
        <v>12</v>
      </c>
      <c r="M14" s="6" t="s">
        <v>21</v>
      </c>
      <c r="N14" s="7" t="s">
        <v>9</v>
      </c>
      <c r="O14" s="26"/>
    </row>
    <row r="15" spans="1:15" ht="321" customHeight="1" x14ac:dyDescent="0.2">
      <c r="A15" s="1"/>
      <c r="B15" s="17" t="s">
        <v>35</v>
      </c>
      <c r="C15" s="8" t="s">
        <v>30</v>
      </c>
      <c r="D15" s="3">
        <v>45544</v>
      </c>
      <c r="E15" s="9" t="s">
        <v>54</v>
      </c>
      <c r="F15" s="11">
        <v>5010005018899</v>
      </c>
      <c r="G15" s="9" t="s">
        <v>36</v>
      </c>
      <c r="H15" s="15">
        <v>19962800</v>
      </c>
      <c r="I15" s="15">
        <v>19866000</v>
      </c>
      <c r="J15" s="28">
        <f t="shared" si="0"/>
        <v>0.99515098082433329</v>
      </c>
      <c r="K15" s="12" t="s">
        <v>23</v>
      </c>
      <c r="L15" s="6" t="s">
        <v>12</v>
      </c>
      <c r="M15" s="6" t="s">
        <v>21</v>
      </c>
      <c r="N15" s="7">
        <v>1</v>
      </c>
      <c r="O15" s="26"/>
    </row>
    <row r="16" spans="1:15" ht="335.5" customHeight="1" x14ac:dyDescent="0.2">
      <c r="A16" s="1"/>
      <c r="B16" s="17" t="s">
        <v>37</v>
      </c>
      <c r="C16" s="8" t="s">
        <v>38</v>
      </c>
      <c r="D16" s="3">
        <v>45547</v>
      </c>
      <c r="E16" s="9" t="s">
        <v>53</v>
      </c>
      <c r="F16" s="11">
        <v>5010005018899</v>
      </c>
      <c r="G16" s="9" t="s">
        <v>39</v>
      </c>
      <c r="H16" s="15">
        <v>34983300</v>
      </c>
      <c r="I16" s="15">
        <v>34892000</v>
      </c>
      <c r="J16" s="28">
        <f t="shared" si="0"/>
        <v>0.99739018331603935</v>
      </c>
      <c r="K16" s="12" t="s">
        <v>23</v>
      </c>
      <c r="L16" s="6" t="s">
        <v>12</v>
      </c>
      <c r="M16" s="6" t="s">
        <v>21</v>
      </c>
      <c r="N16" s="7">
        <v>3</v>
      </c>
      <c r="O16" s="26"/>
    </row>
    <row r="17" spans="1:15" ht="44.5" thickBot="1" x14ac:dyDescent="0.25">
      <c r="A17" s="1"/>
      <c r="B17" s="20" t="s">
        <v>66</v>
      </c>
      <c r="C17" s="21" t="s">
        <v>67</v>
      </c>
      <c r="D17" s="22">
        <v>45552</v>
      </c>
      <c r="E17" s="10" t="s">
        <v>68</v>
      </c>
      <c r="F17" s="25" t="s">
        <v>69</v>
      </c>
      <c r="G17" s="10" t="s">
        <v>70</v>
      </c>
      <c r="H17" s="23">
        <v>49804040</v>
      </c>
      <c r="I17" s="23">
        <v>49804040</v>
      </c>
      <c r="J17" s="29">
        <f t="shared" si="0"/>
        <v>1</v>
      </c>
      <c r="K17" s="13" t="s">
        <v>23</v>
      </c>
      <c r="L17" s="24" t="s">
        <v>12</v>
      </c>
      <c r="M17" s="24" t="s">
        <v>21</v>
      </c>
      <c r="N17" s="14" t="s">
        <v>9</v>
      </c>
      <c r="O17" s="27"/>
    </row>
    <row r="18" spans="1:15" x14ac:dyDescent="0.2">
      <c r="B18" s="2" t="s">
        <v>11</v>
      </c>
    </row>
    <row r="19" spans="1:15" x14ac:dyDescent="0.2">
      <c r="B19" s="2" t="s">
        <v>13</v>
      </c>
    </row>
    <row r="24" spans="1:15" x14ac:dyDescent="0.2">
      <c r="L24" t="s">
        <v>12</v>
      </c>
      <c r="M24" t="s">
        <v>21</v>
      </c>
    </row>
    <row r="25" spans="1:15" x14ac:dyDescent="0.2">
      <c r="L25" t="s">
        <v>14</v>
      </c>
      <c r="M25" t="s">
        <v>22</v>
      </c>
    </row>
    <row r="26" spans="1:15" x14ac:dyDescent="0.2">
      <c r="L26" t="s">
        <v>15</v>
      </c>
    </row>
    <row r="27" spans="1:15" x14ac:dyDescent="0.2">
      <c r="L27" t="s">
        <v>16</v>
      </c>
    </row>
  </sheetData>
  <autoFilter ref="A4:O19" xr:uid="{00000000-0009-0000-0000-000004000000}">
    <sortState xmlns:xlrd2="http://schemas.microsoft.com/office/spreadsheetml/2017/richdata2" ref="A6:O19">
      <sortCondition ref="D4:D19"/>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4">
    <dataValidation type="list" showDropDown="1" showInputMessage="1" showErrorMessage="1" sqref="L24" xr:uid="{00000000-0002-0000-0400-000000000000}">
      <formula1>$L$23:$L$27</formula1>
    </dataValidation>
    <dataValidation type="list" allowBlank="1" showInputMessage="1" showErrorMessage="1" sqref="L10" xr:uid="{A6CDFB60-DC90-4B2D-B1AE-DABA9329E97F}">
      <formula1>$L$12:$L$15</formula1>
    </dataValidation>
    <dataValidation type="list" allowBlank="1" showInputMessage="1" showErrorMessage="1" sqref="M10" xr:uid="{49473574-91E7-43C9-B64F-445BC5E42BF5}">
      <formula1>$M$12:$M$13</formula1>
    </dataValidation>
    <dataValidation type="list" allowBlank="1" showInputMessage="1" showErrorMessage="1" sqref="L11:M17 L5:M9" xr:uid="{2CE83134-73F1-495C-B6EA-68F83485EEB6}">
      <formula1>#REF!</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