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6年度第４四半期\02　HP掲載データ\"/>
    </mc:Choice>
  </mc:AlternateContent>
  <xr:revisionPtr revIDLastSave="0" documentId="13_ncr:1_{DFE4526E-7B16-4F4F-AA33-B4F2FBCD6CE9}" xr6:coauthVersionLast="47" xr6:coauthVersionMax="47" xr10:uidLastSave="{00000000-0000-0000-0000-000000000000}"/>
  <bookViews>
    <workbookView xWindow="-120" yWindow="-120" windowWidth="29040" windowHeight="15720" tabRatio="771" xr2:uid="{00000000-000D-0000-FFFF-FFFF00000000}"/>
  </bookViews>
  <sheets>
    <sheet name="様式2-4（物品・随契）" sheetId="8" r:id="rId1"/>
  </sheets>
  <definedNames>
    <definedName name="_xlnm._FilterDatabase" localSheetId="0" hidden="1">'様式2-4（物品・随契）'!$A$4:$O$13</definedName>
    <definedName name="_xlnm.Print_Area" localSheetId="0">'様式2-4（物品・随契）'!$A$1:$O$13</definedName>
    <definedName name="_xlnm.Print_Titles" localSheetId="0">'様式2-4（物品・随契）'!$3:$4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J10" i="8" l="1"/>
  <c r="J7" i="8"/>
  <c r="J11" i="8"/>
  <c r="J6" i="8"/>
  <c r="J9" i="8"/>
  <c r="J8" i="8"/>
</calcChain>
</file>

<file path=xl/sharedStrings.xml><?xml version="1.0" encoding="utf-8"?>
<sst xmlns="http://schemas.openxmlformats.org/spreadsheetml/2006/main" count="81" uniqueCount="51">
  <si>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</si>
  <si>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</si>
  <si>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</si>
  <si>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</si>
  <si>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</si>
  <si>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</si>
  <si>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</si>
  <si>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</si>
  <si>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</si>
  <si>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</si>
  <si>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</si>
  <si>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</si>
  <si>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</si>
  <si>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</si>
  <si>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</si>
  <si>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</si>
  <si>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</si>
  <si>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</si>
  <si>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</si>
  <si>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</si>
  <si>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</si>
  <si>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</si>
  <si>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</si>
  <si>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</si>
  <si>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</si>
  <si>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</si>
  <si>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</si>
  <si>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地方都市における再開発手法の合理化等に関する検討業務(第1回変更）</t>
  </si>
  <si>
    <t>支出負担行為担当官
内田　欽也
国土交通省都市局
東京都千代田区霞が関2-1-3</t>
  </si>
  <si>
    <t>共同提案体（構成員）
（公財）街づくり区画整理協会　他2者
東京都千代田区紀尾井町3-32</t>
    <rPh sb="0" eb="2">
      <t>キョウドウ</t>
    </rPh>
    <rPh sb="2" eb="4">
      <t>テイアン</t>
    </rPh>
    <rPh sb="4" eb="5">
      <t>タイ</t>
    </rPh>
    <rPh sb="6" eb="9">
      <t>コウセイイン</t>
    </rPh>
    <rPh sb="12" eb="14">
      <t>コウザイ</t>
    </rPh>
    <rPh sb="15" eb="16">
      <t>マチ</t>
    </rPh>
    <rPh sb="19" eb="21">
      <t>クカク</t>
    </rPh>
    <rPh sb="21" eb="23">
      <t>セイリ</t>
    </rPh>
    <rPh sb="23" eb="25">
      <t>キョウカイ</t>
    </rPh>
    <rPh sb="26" eb="27">
      <t>ホカ</t>
    </rPh>
    <rPh sb="28" eb="29">
      <t>シャ</t>
    </rPh>
    <phoneticPr fontId="1"/>
  </si>
  <si>
    <t>会計法第29条の3第4項
　予決令第102条の4第3号
本業務では、地方都市等における再開発手法の活用施策のあり方について課題・実情を把握し、制度・運用上の見直しを含めた新たな対応方策の検討を行うことを目的としている。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6年3月8日から令和6年3月27日までの期間、庁舎内掲示板および調達情報公開システムにて本調査に関する企画を募集したところ、5者が業務説明書の交付を求め、1者から企画書の提出があった。提出のあった1者の企画書の内容について、評価者3名による匿名審査方式で書類審査を行い、「企画競争実施委員会」に諮った結果、地方都市における再開発手法の合理化等に関する検討業務共同提案体の企画提案が優れていることから、同共同提案体が特定された。
　その内容は、実現性・的確性が高く、本調査を確実に遂行できると判断されることから、会計法第29条の3第4項及び予算決算及び会計令第102条の4第3号に基づき、同共同提案体と随意契約を行うものである。</t>
  </si>
  <si>
    <t>令和６年度２０２７年国際園芸博覧会政府出展準備に係る業務(第1回変更）</t>
    <rPh sb="29" eb="30">
      <t>ダイ</t>
    </rPh>
    <rPh sb="31" eb="32">
      <t>カイ</t>
    </rPh>
    <rPh sb="32" eb="34">
      <t>ヘンコウ</t>
    </rPh>
    <phoneticPr fontId="1"/>
  </si>
  <si>
    <t>（公社）２０２７年国際園芸博覧会協会
神奈川県横浜市中区住吉町１-13</t>
  </si>
  <si>
    <t>会計法第２９条の３第４項
　予決令第１０２条の４第３号
本業務は、２０２７年国際園芸博覧会(以下、「本博覧会」)の中核を構成する開催国政府としての出展（以下、「政府出展」）を国土交通省及び農林水産省で連携して実施するため、屋外展示の実施設計の策定及び管理運営・広報・行催事に係る方針の検討を行う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警備、接遇、運営等を図ることが必要である。そのため、本業務を担うことができる法人は、園芸博法に基づき、実施主体として指定された公益社団法人２０２７年国際園芸博覧会協会以外に存在しない。また、過去に国内で開催された国際博覧会又は開催を予定している国際博覧会のいずれにおいても、法律に基づき指定された実施主体に対し、政府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</si>
  <si>
    <t>令和６年度２０２７年国際園芸博覧会政府出展準備に係る業務(第2回変更）</t>
    <rPh sb="29" eb="30">
      <t>ダイ</t>
    </rPh>
    <rPh sb="31" eb="32">
      <t>カイ</t>
    </rPh>
    <rPh sb="32" eb="34">
      <t>ヘンコウ</t>
    </rPh>
    <phoneticPr fontId="1"/>
  </si>
  <si>
    <t>令和6年度　道路管理施設等情報提供システム改良業務
一式</t>
    <rPh sb="26" eb="28">
      <t>イッシキ</t>
    </rPh>
    <phoneticPr fontId="1"/>
  </si>
  <si>
    <t>支出負担行為担当官
中部地方整備局長
佐藤　寿延
愛知県名古屋市中区三の丸2-5-1</t>
    <rPh sb="25" eb="28">
      <t>アイチケン</t>
    </rPh>
    <phoneticPr fontId="1"/>
  </si>
  <si>
    <t>（公財）日本道路交通情報センター
東京都千代田区飯田橋1-5-10</t>
    <rPh sb="1" eb="3">
      <t>コウザイ</t>
    </rPh>
    <phoneticPr fontId="1"/>
  </si>
  <si>
    <t>会計法第２９条の３第４項
　予決令第１０２条の４第３号
本業務は、国土交通省道路局にて環境整備の検討を行っている災害対応用アプリケーションに中部地方整備局が保有する道路管理施設等の情報を追加するものである。業務の実施にあたっては、運用に支障を与えないよう本システムに精通し、かつ、関連システムとの連携内容等についても熟知している必要がある。 
このため、本業務の遂行にあたっては、技術的要件等が不可欠であり、参加者の有無を確認する公募手続きを実施した結果、他者の参加意思表明がなかったため、本業務に必要な情報およびその提供技術を有する、左記業者と随意契約を行うものである。</t>
  </si>
  <si>
    <t>令和６年度民族共生象徴空間への誘客推進委託業務</t>
  </si>
  <si>
    <t>支出負担行為担当官
国土交通省北海道局長　
柿崎　恒美
東京都千代田区霞が関2-1-2</t>
    <rPh sb="22" eb="24">
      <t>カキザキ</t>
    </rPh>
    <rPh sb="25" eb="27">
      <t>ツネミ</t>
    </rPh>
    <phoneticPr fontId="1"/>
  </si>
  <si>
    <t>（公財）アイヌ民族文化財団
北海道札幌市中央区北1条西7丁目</t>
  </si>
  <si>
    <t>支出負担行為担当官　　　　　　　　
国土地理院長 　山 本  悟 司　　　　
茨城県つくば市北郷1</t>
    <rPh sb="26" eb="27">
      <t>ヤマ</t>
    </rPh>
    <rPh sb="28" eb="29">
      <t>ホン</t>
    </rPh>
    <rPh sb="31" eb="32">
      <t>サトシ</t>
    </rPh>
    <rPh sb="33" eb="34">
      <t>ツカサ</t>
    </rPh>
    <phoneticPr fontId="6"/>
  </si>
  <si>
    <t>通行規制情報処理機能構築業務
一式</t>
    <rPh sb="0" eb="14">
      <t>ツウコウキセイジョウホウショリキノウコウチクギョウム</t>
    </rPh>
    <rPh sb="15" eb="17">
      <t>イッシキ</t>
    </rPh>
    <phoneticPr fontId="1"/>
  </si>
  <si>
    <t>（公財）日本道路交通情報センター
東京都千代田区飯田橋1-5-10</t>
    <rPh sb="1" eb="3">
      <t>コウザイ</t>
    </rPh>
    <rPh sb="4" eb="12">
      <t>ニホンドウロコウツウジョウホウ</t>
    </rPh>
    <rPh sb="17" eb="20">
      <t>トウキョウト</t>
    </rPh>
    <rPh sb="20" eb="24">
      <t>チヨダク</t>
    </rPh>
    <rPh sb="24" eb="27">
      <t>イイダバシ</t>
    </rPh>
    <phoneticPr fontId="1"/>
  </si>
  <si>
    <t>会計法第２９条の３第４項
　予決令第１０２条の４第３号（企画競争）
本業務は、企画競争を行い特定したため、左記業者と随意契約を行うものである。</t>
    <rPh sb="28" eb="30">
      <t>キカク</t>
    </rPh>
    <rPh sb="30" eb="32">
      <t>キョウソウ</t>
    </rPh>
    <rPh sb="34" eb="35">
      <t>ホン</t>
    </rPh>
    <rPh sb="35" eb="37">
      <t>ギョウム</t>
    </rPh>
    <rPh sb="39" eb="41">
      <t>キカク</t>
    </rPh>
    <rPh sb="41" eb="43">
      <t>キョウソウ</t>
    </rPh>
    <rPh sb="44" eb="45">
      <t>オコナ</t>
    </rPh>
    <rPh sb="46" eb="48">
      <t>トクテイ</t>
    </rPh>
    <rPh sb="53" eb="55">
      <t>サキ</t>
    </rPh>
    <rPh sb="55" eb="57">
      <t>ギョウシャ</t>
    </rPh>
    <phoneticPr fontId="1"/>
  </si>
  <si>
    <t>令和6年度　路面電車の運転速度に関する調査検討</t>
  </si>
  <si>
    <t>支出負担行為担当官　千葉　信義
国土交通省大臣官房会計課
東京都千代田区霞が関2-1-3</t>
  </si>
  <si>
    <t>会計法第２９条の３第４項
　予決令第１０２条の４第３号
本業務は、近年の我が国の路面電車において、道路構造の改築やLRVの導入など高性能化が進む一方で、路面電車の最高速度は軌道運転規則（昭和29年4月30日運輸省令第22号）第53条により、毎時40キロメートル以下と規定されており、その潜在的に有する交通機関としての機能を十分に発揮することができず、近年では利用者も漸減傾向にある。
しかし、高齢化の進展や地球環境問題の深刻化など社会経済情勢が変化する中で、これらに対応する交通機関として路面電車が評価され、路線を新設し事業化する都市も出てきている。また、路面電車と並走する自動車等の性能の向上により、その性能の格差の広がりによるものと推測される直前の進路支障等による接触事故の増加も懸念されるところであり、互いの交通方法（交通ルール）をあわせることで、接触事故の低減や円滑な道路運営なども期待できる。
一方、軌道経営者が併用軌道の区間で車両の最高速度の向上を行うためには、軌道運転規則の例外の取扱の許可が必要であるが、許可申請に際し変更しようとする車両の最高速度等が安全上支障の無いことを確かめる必要があるものの、立証に当たっての知見が乏しい状況にある。これを踏まえ、令和3年度までの調査において「在来鉄道運転速度向上試験マニュアル・解説」に準じて速度向上に係る施設や路面電車車両についての各項目について検証を実施したところである。
今年度の請負業務においても、一般的な鉄道とは異なり、路面電車は道路上において道路交通法を満足しながら通行するという状況のもと、車両（自動車、原動機付自動車、軽車両およびトロリーバスをいう。）と同等の安全性を確保するための諸条件について、文献調査や既往調査で実施した車両の実証走行試験等の結果を基に整理・検証を行い速度向上に係り確認すべき条件について総合的に検討するものである。
この業務目的及び業務内容を鑑みれば、本請負業務を遂行する者には、道路交通の規制や交通計画に関する高度な知見があること及び路面電車における技術及び安全対策に関する高度な知見が求められる。
公益社団法人日本交通計画協会は、道路、鉄道、軌道及びこれらに関連する交通に関する調査及び研究を実施するとともに、都市計画、交通計画及び都市施設整備に関する内外の資料収集・研究調査及び学術研究活動に対する協力・支援等を実施している機関であり、道路交通及び路面電車の知見が同協会に集約されていることを踏まえると、本調査の実施が可能なのは国内で唯一、同協会に限られることから、競争性の確保は極めて困難と判断される。
「参加者の有無を確認する公募手続について（平成18年9月28付）」に基づき参加者の有無を確認する公募を行った結果、応募者がいないため、会計法第29条の3第4項により当該法人と随意契約することとしたい。</t>
    <rPh sb="28" eb="29">
      <t>ホン</t>
    </rPh>
    <rPh sb="29" eb="31">
      <t>ギョウム</t>
    </rPh>
    <phoneticPr fontId="1"/>
  </si>
  <si>
    <t>（公社）日本交通計画協会
東京都文京区本郷3-23-1</t>
    <rPh sb="2" eb="3">
      <t>シャ</t>
    </rPh>
    <phoneticPr fontId="1"/>
  </si>
  <si>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令和６年度民族共生象徴空間への誘客推進委託業務」は、法第9条第1項の「管理」の一環として行われるものであり、具体的には、民族共生象徴空間（ウポポイ）への誘客を通じて地方活性化を推進するため、①コンテンツ、②施設、③広域連携・アクセス、④情報の質・量、⑤意識・人材、⑥関係者との共創の「６つの視点」に体系化し事業を実施する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</si>
</sst>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9"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charset val="128"/>
    </font>
    <font>
      <sz val="9"/>
      <name val="ＭＳ Ｐゴシック"/>
      <family val="3"/>
      <charset val="128"/>
      <scheme val="minor"/>
    </font>
    <font>
      <sz val="7.5"/>
      <color theme="1"/>
      <name val="ＭＳ Ｐゴシック"/>
      <family val="3"/>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cellStyleXfs>
  <cellXfs count="57">
    <xf numFmtId="0" fontId="0" fillId="0" borderId="0" xfId="0">
      <alignment vertical="center"/>
    </xf>
    <xf numFmtId="0" fontId="3" fillId="0" borderId="3" xfId="0" applyFont="1" applyBorder="1">
      <alignment vertical="center"/>
    </xf>
    <xf numFmtId="0" fontId="4" fillId="0" borderId="0" xfId="0" applyFont="1" applyBorder="1">
      <alignment vertical="center"/>
    </xf>
    <xf numFmtId="57" fontId="2" fillId="0" borderId="6" xfId="0" applyNumberFormat="1" applyFont="1" applyBorder="1" applyAlignment="1" applyProtection="1">
      <alignment horizontal="center" vertical="center"/>
      <protection locked="0"/>
    </xf>
    <xf numFmtId="176" fontId="2" fillId="0" borderId="6" xfId="0" applyNumberFormat="1"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protection locked="0"/>
    </xf>
    <xf numFmtId="0" fontId="4" fillId="0" borderId="6" xfId="0" applyFont="1" applyBorder="1" applyAlignment="1" applyProtection="1">
      <alignment vertical="center" wrapText="1"/>
      <protection locked="0"/>
    </xf>
    <xf numFmtId="0" fontId="4" fillId="0" borderId="6"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177" fontId="2" fillId="0" borderId="7" xfId="0" applyNumberFormat="1" applyFont="1" applyBorder="1" applyAlignment="1" applyProtection="1">
      <alignment horizontal="center" vertical="center"/>
      <protection locked="0"/>
    </xf>
    <xf numFmtId="38" fontId="4" fillId="0" borderId="6" xfId="1" applyFont="1" applyBorder="1" applyAlignment="1" applyProtection="1">
      <alignment vertical="center" shrinkToFit="1"/>
      <protection locked="0"/>
    </xf>
    <xf numFmtId="0" fontId="4" fillId="0" borderId="4" xfId="0" applyFont="1" applyBorder="1" applyAlignment="1" applyProtection="1">
      <alignment vertical="center" wrapText="1"/>
      <protection locked="0"/>
    </xf>
    <xf numFmtId="177" fontId="7" fillId="0" borderId="6" xfId="0" applyNumberFormat="1" applyFont="1" applyBorder="1" applyAlignment="1" applyProtection="1">
      <alignment horizontal="center" vertical="center"/>
      <protection locked="0"/>
    </xf>
    <xf numFmtId="176" fontId="7" fillId="0" borderId="6" xfId="0" applyNumberFormat="1" applyFont="1" applyBorder="1" applyAlignment="1" applyProtection="1">
      <alignment horizontal="center" vertical="center" wrapText="1"/>
      <protection locked="0"/>
    </xf>
    <xf numFmtId="0" fontId="7" fillId="0" borderId="6" xfId="0" applyFont="1" applyBorder="1" applyAlignment="1" applyProtection="1">
      <alignment horizontal="left" vertical="center" wrapText="1"/>
      <protection locked="0"/>
    </xf>
    <xf numFmtId="0" fontId="7" fillId="0" borderId="6" xfId="0" applyFont="1" applyBorder="1" applyAlignment="1" applyProtection="1">
      <alignment horizontal="center" vertical="center"/>
      <protection locked="0"/>
    </xf>
    <xf numFmtId="57" fontId="7" fillId="0" borderId="6" xfId="0" applyNumberFormat="1" applyFont="1" applyBorder="1" applyAlignment="1" applyProtection="1">
      <alignment horizontal="center" vertical="center"/>
      <protection locked="0"/>
    </xf>
    <xf numFmtId="57" fontId="2" fillId="0" borderId="7" xfId="0"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vertical="center" wrapText="1"/>
      <protection locked="0"/>
    </xf>
    <xf numFmtId="38" fontId="7" fillId="0" borderId="6" xfId="1" applyFont="1" applyFill="1" applyBorder="1" applyAlignment="1" applyProtection="1">
      <alignment vertical="center" shrinkToFit="1"/>
      <protection locked="0"/>
    </xf>
    <xf numFmtId="176" fontId="4" fillId="2" borderId="6" xfId="0" applyNumberFormat="1" applyFont="1" applyFill="1" applyBorder="1" applyAlignment="1" applyProtection="1">
      <alignment horizontal="center" vertical="center" wrapText="1"/>
      <protection locked="0"/>
    </xf>
    <xf numFmtId="0" fontId="4" fillId="0" borderId="5"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76" fontId="2" fillId="2" borderId="6" xfId="0" applyNumberFormat="1" applyFont="1" applyFill="1" applyBorder="1" applyAlignment="1" applyProtection="1">
      <alignment horizontal="center" vertical="center" wrapText="1"/>
      <protection locked="0"/>
    </xf>
    <xf numFmtId="176" fontId="2" fillId="2" borderId="7" xfId="0" applyNumberFormat="1" applyFont="1" applyFill="1" applyBorder="1" applyAlignment="1" applyProtection="1">
      <alignment horizontal="center" vertical="center" wrapText="1"/>
      <protection locked="0"/>
    </xf>
    <xf numFmtId="38" fontId="4" fillId="0" borderId="7" xfId="1" applyFont="1" applyBorder="1" applyAlignment="1" applyProtection="1">
      <alignment vertical="center" shrinkToFit="1"/>
      <protection locked="0"/>
    </xf>
    <xf numFmtId="10" fontId="4" fillId="0" borderId="6" xfId="2" applyNumberFormat="1" applyFont="1" applyBorder="1" applyAlignment="1" applyProtection="1">
      <alignment horizontal="center" vertical="center"/>
      <protection locked="0"/>
    </xf>
    <xf numFmtId="10" fontId="4" fillId="0" borderId="7" xfId="2" applyNumberFormat="1" applyFont="1" applyBorder="1" applyAlignment="1" applyProtection="1">
      <alignment horizontal="center" vertical="center"/>
      <protection locked="0"/>
    </xf>
    <xf numFmtId="0" fontId="3" fillId="0" borderId="0" xfId="0" applyFont="1" applyBorder="1">
      <alignment vertical="center"/>
    </xf>
    <xf numFmtId="0" fontId="2" fillId="0" borderId="7" xfId="0" applyFont="1" applyFill="1" applyBorder="1" applyAlignment="1">
      <alignment vertical="center" wrapText="1"/>
    </xf>
    <xf numFmtId="57" fontId="2" fillId="0" borderId="14" xfId="0" applyNumberFormat="1"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177" fontId="2" fillId="0" borderId="14" xfId="0" applyNumberFormat="1" applyFont="1" applyBorder="1" applyAlignment="1" applyProtection="1">
      <alignment horizontal="center" vertical="center"/>
      <protection locked="0"/>
    </xf>
    <xf numFmtId="0" fontId="4" fillId="0" borderId="13"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0" borderId="14" xfId="0" applyFont="1" applyBorder="1" applyAlignment="1" applyProtection="1">
      <alignment horizontal="left" vertical="center" wrapText="1"/>
      <protection locked="0"/>
    </xf>
    <xf numFmtId="176" fontId="2" fillId="2" borderId="14" xfId="0" applyNumberFormat="1" applyFont="1" applyFill="1" applyBorder="1" applyAlignment="1" applyProtection="1">
      <alignment horizontal="center" vertical="center" wrapText="1"/>
      <protection locked="0"/>
    </xf>
    <xf numFmtId="0" fontId="8" fillId="0" borderId="14" xfId="0" applyFont="1" applyBorder="1" applyAlignment="1" applyProtection="1">
      <alignment horizontal="left" vertical="center" wrapText="1"/>
      <protection locked="0"/>
    </xf>
    <xf numFmtId="38" fontId="4" fillId="0" borderId="14" xfId="1" applyFont="1" applyBorder="1" applyAlignment="1" applyProtection="1">
      <alignment vertical="center" shrinkToFit="1"/>
      <protection locked="0"/>
    </xf>
    <xf numFmtId="10" fontId="4" fillId="0" borderId="14" xfId="2" applyNumberFormat="1"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0" fillId="0" borderId="0" xfId="0"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274955</xdr:colOff>
      <xdr:row>0</xdr:row>
      <xdr:rowOff>68580</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128788" y="68580"/>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1"/>
  <sheetViews>
    <sheetView tabSelected="1" view="pageBreakPreview" topLeftCell="B1" zoomScale="90" zoomScaleSheetLayoutView="90" workbookViewId="0">
      <pane ySplit="4" topLeftCell="A5" activePane="bottomLeft" state="frozen"/>
      <selection activeCell="B3" sqref="B3:B4"/>
      <selection pane="bottomLeft" sqref="A1:O1"/>
    </sheetView>
  </sheetViews>
  <sheetFormatPr defaultRowHeight="13" x14ac:dyDescent="0.2"/>
  <cols>
    <col min="1" max="1" width="9" hidden="1" customWidth="1"/>
    <col min="2" max="2" width="30.6328125" customWidth="1"/>
    <col min="3" max="3" width="27.26953125" customWidth="1"/>
    <col min="4" max="4" width="14" customWidth="1"/>
    <col min="5" max="5" width="31.6328125" customWidth="1"/>
    <col min="6" max="6" width="15.453125" customWidth="1"/>
    <col min="7" max="7" width="42.6328125" customWidth="1"/>
    <col min="8" max="9" width="12.08984375" bestFit="1" customWidth="1"/>
    <col min="10" max="10" width="7.453125" customWidth="1"/>
    <col min="11" max="11" width="10.90625" customWidth="1"/>
    <col min="12" max="12" width="9.1796875" customWidth="1"/>
    <col min="13" max="13" width="13.26953125" customWidth="1"/>
    <col min="14" max="14" width="11.6328125" customWidth="1"/>
    <col min="15" max="15" width="5.1796875" bestFit="1" customWidth="1"/>
  </cols>
  <sheetData>
    <row r="1" spans="1:15" ht="32.15" customHeight="1" x14ac:dyDescent="0.2">
      <c r="A1" s="48" t="s">
        <v>18</v>
      </c>
      <c r="B1" s="48"/>
      <c r="C1" s="48"/>
      <c r="D1" s="48"/>
      <c r="E1" s="48"/>
      <c r="F1" s="48"/>
      <c r="G1" s="48"/>
      <c r="H1" s="48"/>
      <c r="I1" s="48"/>
      <c r="J1" s="48"/>
      <c r="K1" s="48"/>
      <c r="L1" s="48"/>
      <c r="M1" s="48"/>
      <c r="N1" s="48"/>
      <c r="O1" s="48"/>
    </row>
    <row r="2" spans="1:15" ht="13.5" thickBot="1" x14ac:dyDescent="0.25"/>
    <row r="3" spans="1:15" ht="68.150000000000006" customHeight="1" x14ac:dyDescent="0.2">
      <c r="A3" s="50" t="s">
        <v>3</v>
      </c>
      <c r="B3" s="52" t="s">
        <v>24</v>
      </c>
      <c r="C3" s="49" t="s">
        <v>1</v>
      </c>
      <c r="D3" s="49" t="s">
        <v>0</v>
      </c>
      <c r="E3" s="49" t="s">
        <v>20</v>
      </c>
      <c r="F3" s="49" t="s">
        <v>19</v>
      </c>
      <c r="G3" s="49" t="s">
        <v>7</v>
      </c>
      <c r="H3" s="49" t="s">
        <v>25</v>
      </c>
      <c r="I3" s="49" t="s">
        <v>26</v>
      </c>
      <c r="J3" s="49" t="s">
        <v>2</v>
      </c>
      <c r="K3" s="49" t="s">
        <v>6</v>
      </c>
      <c r="L3" s="49" t="s">
        <v>8</v>
      </c>
      <c r="M3" s="49"/>
      <c r="N3" s="49"/>
      <c r="O3" s="53" t="s">
        <v>4</v>
      </c>
    </row>
    <row r="4" spans="1:15" ht="29.5" customHeight="1" thickBot="1" x14ac:dyDescent="0.25">
      <c r="A4" s="51"/>
      <c r="B4" s="54"/>
      <c r="C4" s="55"/>
      <c r="D4" s="55"/>
      <c r="E4" s="55"/>
      <c r="F4" s="55"/>
      <c r="G4" s="55"/>
      <c r="H4" s="55"/>
      <c r="I4" s="55"/>
      <c r="J4" s="55"/>
      <c r="K4" s="55"/>
      <c r="L4" s="33" t="s">
        <v>5</v>
      </c>
      <c r="M4" s="33" t="s">
        <v>17</v>
      </c>
      <c r="N4" s="33" t="s">
        <v>10</v>
      </c>
      <c r="O4" s="56"/>
    </row>
    <row r="5" spans="1:15" ht="385.5" customHeight="1" x14ac:dyDescent="0.2">
      <c r="A5" s="1"/>
      <c r="B5" s="37" t="s">
        <v>46</v>
      </c>
      <c r="C5" s="38" t="s">
        <v>47</v>
      </c>
      <c r="D5" s="34">
        <v>45679</v>
      </c>
      <c r="E5" s="39" t="s">
        <v>49</v>
      </c>
      <c r="F5" s="40">
        <v>8010005003758</v>
      </c>
      <c r="G5" s="41" t="s">
        <v>48</v>
      </c>
      <c r="H5" s="42">
        <v>5156187</v>
      </c>
      <c r="I5" s="42">
        <v>4928000</v>
      </c>
      <c r="J5" s="43">
        <f t="shared" ref="J5:J11" si="0">I5/H5</f>
        <v>0.95574501079964713</v>
      </c>
      <c r="K5" s="44" t="s">
        <v>23</v>
      </c>
      <c r="L5" s="35" t="s">
        <v>14</v>
      </c>
      <c r="M5" s="35" t="s">
        <v>21</v>
      </c>
      <c r="N5" s="36" t="s">
        <v>9</v>
      </c>
      <c r="O5" s="45"/>
    </row>
    <row r="6" spans="1:15" ht="309" customHeight="1" x14ac:dyDescent="0.2">
      <c r="A6" s="1"/>
      <c r="B6" s="12" t="s">
        <v>39</v>
      </c>
      <c r="C6" s="7" t="s">
        <v>40</v>
      </c>
      <c r="D6" s="3">
        <v>45686</v>
      </c>
      <c r="E6" s="8" t="s">
        <v>41</v>
      </c>
      <c r="F6" s="27">
        <v>1430005001164</v>
      </c>
      <c r="G6" s="8" t="s">
        <v>50</v>
      </c>
      <c r="H6" s="11">
        <v>1016908000</v>
      </c>
      <c r="I6" s="11">
        <v>1016908000</v>
      </c>
      <c r="J6" s="30">
        <f t="shared" si="0"/>
        <v>1</v>
      </c>
      <c r="K6" s="9" t="s">
        <v>23</v>
      </c>
      <c r="L6" s="5" t="s">
        <v>12</v>
      </c>
      <c r="M6" s="5" t="s">
        <v>21</v>
      </c>
      <c r="N6" s="6" t="s">
        <v>9</v>
      </c>
      <c r="O6" s="46"/>
    </row>
    <row r="7" spans="1:15" ht="275.5" customHeight="1" x14ac:dyDescent="0.2">
      <c r="A7" s="1"/>
      <c r="B7" s="12" t="s">
        <v>27</v>
      </c>
      <c r="C7" s="7" t="s">
        <v>28</v>
      </c>
      <c r="D7" s="3">
        <v>45691</v>
      </c>
      <c r="E7" s="8" t="s">
        <v>29</v>
      </c>
      <c r="F7" s="4">
        <v>4010005018652</v>
      </c>
      <c r="G7" s="8" t="s">
        <v>30</v>
      </c>
      <c r="H7" s="11">
        <v>14982000</v>
      </c>
      <c r="I7" s="11">
        <v>14960000</v>
      </c>
      <c r="J7" s="30">
        <f t="shared" si="0"/>
        <v>0.99853157121879588</v>
      </c>
      <c r="K7" s="9" t="s">
        <v>23</v>
      </c>
      <c r="L7" s="5" t="s">
        <v>12</v>
      </c>
      <c r="M7" s="5" t="s">
        <v>21</v>
      </c>
      <c r="N7" s="6" t="s">
        <v>9</v>
      </c>
      <c r="O7" s="46"/>
    </row>
    <row r="8" spans="1:15" ht="372" customHeight="1" x14ac:dyDescent="0.2">
      <c r="A8" s="32"/>
      <c r="B8" s="20" t="s">
        <v>31</v>
      </c>
      <c r="C8" s="7" t="s">
        <v>28</v>
      </c>
      <c r="D8" s="17">
        <v>45716</v>
      </c>
      <c r="E8" s="15" t="s">
        <v>32</v>
      </c>
      <c r="F8" s="14">
        <v>3020005015278</v>
      </c>
      <c r="G8" s="15" t="s">
        <v>33</v>
      </c>
      <c r="H8" s="11">
        <v>154275000</v>
      </c>
      <c r="I8" s="21">
        <v>154275000</v>
      </c>
      <c r="J8" s="30">
        <f t="shared" si="0"/>
        <v>1</v>
      </c>
      <c r="K8" s="9" t="s">
        <v>23</v>
      </c>
      <c r="L8" s="16" t="s">
        <v>14</v>
      </c>
      <c r="M8" s="16" t="s">
        <v>21</v>
      </c>
      <c r="N8" s="13" t="s">
        <v>9</v>
      </c>
      <c r="O8" s="46"/>
    </row>
    <row r="9" spans="1:15" ht="163.5" customHeight="1" x14ac:dyDescent="0.2">
      <c r="A9" s="32"/>
      <c r="B9" s="12" t="s">
        <v>35</v>
      </c>
      <c r="C9" s="7" t="s">
        <v>36</v>
      </c>
      <c r="D9" s="3">
        <v>45726</v>
      </c>
      <c r="E9" s="8" t="s">
        <v>37</v>
      </c>
      <c r="F9" s="27">
        <v>2010005004175</v>
      </c>
      <c r="G9" s="8" t="s">
        <v>38</v>
      </c>
      <c r="H9" s="11">
        <v>8569000</v>
      </c>
      <c r="I9" s="11">
        <v>8569000</v>
      </c>
      <c r="J9" s="30">
        <f t="shared" si="0"/>
        <v>1</v>
      </c>
      <c r="K9" s="9" t="s">
        <v>23</v>
      </c>
      <c r="L9" s="5" t="s">
        <v>12</v>
      </c>
      <c r="M9" s="5" t="s">
        <v>21</v>
      </c>
      <c r="N9" s="6" t="s">
        <v>9</v>
      </c>
      <c r="O9" s="46"/>
    </row>
    <row r="10" spans="1:15" ht="363" customHeight="1" x14ac:dyDescent="0.2">
      <c r="A10" s="32"/>
      <c r="B10" s="12" t="s">
        <v>34</v>
      </c>
      <c r="C10" s="7" t="s">
        <v>28</v>
      </c>
      <c r="D10" s="3">
        <v>45740</v>
      </c>
      <c r="E10" s="8" t="s">
        <v>32</v>
      </c>
      <c r="F10" s="22">
        <v>3020005015278</v>
      </c>
      <c r="G10" s="8" t="s">
        <v>33</v>
      </c>
      <c r="H10" s="11">
        <v>154275000</v>
      </c>
      <c r="I10" s="11">
        <v>154275000</v>
      </c>
      <c r="J10" s="30">
        <f t="shared" si="0"/>
        <v>1</v>
      </c>
      <c r="K10" s="9" t="s">
        <v>23</v>
      </c>
      <c r="L10" s="5" t="s">
        <v>14</v>
      </c>
      <c r="M10" s="5" t="s">
        <v>21</v>
      </c>
      <c r="N10" s="6" t="s">
        <v>9</v>
      </c>
      <c r="O10" s="46"/>
    </row>
    <row r="11" spans="1:15" ht="57.5" customHeight="1" thickBot="1" x14ac:dyDescent="0.25">
      <c r="A11" s="32"/>
      <c r="B11" s="23" t="s">
        <v>43</v>
      </c>
      <c r="C11" s="24" t="s">
        <v>42</v>
      </c>
      <c r="D11" s="18">
        <v>45741</v>
      </c>
      <c r="E11" s="25" t="s">
        <v>44</v>
      </c>
      <c r="F11" s="28">
        <v>2010005004175</v>
      </c>
      <c r="G11" s="25" t="s">
        <v>45</v>
      </c>
      <c r="H11" s="29">
        <v>16346000</v>
      </c>
      <c r="I11" s="29">
        <v>16346000</v>
      </c>
      <c r="J11" s="31">
        <f t="shared" si="0"/>
        <v>1</v>
      </c>
      <c r="K11" s="26" t="s">
        <v>23</v>
      </c>
      <c r="L11" s="19" t="s">
        <v>12</v>
      </c>
      <c r="M11" s="19" t="s">
        <v>21</v>
      </c>
      <c r="N11" s="10" t="s">
        <v>9</v>
      </c>
      <c r="O11" s="47"/>
    </row>
    <row r="12" spans="1:15" x14ac:dyDescent="0.2">
      <c r="B12" s="2" t="s">
        <v>11</v>
      </c>
    </row>
    <row r="13" spans="1:15" x14ac:dyDescent="0.2">
      <c r="B13" s="2" t="s">
        <v>13</v>
      </c>
    </row>
    <row r="18" spans="12:13" x14ac:dyDescent="0.2">
      <c r="L18" t="s">
        <v>12</v>
      </c>
      <c r="M18" t="s">
        <v>21</v>
      </c>
    </row>
    <row r="19" spans="12:13" x14ac:dyDescent="0.2">
      <c r="L19" t="s">
        <v>14</v>
      </c>
      <c r="M19" t="s">
        <v>22</v>
      </c>
    </row>
    <row r="20" spans="12:13" x14ac:dyDescent="0.2">
      <c r="L20" t="s">
        <v>15</v>
      </c>
    </row>
    <row r="21" spans="12:13" x14ac:dyDescent="0.2">
      <c r="L21" t="s">
        <v>16</v>
      </c>
    </row>
  </sheetData>
  <autoFilter ref="A4:O13" xr:uid="{00000000-0009-0000-0000-000004000000}">
    <sortState xmlns:xlrd2="http://schemas.microsoft.com/office/spreadsheetml/2017/richdata2" ref="A6:O13">
      <sortCondition ref="D4:D13"/>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9">
    <dataValidation type="list" showDropDown="1" showInputMessage="1" showErrorMessage="1" sqref="L18" xr:uid="{00000000-0002-0000-0400-000000000000}">
      <formula1>$L$17:$L$21</formula1>
    </dataValidation>
    <dataValidation type="list" allowBlank="1" showInputMessage="1" showErrorMessage="1" sqref="L7" xr:uid="{6170815E-AE03-4AB5-ACBD-D31464BAFE90}">
      <formula1>$L$19:$L$22</formula1>
    </dataValidation>
    <dataValidation type="list" allowBlank="1" showInputMessage="1" showErrorMessage="1" sqref="M7" xr:uid="{33BB4832-E157-44AD-A55A-F18953339950}">
      <formula1>$M$19:$M$20</formula1>
    </dataValidation>
    <dataValidation type="list" allowBlank="1" showInputMessage="1" showErrorMessage="1" sqref="L6" xr:uid="{CEC1684D-ACC8-44C4-913F-1EF125592239}">
      <formula1>$L$14:$L$17</formula1>
    </dataValidation>
    <dataValidation type="list" allowBlank="1" showInputMessage="1" showErrorMessage="1" sqref="M6" xr:uid="{A268D90E-966E-422A-A993-6902847EF8A9}">
      <formula1>$M$14:$M$15</formula1>
    </dataValidation>
    <dataValidation type="list" allowBlank="1" showInputMessage="1" showErrorMessage="1" sqref="M5" xr:uid="{FD9A67FC-B22A-4763-9684-76D462B4C3AF}">
      <formula1>$M$16:$M$17</formula1>
    </dataValidation>
    <dataValidation type="list" allowBlank="1" showInputMessage="1" showErrorMessage="1" sqref="L5" xr:uid="{D7F0C091-0000-4966-9971-AEA2E972FFE5}">
      <formula1>$L$16:$L$19</formula1>
    </dataValidation>
    <dataValidation type="list" allowBlank="1" showInputMessage="1" showErrorMessage="1" sqref="M8:M11" xr:uid="{1AB8FC7A-B2F2-44F3-BB98-D17D5DB8D5AB}">
      <formula1>$M$22:$M$23</formula1>
    </dataValidation>
    <dataValidation type="list" allowBlank="1" showInputMessage="1" showErrorMessage="1" sqref="L8:L11" xr:uid="{8FBF592B-72C3-4B67-A828-1678621B6975}">
      <formula1>$L$22:$L$25</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