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本省内部部局\"/>
    </mc:Choice>
  </mc:AlternateContent>
  <xr:revisionPtr revIDLastSave="0" documentId="13_ncr:1_{E569C40B-5679-438B-B671-249C2497F5BD}"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競争性のない随意契約によらざるを得ないもの!$A$4:$P$42</definedName>
    <definedName name="_xlnm._FilterDatabase" localSheetId="1" hidden="1">緊急の必要により競争に付することができないもの!$A$4:$O$8</definedName>
    <definedName name="_xlnm.Print_Area" localSheetId="0">競争性のない随意契約によらざるを得ないもの!$A$1:$P$13</definedName>
    <definedName name="_xlnm.Print_Area" localSheetId="1">緊急の必要により競争に付することができないもの!$A$1:$O$5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13" i="1" l="1"/>
  <c r="H12" i="1"/>
  <c r="H11" i="1"/>
  <c r="H10" i="1"/>
  <c r="H9" i="1"/>
  <c r="H8" i="1"/>
  <c r="H7" i="1"/>
  <c r="H6" i="1"/>
  <c r="H5" i="1"/>
</calcChain>
</file>

<file path=xl/sharedStrings.xml><?xml version="1.0" encoding="utf-8"?>
<sst xmlns="http://schemas.openxmlformats.org/spreadsheetml/2006/main" count="150" uniqueCount="83">
  <si>
    <t>ニ（ヘ）</t>
  </si>
  <si>
    <t>ニ（ニ）</t>
  </si>
  <si>
    <t>ハ</t>
  </si>
  <si>
    <t>その他</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</si>
  <si>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</si>
  <si>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</si>
  <si>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</si>
  <si>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</si>
  <si>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航空局</t>
    <rPh sb="0" eb="3">
      <t>コウクウキョク</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</si>
  <si>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</si>
  <si>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</si>
  <si>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</si>
  <si>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</si>
  <si>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</si>
  <si>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</si>
  <si>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</si>
  <si>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</si>
  <si>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</si>
  <si>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</si>
  <si>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</si>
  <si>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</si>
  <si>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</si>
  <si>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</si>
  <si>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</si>
  <si>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</si>
  <si>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</si>
  <si>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</si>
  <si>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財産の買入</t>
  </si>
  <si>
    <t>航空局</t>
    <rPh sb="0" eb="3">
      <t>コウクウキョク</t>
    </rPh>
    <phoneticPr fontId="6"/>
  </si>
  <si>
    <t>Foreflight Web 6式他1点の購入</t>
  </si>
  <si>
    <t>支出負担行為担当官
航空局長　平岡　成哲
東京都千代田区霞が関２－１－３</t>
    <rPh sb="0" eb="2">
      <t>シシュツ</t>
    </rPh>
    <rPh sb="2" eb="4">
      <t>フタン</t>
    </rPh>
    <rPh sb="4" eb="6">
      <t>コウイ</t>
    </rPh>
    <rPh sb="6" eb="9">
      <t>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6"/>
  </si>
  <si>
    <t>伊藤忠アビエーション株式会社
東京都港区赤坂２－9－11</t>
  </si>
  <si>
    <t>本調達品は日本国内において当該業者のみが取り扱っており、他から入手する方法がないため。</t>
    <rPh sb="0" eb="1">
      <t>ホン</t>
    </rPh>
    <rPh sb="13" eb="15">
      <t>トウガイ</t>
    </rPh>
    <rPh sb="15" eb="17">
      <t>ギョウシャ</t>
    </rPh>
    <rPh sb="20" eb="21">
      <t>ト</t>
    </rPh>
    <rPh sb="22" eb="23">
      <t>アツカ</t>
    </rPh>
    <phoneticPr fontId="6"/>
  </si>
  <si>
    <t>朝日新聞5式他6点の購入</t>
  </si>
  <si>
    <t>丸の内新聞株式会社
東京都中央区日本橋本石町４－３－１１</t>
    <rPh sb="10" eb="13">
      <t>トウキョウト</t>
    </rPh>
    <rPh sb="13" eb="16">
      <t>チュウオウク</t>
    </rPh>
    <phoneticPr fontId="6"/>
  </si>
  <si>
    <t>当該新聞は再販売価格が維持されており、また、地域専売制により当局所在地域の専売者である当該業者を通してのみ購入することが可能であるため。</t>
    <rPh sb="0" eb="2">
      <t>トウガイ</t>
    </rPh>
    <rPh sb="43" eb="45">
      <t>トウガイ</t>
    </rPh>
    <phoneticPr fontId="6"/>
  </si>
  <si>
    <t>令和７年度　飛行検査センター庁舎・格納庫ICカードリーダー等使用</t>
  </si>
  <si>
    <t>中部国際空港株式会社
愛知県常滑市セントレア１－１</t>
  </si>
  <si>
    <t>飛行検査センター庁舎及び格納庫は、制限区域に面しており、庁舎内から制限区域への出入りが可能となっているためカメラ等を設置する必要がある。本契約により使用するICカードリーダー及び出入りを監視するITVカメラは、中部国際空港保安管理規程に基づいて設置されているものであり、その使用にあたっては中部国際空港制限区域を管理する当該業者と契約を締結する以外に方法がないため。</t>
    <rPh sb="56" eb="57">
      <t>トウ</t>
    </rPh>
    <rPh sb="58" eb="60">
      <t>セッチ</t>
    </rPh>
    <rPh sb="62" eb="64">
      <t>ヒツヨウ</t>
    </rPh>
    <rPh sb="160" eb="162">
      <t>トウガイ</t>
    </rPh>
    <phoneticPr fontId="6"/>
  </si>
  <si>
    <t>国有財産の処理手続きに関する法律相談</t>
  </si>
  <si>
    <t>森・濱田松本法律事務所
東京都千代田区丸の内2-6-1</t>
    <rPh sb="12" eb="15">
      <t>トウキョウト</t>
    </rPh>
    <rPh sb="15" eb="19">
      <t>チヨダク</t>
    </rPh>
    <phoneticPr fontId="6"/>
  </si>
  <si>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
　当該業者は、平成２８年度から法律相談業務を受注しており、当局が求める特定情報について提供が可能な唯一の相手方であるため。</t>
    <rPh sb="106" eb="108">
      <t>トウガイ</t>
    </rPh>
    <rPh sb="108" eb="110">
      <t>ギョウシャ</t>
    </rPh>
    <phoneticPr fontId="6"/>
  </si>
  <si>
    <t>不当労働行為救済申立てに関する法律相談及び代理人業務（単価契約）</t>
  </si>
  <si>
    <t>渥美坂井法律事務所弁護士法人
東京都千代田区内幸町2-2-2</t>
    <rPh sb="15" eb="18">
      <t>トウキョウト</t>
    </rPh>
    <rPh sb="18" eb="22">
      <t>チヨダク</t>
    </rPh>
    <phoneticPr fontId="6"/>
  </si>
  <si>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
　当該業者は、令和４年度から法律相談業務を受注しており、当局が求める特定情報について提供が可能な唯一の相手方であるため。</t>
    <rPh sb="106" eb="108">
      <t>トウガイ</t>
    </rPh>
    <rPh sb="108" eb="110">
      <t>ギョウシャ</t>
    </rPh>
    <rPh sb="112" eb="114">
      <t>レイワ</t>
    </rPh>
    <phoneticPr fontId="6"/>
  </si>
  <si>
    <t>令和７年度ドローン情報基盤システムへのドクターヘリ飛行位置情報の提供及び運用業務</t>
  </si>
  <si>
    <t xml:space="preserve">株式会社ウェザーニュース
千葉県千葉市美浜区中瀬1-3
</t>
    <rPh sb="13" eb="16">
      <t>チバケン</t>
    </rPh>
    <rPh sb="16" eb="19">
      <t>チバシ</t>
    </rPh>
    <phoneticPr fontId="6"/>
  </si>
  <si>
    <t>当該業者の運航管理システムは、現在日本国内で稼働するドクターヘリ全てで採用されている唯一のサービスであり、一元的なデータ提供等を受けることが必要であるため。</t>
    <rPh sb="0" eb="2">
      <t>トウガイ</t>
    </rPh>
    <rPh sb="2" eb="4">
      <t>ギョウシャ</t>
    </rPh>
    <rPh sb="5" eb="7">
      <t>ウンコウ</t>
    </rPh>
    <rPh sb="7" eb="9">
      <t>カンリ</t>
    </rPh>
    <phoneticPr fontId="6"/>
  </si>
  <si>
    <t>令和７年度官報公告等掲載</t>
  </si>
  <si>
    <t xml:space="preserve">独立行政法人国立印刷局
東京都港区虎ノ門2-2-3
</t>
    <rPh sb="12" eb="15">
      <t>トウキョウト</t>
    </rPh>
    <rPh sb="15" eb="17">
      <t>ミナトク</t>
    </rPh>
    <phoneticPr fontId="6"/>
  </si>
  <si>
    <t>官報の発行は、当該業者のみが行っているため。</t>
    <rPh sb="7" eb="9">
      <t>トウガイ</t>
    </rPh>
    <rPh sb="9" eb="11">
      <t>ギョウシャ</t>
    </rPh>
    <phoneticPr fontId="6"/>
  </si>
  <si>
    <t>令和７年度航空管制における外国機関等との調整に係る労働者派遣</t>
  </si>
  <si>
    <t>日本コンベンションサービス株式会社
東京都千代田区霞が関1-4-2</t>
    <rPh sb="18" eb="21">
      <t>トウキョウト</t>
    </rPh>
    <rPh sb="21" eb="25">
      <t>チヨダク</t>
    </rPh>
    <phoneticPr fontId="6"/>
  </si>
  <si>
    <t>令和２年度から始まった管制部再編において、調整事項が多く発生しており、これらの交渉では米軍の見解や真意を的確に把握し、日本政府の立場や主張を正確に表明することが不可欠である。これらを適切なニュアンスで通訳・翻訳するためには、米軍との交渉経緯を把握した上で、相当に高度な航空に関する知識と専門性への対応力が必要不可欠であり、当該業者は、関連の調整において通訳・翻訳の実績を有し、かつこれまでの経緯を把握しており、航空に関する専門的な知識も有しているため、適時適切で高レベルな翻訳及び通訳の労働者派遣を行うことができる唯一の事業者であるため。</t>
    <rPh sb="161" eb="163">
      <t>トウガイ</t>
    </rPh>
    <rPh sb="163" eb="165">
      <t>ギョウシャ</t>
    </rPh>
    <rPh sb="246" eb="248">
      <t>ハケン</t>
    </rPh>
    <rPh sb="249" eb="250">
      <t>オコナ</t>
    </rPh>
    <phoneticPr fontId="6"/>
  </si>
  <si>
    <t>令和７年度福岡航空交通管制部塵芥等回収処理作業（単価契約）</t>
  </si>
  <si>
    <t>分任支出負担行為担当官
福岡航空交通管制部長　濱畑嘉亨
福岡航空交通管制部
福岡県福岡市東区大字奈多字小瀬抜１３０２－１７</t>
    <rPh sb="23" eb="25">
      <t>ハマハタ</t>
    </rPh>
    <rPh sb="25" eb="27">
      <t>ヨシミチ</t>
    </rPh>
    <phoneticPr fontId="6"/>
  </si>
  <si>
    <t>（有）博東産業
福岡県福岡市東区松田３－１０－３７</t>
  </si>
  <si>
    <t>（有）博東産業は当部が所在している福岡市東区大字奈多地区において、福岡市から事業系塵芥処理の許可を受けている唯一の事業者であるため。</t>
  </si>
  <si>
    <t>雁ノ巣宿舎架空引込線垂下補修作業</t>
  </si>
  <si>
    <t>分任支出負担行為担当官
福岡航空交通管制部長　濱畑嘉亨
福岡航空交通管制部
福岡県福岡市東区大字奈多字小瀬抜１３０２－１７</t>
  </si>
  <si>
    <t>（株）石川電気工事
福岡県福岡市西区石丸１－２６－１</t>
  </si>
  <si>
    <t>引っ越し業者のトラックが宿舎駐車場入り口に設置されていた外灯を損壊したことにより、外灯用の架空引込線が垂れ下がり入居者の通行を妨げているが、この状況が続くと危険なため、緊急で垂れ下がりの改善処置を行う必要が生じた。</t>
    <rPh sb="31" eb="33">
      <t>ソンカイ</t>
    </rPh>
    <rPh sb="41" eb="43">
      <t>ガイトウ</t>
    </rPh>
    <rPh sb="43" eb="44">
      <t>ヨウ</t>
    </rPh>
    <rPh sb="72" eb="74">
      <t>ジョウキョウ</t>
    </rPh>
    <rPh sb="75" eb="76">
      <t>ツヅ</t>
    </rPh>
    <rPh sb="87" eb="88">
      <t>タ</t>
    </rPh>
    <rPh sb="89" eb="90">
      <t>サ</t>
    </rPh>
    <rPh sb="93" eb="95">
      <t>カイゼン</t>
    </rPh>
    <rPh sb="103" eb="104">
      <t>ショウ</t>
    </rPh>
    <phoneticPr fontId="6"/>
  </si>
  <si>
    <t>緊急の必要により競争に付することができないもの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</si>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</sst>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52">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8" fillId="0" borderId="0" xfId="0" applyFont="1" applyFill="1" applyProtection="1">
      <alignment vertical="center"/>
    </xf>
    <xf numFmtId="0" fontId="20" fillId="0" borderId="0" xfId="0" applyFont="1" applyFill="1" applyProtection="1">
      <alignment vertical="center"/>
    </xf>
    <xf numFmtId="0" fontId="18"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1" fillId="0" borderId="0" xfId="0" applyFont="1" applyFill="1" applyProtection="1">
      <alignment vertical="center"/>
    </xf>
    <xf numFmtId="0" fontId="12" fillId="0" borderId="0" xfId="0" applyFont="1" applyFill="1" applyAlignment="1" applyProtection="1">
      <alignment horizontal="left" vertical="top"/>
    </xf>
    <xf numFmtId="0" fontId="22" fillId="0" borderId="0" xfId="0" applyFont="1" applyFill="1" applyProtection="1">
      <alignment vertical="center"/>
    </xf>
    <xf numFmtId="0" fontId="23" fillId="0" borderId="0" xfId="0" applyFont="1" applyFill="1" applyProtection="1">
      <alignment vertical="center"/>
    </xf>
    <xf numFmtId="178" fontId="23"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4" fillId="0" borderId="0" xfId="0" applyFont="1" applyFill="1" applyProtection="1">
      <alignment vertical="center"/>
    </xf>
    <xf numFmtId="0" fontId="12" fillId="0" borderId="0" xfId="0" applyFont="1" applyFill="1" applyBorder="1" applyAlignment="1" applyProtection="1">
      <alignment horizontal="left" vertical="top"/>
    </xf>
    <xf numFmtId="177" fontId="22" fillId="0" borderId="0" xfId="0" applyNumberFormat="1" applyFont="1" applyFill="1" applyAlignment="1" applyProtection="1">
      <alignment vertical="center" shrinkToFit="1"/>
    </xf>
    <xf numFmtId="0" fontId="10" fillId="0" borderId="0" xfId="0" applyFont="1" applyFill="1" applyBorder="1" applyProtection="1">
      <alignment vertical="center"/>
    </xf>
    <xf numFmtId="0" fontId="24" fillId="0" borderId="0" xfId="0" applyFont="1" applyFill="1" applyBorder="1" applyAlignment="1" applyProtection="1">
      <alignment horizontal="center" vertical="center" wrapText="1"/>
    </xf>
    <xf numFmtId="0" fontId="22" fillId="0" borderId="0" xfId="0" applyFont="1" applyFill="1" applyAlignment="1" applyProtection="1"/>
    <xf numFmtId="0" fontId="25" fillId="0" borderId="0" xfId="0" applyFont="1" applyFill="1" applyBorder="1" applyAlignment="1" applyProtection="1">
      <alignment horizontal="center" vertical="center" wrapText="1"/>
    </xf>
    <xf numFmtId="0" fontId="26" fillId="0" borderId="3" xfId="0" applyFont="1" applyBorder="1" applyAlignment="1" applyProtection="1">
      <alignment horizontal="center" vertical="center" wrapText="1"/>
      <protection locked="0"/>
    </xf>
    <xf numFmtId="180" fontId="8" fillId="0" borderId="1"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176" fontId="8" fillId="0" borderId="1" xfId="13"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8" fillId="0" borderId="3"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3" xfId="12" applyFont="1" applyBorder="1" applyAlignment="1" applyProtection="1">
      <alignment horizontal="center" vertical="center"/>
      <protection locked="0"/>
    </xf>
    <xf numFmtId="38" fontId="8" fillId="0" borderId="4" xfId="12" applyFont="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179" fontId="10" fillId="0" borderId="2" xfId="0" applyNumberFormat="1" applyFont="1" applyFill="1" applyBorder="1" applyAlignment="1" applyProtection="1">
      <alignment horizontal="center" vertical="center" wrapText="1"/>
    </xf>
    <xf numFmtId="178" fontId="10"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7" fillId="0" borderId="0" xfId="0" applyFont="1">
      <alignment vertical="center"/>
    </xf>
    <xf numFmtId="0" fontId="11" fillId="0" borderId="0" xfId="0" applyFont="1">
      <alignment vertical="center"/>
    </xf>
    <xf numFmtId="0" fontId="8" fillId="0" borderId="0" xfId="0" applyFont="1">
      <alignment vertical="center"/>
    </xf>
    <xf numFmtId="0" fontId="26"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xf>
    <xf numFmtId="178" fontId="19"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top"/>
    </xf>
    <xf numFmtId="0" fontId="26"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2"/>
  <sheetViews>
    <sheetView tabSelected="1" view="pageBreakPreview" zoomScale="55" zoomScaleSheetLayoutView="55" workbookViewId="0">
      <pane xSplit="2" ySplit="4" topLeftCell="C6" activePane="bottomRight" state="frozen"/>
      <selection pane="topRight"/>
      <selection pane="bottomLeft"/>
      <selection pane="bottomRight" activeCell="E30" sqref="E30"/>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48" t="s">
        <v>63</v>
      </c>
      <c r="B1" s="48"/>
      <c r="C1" s="48"/>
      <c r="D1" s="48"/>
      <c r="E1" s="48"/>
      <c r="F1" s="49"/>
      <c r="G1" s="49"/>
      <c r="H1" s="48"/>
      <c r="I1" s="48"/>
      <c r="J1" s="48"/>
      <c r="K1" s="48"/>
      <c r="L1" s="48"/>
      <c r="M1" s="48"/>
      <c r="N1" s="48"/>
      <c r="Q1" s="6"/>
      <c r="R1" s="6"/>
    </row>
    <row r="2" spans="1:18" x14ac:dyDescent="0.2">
      <c r="B2" s="7"/>
      <c r="G2" s="9"/>
      <c r="H2" s="7"/>
    </row>
    <row r="3" spans="1:18" ht="30" customHeight="1" x14ac:dyDescent="0.2">
      <c r="A3" s="12"/>
      <c r="B3" s="7"/>
      <c r="C3" s="13"/>
      <c r="F3" s="14"/>
      <c r="G3" s="14"/>
      <c r="H3" s="7"/>
      <c r="N3" s="15" t="s">
        <v>15</v>
      </c>
      <c r="O3" s="16"/>
      <c r="Q3" s="50"/>
      <c r="R3" s="50"/>
    </row>
    <row r="4" spans="1:18" ht="64" x14ac:dyDescent="0.2">
      <c r="A4" s="39" t="s">
        <v>25</v>
      </c>
      <c r="B4" s="39" t="s">
        <v>6</v>
      </c>
      <c r="C4" s="40" t="s">
        <v>14</v>
      </c>
      <c r="D4" s="39" t="s">
        <v>16</v>
      </c>
      <c r="E4" s="39" t="s">
        <v>7</v>
      </c>
      <c r="F4" s="41" t="s">
        <v>11</v>
      </c>
      <c r="G4" s="41" t="s">
        <v>9</v>
      </c>
      <c r="H4" s="39" t="s">
        <v>10</v>
      </c>
      <c r="I4" s="39" t="s">
        <v>23</v>
      </c>
      <c r="J4" s="39" t="s">
        <v>24</v>
      </c>
      <c r="K4" s="39" t="s">
        <v>17</v>
      </c>
      <c r="L4" s="39" t="s">
        <v>18</v>
      </c>
      <c r="M4" s="39" t="s">
        <v>19</v>
      </c>
      <c r="N4" s="39" t="s">
        <v>20</v>
      </c>
      <c r="O4" s="39" t="s">
        <v>21</v>
      </c>
      <c r="P4" s="39" t="s">
        <v>12</v>
      </c>
      <c r="Q4" s="25"/>
      <c r="R4" s="17"/>
    </row>
    <row r="5" spans="1:18" ht="48" x14ac:dyDescent="0.2">
      <c r="A5" s="30" t="s">
        <v>29</v>
      </c>
      <c r="B5" s="30" t="s">
        <v>30</v>
      </c>
      <c r="C5" s="33">
        <v>45748</v>
      </c>
      <c r="D5" s="30" t="s">
        <v>31</v>
      </c>
      <c r="E5" s="30" t="s">
        <v>13</v>
      </c>
      <c r="F5" s="31">
        <v>16830000</v>
      </c>
      <c r="G5" s="31">
        <v>16830000</v>
      </c>
      <c r="H5" s="34">
        <f t="shared" ref="H5:H13" si="0">IF(F5="－","－",G5/F5)</f>
        <v>1</v>
      </c>
      <c r="I5" s="30" t="s">
        <v>32</v>
      </c>
      <c r="J5" s="28" t="s">
        <v>0</v>
      </c>
      <c r="K5" s="28"/>
      <c r="L5" s="28"/>
      <c r="M5" s="32"/>
      <c r="N5" s="30"/>
      <c r="O5" s="26" t="s">
        <v>27</v>
      </c>
      <c r="P5" s="46" t="s">
        <v>28</v>
      </c>
    </row>
    <row r="6" spans="1:18" ht="48" x14ac:dyDescent="0.2">
      <c r="A6" s="30" t="s">
        <v>33</v>
      </c>
      <c r="B6" s="30" t="s">
        <v>30</v>
      </c>
      <c r="C6" s="33">
        <v>45748</v>
      </c>
      <c r="D6" s="30" t="s">
        <v>34</v>
      </c>
      <c r="E6" s="30" t="s">
        <v>13</v>
      </c>
      <c r="F6" s="31">
        <v>1939680</v>
      </c>
      <c r="G6" s="31">
        <v>1939680</v>
      </c>
      <c r="H6" s="34">
        <f t="shared" si="0"/>
        <v>1</v>
      </c>
      <c r="I6" s="30" t="s">
        <v>35</v>
      </c>
      <c r="J6" s="28" t="s">
        <v>1</v>
      </c>
      <c r="K6" s="28"/>
      <c r="L6" s="28"/>
      <c r="M6" s="32"/>
      <c r="N6" s="30"/>
      <c r="O6" s="26" t="s">
        <v>27</v>
      </c>
      <c r="P6" s="46" t="s">
        <v>28</v>
      </c>
    </row>
    <row r="7" spans="1:18" ht="48" x14ac:dyDescent="0.2">
      <c r="A7" s="30" t="s">
        <v>36</v>
      </c>
      <c r="B7" s="30" t="s">
        <v>30</v>
      </c>
      <c r="C7" s="33">
        <v>45748</v>
      </c>
      <c r="D7" s="30" t="s">
        <v>37</v>
      </c>
      <c r="E7" s="30" t="s">
        <v>13</v>
      </c>
      <c r="F7" s="31">
        <v>4061750</v>
      </c>
      <c r="G7" s="31">
        <v>4061750</v>
      </c>
      <c r="H7" s="34">
        <f t="shared" si="0"/>
        <v>1</v>
      </c>
      <c r="I7" s="30" t="s">
        <v>38</v>
      </c>
      <c r="J7" s="28" t="s">
        <v>4</v>
      </c>
      <c r="K7" s="28"/>
      <c r="L7" s="28"/>
      <c r="M7" s="32"/>
      <c r="N7" s="30"/>
      <c r="O7" s="26" t="s">
        <v>3</v>
      </c>
      <c r="P7" s="46" t="s">
        <v>28</v>
      </c>
    </row>
    <row r="8" spans="1:18" ht="48" x14ac:dyDescent="0.2">
      <c r="A8" s="30" t="s">
        <v>39</v>
      </c>
      <c r="B8" s="30" t="s">
        <v>30</v>
      </c>
      <c r="C8" s="33">
        <v>45748</v>
      </c>
      <c r="D8" s="30" t="s">
        <v>40</v>
      </c>
      <c r="E8" s="30" t="s">
        <v>13</v>
      </c>
      <c r="F8" s="31">
        <v>4382400</v>
      </c>
      <c r="G8" s="31">
        <v>4382400</v>
      </c>
      <c r="H8" s="34">
        <f t="shared" si="0"/>
        <v>1</v>
      </c>
      <c r="I8" s="30" t="s">
        <v>41</v>
      </c>
      <c r="J8" s="28" t="s">
        <v>0</v>
      </c>
      <c r="K8" s="28"/>
      <c r="L8" s="28"/>
      <c r="M8" s="32"/>
      <c r="N8" s="30"/>
      <c r="O8" s="26" t="s">
        <v>3</v>
      </c>
      <c r="P8" s="46" t="s">
        <v>28</v>
      </c>
    </row>
    <row r="9" spans="1:18" ht="48" x14ac:dyDescent="0.2">
      <c r="A9" s="30" t="s">
        <v>42</v>
      </c>
      <c r="B9" s="30" t="s">
        <v>30</v>
      </c>
      <c r="C9" s="33">
        <v>45748</v>
      </c>
      <c r="D9" s="30" t="s">
        <v>43</v>
      </c>
      <c r="E9" s="30" t="s">
        <v>13</v>
      </c>
      <c r="F9" s="31">
        <v>2310000</v>
      </c>
      <c r="G9" s="31">
        <v>2310000</v>
      </c>
      <c r="H9" s="34">
        <f t="shared" si="0"/>
        <v>1</v>
      </c>
      <c r="I9" s="30" t="s">
        <v>44</v>
      </c>
      <c r="J9" s="28" t="s">
        <v>0</v>
      </c>
      <c r="K9" s="28"/>
      <c r="L9" s="28" t="s">
        <v>26</v>
      </c>
      <c r="M9" s="32">
        <v>2310000</v>
      </c>
      <c r="N9" s="30"/>
      <c r="O9" s="26" t="s">
        <v>3</v>
      </c>
      <c r="P9" s="46" t="s">
        <v>28</v>
      </c>
    </row>
    <row r="10" spans="1:18" ht="48" x14ac:dyDescent="0.2">
      <c r="A10" s="30" t="s">
        <v>45</v>
      </c>
      <c r="B10" s="30" t="s">
        <v>30</v>
      </c>
      <c r="C10" s="33">
        <v>45748</v>
      </c>
      <c r="D10" s="30" t="s">
        <v>46</v>
      </c>
      <c r="E10" s="30" t="s">
        <v>13</v>
      </c>
      <c r="F10" s="31">
        <v>3300000</v>
      </c>
      <c r="G10" s="31">
        <v>3300000</v>
      </c>
      <c r="H10" s="34">
        <f t="shared" si="0"/>
        <v>1</v>
      </c>
      <c r="I10" s="30" t="s">
        <v>47</v>
      </c>
      <c r="J10" s="28" t="s">
        <v>0</v>
      </c>
      <c r="K10" s="28"/>
      <c r="L10" s="28"/>
      <c r="M10" s="32"/>
      <c r="N10" s="30"/>
      <c r="O10" s="26" t="s">
        <v>3</v>
      </c>
      <c r="P10" s="46" t="s">
        <v>28</v>
      </c>
    </row>
    <row r="11" spans="1:18" ht="48" x14ac:dyDescent="0.2">
      <c r="A11" s="30" t="s">
        <v>48</v>
      </c>
      <c r="B11" s="30" t="s">
        <v>30</v>
      </c>
      <c r="C11" s="33">
        <v>45748</v>
      </c>
      <c r="D11" s="30" t="s">
        <v>49</v>
      </c>
      <c r="E11" s="30" t="s">
        <v>13</v>
      </c>
      <c r="F11" s="31">
        <v>18675503</v>
      </c>
      <c r="G11" s="31">
        <v>18675503</v>
      </c>
      <c r="H11" s="34">
        <f t="shared" si="0"/>
        <v>1</v>
      </c>
      <c r="I11" s="30" t="s">
        <v>50</v>
      </c>
      <c r="J11" s="28" t="s">
        <v>2</v>
      </c>
      <c r="K11" s="28"/>
      <c r="L11" s="28" t="s">
        <v>26</v>
      </c>
      <c r="M11" s="32">
        <v>18675503</v>
      </c>
      <c r="N11" s="30"/>
      <c r="O11" s="26" t="s">
        <v>3</v>
      </c>
      <c r="P11" s="46" t="s">
        <v>28</v>
      </c>
    </row>
    <row r="12" spans="1:18" ht="80.5" customHeight="1" x14ac:dyDescent="0.2">
      <c r="A12" s="30" t="s">
        <v>51</v>
      </c>
      <c r="B12" s="30" t="s">
        <v>30</v>
      </c>
      <c r="C12" s="33">
        <v>45748</v>
      </c>
      <c r="D12" s="30" t="s">
        <v>52</v>
      </c>
      <c r="E12" s="30" t="s">
        <v>13</v>
      </c>
      <c r="F12" s="31">
        <v>13789000</v>
      </c>
      <c r="G12" s="31">
        <v>13789000</v>
      </c>
      <c r="H12" s="34">
        <f t="shared" si="0"/>
        <v>1</v>
      </c>
      <c r="I12" s="30" t="s">
        <v>53</v>
      </c>
      <c r="J12" s="28" t="s">
        <v>0</v>
      </c>
      <c r="K12" s="28"/>
      <c r="L12" s="28" t="s">
        <v>26</v>
      </c>
      <c r="M12" s="32">
        <v>13789000</v>
      </c>
      <c r="N12" s="30"/>
      <c r="O12" s="26" t="s">
        <v>3</v>
      </c>
      <c r="P12" s="46" t="s">
        <v>28</v>
      </c>
    </row>
    <row r="13" spans="1:18" ht="80" x14ac:dyDescent="0.2">
      <c r="A13" s="30" t="s">
        <v>54</v>
      </c>
      <c r="B13" s="30" t="s">
        <v>55</v>
      </c>
      <c r="C13" s="33">
        <v>45748</v>
      </c>
      <c r="D13" s="30" t="s">
        <v>56</v>
      </c>
      <c r="E13" s="30" t="s">
        <v>13</v>
      </c>
      <c r="F13" s="31">
        <v>1707626</v>
      </c>
      <c r="G13" s="31">
        <v>1707626</v>
      </c>
      <c r="H13" s="34">
        <f t="shared" si="0"/>
        <v>1</v>
      </c>
      <c r="I13" s="30" t="s">
        <v>57</v>
      </c>
      <c r="J13" s="28" t="s">
        <v>5</v>
      </c>
      <c r="K13" s="28"/>
      <c r="L13" s="28" t="s">
        <v>26</v>
      </c>
      <c r="M13" s="32">
        <v>1707626</v>
      </c>
      <c r="N13" s="30"/>
      <c r="O13" s="26" t="s">
        <v>3</v>
      </c>
      <c r="P13" s="46" t="s">
        <v>8</v>
      </c>
    </row>
    <row r="14" spans="1:18" s="1" customFormat="1" ht="18" customHeight="1" x14ac:dyDescent="0.2">
      <c r="A14" s="1" t="s">
        <v>64</v>
      </c>
      <c r="B14" s="42"/>
      <c r="C14" s="42"/>
      <c r="D14" s="42"/>
      <c r="E14" s="42"/>
      <c r="F14" s="42"/>
      <c r="G14" s="42"/>
      <c r="H14" s="42"/>
      <c r="I14" s="42"/>
      <c r="J14" s="42"/>
      <c r="K14" s="42"/>
    </row>
    <row r="15" spans="1:18" s="1" customFormat="1" ht="18" customHeight="1" x14ac:dyDescent="0.2">
      <c r="A15" s="1" t="s">
        <v>65</v>
      </c>
      <c r="B15" s="42"/>
      <c r="C15" s="42"/>
      <c r="D15" s="42"/>
      <c r="E15" s="42"/>
      <c r="F15" s="42"/>
      <c r="G15" s="42"/>
      <c r="H15" s="42"/>
      <c r="I15" s="42"/>
      <c r="J15" s="42"/>
      <c r="K15" s="42"/>
    </row>
    <row r="16" spans="1:18" s="1" customFormat="1" ht="18" customHeight="1" x14ac:dyDescent="0.2">
      <c r="A16" s="1" t="s">
        <v>66</v>
      </c>
      <c r="B16" s="42"/>
      <c r="C16" s="42"/>
      <c r="D16" s="42"/>
      <c r="E16" s="42"/>
      <c r="F16" s="42"/>
      <c r="G16" s="42"/>
      <c r="H16" s="42"/>
      <c r="I16" s="42"/>
      <c r="J16" s="42"/>
      <c r="K16" s="42"/>
    </row>
    <row r="17" spans="1:11" s="1" customFormat="1" ht="18" customHeight="1" x14ac:dyDescent="0.2">
      <c r="A17" s="1" t="s">
        <v>67</v>
      </c>
      <c r="B17" s="42"/>
      <c r="C17" s="42"/>
      <c r="D17" s="42"/>
      <c r="E17" s="42"/>
      <c r="F17" s="42"/>
      <c r="G17" s="42"/>
      <c r="H17" s="42"/>
      <c r="I17" s="42"/>
      <c r="J17" s="42"/>
      <c r="K17" s="42"/>
    </row>
    <row r="18" spans="1:11" s="1" customFormat="1" ht="18" customHeight="1" x14ac:dyDescent="0.2">
      <c r="A18" s="1" t="s">
        <v>68</v>
      </c>
      <c r="B18" s="42"/>
      <c r="C18" s="42"/>
      <c r="D18" s="42"/>
      <c r="E18" s="42"/>
      <c r="F18" s="42"/>
      <c r="G18" s="42"/>
      <c r="H18" s="42"/>
      <c r="I18" s="42"/>
      <c r="J18" s="42"/>
      <c r="K18" s="42"/>
    </row>
    <row r="19" spans="1:11" s="1" customFormat="1" ht="18" customHeight="1" x14ac:dyDescent="0.2">
      <c r="A19" s="1" t="s">
        <v>69</v>
      </c>
      <c r="B19" s="42"/>
      <c r="C19" s="42"/>
      <c r="D19" s="42"/>
      <c r="E19" s="42"/>
      <c r="F19" s="42"/>
      <c r="G19" s="42"/>
      <c r="H19" s="42"/>
      <c r="I19" s="42"/>
      <c r="J19" s="42"/>
      <c r="K19" s="42"/>
    </row>
    <row r="20" spans="1:11" s="1" customFormat="1" ht="18" customHeight="1" x14ac:dyDescent="0.2">
      <c r="A20" s="1" t="s">
        <v>70</v>
      </c>
    </row>
    <row r="21" spans="1:11" s="1" customFormat="1" ht="18" customHeight="1" x14ac:dyDescent="0.2">
      <c r="A21" s="1" t="s">
        <v>71</v>
      </c>
    </row>
    <row r="22" spans="1:11" s="1" customFormat="1" ht="18" customHeight="1" x14ac:dyDescent="0.2">
      <c r="A22" s="1" t="s">
        <v>72</v>
      </c>
    </row>
    <row r="23" spans="1:11" s="1" customFormat="1" ht="18" customHeight="1" x14ac:dyDescent="0.2">
      <c r="A23" s="1" t="s">
        <v>73</v>
      </c>
    </row>
    <row r="24" spans="1:11" s="1" customFormat="1" ht="18" customHeight="1" x14ac:dyDescent="0.2">
      <c r="A24" s="1" t="s">
        <v>74</v>
      </c>
    </row>
    <row r="25" spans="1:11" s="1" customFormat="1" ht="18" customHeight="1" x14ac:dyDescent="0.2">
      <c r="A25" s="1" t="s">
        <v>75</v>
      </c>
    </row>
    <row r="26" spans="1:11" s="1" customFormat="1" ht="18" customHeight="1" x14ac:dyDescent="0.2">
      <c r="A26" s="1" t="s">
        <v>76</v>
      </c>
    </row>
    <row r="27" spans="1:11" s="1" customFormat="1" ht="18" customHeight="1" x14ac:dyDescent="0.2">
      <c r="A27" s="1" t="s">
        <v>77</v>
      </c>
    </row>
    <row r="28" spans="1:11" s="1" customFormat="1" ht="18" customHeight="1" x14ac:dyDescent="0.2">
      <c r="A28" s="1" t="s">
        <v>78</v>
      </c>
    </row>
    <row r="29" spans="1:11" s="1" customFormat="1" ht="18" customHeight="1" x14ac:dyDescent="0.2">
      <c r="A29" s="1" t="s">
        <v>79</v>
      </c>
      <c r="B29" s="42"/>
      <c r="C29" s="42"/>
      <c r="D29" s="42"/>
      <c r="E29" s="42"/>
      <c r="F29" s="42"/>
      <c r="G29" s="42"/>
      <c r="H29" s="42"/>
      <c r="I29" s="42"/>
      <c r="J29" s="42"/>
      <c r="K29" s="42"/>
    </row>
    <row r="30" spans="1:11" s="1" customFormat="1" ht="18" customHeight="1" x14ac:dyDescent="0.2">
      <c r="A30" s="1" t="s">
        <v>65</v>
      </c>
      <c r="B30" s="42"/>
      <c r="C30" s="42"/>
      <c r="D30" s="42"/>
      <c r="E30" s="42"/>
      <c r="F30" s="42"/>
      <c r="G30" s="42"/>
      <c r="H30" s="42"/>
      <c r="I30" s="42"/>
      <c r="J30" s="42"/>
      <c r="K30" s="42"/>
    </row>
    <row r="31" spans="1:11" s="1" customFormat="1" ht="18" customHeight="1" x14ac:dyDescent="0.2">
      <c r="A31" s="1" t="s">
        <v>66</v>
      </c>
      <c r="B31" s="42"/>
      <c r="C31" s="42"/>
      <c r="D31" s="42"/>
      <c r="E31" s="42"/>
      <c r="F31" s="42"/>
      <c r="G31" s="42"/>
      <c r="H31" s="42"/>
      <c r="I31" s="42"/>
      <c r="J31" s="42"/>
      <c r="K31" s="42"/>
    </row>
    <row r="32" spans="1:11" s="1" customFormat="1" ht="18" customHeight="1" x14ac:dyDescent="0.2">
      <c r="A32" s="1" t="s">
        <v>67</v>
      </c>
      <c r="B32" s="42"/>
      <c r="C32" s="42"/>
      <c r="D32" s="42"/>
      <c r="E32" s="42"/>
      <c r="F32" s="42"/>
      <c r="G32" s="42"/>
      <c r="H32" s="42"/>
      <c r="I32" s="42"/>
      <c r="J32" s="42"/>
      <c r="K32" s="42"/>
    </row>
    <row r="33" spans="1:11" s="1" customFormat="1" ht="18" customHeight="1" x14ac:dyDescent="0.2">
      <c r="A33" s="1" t="s">
        <v>68</v>
      </c>
      <c r="B33" s="42"/>
      <c r="C33" s="42"/>
      <c r="D33" s="42"/>
      <c r="E33" s="42"/>
      <c r="F33" s="42"/>
      <c r="G33" s="42"/>
      <c r="H33" s="42"/>
      <c r="I33" s="42"/>
      <c r="J33" s="42"/>
      <c r="K33" s="42"/>
    </row>
    <row r="34" spans="1:11" s="1" customFormat="1" ht="18" customHeight="1" x14ac:dyDescent="0.2">
      <c r="A34" s="1" t="s">
        <v>69</v>
      </c>
      <c r="B34" s="42"/>
      <c r="C34" s="42"/>
      <c r="D34" s="42"/>
      <c r="E34" s="42"/>
      <c r="F34" s="42"/>
      <c r="G34" s="42"/>
      <c r="H34" s="42"/>
      <c r="I34" s="42"/>
      <c r="J34" s="42"/>
      <c r="K34" s="42"/>
    </row>
    <row r="35" spans="1:11" s="1" customFormat="1" ht="18" customHeight="1" x14ac:dyDescent="0.2">
      <c r="A35" s="1" t="s">
        <v>70</v>
      </c>
    </row>
    <row r="36" spans="1:11" s="1" customFormat="1" ht="18" customHeight="1" x14ac:dyDescent="0.2">
      <c r="A36" s="1" t="s">
        <v>71</v>
      </c>
    </row>
    <row r="37" spans="1:11" s="1" customFormat="1" ht="18" customHeight="1" x14ac:dyDescent="0.2">
      <c r="A37" s="1" t="s">
        <v>72</v>
      </c>
    </row>
    <row r="38" spans="1:11" s="1" customFormat="1" ht="18" customHeight="1" x14ac:dyDescent="0.2">
      <c r="A38" s="1" t="s">
        <v>73</v>
      </c>
    </row>
    <row r="39" spans="1:11" s="1" customFormat="1" ht="18" customHeight="1" x14ac:dyDescent="0.2">
      <c r="A39" s="1" t="s">
        <v>74</v>
      </c>
    </row>
    <row r="40" spans="1:11" s="1" customFormat="1" ht="18" customHeight="1" x14ac:dyDescent="0.2">
      <c r="A40" s="1" t="s">
        <v>75</v>
      </c>
    </row>
    <row r="41" spans="1:11" s="1" customFormat="1" ht="18" customHeight="1" x14ac:dyDescent="0.2">
      <c r="A41" s="1" t="s">
        <v>76</v>
      </c>
    </row>
    <row r="42" spans="1:11" s="43" customFormat="1" ht="18" customHeight="1" x14ac:dyDescent="0.2">
      <c r="A42" s="43" t="s">
        <v>80</v>
      </c>
    </row>
  </sheetData>
  <autoFilter ref="A4:P42" xr:uid="{00000000-0001-0000-0400-000000000000}"/>
  <mergeCells count="2">
    <mergeCell ref="A1:N1"/>
    <mergeCell ref="Q3:R3"/>
  </mergeCells>
  <phoneticPr fontId="6"/>
  <dataValidations count="4">
    <dataValidation type="list" allowBlank="1" showInputMessage="1" showErrorMessage="1" sqref="L5:L13" xr:uid="{00000000-0002-0000-0400-000005000000}">
      <formula1>"○"</formula1>
    </dataValidation>
    <dataValidation type="list" allowBlank="1" showInputMessage="1" showErrorMessage="1" sqref="J5:J13" xr:uid="{00000000-0002-0000-0400-000007000000}">
      <formula1>"イ（イ）,イ（ロ）,イ（ハ）,イ（ニ）,ロ,ハ,ニ（イ）,ニ（ロ）,ニ（ハ）,ニ（ニ）,ニ（ホ）,ニ（ヘ）"</formula1>
    </dataValidation>
    <dataValidation type="list" allowBlank="1" showInputMessage="1" showErrorMessage="1" sqref="O5:O13" xr:uid="{00000000-0002-0000-0400-000006000000}">
      <formula1>"工事・製造,財産の買入,物件の借入,その他"</formula1>
    </dataValidation>
    <dataValidation type="list" allowBlank="1" showInputMessage="1" showErrorMessage="1" sqref="K5:K13"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8"/>
  <sheetViews>
    <sheetView view="pageBreakPreview" zoomScale="55" zoomScaleSheetLayoutView="55" workbookViewId="0">
      <pane xSplit="1" ySplit="4" topLeftCell="B5" activePane="bottomRight" state="frozen"/>
      <selection pane="topRight"/>
      <selection pane="bottomLeft"/>
      <selection pane="bottomRight" activeCell="H31" sqref="H31"/>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19" customWidth="1"/>
    <col min="13" max="13" width="20.6328125" style="2" customWidth="1"/>
    <col min="14" max="14" width="11" style="2" customWidth="1"/>
    <col min="15" max="15" width="25.6328125" style="10" customWidth="1"/>
    <col min="16" max="16" width="22.08984375" style="3" customWidth="1"/>
    <col min="17" max="17" width="9.08984375" style="2" bestFit="1" customWidth="1"/>
    <col min="18" max="16384" width="7.6328125" style="2"/>
  </cols>
  <sheetData>
    <row r="1" spans="1:21" s="4" customFormat="1" ht="30" customHeight="1" x14ac:dyDescent="0.2">
      <c r="A1" s="48" t="s">
        <v>62</v>
      </c>
      <c r="B1" s="48"/>
      <c r="C1" s="48"/>
      <c r="D1" s="48"/>
      <c r="E1" s="48"/>
      <c r="F1" s="48"/>
      <c r="G1" s="48"/>
      <c r="H1" s="48"/>
      <c r="I1" s="48"/>
      <c r="J1" s="48"/>
      <c r="K1" s="48"/>
      <c r="L1" s="48"/>
      <c r="M1" s="48"/>
      <c r="O1" s="5"/>
      <c r="P1" s="6"/>
      <c r="Q1" s="6"/>
      <c r="R1" s="6"/>
    </row>
    <row r="2" spans="1:21" x14ac:dyDescent="0.2">
      <c r="B2" s="7"/>
      <c r="G2" s="7"/>
      <c r="H2" s="7"/>
      <c r="P2" s="20"/>
      <c r="Q2" s="3"/>
      <c r="R2" s="3"/>
      <c r="U2" s="11"/>
    </row>
    <row r="3" spans="1:21" ht="25" customHeight="1" x14ac:dyDescent="0.5">
      <c r="A3" s="24"/>
      <c r="B3" s="7"/>
      <c r="C3" s="24"/>
      <c r="D3" s="19"/>
      <c r="E3" s="19"/>
      <c r="F3" s="21"/>
      <c r="G3" s="21"/>
      <c r="H3" s="7"/>
      <c r="M3" s="15" t="s">
        <v>15</v>
      </c>
      <c r="P3" s="50"/>
      <c r="Q3" s="50"/>
      <c r="R3" s="50"/>
      <c r="U3" s="11"/>
    </row>
    <row r="4" spans="1:21" s="18" customFormat="1" ht="66" customHeight="1" x14ac:dyDescent="0.2">
      <c r="A4" s="39" t="s">
        <v>25</v>
      </c>
      <c r="B4" s="39" t="s">
        <v>6</v>
      </c>
      <c r="C4" s="39" t="s">
        <v>14</v>
      </c>
      <c r="D4" s="39" t="s">
        <v>16</v>
      </c>
      <c r="E4" s="39" t="s">
        <v>7</v>
      </c>
      <c r="F4" s="39" t="s">
        <v>11</v>
      </c>
      <c r="G4" s="39" t="s">
        <v>9</v>
      </c>
      <c r="H4" s="39" t="s">
        <v>10</v>
      </c>
      <c r="I4" s="39" t="s">
        <v>22</v>
      </c>
      <c r="J4" s="39" t="s">
        <v>17</v>
      </c>
      <c r="K4" s="39" t="s">
        <v>18</v>
      </c>
      <c r="L4" s="39" t="s">
        <v>19</v>
      </c>
      <c r="M4" s="39" t="s">
        <v>20</v>
      </c>
      <c r="N4" s="39" t="s">
        <v>21</v>
      </c>
      <c r="O4" s="39" t="s">
        <v>12</v>
      </c>
      <c r="P4" s="23"/>
      <c r="Q4" s="23"/>
      <c r="R4" s="23"/>
      <c r="S4" s="22"/>
      <c r="T4" s="22"/>
    </row>
    <row r="5" spans="1:21" ht="80" x14ac:dyDescent="0.2">
      <c r="A5" s="30" t="s">
        <v>58</v>
      </c>
      <c r="B5" s="30" t="s">
        <v>59</v>
      </c>
      <c r="C5" s="27">
        <v>45771</v>
      </c>
      <c r="D5" s="35" t="s">
        <v>60</v>
      </c>
      <c r="E5" s="35" t="s">
        <v>13</v>
      </c>
      <c r="F5" s="31">
        <v>99000</v>
      </c>
      <c r="G5" s="31">
        <v>90000</v>
      </c>
      <c r="H5" s="29">
        <f t="shared" ref="H5" si="0">IF(F5="－","－",G5/F5)</f>
        <v>0.90909090909090906</v>
      </c>
      <c r="I5" s="30" t="s">
        <v>61</v>
      </c>
      <c r="J5" s="36"/>
      <c r="K5" s="37"/>
      <c r="L5" s="37"/>
      <c r="M5" s="38"/>
      <c r="N5" s="26" t="s">
        <v>3</v>
      </c>
      <c r="O5" s="47" t="s">
        <v>8</v>
      </c>
    </row>
    <row r="6" spans="1:21" s="45" customFormat="1" ht="18" customHeight="1" x14ac:dyDescent="0.2">
      <c r="A6" s="44" t="s">
        <v>77</v>
      </c>
      <c r="J6" s="1"/>
    </row>
    <row r="7" spans="1:21" s="45" customFormat="1" ht="18" customHeight="1" x14ac:dyDescent="0.2">
      <c r="A7" s="44" t="s">
        <v>81</v>
      </c>
      <c r="J7" s="1"/>
    </row>
    <row r="8" spans="1:21" s="45" customFormat="1" ht="21.5" customHeight="1" x14ac:dyDescent="0.2">
      <c r="A8" s="51" t="s">
        <v>82</v>
      </c>
      <c r="B8" s="51"/>
      <c r="C8" s="51"/>
      <c r="D8" s="51"/>
      <c r="E8" s="51"/>
      <c r="F8" s="51"/>
      <c r="G8" s="51"/>
      <c r="H8" s="51"/>
      <c r="I8" s="51"/>
      <c r="J8" s="51"/>
      <c r="K8" s="51"/>
    </row>
  </sheetData>
  <autoFilter ref="A4:O8" xr:uid="{00000000-0001-0000-0500-000000000000}"/>
  <mergeCells count="3">
    <mergeCell ref="A1:M1"/>
    <mergeCell ref="P3:R3"/>
    <mergeCell ref="A8:K8"/>
  </mergeCells>
  <phoneticPr fontId="6"/>
  <dataValidations count="3">
    <dataValidation type="list" allowBlank="1" showInputMessage="1" showErrorMessage="1" sqref="K5" xr:uid="{00000000-0002-0000-0500-000006000000}">
      <formula1>"○"</formula1>
    </dataValidation>
    <dataValidation type="list" allowBlank="1" showInputMessage="1" showErrorMessage="1" sqref="N5" xr:uid="{00000000-0002-0000-0500-000008000000}">
      <formula1>"工事・製造,財産の買入,物件の借入,その他"</formula1>
    </dataValidation>
    <dataValidation type="list" allowBlank="1" showInputMessage="1" showErrorMessage="1" sqref="J5"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