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18261917-018D-4554-A1D9-1E4B38CE2D8B}"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競争に付することが不利と認められるもの!$A$4:$P$19</definedName>
    <definedName name="_xlnm._FilterDatabase" localSheetId="0" hidden="1">競争性のない随意契約によらざるを得ないもの!$A$4:$P$40</definedName>
    <definedName name="_xlnm.Print_Area" localSheetId="1">競争に付することが不利と認められるもの!$A$1:$P$11</definedName>
    <definedName name="_xlnm.Print_Area" localSheetId="0">競争性のない随意契約によらざるを得ないもの!$A$1:$P$11</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 r="H10" i="3"/>
  <c r="H9" i="3"/>
  <c r="H8" i="3"/>
  <c r="H7" i="3"/>
  <c r="H6" i="3"/>
  <c r="H5" i="3"/>
  <c r="H11" i="1" l="1"/>
  <c r="H10" i="1"/>
  <c r="H9" i="1"/>
  <c r="H8" i="1"/>
  <c r="H7" i="1"/>
  <c r="H6" i="1"/>
  <c r="H5" i="1"/>
</calcChain>
</file>

<file path=xl/sharedStrings.xml><?xml version="1.0" encoding="utf-8"?>
<sst xmlns="http://schemas.openxmlformats.org/spreadsheetml/2006/main" count="187" uniqueCount="84">
  <si>
    <t>その他</t>
  </si>
  <si>
    <t>第五管区海上保安本部</t>
    <rPh sb="0" eb="1">
      <t>ダイ</t>
    </rPh>
    <rPh sb="1" eb="2">
      <t>5</t>
    </rPh>
    <rPh sb="2" eb="4">
      <t>カンク</t>
    </rPh>
    <rPh sb="4" eb="6">
      <t>カイジョウ</t>
    </rPh>
    <rPh sb="6" eb="8">
      <t>ホアン</t>
    </rPh>
    <rPh sb="8" eb="10">
      <t>ホンブ</t>
    </rPh>
    <phoneticPr fontId="9"/>
  </si>
  <si>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</si>
  <si>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</si>
  <si>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</si>
  <si>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</si>
  <si>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</si>
  <si>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Ａ</t>
  </si>
  <si>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</si>
  <si>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</si>
  <si>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</si>
  <si>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</si>
  <si>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</si>
  <si>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</si>
  <si>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</si>
  <si>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</si>
  <si>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</si>
  <si>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</si>
  <si>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</si>
  <si>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</si>
  <si>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</si>
  <si>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</si>
  <si>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</si>
  <si>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</si>
  <si>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</si>
  <si>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物件の借入</t>
  </si>
  <si>
    <t>関西空港海上保安航空基地敷地借料</t>
  </si>
  <si>
    <t>支出負担行為担当官
第五管区海上保安本部長
第五管区海上保安本部
兵庫県神戸市中央区波止場町１－１</t>
    <rPh sb="0" eb="2">
      <t>シシュツ</t>
    </rPh>
    <rPh sb="2" eb="4">
      <t>フタン</t>
    </rPh>
    <rPh sb="4" eb="6">
      <t>コウイ</t>
    </rPh>
    <rPh sb="6" eb="9">
      <t>タントウカン</t>
    </rPh>
    <phoneticPr fontId="6"/>
  </si>
  <si>
    <t>関西エアポート（株）,大阪府大阪市西区西本町１－４－１</t>
  </si>
  <si>
    <t>当該場所でなければ行政事務を行うことが不可能であることから場所が限定され、供給者が一に特定される賃貸借契約であるため。</t>
  </si>
  <si>
    <t>関西空港海上保安航空基地分庁舎敷地借料</t>
  </si>
  <si>
    <t>庁舎敷地借料（泉佐野）</t>
  </si>
  <si>
    <t>大阪府,大阪府泉大津市なぎさ町６－１</t>
  </si>
  <si>
    <t>訓練用敷地借料</t>
  </si>
  <si>
    <t>浮標基地敷地借料</t>
  </si>
  <si>
    <t>大阪市,大阪府大阪市北区中之島１－３－２０</t>
  </si>
  <si>
    <t>高知港湾合同庁舎敷地借料</t>
  </si>
  <si>
    <t>高知県,高知県高知市丸ノ内１－２－２０</t>
  </si>
  <si>
    <t>関西国際空港エアロプラザビルレーダー設備設置場所賃貸借</t>
  </si>
  <si>
    <t>物品寄託保管等その１（単価契約）（船技）</t>
  </si>
  <si>
    <t>支出負担行為担当官
第五管区海上保安本部長
第五管区海上保安本部
兵庫県神戸市中央区波止場町１－１</t>
  </si>
  <si>
    <t>富永物産（株）
東京都中央区日本橋本町３－６－２　小津本館ビル１０Ｆ</t>
  </si>
  <si>
    <t>富永物産（株）にて整備後寄託保管中である主機関等を巡視船艇に搭載するものであり、契約業者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業者と契約した方が有利な会計法第29条の3第4項に該当するため。</t>
    <rPh sb="154" eb="156">
      <t>カイケイ</t>
    </rPh>
    <rPh sb="156" eb="157">
      <t>ホウ</t>
    </rPh>
    <rPh sb="157" eb="158">
      <t>ダイ</t>
    </rPh>
    <rPh sb="160" eb="161">
      <t>ジョウ</t>
    </rPh>
    <rPh sb="163" eb="164">
      <t>ダイ</t>
    </rPh>
    <rPh sb="165" eb="166">
      <t>コウ</t>
    </rPh>
    <rPh sb="167" eb="169">
      <t>ガイトウ</t>
    </rPh>
    <phoneticPr fontId="6"/>
  </si>
  <si>
    <t>物品寄託保管等その２（単価契約）（船技）</t>
  </si>
  <si>
    <t>（株）新来島サノヤス造船　修繕船営業部
大阪市西成区南津守５－１３－３７</t>
  </si>
  <si>
    <t>（株）新来島サノヤス造船にて整備後寄託保管中である主機関等を巡視船艇に搭載するものであり、契約業者以外では巡視船艇に搭載した主機関等に不具合が発生した場合、原因の特定及び責任の所在が不明確となることから整備の一貫性を確保し責任の明確化を図るため、技術審査の承認を受け当該主機関等の整備を実施した業者と契約した方が有利な会計法第29条の3第4項に該当するため。</t>
  </si>
  <si>
    <t>テレビほか１７点借上げ及び什器等の撤去（警備課）</t>
  </si>
  <si>
    <t>エイトレント（株）
大阪府大阪市北区茶屋町18番21号</t>
    <rPh sb="7" eb="8">
      <t>カブ</t>
    </rPh>
    <rPh sb="10" eb="13">
      <t>オオサカフ</t>
    </rPh>
    <rPh sb="13" eb="16">
      <t>オオサカシ</t>
    </rPh>
    <rPh sb="16" eb="18">
      <t>キタク</t>
    </rPh>
    <rPh sb="18" eb="21">
      <t>チャヤマチ</t>
    </rPh>
    <rPh sb="23" eb="24">
      <t>バン</t>
    </rPh>
    <rPh sb="26" eb="27">
      <t>ゴウ</t>
    </rPh>
    <phoneticPr fontId="6"/>
  </si>
  <si>
    <t>2025年日本国際博覧会のため、令和6年12月に契約し令和7年3月より借用開始したものであるが、現在借用している機材をエイトレント（株）にて引き続き賃貸借契約することにより、時価に比べて著しく有利な価格で行えるため、同業者と契約した方が有利な会計法第29条の3第4項に該当するため。</t>
    <rPh sb="4" eb="5">
      <t>ネン</t>
    </rPh>
    <rPh sb="5" eb="7">
      <t>ニホン</t>
    </rPh>
    <rPh sb="7" eb="9">
      <t>コクサイ</t>
    </rPh>
    <rPh sb="9" eb="12">
      <t>ハクランカイ</t>
    </rPh>
    <rPh sb="16" eb="18">
      <t>レイワ</t>
    </rPh>
    <rPh sb="19" eb="20">
      <t>ネン</t>
    </rPh>
    <rPh sb="22" eb="23">
      <t>ガツ</t>
    </rPh>
    <rPh sb="24" eb="26">
      <t>ケイヤク</t>
    </rPh>
    <rPh sb="27" eb="29">
      <t>レイワ</t>
    </rPh>
    <rPh sb="30" eb="31">
      <t>ネン</t>
    </rPh>
    <rPh sb="32" eb="33">
      <t>ガツ</t>
    </rPh>
    <rPh sb="35" eb="37">
      <t>シャクヨウ</t>
    </rPh>
    <rPh sb="37" eb="39">
      <t>カイシ</t>
    </rPh>
    <rPh sb="48" eb="50">
      <t>ゲンザイ</t>
    </rPh>
    <rPh sb="50" eb="52">
      <t>シャクヨウ</t>
    </rPh>
    <rPh sb="56" eb="58">
      <t>キザイ</t>
    </rPh>
    <rPh sb="66" eb="67">
      <t>カブ</t>
    </rPh>
    <rPh sb="70" eb="71">
      <t>ヒ</t>
    </rPh>
    <rPh sb="72" eb="73">
      <t>ツヅ</t>
    </rPh>
    <rPh sb="74" eb="77">
      <t>チンタイシャク</t>
    </rPh>
    <rPh sb="77" eb="79">
      <t>ケイヤク</t>
    </rPh>
    <rPh sb="87" eb="89">
      <t>ジカ</t>
    </rPh>
    <rPh sb="90" eb="91">
      <t>クラ</t>
    </rPh>
    <rPh sb="93" eb="94">
      <t>イチジル</t>
    </rPh>
    <rPh sb="96" eb="98">
      <t>ユウリ</t>
    </rPh>
    <rPh sb="99" eb="101">
      <t>カカク</t>
    </rPh>
    <rPh sb="102" eb="103">
      <t>オコナ</t>
    </rPh>
    <phoneticPr fontId="6"/>
  </si>
  <si>
    <t>阪神港大阪区内台船借上及び撤去等作業</t>
  </si>
  <si>
    <t>神港建設興業（株）
兵庫県神戸市兵庫区中道通6-1-29　兵庫中道ビル401</t>
    <rPh sb="7" eb="8">
      <t>カブ</t>
    </rPh>
    <rPh sb="10" eb="13">
      <t>ヒョウゴケン</t>
    </rPh>
    <rPh sb="13" eb="16">
      <t>コウベシ</t>
    </rPh>
    <rPh sb="16" eb="19">
      <t>ヒョウゴク</t>
    </rPh>
    <rPh sb="19" eb="21">
      <t>ナカミチ</t>
    </rPh>
    <rPh sb="21" eb="22">
      <t>ドオリ</t>
    </rPh>
    <rPh sb="29" eb="31">
      <t>ヒョウゴ</t>
    </rPh>
    <rPh sb="31" eb="33">
      <t>ナカミチ</t>
    </rPh>
    <phoneticPr fontId="6"/>
  </si>
  <si>
    <t>2025年日本国際博覧会のため、令和6年9月及び11月に契約し令和7年3月より借用開始したものであるが、現在借用している機材を神港建設興業（株）にて引き続き物品貸借及請負契約することにより、時価に比べて著しく有利な価格で行えるため、同業者と契約した方が有利な会計法第29条の3第4項に該当するため。</t>
    <rPh sb="4" eb="5">
      <t>ネン</t>
    </rPh>
    <rPh sb="5" eb="7">
      <t>ニホン</t>
    </rPh>
    <rPh sb="7" eb="9">
      <t>コクサイ</t>
    </rPh>
    <rPh sb="9" eb="12">
      <t>ハクランカイ</t>
    </rPh>
    <rPh sb="16" eb="18">
      <t>レイワ</t>
    </rPh>
    <rPh sb="19" eb="20">
      <t>ネン</t>
    </rPh>
    <rPh sb="21" eb="22">
      <t>ガツ</t>
    </rPh>
    <rPh sb="22" eb="23">
      <t>オヨ</t>
    </rPh>
    <rPh sb="26" eb="27">
      <t>ガツ</t>
    </rPh>
    <rPh sb="28" eb="30">
      <t>ケイヤク</t>
    </rPh>
    <rPh sb="31" eb="33">
      <t>レイワ</t>
    </rPh>
    <rPh sb="34" eb="35">
      <t>ネン</t>
    </rPh>
    <rPh sb="36" eb="37">
      <t>ガツ</t>
    </rPh>
    <rPh sb="39" eb="41">
      <t>シャクヨウ</t>
    </rPh>
    <rPh sb="41" eb="43">
      <t>カイシ</t>
    </rPh>
    <rPh sb="52" eb="54">
      <t>ゲンザイ</t>
    </rPh>
    <rPh sb="54" eb="56">
      <t>シャクヨウ</t>
    </rPh>
    <rPh sb="60" eb="62">
      <t>キザイ</t>
    </rPh>
    <rPh sb="74" eb="75">
      <t>ヒ</t>
    </rPh>
    <rPh sb="76" eb="77">
      <t>ツヅ</t>
    </rPh>
    <rPh sb="78" eb="80">
      <t>ブッピン</t>
    </rPh>
    <rPh sb="85" eb="87">
      <t>ケイヤク</t>
    </rPh>
    <rPh sb="95" eb="97">
      <t>ジカ</t>
    </rPh>
    <rPh sb="98" eb="99">
      <t>クラ</t>
    </rPh>
    <rPh sb="101" eb="102">
      <t>イチジル</t>
    </rPh>
    <rPh sb="104" eb="106">
      <t>ユウリ</t>
    </rPh>
    <rPh sb="107" eb="109">
      <t>カカク</t>
    </rPh>
    <rPh sb="110" eb="111">
      <t>オコナ</t>
    </rPh>
    <phoneticPr fontId="6"/>
  </si>
  <si>
    <t>ＭＴＵ１６Ｖ４０００Ｍ９３型陸揚機防錆解除等（船技）</t>
    <phoneticPr fontId="6"/>
  </si>
  <si>
    <t>富永物産（株）にて寄託保管中の整備済み陸揚機を巡視艇に搭載するため、防錆解除・運搬・海上運転立会を実施するものである。巡視艇に搭載した主機関等に不具合が発生した場合、原因の特定及び責任の所在が不明確となることから、整備の一貫性を確保し、責任の明確化を図るため、同業者と契約した方が有利な会計法第29条の3第4項に該当するため。</t>
    <rPh sb="0" eb="2">
      <t>トミナガ</t>
    </rPh>
    <rPh sb="2" eb="4">
      <t>ブッサン</t>
    </rPh>
    <rPh sb="23" eb="26">
      <t>ジュンシテイ</t>
    </rPh>
    <rPh sb="59" eb="62">
      <t>ジュンシテイ</t>
    </rPh>
    <rPh sb="130" eb="133">
      <t>ドウギョウシャ</t>
    </rPh>
    <phoneticPr fontId="6"/>
  </si>
  <si>
    <t>たまなみ陸揚保管機（１２Ｖ２０００Ｍ８４型）排気管整備（船技）</t>
  </si>
  <si>
    <t>富永物産（株）にて寄託保管中である整備済み陸揚機（12V2000M84型）の性能を維持するため実施するものである。巡視艇に搭載した主機関等に不具合が発生した場合、原因の特定及び責任の所在が不明確となることから、整備の一貫性を確保し、責任の明確化を図るため、同業者と契約した方が有利な会計法第29条の3第4項に該当するため。</t>
    <rPh sb="0" eb="2">
      <t>トミナガ</t>
    </rPh>
    <rPh sb="2" eb="4">
      <t>ブッサン</t>
    </rPh>
    <rPh sb="38" eb="40">
      <t>セイノウ</t>
    </rPh>
    <rPh sb="41" eb="43">
      <t>イジ</t>
    </rPh>
    <rPh sb="47" eb="49">
      <t>ジッシ</t>
    </rPh>
    <rPh sb="57" eb="60">
      <t>ジュンシテイ</t>
    </rPh>
    <rPh sb="128" eb="131">
      <t>ドウギョウシャ</t>
    </rPh>
    <phoneticPr fontId="6"/>
  </si>
  <si>
    <t>２０Ｖ１１６３ＴＢ９３型陸揚げ保管機軸シール整備（船技）</t>
  </si>
  <si>
    <t>（株）新来島サノヤス造船にて寄託保管中である整備済み陸揚機（20Ｖ1163ＴＢ93型陸揚機）の性能を維持するため実施するものである。巡視艇に搭載した主機関等に不具合が発生した場合、原因の特定及び責任の所在が不明確となることから、整備の一貫性を確保し、責任の明確化を図るため、同業者と契約した方が有利な会計法第29条の3第4項に該当するため。</t>
    <rPh sb="44" eb="45">
      <t>キ</t>
    </rPh>
    <rPh sb="47" eb="49">
      <t>セイノウ</t>
    </rPh>
    <rPh sb="50" eb="52">
      <t>イジ</t>
    </rPh>
    <rPh sb="56" eb="58">
      <t>ジッシ</t>
    </rPh>
    <rPh sb="66" eb="69">
      <t>ジュンシテイ</t>
    </rPh>
    <rPh sb="137" eb="140">
      <t>ドウギョウシャ</t>
    </rPh>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</si>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</sst>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61">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8"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1" fillId="0" borderId="0" xfId="0" applyFont="1">
      <alignment vertical="center"/>
    </xf>
    <xf numFmtId="0" fontId="17" fillId="0" borderId="0" xfId="0" applyFont="1" applyFill="1" applyAlignment="1" applyProtection="1">
      <alignment horizontal="center" vertical="center"/>
    </xf>
    <xf numFmtId="177" fontId="21" fillId="0" borderId="0" xfId="0" applyNumberFormat="1" applyFont="1" applyFill="1" applyAlignment="1" applyProtection="1">
      <alignment vertical="center" shrinkToFit="1"/>
    </xf>
    <xf numFmtId="0" fontId="1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0" fillId="0" borderId="0" xfId="0" applyFont="1" applyFill="1" applyAlignment="1" applyProtection="1"/>
    <xf numFmtId="0" fontId="23" fillId="0" borderId="0" xfId="0" applyFont="1" applyFill="1" applyBorder="1" applyAlignment="1" applyProtection="1">
      <alignment horizontal="center" vertical="center" wrapText="1"/>
    </xf>
    <xf numFmtId="0" fontId="24"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0" fontId="8" fillId="0" borderId="2" xfId="0" applyFont="1" applyBorder="1" applyAlignment="1" applyProtection="1">
      <alignment vertical="center" wrapText="1"/>
      <protection locked="0"/>
    </xf>
    <xf numFmtId="38" fontId="8" fillId="0" borderId="2" xfId="12" applyFont="1" applyBorder="1" applyAlignment="1" applyProtection="1">
      <alignment horizontal="center" vertical="center"/>
      <protection locked="0"/>
    </xf>
    <xf numFmtId="38" fontId="8" fillId="0" borderId="4"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38" fontId="8" fillId="0" borderId="2" xfId="12" applyFont="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5" fillId="0" borderId="0" xfId="0" applyFont="1">
      <alignment vertical="center"/>
    </xf>
    <xf numFmtId="0" fontId="8" fillId="0" borderId="0" xfId="0" applyFont="1">
      <alignment vertical="center"/>
    </xf>
    <xf numFmtId="0" fontId="24" fillId="0" borderId="0" xfId="0" applyFont="1">
      <alignment vertical="center"/>
    </xf>
    <xf numFmtId="0" fontId="8" fillId="0" borderId="0" xfId="0" applyFont="1" applyAlignment="1">
      <alignment vertical="center" wrapText="1"/>
    </xf>
    <xf numFmtId="0" fontId="24"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11"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40"/>
  <sheetViews>
    <sheetView tabSelected="1" view="pageBreakPreview" zoomScale="55" zoomScaleSheetLayoutView="55" workbookViewId="0">
      <pane xSplit="2" ySplit="4" topLeftCell="C5" activePane="bottomRight" state="frozen"/>
      <selection pane="topRight"/>
      <selection pane="bottomLeft"/>
      <selection pane="bottomRight" activeCell="AB8" sqref="AB8"/>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7" t="s">
        <v>59</v>
      </c>
      <c r="B1" s="57"/>
      <c r="C1" s="57"/>
      <c r="D1" s="57"/>
      <c r="E1" s="57"/>
      <c r="F1" s="58"/>
      <c r="G1" s="58"/>
      <c r="H1" s="57"/>
      <c r="I1" s="57"/>
      <c r="J1" s="57"/>
      <c r="K1" s="57"/>
      <c r="L1" s="57"/>
      <c r="M1" s="57"/>
      <c r="N1" s="57"/>
      <c r="Q1" s="6"/>
      <c r="R1" s="6"/>
    </row>
    <row r="2" spans="1:18" x14ac:dyDescent="0.2">
      <c r="B2" s="7"/>
      <c r="G2" s="9"/>
      <c r="H2" s="7"/>
    </row>
    <row r="3" spans="1:18" ht="30" customHeight="1" x14ac:dyDescent="0.2">
      <c r="A3" s="12"/>
      <c r="B3" s="7"/>
      <c r="C3" s="13"/>
      <c r="F3" s="14"/>
      <c r="G3" s="14"/>
      <c r="H3" s="7"/>
      <c r="N3" s="15" t="s">
        <v>13</v>
      </c>
      <c r="O3" s="16"/>
      <c r="Q3" s="59"/>
      <c r="R3" s="59"/>
    </row>
    <row r="4" spans="1:18" ht="64" x14ac:dyDescent="0.2">
      <c r="A4" s="47" t="s">
        <v>23</v>
      </c>
      <c r="B4" s="47" t="s">
        <v>3</v>
      </c>
      <c r="C4" s="48" t="s">
        <v>12</v>
      </c>
      <c r="D4" s="47" t="s">
        <v>14</v>
      </c>
      <c r="E4" s="47" t="s">
        <v>4</v>
      </c>
      <c r="F4" s="49" t="s">
        <v>9</v>
      </c>
      <c r="G4" s="49" t="s">
        <v>5</v>
      </c>
      <c r="H4" s="47" t="s">
        <v>8</v>
      </c>
      <c r="I4" s="47" t="s">
        <v>21</v>
      </c>
      <c r="J4" s="47" t="s">
        <v>22</v>
      </c>
      <c r="K4" s="47" t="s">
        <v>15</v>
      </c>
      <c r="L4" s="47" t="s">
        <v>16</v>
      </c>
      <c r="M4" s="47" t="s">
        <v>17</v>
      </c>
      <c r="N4" s="47" t="s">
        <v>18</v>
      </c>
      <c r="O4" s="47" t="s">
        <v>19</v>
      </c>
      <c r="P4" s="47" t="s">
        <v>10</v>
      </c>
      <c r="Q4" s="25"/>
      <c r="R4" s="17"/>
    </row>
    <row r="5" spans="1:18" ht="80" x14ac:dyDescent="0.2">
      <c r="A5" s="34" t="s">
        <v>26</v>
      </c>
      <c r="B5" s="34" t="s">
        <v>27</v>
      </c>
      <c r="C5" s="37">
        <v>45748</v>
      </c>
      <c r="D5" s="34" t="s">
        <v>28</v>
      </c>
      <c r="E5" s="34" t="s">
        <v>11</v>
      </c>
      <c r="F5" s="35">
        <v>126455760</v>
      </c>
      <c r="G5" s="35">
        <v>126455760</v>
      </c>
      <c r="H5" s="39">
        <f t="shared" ref="H5:H11" si="0">IF(F5="－","－",G5/F5)</f>
        <v>1</v>
      </c>
      <c r="I5" s="34" t="s">
        <v>29</v>
      </c>
      <c r="J5" s="30" t="s">
        <v>2</v>
      </c>
      <c r="K5" s="30"/>
      <c r="L5" s="30"/>
      <c r="M5" s="36"/>
      <c r="N5" s="34"/>
      <c r="O5" s="26" t="s">
        <v>25</v>
      </c>
      <c r="P5" s="55" t="s">
        <v>1</v>
      </c>
    </row>
    <row r="6" spans="1:18" ht="80" x14ac:dyDescent="0.2">
      <c r="A6" s="34" t="s">
        <v>30</v>
      </c>
      <c r="B6" s="34" t="s">
        <v>27</v>
      </c>
      <c r="C6" s="37">
        <v>45748</v>
      </c>
      <c r="D6" s="34" t="s">
        <v>28</v>
      </c>
      <c r="E6" s="34" t="s">
        <v>11</v>
      </c>
      <c r="F6" s="35">
        <v>15583177</v>
      </c>
      <c r="G6" s="35">
        <v>15583177</v>
      </c>
      <c r="H6" s="39">
        <f t="shared" si="0"/>
        <v>1</v>
      </c>
      <c r="I6" s="34" t="s">
        <v>29</v>
      </c>
      <c r="J6" s="30" t="s">
        <v>2</v>
      </c>
      <c r="K6" s="30"/>
      <c r="L6" s="30"/>
      <c r="M6" s="36"/>
      <c r="N6" s="34"/>
      <c r="O6" s="26" t="s">
        <v>25</v>
      </c>
      <c r="P6" s="55" t="s">
        <v>1</v>
      </c>
    </row>
    <row r="7" spans="1:18" ht="80" x14ac:dyDescent="0.2">
      <c r="A7" s="34" t="s">
        <v>31</v>
      </c>
      <c r="B7" s="34" t="s">
        <v>27</v>
      </c>
      <c r="C7" s="37">
        <v>45748</v>
      </c>
      <c r="D7" s="34" t="s">
        <v>32</v>
      </c>
      <c r="E7" s="34" t="s">
        <v>11</v>
      </c>
      <c r="F7" s="35">
        <v>8479904</v>
      </c>
      <c r="G7" s="35">
        <v>8479904</v>
      </c>
      <c r="H7" s="39">
        <f t="shared" si="0"/>
        <v>1</v>
      </c>
      <c r="I7" s="34" t="s">
        <v>29</v>
      </c>
      <c r="J7" s="30" t="s">
        <v>2</v>
      </c>
      <c r="K7" s="30"/>
      <c r="L7" s="30"/>
      <c r="M7" s="36"/>
      <c r="N7" s="34"/>
      <c r="O7" s="26" t="s">
        <v>25</v>
      </c>
      <c r="P7" s="55" t="s">
        <v>1</v>
      </c>
    </row>
    <row r="8" spans="1:18" ht="80" x14ac:dyDescent="0.2">
      <c r="A8" s="34" t="s">
        <v>33</v>
      </c>
      <c r="B8" s="34" t="s">
        <v>27</v>
      </c>
      <c r="C8" s="37">
        <v>45748</v>
      </c>
      <c r="D8" s="34" t="s">
        <v>32</v>
      </c>
      <c r="E8" s="34" t="s">
        <v>11</v>
      </c>
      <c r="F8" s="35">
        <v>5371519</v>
      </c>
      <c r="G8" s="35">
        <v>5371519</v>
      </c>
      <c r="H8" s="39">
        <f t="shared" si="0"/>
        <v>1</v>
      </c>
      <c r="I8" s="34" t="s">
        <v>29</v>
      </c>
      <c r="J8" s="30" t="s">
        <v>2</v>
      </c>
      <c r="K8" s="30"/>
      <c r="L8" s="30"/>
      <c r="M8" s="36"/>
      <c r="N8" s="34"/>
      <c r="O8" s="26" t="s">
        <v>25</v>
      </c>
      <c r="P8" s="55" t="s">
        <v>1</v>
      </c>
    </row>
    <row r="9" spans="1:18" ht="80" x14ac:dyDescent="0.2">
      <c r="A9" s="34" t="s">
        <v>34</v>
      </c>
      <c r="B9" s="34" t="s">
        <v>27</v>
      </c>
      <c r="C9" s="37">
        <v>45748</v>
      </c>
      <c r="D9" s="34" t="s">
        <v>35</v>
      </c>
      <c r="E9" s="34" t="s">
        <v>11</v>
      </c>
      <c r="F9" s="35">
        <v>21637396</v>
      </c>
      <c r="G9" s="35">
        <v>21637396</v>
      </c>
      <c r="H9" s="39">
        <f t="shared" si="0"/>
        <v>1</v>
      </c>
      <c r="I9" s="34" t="s">
        <v>29</v>
      </c>
      <c r="J9" s="30" t="s">
        <v>2</v>
      </c>
      <c r="K9" s="30"/>
      <c r="L9" s="30"/>
      <c r="M9" s="36"/>
      <c r="N9" s="34"/>
      <c r="O9" s="26" t="s">
        <v>25</v>
      </c>
      <c r="P9" s="55" t="s">
        <v>1</v>
      </c>
    </row>
    <row r="10" spans="1:18" ht="80" x14ac:dyDescent="0.2">
      <c r="A10" s="34" t="s">
        <v>36</v>
      </c>
      <c r="B10" s="34" t="s">
        <v>27</v>
      </c>
      <c r="C10" s="37">
        <v>45748</v>
      </c>
      <c r="D10" s="34" t="s">
        <v>37</v>
      </c>
      <c r="E10" s="34" t="s">
        <v>11</v>
      </c>
      <c r="F10" s="35">
        <v>8731176</v>
      </c>
      <c r="G10" s="35">
        <v>8731176</v>
      </c>
      <c r="H10" s="39">
        <f t="shared" si="0"/>
        <v>1</v>
      </c>
      <c r="I10" s="34" t="s">
        <v>29</v>
      </c>
      <c r="J10" s="30" t="s">
        <v>2</v>
      </c>
      <c r="K10" s="30"/>
      <c r="L10" s="30"/>
      <c r="M10" s="36"/>
      <c r="N10" s="34"/>
      <c r="O10" s="26" t="s">
        <v>25</v>
      </c>
      <c r="P10" s="55" t="s">
        <v>1</v>
      </c>
    </row>
    <row r="11" spans="1:18" ht="80" x14ac:dyDescent="0.2">
      <c r="A11" s="34" t="s">
        <v>38</v>
      </c>
      <c r="B11" s="34" t="s">
        <v>27</v>
      </c>
      <c r="C11" s="37">
        <v>45748</v>
      </c>
      <c r="D11" s="34" t="s">
        <v>28</v>
      </c>
      <c r="E11" s="34" t="s">
        <v>11</v>
      </c>
      <c r="F11" s="35">
        <v>2714580</v>
      </c>
      <c r="G11" s="35">
        <v>2714580</v>
      </c>
      <c r="H11" s="39">
        <f t="shared" si="0"/>
        <v>1</v>
      </c>
      <c r="I11" s="34" t="s">
        <v>29</v>
      </c>
      <c r="J11" s="30" t="s">
        <v>2</v>
      </c>
      <c r="K11" s="30"/>
      <c r="L11" s="30"/>
      <c r="M11" s="36"/>
      <c r="N11" s="34"/>
      <c r="O11" s="26" t="s">
        <v>25</v>
      </c>
      <c r="P11" s="55" t="s">
        <v>1</v>
      </c>
    </row>
    <row r="12" spans="1:18" s="1" customFormat="1" ht="18" customHeight="1" x14ac:dyDescent="0.2">
      <c r="A12" s="1" t="s">
        <v>60</v>
      </c>
      <c r="B12" s="50"/>
      <c r="C12" s="50"/>
      <c r="D12" s="50"/>
      <c r="E12" s="50"/>
      <c r="F12" s="50"/>
      <c r="G12" s="50"/>
      <c r="H12" s="50"/>
      <c r="I12" s="50"/>
      <c r="J12" s="50"/>
      <c r="K12" s="50"/>
    </row>
    <row r="13" spans="1:18" s="1" customFormat="1" ht="18" customHeight="1" x14ac:dyDescent="0.2">
      <c r="A13" s="1" t="s">
        <v>61</v>
      </c>
      <c r="B13" s="50"/>
      <c r="C13" s="50"/>
      <c r="D13" s="50"/>
      <c r="E13" s="50"/>
      <c r="F13" s="50"/>
      <c r="G13" s="50"/>
      <c r="H13" s="50"/>
      <c r="I13" s="50"/>
      <c r="J13" s="50"/>
      <c r="K13" s="50"/>
    </row>
    <row r="14" spans="1:18" s="1" customFormat="1" ht="18" customHeight="1" x14ac:dyDescent="0.2">
      <c r="A14" s="1" t="s">
        <v>62</v>
      </c>
      <c r="B14" s="50"/>
      <c r="C14" s="50"/>
      <c r="D14" s="50"/>
      <c r="E14" s="50"/>
      <c r="F14" s="50"/>
      <c r="G14" s="50"/>
      <c r="H14" s="50"/>
      <c r="I14" s="50"/>
      <c r="J14" s="50"/>
      <c r="K14" s="50"/>
    </row>
    <row r="15" spans="1:18" s="1" customFormat="1" ht="18" customHeight="1" x14ac:dyDescent="0.2">
      <c r="A15" s="1" t="s">
        <v>63</v>
      </c>
      <c r="B15" s="50"/>
      <c r="C15" s="50"/>
      <c r="D15" s="50"/>
      <c r="E15" s="50"/>
      <c r="F15" s="50"/>
      <c r="G15" s="50"/>
      <c r="H15" s="50"/>
      <c r="I15" s="50"/>
      <c r="J15" s="50"/>
      <c r="K15" s="50"/>
    </row>
    <row r="16" spans="1:18" s="1" customFormat="1" ht="18" customHeight="1" x14ac:dyDescent="0.2">
      <c r="A16" s="1" t="s">
        <v>64</v>
      </c>
      <c r="B16" s="50"/>
      <c r="C16" s="50"/>
      <c r="D16" s="50"/>
      <c r="E16" s="50"/>
      <c r="F16" s="50"/>
      <c r="G16" s="50"/>
      <c r="H16" s="50"/>
      <c r="I16" s="50"/>
      <c r="J16" s="50"/>
      <c r="K16" s="50"/>
    </row>
    <row r="17" spans="1:11" s="1" customFormat="1" ht="18" customHeight="1" x14ac:dyDescent="0.2">
      <c r="A17" s="1" t="s">
        <v>65</v>
      </c>
      <c r="B17" s="50"/>
      <c r="C17" s="50"/>
      <c r="D17" s="50"/>
      <c r="E17" s="50"/>
      <c r="F17" s="50"/>
      <c r="G17" s="50"/>
      <c r="H17" s="50"/>
      <c r="I17" s="50"/>
      <c r="J17" s="50"/>
      <c r="K17" s="50"/>
    </row>
    <row r="18" spans="1:11" s="1" customFormat="1" ht="18" customHeight="1" x14ac:dyDescent="0.2">
      <c r="A18" s="1" t="s">
        <v>66</v>
      </c>
    </row>
    <row r="19" spans="1:11" s="1" customFormat="1" ht="18" customHeight="1" x14ac:dyDescent="0.2">
      <c r="A19" s="1" t="s">
        <v>67</v>
      </c>
    </row>
    <row r="20" spans="1:11" s="1" customFormat="1" ht="18" customHeight="1" x14ac:dyDescent="0.2">
      <c r="A20" s="1" t="s">
        <v>68</v>
      </c>
    </row>
    <row r="21" spans="1:11" s="1" customFormat="1" ht="18" customHeight="1" x14ac:dyDescent="0.2">
      <c r="A21" s="1" t="s">
        <v>69</v>
      </c>
    </row>
    <row r="22" spans="1:11" s="1" customFormat="1" ht="18" customHeight="1" x14ac:dyDescent="0.2">
      <c r="A22" s="1" t="s">
        <v>70</v>
      </c>
    </row>
    <row r="23" spans="1:11" s="1" customFormat="1" ht="18" customHeight="1" x14ac:dyDescent="0.2">
      <c r="A23" s="1" t="s">
        <v>71</v>
      </c>
    </row>
    <row r="24" spans="1:11" s="1" customFormat="1" ht="18" customHeight="1" x14ac:dyDescent="0.2">
      <c r="A24" s="1" t="s">
        <v>72</v>
      </c>
    </row>
    <row r="25" spans="1:11" s="1" customFormat="1" ht="18" customHeight="1" x14ac:dyDescent="0.2">
      <c r="A25" s="1" t="s">
        <v>73</v>
      </c>
    </row>
    <row r="26" spans="1:11" s="1" customFormat="1" ht="18" customHeight="1" x14ac:dyDescent="0.2">
      <c r="A26" s="1" t="s">
        <v>74</v>
      </c>
    </row>
    <row r="27" spans="1:11" s="1" customFormat="1" ht="18" customHeight="1" x14ac:dyDescent="0.2">
      <c r="A27" s="1" t="s">
        <v>75</v>
      </c>
      <c r="B27" s="50"/>
      <c r="C27" s="50"/>
      <c r="D27" s="50"/>
      <c r="E27" s="50"/>
      <c r="F27" s="50"/>
      <c r="G27" s="50"/>
      <c r="H27" s="50"/>
      <c r="I27" s="50"/>
      <c r="J27" s="50"/>
      <c r="K27" s="50"/>
    </row>
    <row r="28" spans="1:11" s="1" customFormat="1" ht="18" customHeight="1" x14ac:dyDescent="0.2">
      <c r="A28" s="1" t="s">
        <v>61</v>
      </c>
      <c r="B28" s="50"/>
      <c r="C28" s="50"/>
      <c r="D28" s="50"/>
      <c r="E28" s="50"/>
      <c r="F28" s="50"/>
      <c r="G28" s="50"/>
      <c r="H28" s="50"/>
      <c r="I28" s="50"/>
      <c r="J28" s="50"/>
      <c r="K28" s="50"/>
    </row>
    <row r="29" spans="1:11" s="1" customFormat="1" ht="18" customHeight="1" x14ac:dyDescent="0.2">
      <c r="A29" s="1" t="s">
        <v>62</v>
      </c>
      <c r="B29" s="50"/>
      <c r="C29" s="50"/>
      <c r="D29" s="50"/>
      <c r="E29" s="50"/>
      <c r="F29" s="50"/>
      <c r="G29" s="50"/>
      <c r="H29" s="50"/>
      <c r="I29" s="50"/>
      <c r="J29" s="50"/>
      <c r="K29" s="50"/>
    </row>
    <row r="30" spans="1:11" s="1" customFormat="1" ht="18" customHeight="1" x14ac:dyDescent="0.2">
      <c r="A30" s="1" t="s">
        <v>63</v>
      </c>
      <c r="B30" s="50"/>
      <c r="C30" s="50"/>
      <c r="D30" s="50"/>
      <c r="E30" s="50"/>
      <c r="F30" s="50"/>
      <c r="G30" s="50"/>
      <c r="H30" s="50"/>
      <c r="I30" s="50"/>
      <c r="J30" s="50"/>
      <c r="K30" s="50"/>
    </row>
    <row r="31" spans="1:11" s="1" customFormat="1" ht="18" customHeight="1" x14ac:dyDescent="0.2">
      <c r="A31" s="1" t="s">
        <v>64</v>
      </c>
      <c r="B31" s="50"/>
      <c r="C31" s="50"/>
      <c r="D31" s="50"/>
      <c r="E31" s="50"/>
      <c r="F31" s="50"/>
      <c r="G31" s="50"/>
      <c r="H31" s="50"/>
      <c r="I31" s="50"/>
      <c r="J31" s="50"/>
      <c r="K31" s="50"/>
    </row>
    <row r="32" spans="1:11" s="1" customFormat="1" ht="18" customHeight="1" x14ac:dyDescent="0.2">
      <c r="A32" s="1" t="s">
        <v>65</v>
      </c>
      <c r="B32" s="50"/>
      <c r="C32" s="50"/>
      <c r="D32" s="50"/>
      <c r="E32" s="50"/>
      <c r="F32" s="50"/>
      <c r="G32" s="50"/>
      <c r="H32" s="50"/>
      <c r="I32" s="50"/>
      <c r="J32" s="50"/>
      <c r="K32" s="50"/>
    </row>
    <row r="33" spans="1:1" s="1" customFormat="1" ht="18" customHeight="1" x14ac:dyDescent="0.2">
      <c r="A33" s="1" t="s">
        <v>66</v>
      </c>
    </row>
    <row r="34" spans="1:1" s="1" customFormat="1" ht="18" customHeight="1" x14ac:dyDescent="0.2">
      <c r="A34" s="1" t="s">
        <v>67</v>
      </c>
    </row>
    <row r="35" spans="1:1" s="1" customFormat="1" ht="18" customHeight="1" x14ac:dyDescent="0.2">
      <c r="A35" s="1" t="s">
        <v>68</v>
      </c>
    </row>
    <row r="36" spans="1:1" s="1" customFormat="1" ht="18" customHeight="1" x14ac:dyDescent="0.2">
      <c r="A36" s="1" t="s">
        <v>69</v>
      </c>
    </row>
    <row r="37" spans="1:1" s="1" customFormat="1" ht="18" customHeight="1" x14ac:dyDescent="0.2">
      <c r="A37" s="1" t="s">
        <v>70</v>
      </c>
    </row>
    <row r="38" spans="1:1" s="1" customFormat="1" ht="18" customHeight="1" x14ac:dyDescent="0.2">
      <c r="A38" s="1" t="s">
        <v>71</v>
      </c>
    </row>
    <row r="39" spans="1:1" s="1" customFormat="1" ht="18" customHeight="1" x14ac:dyDescent="0.2">
      <c r="A39" s="1" t="s">
        <v>72</v>
      </c>
    </row>
    <row r="40" spans="1:1" s="51" customFormat="1" ht="18" customHeight="1" x14ac:dyDescent="0.2">
      <c r="A40" s="51" t="s">
        <v>76</v>
      </c>
    </row>
  </sheetData>
  <autoFilter ref="A4:P40" xr:uid="{00000000-0001-0000-0400-000000000000}"/>
  <mergeCells count="2">
    <mergeCell ref="A1:N1"/>
    <mergeCell ref="Q3:R3"/>
  </mergeCells>
  <phoneticPr fontId="6"/>
  <dataValidations count="4">
    <dataValidation type="list" allowBlank="1" showInputMessage="1" showErrorMessage="1" sqref="L5:L11" xr:uid="{00000000-0002-0000-0400-000005000000}">
      <formula1>"○"</formula1>
    </dataValidation>
    <dataValidation type="list" allowBlank="1" showInputMessage="1" showErrorMessage="1" sqref="J5:J11" xr:uid="{00000000-0002-0000-0400-000007000000}">
      <formula1>"イ（イ）,イ（ロ）,イ（ハ）,イ（ニ）,ロ,ハ,ニ（イ）,ニ（ロ）,ニ（ハ）,ニ（ニ）,ニ（ホ）,ニ（ヘ）"</formula1>
    </dataValidation>
    <dataValidation type="list" allowBlank="1" showInputMessage="1" showErrorMessage="1" sqref="O5:O11" xr:uid="{00000000-0002-0000-0400-000006000000}">
      <formula1>"工事・製造,財産の買入,物件の借入,その他"</formula1>
    </dataValidation>
    <dataValidation type="list" allowBlank="1" showInputMessage="1" showErrorMessage="1" sqref="K5:K11"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20"/>
  <sheetViews>
    <sheetView view="pageBreakPreview" zoomScale="55" zoomScaleSheetLayoutView="55" workbookViewId="0">
      <pane xSplit="1" ySplit="4" topLeftCell="F5" activePane="bottomRight" state="frozen"/>
      <selection pane="topRight"/>
      <selection pane="bottomLeft"/>
      <selection pane="bottomRight" activeCell="AJ20" sqref="AJ20"/>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7" t="s">
        <v>58</v>
      </c>
      <c r="B1" s="57"/>
      <c r="C1" s="57"/>
      <c r="D1" s="57"/>
      <c r="E1" s="57"/>
      <c r="F1" s="57"/>
      <c r="G1" s="57"/>
      <c r="H1" s="57"/>
      <c r="I1" s="57"/>
      <c r="J1" s="57"/>
      <c r="K1" s="57"/>
      <c r="L1" s="57"/>
      <c r="M1" s="57"/>
      <c r="N1" s="20"/>
      <c r="P1" s="5"/>
      <c r="Q1" s="6"/>
      <c r="R1" s="6"/>
    </row>
    <row r="2" spans="1:20" x14ac:dyDescent="0.2">
      <c r="B2" s="7"/>
      <c r="G2" s="7"/>
      <c r="H2" s="7"/>
      <c r="T2" s="11"/>
    </row>
    <row r="3" spans="1:20" ht="22" x14ac:dyDescent="0.5">
      <c r="A3" s="24"/>
      <c r="B3" s="7"/>
      <c r="C3" s="13"/>
      <c r="F3" s="21"/>
      <c r="G3" s="21"/>
      <c r="H3" s="7"/>
      <c r="M3" s="15" t="s">
        <v>13</v>
      </c>
      <c r="N3" s="15"/>
      <c r="O3" s="16"/>
      <c r="Q3" s="59"/>
      <c r="R3" s="60"/>
      <c r="T3" s="11"/>
    </row>
    <row r="4" spans="1:20" s="18" customFormat="1" ht="70" customHeight="1" x14ac:dyDescent="0.2">
      <c r="A4" s="47" t="s">
        <v>23</v>
      </c>
      <c r="B4" s="47" t="s">
        <v>3</v>
      </c>
      <c r="C4" s="47" t="s">
        <v>12</v>
      </c>
      <c r="D4" s="47" t="s">
        <v>14</v>
      </c>
      <c r="E4" s="47" t="s">
        <v>4</v>
      </c>
      <c r="F4" s="47" t="s">
        <v>9</v>
      </c>
      <c r="G4" s="47" t="s">
        <v>5</v>
      </c>
      <c r="H4" s="47" t="s">
        <v>8</v>
      </c>
      <c r="I4" s="47" t="s">
        <v>20</v>
      </c>
      <c r="J4" s="47" t="s">
        <v>15</v>
      </c>
      <c r="K4" s="47" t="s">
        <v>16</v>
      </c>
      <c r="L4" s="47" t="s">
        <v>17</v>
      </c>
      <c r="M4" s="47" t="s">
        <v>18</v>
      </c>
      <c r="N4" s="47" t="s">
        <v>6</v>
      </c>
      <c r="O4" s="47" t="s">
        <v>19</v>
      </c>
      <c r="P4" s="47" t="s">
        <v>10</v>
      </c>
      <c r="Q4" s="23"/>
      <c r="R4" s="22"/>
    </row>
    <row r="5" spans="1:20" ht="80" x14ac:dyDescent="0.2">
      <c r="A5" s="31" t="s">
        <v>39</v>
      </c>
      <c r="B5" s="31" t="s">
        <v>40</v>
      </c>
      <c r="C5" s="28">
        <v>45748</v>
      </c>
      <c r="D5" s="43" t="s">
        <v>41</v>
      </c>
      <c r="E5" s="43" t="s">
        <v>11</v>
      </c>
      <c r="F5" s="38">
        <v>6515000</v>
      </c>
      <c r="G5" s="38">
        <v>5760938</v>
      </c>
      <c r="H5" s="32">
        <f t="shared" ref="H5:H11" si="0">IF(F5="－","－",G5/F5)</f>
        <v>0.88425755947812745</v>
      </c>
      <c r="I5" s="31" t="s">
        <v>42</v>
      </c>
      <c r="J5" s="29"/>
      <c r="K5" s="42" t="s">
        <v>24</v>
      </c>
      <c r="L5" s="42">
        <v>5760938</v>
      </c>
      <c r="M5" s="45"/>
      <c r="N5" s="44" t="s">
        <v>7</v>
      </c>
      <c r="O5" s="26" t="s">
        <v>0</v>
      </c>
      <c r="P5" s="56" t="s">
        <v>1</v>
      </c>
    </row>
    <row r="6" spans="1:20" ht="80" x14ac:dyDescent="0.2">
      <c r="A6" s="31" t="s">
        <v>43</v>
      </c>
      <c r="B6" s="31" t="s">
        <v>40</v>
      </c>
      <c r="C6" s="28">
        <v>45748</v>
      </c>
      <c r="D6" s="43" t="s">
        <v>44</v>
      </c>
      <c r="E6" s="43" t="s">
        <v>11</v>
      </c>
      <c r="F6" s="38">
        <v>3782000</v>
      </c>
      <c r="G6" s="38">
        <v>3397900</v>
      </c>
      <c r="H6" s="32">
        <f t="shared" si="0"/>
        <v>0.89843997884717086</v>
      </c>
      <c r="I6" s="31" t="s">
        <v>45</v>
      </c>
      <c r="J6" s="29"/>
      <c r="K6" s="42" t="s">
        <v>24</v>
      </c>
      <c r="L6" s="42">
        <v>3397900</v>
      </c>
      <c r="M6" s="45"/>
      <c r="N6" s="44" t="s">
        <v>7</v>
      </c>
      <c r="O6" s="26" t="s">
        <v>0</v>
      </c>
      <c r="P6" s="56" t="s">
        <v>1</v>
      </c>
    </row>
    <row r="7" spans="1:20" ht="80" x14ac:dyDescent="0.2">
      <c r="A7" s="27" t="s">
        <v>46</v>
      </c>
      <c r="B7" s="27" t="s">
        <v>40</v>
      </c>
      <c r="C7" s="28">
        <v>45748</v>
      </c>
      <c r="D7" s="40" t="s">
        <v>47</v>
      </c>
      <c r="E7" s="40" t="s">
        <v>11</v>
      </c>
      <c r="F7" s="33">
        <v>3513605</v>
      </c>
      <c r="G7" s="33">
        <v>3513605</v>
      </c>
      <c r="H7" s="32">
        <f t="shared" si="0"/>
        <v>1</v>
      </c>
      <c r="I7" s="27" t="s">
        <v>48</v>
      </c>
      <c r="J7" s="29"/>
      <c r="K7" s="42"/>
      <c r="L7" s="42"/>
      <c r="M7" s="46"/>
      <c r="N7" s="41" t="s">
        <v>7</v>
      </c>
      <c r="O7" s="26" t="s">
        <v>25</v>
      </c>
      <c r="P7" s="56" t="s">
        <v>1</v>
      </c>
    </row>
    <row r="8" spans="1:20" ht="80" x14ac:dyDescent="0.2">
      <c r="A8" s="31" t="s">
        <v>49</v>
      </c>
      <c r="B8" s="31" t="s">
        <v>40</v>
      </c>
      <c r="C8" s="28">
        <v>45748</v>
      </c>
      <c r="D8" s="43" t="s">
        <v>50</v>
      </c>
      <c r="E8" s="43" t="s">
        <v>11</v>
      </c>
      <c r="F8" s="38">
        <v>74778000</v>
      </c>
      <c r="G8" s="38">
        <v>74778000</v>
      </c>
      <c r="H8" s="32">
        <f t="shared" si="0"/>
        <v>1</v>
      </c>
      <c r="I8" s="31" t="s">
        <v>51</v>
      </c>
      <c r="J8" s="29"/>
      <c r="K8" s="42"/>
      <c r="L8" s="42"/>
      <c r="M8" s="45"/>
      <c r="N8" s="44" t="s">
        <v>7</v>
      </c>
      <c r="O8" s="26" t="s">
        <v>25</v>
      </c>
      <c r="P8" s="56" t="s">
        <v>1</v>
      </c>
    </row>
    <row r="9" spans="1:20" ht="80" x14ac:dyDescent="0.2">
      <c r="A9" s="31" t="s">
        <v>52</v>
      </c>
      <c r="B9" s="31" t="s">
        <v>40</v>
      </c>
      <c r="C9" s="28">
        <v>45763</v>
      </c>
      <c r="D9" s="43" t="s">
        <v>41</v>
      </c>
      <c r="E9" s="43" t="s">
        <v>11</v>
      </c>
      <c r="F9" s="38">
        <v>3459629</v>
      </c>
      <c r="G9" s="38">
        <v>3454000</v>
      </c>
      <c r="H9" s="32">
        <f t="shared" si="0"/>
        <v>0.99837294692581202</v>
      </c>
      <c r="I9" s="31" t="s">
        <v>53</v>
      </c>
      <c r="J9" s="29"/>
      <c r="K9" s="42"/>
      <c r="L9" s="42"/>
      <c r="M9" s="45"/>
      <c r="N9" s="44" t="s">
        <v>7</v>
      </c>
      <c r="O9" s="26" t="s">
        <v>0</v>
      </c>
      <c r="P9" s="56" t="s">
        <v>1</v>
      </c>
    </row>
    <row r="10" spans="1:20" ht="80" x14ac:dyDescent="0.2">
      <c r="A10" s="27" t="s">
        <v>54</v>
      </c>
      <c r="B10" s="27" t="s">
        <v>40</v>
      </c>
      <c r="C10" s="28">
        <v>45803</v>
      </c>
      <c r="D10" s="40" t="s">
        <v>41</v>
      </c>
      <c r="E10" s="40" t="s">
        <v>11</v>
      </c>
      <c r="F10" s="33">
        <v>3008000</v>
      </c>
      <c r="G10" s="33">
        <v>3003000</v>
      </c>
      <c r="H10" s="32">
        <f t="shared" si="0"/>
        <v>0.99833776595744683</v>
      </c>
      <c r="I10" s="27" t="s">
        <v>55</v>
      </c>
      <c r="J10" s="29"/>
      <c r="K10" s="42"/>
      <c r="L10" s="42"/>
      <c r="M10" s="46"/>
      <c r="N10" s="41" t="s">
        <v>7</v>
      </c>
      <c r="O10" s="26" t="s">
        <v>0</v>
      </c>
      <c r="P10" s="56" t="s">
        <v>1</v>
      </c>
    </row>
    <row r="11" spans="1:20" ht="80" x14ac:dyDescent="0.2">
      <c r="A11" s="31" t="s">
        <v>56</v>
      </c>
      <c r="B11" s="31" t="s">
        <v>40</v>
      </c>
      <c r="C11" s="28">
        <v>45869</v>
      </c>
      <c r="D11" s="43" t="s">
        <v>44</v>
      </c>
      <c r="E11" s="43" t="s">
        <v>11</v>
      </c>
      <c r="F11" s="38">
        <v>2339000</v>
      </c>
      <c r="G11" s="38">
        <v>2335000</v>
      </c>
      <c r="H11" s="32">
        <f t="shared" si="0"/>
        <v>0.99828986746472848</v>
      </c>
      <c r="I11" s="31" t="s">
        <v>57</v>
      </c>
      <c r="J11" s="29"/>
      <c r="K11" s="42"/>
      <c r="L11" s="42"/>
      <c r="M11" s="45"/>
      <c r="N11" s="44" t="s">
        <v>7</v>
      </c>
      <c r="O11" s="26" t="s">
        <v>0</v>
      </c>
      <c r="P11" s="56" t="s">
        <v>1</v>
      </c>
    </row>
    <row r="12" spans="1:20" s="52" customFormat="1" ht="18" customHeight="1" x14ac:dyDescent="0.2">
      <c r="A12" s="52" t="s">
        <v>73</v>
      </c>
    </row>
    <row r="13" spans="1:20" s="53" customFormat="1" ht="18" customHeight="1" x14ac:dyDescent="0.2">
      <c r="A13" s="53" t="s">
        <v>77</v>
      </c>
    </row>
    <row r="14" spans="1:20" s="52" customFormat="1" ht="18" customHeight="1" x14ac:dyDescent="0.2">
      <c r="A14" s="52" t="s">
        <v>78</v>
      </c>
      <c r="B14" s="54"/>
      <c r="C14" s="54"/>
      <c r="D14" s="54"/>
      <c r="E14" s="54"/>
      <c r="F14" s="54"/>
      <c r="G14" s="54"/>
      <c r="H14" s="54"/>
      <c r="I14" s="54"/>
      <c r="J14" s="54"/>
      <c r="K14" s="54"/>
    </row>
    <row r="15" spans="1:20" s="52" customFormat="1" ht="18" customHeight="1" x14ac:dyDescent="0.2">
      <c r="A15" s="52" t="s">
        <v>79</v>
      </c>
      <c r="B15" s="54"/>
      <c r="C15" s="54"/>
      <c r="D15" s="54"/>
      <c r="E15" s="54"/>
      <c r="F15" s="54"/>
      <c r="G15" s="54"/>
      <c r="H15" s="54"/>
      <c r="I15" s="54"/>
      <c r="J15" s="54"/>
      <c r="K15" s="54"/>
    </row>
    <row r="16" spans="1:20" s="52" customFormat="1" ht="18" customHeight="1" x14ac:dyDescent="0.2">
      <c r="A16" s="52" t="s">
        <v>80</v>
      </c>
      <c r="B16" s="54"/>
      <c r="C16" s="54"/>
      <c r="D16" s="54"/>
      <c r="E16" s="54"/>
      <c r="F16" s="54"/>
      <c r="G16" s="54"/>
      <c r="H16" s="54"/>
      <c r="I16" s="54"/>
      <c r="J16" s="54"/>
      <c r="K16" s="54"/>
    </row>
    <row r="17" spans="1:11" s="52" customFormat="1" ht="18" customHeight="1" x14ac:dyDescent="0.2">
      <c r="A17" s="52" t="s">
        <v>81</v>
      </c>
      <c r="B17" s="54"/>
      <c r="C17" s="54"/>
      <c r="D17" s="54"/>
      <c r="E17" s="54"/>
      <c r="F17" s="54"/>
      <c r="G17" s="54"/>
      <c r="H17" s="54"/>
      <c r="I17" s="54"/>
      <c r="K17" s="54"/>
    </row>
    <row r="18" spans="1:11" s="52" customFormat="1" ht="18" customHeight="1" x14ac:dyDescent="0.2">
      <c r="A18" s="52" t="s">
        <v>82</v>
      </c>
      <c r="B18" s="54"/>
      <c r="C18" s="54"/>
      <c r="D18" s="54"/>
      <c r="E18" s="54"/>
      <c r="F18" s="54"/>
      <c r="G18" s="54"/>
      <c r="H18" s="54"/>
      <c r="I18" s="54"/>
      <c r="K18" s="54"/>
    </row>
    <row r="19" spans="1:11" s="52" customFormat="1" ht="18" customHeight="1" x14ac:dyDescent="0.2">
      <c r="A19" s="52" t="s">
        <v>83</v>
      </c>
      <c r="B19" s="54"/>
      <c r="C19" s="54"/>
      <c r="D19" s="54"/>
      <c r="E19" s="54"/>
      <c r="F19" s="54"/>
      <c r="G19" s="54"/>
      <c r="H19" s="54"/>
      <c r="I19" s="54"/>
      <c r="K19" s="54"/>
    </row>
    <row r="20" spans="1:11" s="19" customFormat="1" x14ac:dyDescent="0.2"/>
  </sheetData>
  <sheetProtection selectLockedCells="1" selectUnlockedCells="1"/>
  <autoFilter ref="A4:P19" xr:uid="{00000000-0001-0000-0600-000000000000}"/>
  <mergeCells count="2">
    <mergeCell ref="A1:M1"/>
    <mergeCell ref="Q3:R3"/>
  </mergeCells>
  <phoneticPr fontId="6"/>
  <dataValidations count="4">
    <dataValidation type="list" allowBlank="1" showInputMessage="1" showErrorMessage="1" sqref="K5:K11" xr:uid="{00000000-0002-0000-0600-000001000000}">
      <formula1>"○"</formula1>
    </dataValidation>
    <dataValidation type="list" allowBlank="1" showInputMessage="1" showErrorMessage="1" sqref="N5:N11" xr:uid="{00000000-0002-0000-0600-000005000000}">
      <formula1>"Ａ,Ｂ,Ｃ,Ｄ"</formula1>
    </dataValidation>
    <dataValidation type="list" allowBlank="1" showInputMessage="1" showErrorMessage="1" sqref="O5:O11" xr:uid="{00000000-0002-0000-0600-000006000000}">
      <formula1>"工事・製造,財産の買入,物件の借入,その他"</formula1>
    </dataValidation>
    <dataValidation type="list" allowBlank="1" showInputMessage="1" showErrorMessage="1" sqref="J5:J11"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