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U:\文書管理\会計課長\02.作業中フォルダ\02_文書係\01：予算執行に係る情報の公表\★R7年度分依頼\02委託調査費（四半期毎）\04.公表\第3四半期分\"/>
    </mc:Choice>
  </mc:AlternateContent>
  <xr:revisionPtr revIDLastSave="0" documentId="13_ncr:1_{8C876209-C6EC-4E5D-B989-7BC423871D47}" xr6:coauthVersionLast="47" xr6:coauthVersionMax="47" xr10:uidLastSave="{00000000-0000-0000-0000-000000000000}"/>
  <bookViews>
    <workbookView xWindow="-120" yWindow="-16320" windowWidth="29040" windowHeight="15720" tabRatio="611" xr2:uid="{00000000-000D-0000-FFFF-FFFF00000000}"/>
  </bookViews>
  <sheets>
    <sheet name="空港整備勘定" sheetId="23" r:id="rId1"/>
  </sheets>
  <definedNames>
    <definedName name="_xlnm._FilterDatabase" localSheetId="0" hidden="1">空港整備勘定!$A$4:$M$23</definedName>
    <definedName name="_xlnm.Print_Area" localSheetId="0">空港整備勘定!$B$1:$M$29</definedName>
    <definedName name="_xlnm.Print_Titles" localSheetId="0">空港整備勘定!$1:$4</definedName>
    <definedName name="公益法人リスト">#REF!</definedName>
    <definedName name="公益法人一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23" l="1"/>
  <c r="G29" i="23" l="1"/>
</calcChain>
</file>

<file path=xl/sharedStrings.xml><?xml version="1.0" encoding="utf-8"?>
<sst xmlns="http://schemas.openxmlformats.org/spreadsheetml/2006/main" count="173" uniqueCount="126">
  <si>
    <t>調査概要</t>
    <rPh sb="0" eb="2">
      <t>チョウサ</t>
    </rPh>
    <rPh sb="2" eb="4">
      <t>ガイヨウ</t>
    </rPh>
    <phoneticPr fontId="1"/>
  </si>
  <si>
    <t>契約の相手方
法人名称</t>
    <rPh sb="0" eb="2">
      <t>ケイヤク</t>
    </rPh>
    <rPh sb="3" eb="5">
      <t>アイテ</t>
    </rPh>
    <rPh sb="5" eb="6">
      <t>カタ</t>
    </rPh>
    <rPh sb="7" eb="9">
      <t>ホウジン</t>
    </rPh>
    <rPh sb="9" eb="11">
      <t>メイショウ</t>
    </rPh>
    <phoneticPr fontId="1"/>
  </si>
  <si>
    <t>契約金額</t>
    <rPh sb="0" eb="2">
      <t>ケイヤク</t>
    </rPh>
    <rPh sb="2" eb="4">
      <t>キンガク</t>
    </rPh>
    <phoneticPr fontId="1"/>
  </si>
  <si>
    <t>部局等名</t>
    <rPh sb="0" eb="2">
      <t>ブキョク</t>
    </rPh>
    <rPh sb="2" eb="3">
      <t>トウ</t>
    </rPh>
    <rPh sb="3" eb="4">
      <t>メイ</t>
    </rPh>
    <phoneticPr fontId="1"/>
  </si>
  <si>
    <t>番号</t>
    <rPh sb="0" eb="2">
      <t>バンゴウ</t>
    </rPh>
    <phoneticPr fontId="1"/>
  </si>
  <si>
    <t>物品役務等の名称
及びその明細</t>
    <rPh sb="0" eb="2">
      <t>ブッピン</t>
    </rPh>
    <rPh sb="2" eb="5">
      <t>エキムトウ</t>
    </rPh>
    <rPh sb="6" eb="8">
      <t>メイショウ</t>
    </rPh>
    <rPh sb="9" eb="10">
      <t>オヨ</t>
    </rPh>
    <rPh sb="13" eb="15">
      <t>メイサイ</t>
    </rPh>
    <phoneticPr fontId="1"/>
  </si>
  <si>
    <t>契約形態の別</t>
    <rPh sb="0" eb="2">
      <t>ケイヤク</t>
    </rPh>
    <rPh sb="2" eb="4">
      <t>ケイタイ</t>
    </rPh>
    <rPh sb="5" eb="6">
      <t>ベツ</t>
    </rPh>
    <phoneticPr fontId="1"/>
  </si>
  <si>
    <t>（単位：円）</t>
    <rPh sb="1" eb="3">
      <t>タンイ</t>
    </rPh>
    <rPh sb="4" eb="5">
      <t>エン</t>
    </rPh>
    <phoneticPr fontId="1"/>
  </si>
  <si>
    <t>契約締結日
（変更）</t>
    <rPh sb="0" eb="2">
      <t>ケイヤク</t>
    </rPh>
    <rPh sb="2" eb="4">
      <t>テイケツ</t>
    </rPh>
    <rPh sb="4" eb="5">
      <t>ビ</t>
    </rPh>
    <rPh sb="7" eb="9">
      <t>ヘンコウ</t>
    </rPh>
    <phoneticPr fontId="1"/>
  </si>
  <si>
    <t>備考</t>
    <rPh sb="0" eb="2">
      <t>ビコウ</t>
    </rPh>
    <phoneticPr fontId="1"/>
  </si>
  <si>
    <t>一般競争入札（総合評価方式）</t>
    <rPh sb="0" eb="2">
      <t>イッパン</t>
    </rPh>
    <rPh sb="2" eb="4">
      <t>キョウソウ</t>
    </rPh>
    <rPh sb="4" eb="6">
      <t>ニュウサツ</t>
    </rPh>
    <rPh sb="7" eb="9">
      <t>ソウゴウ</t>
    </rPh>
    <rPh sb="9" eb="11">
      <t>ヒョウカ</t>
    </rPh>
    <rPh sb="11" eb="13">
      <t>ホウシキ</t>
    </rPh>
    <phoneticPr fontId="1"/>
  </si>
  <si>
    <t>法人番号</t>
    <rPh sb="0" eb="2">
      <t>ホウジン</t>
    </rPh>
    <rPh sb="2" eb="4">
      <t>バンゴウ</t>
    </rPh>
    <phoneticPr fontId="1"/>
  </si>
  <si>
    <t>一般競争入札</t>
    <rPh sb="0" eb="2">
      <t>イッパン</t>
    </rPh>
    <rPh sb="2" eb="4">
      <t>キョウソウ</t>
    </rPh>
    <rPh sb="4" eb="6">
      <t>ニュウサツ</t>
    </rPh>
    <phoneticPr fontId="1"/>
  </si>
  <si>
    <t>随意契約（公募）</t>
    <rPh sb="0" eb="2">
      <t>ズイイ</t>
    </rPh>
    <rPh sb="2" eb="4">
      <t>ケイヤク</t>
    </rPh>
    <rPh sb="5" eb="7">
      <t>コウボ</t>
    </rPh>
    <phoneticPr fontId="1"/>
  </si>
  <si>
    <t>合　計</t>
    <rPh sb="0" eb="1">
      <t>ゴウ</t>
    </rPh>
    <rPh sb="2" eb="3">
      <t>ケイ</t>
    </rPh>
    <phoneticPr fontId="1"/>
  </si>
  <si>
    <t>契約締結日
（当初）</t>
    <rPh sb="0" eb="2">
      <t>ケイヤク</t>
    </rPh>
    <rPh sb="2" eb="4">
      <t>テイケツ</t>
    </rPh>
    <rPh sb="4" eb="5">
      <t>ビ</t>
    </rPh>
    <rPh sb="7" eb="9">
      <t>トウショ</t>
    </rPh>
    <phoneticPr fontId="1"/>
  </si>
  <si>
    <t>成果物</t>
    <rPh sb="0" eb="3">
      <t>セイカブツ</t>
    </rPh>
    <phoneticPr fontId="1"/>
  </si>
  <si>
    <t>令和7年度 委託調査費に関する契約状況</t>
    <phoneticPr fontId="1"/>
  </si>
  <si>
    <t>バーティポート計画ガイドライン（仮称）策定に向けた調査</t>
  </si>
  <si>
    <t>株式会社日本空港コンサルタンツ</t>
    <rPh sb="0" eb="2">
      <t>カブシキ</t>
    </rPh>
    <rPh sb="2" eb="4">
      <t>カイシャ</t>
    </rPh>
    <rPh sb="4" eb="6">
      <t>ニホン</t>
    </rPh>
    <rPh sb="6" eb="8">
      <t>クウコウ</t>
    </rPh>
    <phoneticPr fontId="3"/>
  </si>
  <si>
    <t>－</t>
  </si>
  <si>
    <t>令和６年度バーティポート計画ガイドライン（仮称）策定に向けた実証事業費補助事業（以下、令和６年度補助）で整備したＶＰの運用状況や各施設の配置・利用実態などの情報収集調査を実施し、ガイドライン案の作成を行う。</t>
  </si>
  <si>
    <t>令和８年４月公表予定</t>
    <rPh sb="0" eb="2">
      <t>レイワ</t>
    </rPh>
    <rPh sb="3" eb="4">
      <t>ネン</t>
    </rPh>
    <rPh sb="5" eb="6">
      <t>ガツ</t>
    </rPh>
    <rPh sb="6" eb="8">
      <t>コウヒョウ</t>
    </rPh>
    <rPh sb="8" eb="10">
      <t>ヨテイ</t>
    </rPh>
    <phoneticPr fontId="11"/>
  </si>
  <si>
    <t>航空局空港計画課
tel：03-5253-8111
内線(49223)</t>
    <rPh sb="0" eb="3">
      <t>コウクウキョク</t>
    </rPh>
    <rPh sb="26" eb="28">
      <t>ナイセン</t>
    </rPh>
    <phoneticPr fontId="1"/>
  </si>
  <si>
    <t>空港グランドハンドリング作業の生産性向上技術検討業務</t>
  </si>
  <si>
    <t>株式会社三菱総合研究所</t>
    <rPh sb="0" eb="2">
      <t>カブシキ</t>
    </rPh>
    <rPh sb="2" eb="4">
      <t>カイシャ</t>
    </rPh>
    <rPh sb="4" eb="6">
      <t>ミツビシ</t>
    </rPh>
    <rPh sb="6" eb="8">
      <t>ソウゴウ</t>
    </rPh>
    <rPh sb="8" eb="11">
      <t>ケンキュウジョ</t>
    </rPh>
    <phoneticPr fontId="3"/>
  </si>
  <si>
    <t>本業務は、生産年齢人口が減少傾向にある中、航空需要は拡大する見込みであり、持続可能な空港業務を実現するためには、ＤＸの推進による生産性向上の取組を加速させることが必要不可欠であることから空港におけるグランドハンドリングの作業のうち、手荷物輸送等業務の技術開発・実装に向けた要件・手法の整理を行い、実装に向けたロードマップの作成を行うものである。また、その他のグランドハンドリング作業の各作業工程の技術的な課題やニーズの抽出を行い、技術開発・実装に向けたロードマップ（案）の作成を行うものである。</t>
  </si>
  <si>
    <t>航空局空港技術課
tel：03-5253-8111
内線(49542)</t>
    <rPh sb="0" eb="3">
      <t>コウクウキョク</t>
    </rPh>
    <rPh sb="3" eb="5">
      <t>クウコウ</t>
    </rPh>
    <rPh sb="5" eb="7">
      <t>ギジュツ</t>
    </rPh>
    <rPh sb="7" eb="8">
      <t>カ</t>
    </rPh>
    <rPh sb="26" eb="28">
      <t>ナイセン</t>
    </rPh>
    <phoneticPr fontId="1"/>
  </si>
  <si>
    <t>CORSIA適格燃料の評価制度に関する調査</t>
  </si>
  <si>
    <t>国立大学法人東京農工大学</t>
    <rPh sb="0" eb="4">
      <t>コクリツダイガク</t>
    </rPh>
    <rPh sb="4" eb="6">
      <t>ホウジン</t>
    </rPh>
    <rPh sb="6" eb="12">
      <t>トウキョウノウコウダイガク</t>
    </rPh>
    <phoneticPr fontId="3"/>
  </si>
  <si>
    <t>国内空港におけるSAF 供給利用できる体制構築に向けて、ICAO 専門家会合(FTG)におけるCORSIA 適格燃料の評価制度への対処を検討するための調査を行うものである。</t>
    <rPh sb="0" eb="2">
      <t>コクナイ</t>
    </rPh>
    <rPh sb="2" eb="4">
      <t>クウコウ</t>
    </rPh>
    <rPh sb="12" eb="14">
      <t>キョウキュウ</t>
    </rPh>
    <rPh sb="14" eb="16">
      <t>リヨウ</t>
    </rPh>
    <rPh sb="19" eb="21">
      <t>タイセイ</t>
    </rPh>
    <rPh sb="21" eb="23">
      <t>コウチク</t>
    </rPh>
    <rPh sb="24" eb="25">
      <t>ム</t>
    </rPh>
    <rPh sb="33" eb="36">
      <t>センモンカ</t>
    </rPh>
    <rPh sb="36" eb="38">
      <t>カイゴウ</t>
    </rPh>
    <rPh sb="54" eb="56">
      <t>テキカク</t>
    </rPh>
    <rPh sb="56" eb="58">
      <t>ネンリョウ</t>
    </rPh>
    <rPh sb="59" eb="61">
      <t>ヒョウカ</t>
    </rPh>
    <rPh sb="61" eb="63">
      <t>セイド</t>
    </rPh>
    <rPh sb="65" eb="67">
      <t>タイショ</t>
    </rPh>
    <rPh sb="68" eb="70">
      <t>ケントウ</t>
    </rPh>
    <rPh sb="75" eb="77">
      <t>チョウサ</t>
    </rPh>
    <rPh sb="78" eb="79">
      <t>オコナ</t>
    </rPh>
    <phoneticPr fontId="1"/>
  </si>
  <si>
    <t>航空局航空戦略室
tel：03-5253-8111
内線(48173)</t>
    <rPh sb="0" eb="3">
      <t>コウクウキョク</t>
    </rPh>
    <rPh sb="26" eb="28">
      <t>ナイセン</t>
    </rPh>
    <phoneticPr fontId="1"/>
  </si>
  <si>
    <t>令和7年度 持続可能な航空燃料（SAF）の導入促進に資する検討調査</t>
  </si>
  <si>
    <t>ICAO のCORSIA 目標達成及び我が国としてのカーボンオフセットの達成に向けて必要な対応を検討するため、SAF のCORSIA 適格燃料認証取得に関する情報を調査するほか、ICAO CAEP での燃料に関する専門家会合等に参加して本邦への影響や対処方針についての分析を行い、直近の国内空港でのSAF の確保に向けた課題整理を行うものである。</t>
  </si>
  <si>
    <t>空港制限区域内における自動運転レベル４の導入展開に向けた検討調査</t>
  </si>
  <si>
    <t>株式会社三菱総合研究所</t>
    <rPh sb="0" eb="4">
      <t>カブシキガイシャ</t>
    </rPh>
    <rPh sb="4" eb="6">
      <t>ミツビシ</t>
    </rPh>
    <rPh sb="6" eb="11">
      <t>ソウゴウケンキュウショ</t>
    </rPh>
    <phoneticPr fontId="3"/>
  </si>
  <si>
    <t>本業務は、空港制限区域内における乗員・乗客や手荷物・貨物等の輸送を想定した自動運転レベル４の導入に向けた有識者会議を運営し、自動運転の更なる拡充に向けた課題等を抽出し、解決に向けた検討を行うものである。特に、中長期的課題の解決に向けた対応策の検討を行うとともに、３Ｄマップの簡易な作成・更新手法の検討を行う。また、運用ルール及び自動運転検討状況の国際動向等について調査・整理を行うものである。</t>
  </si>
  <si>
    <t>航空局空港技術課
tel：03-5253-8111
内線(49520)</t>
    <rPh sb="26" eb="28">
      <t>ナイセン</t>
    </rPh>
    <phoneticPr fontId="1"/>
  </si>
  <si>
    <t>令和７年度東京国際空港施設整備計画検討調査</t>
  </si>
  <si>
    <t>株式会社日本空港コンサルタンツ</t>
  </si>
  <si>
    <t>東京国際空港の土地や施設の有効利用に関する検討やヒアリング、整備調整資料作成、整備工程の検討などの調査を行うもの。</t>
    <rPh sb="0" eb="2">
      <t>トウキョウ</t>
    </rPh>
    <rPh sb="2" eb="4">
      <t>コクサイ</t>
    </rPh>
    <rPh sb="4" eb="6">
      <t>クウコウ</t>
    </rPh>
    <rPh sb="7" eb="9">
      <t>トチ</t>
    </rPh>
    <rPh sb="10" eb="12">
      <t>シセツ</t>
    </rPh>
    <rPh sb="13" eb="15">
      <t>ユウコウ</t>
    </rPh>
    <rPh sb="15" eb="17">
      <t>リヨウ</t>
    </rPh>
    <rPh sb="18" eb="19">
      <t>カン</t>
    </rPh>
    <rPh sb="21" eb="23">
      <t>ケントウ</t>
    </rPh>
    <rPh sb="30" eb="32">
      <t>セイビ</t>
    </rPh>
    <rPh sb="32" eb="34">
      <t>チョウセイ</t>
    </rPh>
    <rPh sb="34" eb="36">
      <t>シリョウ</t>
    </rPh>
    <rPh sb="36" eb="38">
      <t>サクセイ</t>
    </rPh>
    <rPh sb="39" eb="41">
      <t>セイビ</t>
    </rPh>
    <rPh sb="41" eb="43">
      <t>コウテイ</t>
    </rPh>
    <rPh sb="44" eb="46">
      <t>ケントウ</t>
    </rPh>
    <rPh sb="49" eb="51">
      <t>チョウサ</t>
    </rPh>
    <rPh sb="52" eb="53">
      <t>オコナ</t>
    </rPh>
    <phoneticPr fontId="1"/>
  </si>
  <si>
    <t>航空旅客動態調査</t>
  </si>
  <si>
    <t>我が国における国内航空旅客の流動パターン（出発地・出発空港・乗り換え空港・目的空港・目的地など）、旅行目的・個人属性等の基礎的調査を行うとともに、空港アクセス・イグレスの実態、航空利用者の意識、航空運賃の実態等の基礎データについて、アンケート調査による流動実態調査を実施する。
また、当該調査により得られた基礎的データを集計し、国内航空旅客の流動特性を把握することにより、今後の我が国における空港整備のための基礎資料を得る。</t>
  </si>
  <si>
    <t>令和8年10月公表予定</t>
    <rPh sb="0" eb="2">
      <t>レイワ</t>
    </rPh>
    <rPh sb="3" eb="4">
      <t>ネン</t>
    </rPh>
    <rPh sb="6" eb="7">
      <t>ガツ</t>
    </rPh>
    <rPh sb="7" eb="9">
      <t>コウヒョウ</t>
    </rPh>
    <rPh sb="9" eb="11">
      <t>ヨテイ</t>
    </rPh>
    <phoneticPr fontId="11"/>
  </si>
  <si>
    <t>航空局空港計画課
tel：03-5253-8111
内線(49217)</t>
    <rPh sb="0" eb="3">
      <t>コウクウキョク</t>
    </rPh>
    <rPh sb="3" eb="5">
      <t>クウコウ</t>
    </rPh>
    <rPh sb="5" eb="7">
      <t>ケイカク</t>
    </rPh>
    <rPh sb="7" eb="8">
      <t>カ</t>
    </rPh>
    <rPh sb="8" eb="10">
      <t>ウンエイ</t>
    </rPh>
    <rPh sb="10" eb="12">
      <t>アンケン</t>
    </rPh>
    <rPh sb="12" eb="14">
      <t>ハックツ</t>
    </rPh>
    <rPh sb="14" eb="16">
      <t>チョウサナイセン</t>
    </rPh>
    <phoneticPr fontId="1"/>
  </si>
  <si>
    <t>令和7年度 持続可能な航空燃料（SAF）の利用可視化促進に資する調査</t>
  </si>
  <si>
    <t>株式会社ＮＴＴデータ</t>
    <rPh sb="0" eb="4">
      <t>カブシキガイシャ</t>
    </rPh>
    <phoneticPr fontId="3"/>
  </si>
  <si>
    <t>SAFの認知拡大とSAF利用の機運醸成のため、「SAF利用評価タスクグループ」における事業者との議論に必要な関連調査、課題整理、および成果のとりまとめ（ガイドラインへの反映）を行うものである。</t>
    <rPh sb="4" eb="6">
      <t>ニンチ</t>
    </rPh>
    <rPh sb="6" eb="8">
      <t>カクダイ</t>
    </rPh>
    <rPh sb="12" eb="14">
      <t>リヨウ</t>
    </rPh>
    <rPh sb="15" eb="17">
      <t>キウン</t>
    </rPh>
    <rPh sb="17" eb="19">
      <t>ジョウセイ</t>
    </rPh>
    <rPh sb="27" eb="29">
      <t>リヨウ</t>
    </rPh>
    <rPh sb="29" eb="31">
      <t>ヒョウカ</t>
    </rPh>
    <rPh sb="43" eb="46">
      <t>ジギョウシャ</t>
    </rPh>
    <rPh sb="48" eb="50">
      <t>ギロン</t>
    </rPh>
    <rPh sb="51" eb="53">
      <t>ヒツヨウ</t>
    </rPh>
    <rPh sb="54" eb="56">
      <t>カンレン</t>
    </rPh>
    <rPh sb="56" eb="58">
      <t>チョウサ</t>
    </rPh>
    <rPh sb="59" eb="61">
      <t>カダイ</t>
    </rPh>
    <rPh sb="61" eb="63">
      <t>セイリ</t>
    </rPh>
    <rPh sb="67" eb="69">
      <t>セイカ</t>
    </rPh>
    <rPh sb="84" eb="86">
      <t>ハンエイ</t>
    </rPh>
    <rPh sb="88" eb="89">
      <t>オコナ</t>
    </rPh>
    <phoneticPr fontId="1"/>
  </si>
  <si>
    <t>航空局航空戦略室
tel：03-5253-8111
内線(48175)</t>
    <rPh sb="0" eb="3">
      <t>コウクウキョク</t>
    </rPh>
    <rPh sb="26" eb="28">
      <t>ナイセン</t>
    </rPh>
    <phoneticPr fontId="1"/>
  </si>
  <si>
    <t>【会計名：自動車安全特別会計空港整備勘定】</t>
    <rPh sb="1" eb="2">
      <t>カイ</t>
    </rPh>
    <rPh sb="2" eb="3">
      <t>ケイ</t>
    </rPh>
    <rPh sb="3" eb="4">
      <t>メイ</t>
    </rPh>
    <phoneticPr fontId="1"/>
  </si>
  <si>
    <t>日本海溝・千島海溝周辺海溝型地震におけるＴＥＣーＦＯＲＣＥ対応検討業務</t>
    <phoneticPr fontId="1"/>
  </si>
  <si>
    <t>（株）ドーコン</t>
    <phoneticPr fontId="1"/>
  </si>
  <si>
    <t>北海道開発局策定の「日本海溝・千島海溝周辺海溝型地震における TEC-FORCE 活動計画（受援計画）」を実効性のあるものとするため、TEC-FORCE 対応について検討や訓練などを行い、北海道開発局の災害対応能力強化を図るものである。</t>
    <phoneticPr fontId="1"/>
  </si>
  <si>
    <t>令和8年3月公表予定</t>
    <rPh sb="0" eb="2">
      <t>レイワ</t>
    </rPh>
    <rPh sb="3" eb="4">
      <t>ネン</t>
    </rPh>
    <rPh sb="5" eb="6">
      <t>ガツ</t>
    </rPh>
    <rPh sb="6" eb="8">
      <t>コウヒョウ</t>
    </rPh>
    <rPh sb="8" eb="10">
      <t>ヨテイ</t>
    </rPh>
    <phoneticPr fontId="1"/>
  </si>
  <si>
    <t>北海道開発局事業振興部防災課
tel：011-709-2311
（内線5947）</t>
    <rPh sb="0" eb="3">
      <t>ホッカイドウ</t>
    </rPh>
    <rPh sb="3" eb="6">
      <t>カイハツキョク</t>
    </rPh>
    <rPh sb="6" eb="11">
      <t>ジギョウシンコウブ</t>
    </rPh>
    <rPh sb="11" eb="14">
      <t>ボウサイカ</t>
    </rPh>
    <rPh sb="33" eb="35">
      <t>ナイセン</t>
    </rPh>
    <phoneticPr fontId="1"/>
  </si>
  <si>
    <t>地域防災力向上に関する検討業務</t>
    <phoneticPr fontId="1"/>
  </si>
  <si>
    <t>（一社）北海道開発技術センタ－</t>
    <rPh sb="1" eb="2">
      <t>イチ</t>
    </rPh>
    <rPh sb="2" eb="3">
      <t>シャ</t>
    </rPh>
    <phoneticPr fontId="1"/>
  </si>
  <si>
    <t>災害に強くしなやかな国土の構築に向け、近年の防災に関する諸課題を踏まえた地域防災力の向上や強化に資する防災ソフト対策の検討を行い、防災関係機関等の防災・災害対応力のより一層の向上や連携強化のためのシンポジウム､会議等を行うものである。</t>
    <phoneticPr fontId="1"/>
  </si>
  <si>
    <t>北海道開発局事業振興部防災課
tel：011-709-2311
（内線5902）</t>
    <rPh sb="0" eb="3">
      <t>ホッカイドウ</t>
    </rPh>
    <rPh sb="3" eb="6">
      <t>カイハツキョク</t>
    </rPh>
    <rPh sb="6" eb="11">
      <t>ジギョウシンコウブ</t>
    </rPh>
    <rPh sb="11" eb="14">
      <t>ボウサイカ</t>
    </rPh>
    <rPh sb="33" eb="35">
      <t>ナイセン</t>
    </rPh>
    <phoneticPr fontId="1"/>
  </si>
  <si>
    <t>総合防災訓練運営外業務</t>
    <phoneticPr fontId="1"/>
  </si>
  <si>
    <t>日本データーサービス（株）</t>
    <phoneticPr fontId="1"/>
  </si>
  <si>
    <t>総合防災訓練を通じて、北海道開発局における効率的・効果的な復旧・復興に資する災害対応を検討することを目的とし、総合防災訓練、危機管理演習の企画提案・運営補助を実施し、北海道開発局の災害対応能力の強化を図るものとする。</t>
    <phoneticPr fontId="1"/>
  </si>
  <si>
    <t>北海道開発局事業振興部防災課
tel：011-709-2311
（内線5657）</t>
    <rPh sb="0" eb="3">
      <t>ホッカイドウ</t>
    </rPh>
    <rPh sb="3" eb="6">
      <t>カイハツキョク</t>
    </rPh>
    <rPh sb="6" eb="11">
      <t>ジギョウシンコウブ</t>
    </rPh>
    <rPh sb="11" eb="14">
      <t>ボウサイカ</t>
    </rPh>
    <rPh sb="33" eb="35">
      <t>ナイセン</t>
    </rPh>
    <phoneticPr fontId="1"/>
  </si>
  <si>
    <t>空港除雪の省力化・自動化に向けた技術検討調査</t>
    <phoneticPr fontId="1"/>
  </si>
  <si>
    <t>日本工営株式会社</t>
    <phoneticPr fontId="1"/>
  </si>
  <si>
    <t xml:space="preserve">	2010001016851</t>
    <phoneticPr fontId="1"/>
  </si>
  <si>
    <t>ー</t>
    <phoneticPr fontId="1"/>
  </si>
  <si>
    <t>除雪車両１台あたりオペレータ１名、助手１名の２名体制からオペレータ１名体制での運用を検討するもの。過年度において新潟空港のプラウ除雪車両２台及びスイーパ除雪車両１台に運転支援ガイダンスシステムが導入された中、除雪車両のワンオペ運用に向けて、その運用方法を整理していくもの。</t>
    <rPh sb="42" eb="44">
      <t>ケントウ</t>
    </rPh>
    <phoneticPr fontId="1"/>
  </si>
  <si>
    <t>令和８年４月公表予定
※公表しない場合は概要を２～３行程度で記載</t>
    <rPh sb="0" eb="2">
      <t>レイワ</t>
    </rPh>
    <rPh sb="3" eb="4">
      <t>ネン</t>
    </rPh>
    <rPh sb="5" eb="6">
      <t>ガツ</t>
    </rPh>
    <rPh sb="6" eb="8">
      <t>コウヒョウ</t>
    </rPh>
    <rPh sb="8" eb="10">
      <t>ヨテイ</t>
    </rPh>
    <phoneticPr fontId="1"/>
  </si>
  <si>
    <t>航空局空港技術課
tel：03-5253-8111
内線(49524)</t>
    <rPh sb="0" eb="3">
      <t>コウクウキョク</t>
    </rPh>
    <rPh sb="3" eb="5">
      <t>クウコウ</t>
    </rPh>
    <rPh sb="5" eb="8">
      <t>ギジュツカ</t>
    </rPh>
    <rPh sb="26" eb="28">
      <t>ナイセン</t>
    </rPh>
    <phoneticPr fontId="1"/>
  </si>
  <si>
    <t>令和7年度 持続可能な航空燃料（SAF）の利用可視化促進に資する調査</t>
    <phoneticPr fontId="1"/>
  </si>
  <si>
    <t>株式会社ＮＴＴデータ</t>
    <phoneticPr fontId="1"/>
  </si>
  <si>
    <t xml:space="preserve">	6010601062093</t>
    <phoneticPr fontId="1"/>
  </si>
  <si>
    <t>SAFの認知拡大とSAF利用の機運醸成のため、「SAF利用評価タスクグループ」における事業者との議論に必要な関連調査、課題整理、および成果のとりまとめ（ガイドラインへの反映）を行うものである。</t>
    <phoneticPr fontId="1"/>
  </si>
  <si>
    <t>航空局航空戦略室
tel：03-5253-8111
内線(48175)</t>
    <rPh sb="0" eb="3">
      <t>コウクウキョク</t>
    </rPh>
    <rPh sb="3" eb="5">
      <t>コウクウ</t>
    </rPh>
    <rPh sb="5" eb="8">
      <t>センリャクシツ</t>
    </rPh>
    <rPh sb="26" eb="28">
      <t>ナイセン</t>
    </rPh>
    <phoneticPr fontId="1"/>
  </si>
  <si>
    <t>国管理空港の財務状況等の把握に関する調査</t>
    <phoneticPr fontId="1"/>
  </si>
  <si>
    <t>監査法人ブレインワーク</t>
    <phoneticPr fontId="1"/>
  </si>
  <si>
    <t>令和６年度分の空港整備勘定の財務状況について把握し、空港ごとの収支について、企業会計の考え方を取り入れた試算等を行う。</t>
    <phoneticPr fontId="1"/>
  </si>
  <si>
    <t>航空局空港経営改革推進室
tel：03-5253-8714</t>
    <rPh sb="0" eb="3">
      <t>コウクウキョク</t>
    </rPh>
    <rPh sb="3" eb="5">
      <t>クウコウ</t>
    </rPh>
    <rPh sb="5" eb="7">
      <t>ケイエイ</t>
    </rPh>
    <rPh sb="7" eb="9">
      <t>カイカク</t>
    </rPh>
    <rPh sb="9" eb="12">
      <t>スイシンシツ</t>
    </rPh>
    <phoneticPr fontId="1"/>
  </si>
  <si>
    <t>バーティポート整備計画検討業務</t>
    <phoneticPr fontId="1"/>
  </si>
  <si>
    <t>株式会社日本空港コンサルタンツ</t>
    <phoneticPr fontId="1"/>
  </si>
  <si>
    <t xml:space="preserve">	5010001075465</t>
    <phoneticPr fontId="1"/>
  </si>
  <si>
    <t>随意契約（企画競争）</t>
    <rPh sb="0" eb="2">
      <t>ズイイ</t>
    </rPh>
    <rPh sb="2" eb="4">
      <t>ケイヤク</t>
    </rPh>
    <rPh sb="5" eb="7">
      <t>キカク</t>
    </rPh>
    <rPh sb="7" eb="9">
      <t>キョウソウ</t>
    </rPh>
    <phoneticPr fontId="1"/>
  </si>
  <si>
    <t>バーティポートの適地選定の手法・考え方、整備効果分析、経済性分析、最適な施設規模の検討手法・考え方、広域的ネットワークを検討し、バーティポート整備計画のあり方を取り纏めるものである。</t>
    <phoneticPr fontId="1"/>
  </si>
  <si>
    <t>航空貨物動態調査二次利用メタデータ整備業務</t>
    <phoneticPr fontId="1"/>
  </si>
  <si>
    <t>株式会社NX総合研究所</t>
    <phoneticPr fontId="1"/>
  </si>
  <si>
    <t>随意契約（少額随契）</t>
    <rPh sb="0" eb="2">
      <t>ズイイ</t>
    </rPh>
    <rPh sb="2" eb="4">
      <t>ケイヤク</t>
    </rPh>
    <rPh sb="5" eb="7">
      <t>ショウガク</t>
    </rPh>
    <rPh sb="7" eb="9">
      <t>ズイケイ</t>
    </rPh>
    <phoneticPr fontId="1"/>
  </si>
  <si>
    <t>調査票情報の二次利用手続きにおいて提供の早期化等を図るため、統計調査の調査票に関しては、二次的利用を可能とするメタデータの作成が必要である。このため、本業務では「国際航空貨物動態調査」および「航空貨物動態調査」の過年度分調査票データについて、メタデータの整備を行う。</t>
    <rPh sb="23" eb="24">
      <t>ナド</t>
    </rPh>
    <rPh sb="75" eb="78">
      <t>ホンギョウム</t>
    </rPh>
    <phoneticPr fontId="1"/>
  </si>
  <si>
    <t>航空局空港計画課
tel：03-5253-8111
内線(49225)</t>
    <rPh sb="0" eb="3">
      <t>コウクウキョク</t>
    </rPh>
    <rPh sb="3" eb="5">
      <t>クウコウ</t>
    </rPh>
    <rPh sb="5" eb="7">
      <t>ケイカク</t>
    </rPh>
    <rPh sb="7" eb="8">
      <t>カ</t>
    </rPh>
    <rPh sb="26" eb="28">
      <t>ナイセン</t>
    </rPh>
    <phoneticPr fontId="1"/>
  </si>
  <si>
    <t>空港脱炭素化推進に関する検討調査</t>
    <phoneticPr fontId="1"/>
  </si>
  <si>
    <t>空港脱炭素化推進に関する検討調査パシフィックコンサルタンツ・みなと総合研究財団共同提案体</t>
    <phoneticPr fontId="1"/>
  </si>
  <si>
    <t>「カーボンニュートラル、脱炭素社会の実現」に向け、空港脱炭素化の更なる促進・加速化のための検討調査を実施するもの。
　</t>
    <phoneticPr fontId="1"/>
  </si>
  <si>
    <t>航空局空港計画課
tel：03-5253-8111
内線(49218)</t>
    <rPh sb="0" eb="3">
      <t>コウクウキョク</t>
    </rPh>
    <rPh sb="3" eb="5">
      <t>クウコウ</t>
    </rPh>
    <rPh sb="5" eb="7">
      <t>ケイカク</t>
    </rPh>
    <rPh sb="7" eb="8">
      <t>カ</t>
    </rPh>
    <rPh sb="26" eb="28">
      <t>ナイセン</t>
    </rPh>
    <phoneticPr fontId="1"/>
  </si>
  <si>
    <t>航空需要予測手法改善調査業務</t>
    <phoneticPr fontId="14"/>
  </si>
  <si>
    <t>（株）三菱総合研究所</t>
    <rPh sb="1" eb="2">
      <t>カブ</t>
    </rPh>
    <phoneticPr fontId="1"/>
  </si>
  <si>
    <t>ー</t>
  </si>
  <si>
    <t>本業務は、国土技術政策総合研究所が構築した航空需要予測モデルについて、国際航空旅客及び訪日外国人の国内周遊の影響を適切に推計するためのモデル改善に向けて検討するものである。</t>
    <phoneticPr fontId="1"/>
  </si>
  <si>
    <t>令和８年２月公表予定</t>
    <rPh sb="0" eb="2">
      <t>レイワ</t>
    </rPh>
    <rPh sb="3" eb="4">
      <t>ネン</t>
    </rPh>
    <rPh sb="5" eb="6">
      <t>ガツ</t>
    </rPh>
    <rPh sb="6" eb="8">
      <t>コウヒョウ</t>
    </rPh>
    <rPh sb="8" eb="10">
      <t>ヨテイ</t>
    </rPh>
    <phoneticPr fontId="1"/>
  </si>
  <si>
    <t>空港研究部
空港計画研究室
電話：046-844-5032</t>
    <rPh sb="0" eb="2">
      <t>クウシツ</t>
    </rPh>
    <rPh sb="1" eb="2">
      <t>シツ</t>
    </rPh>
    <rPh sb="6" eb="8">
      <t>クウコウ</t>
    </rPh>
    <rPh sb="8" eb="10">
      <t>ケイカク</t>
    </rPh>
    <rPh sb="10" eb="12">
      <t>ケンキュウ</t>
    </rPh>
    <phoneticPr fontId="1"/>
  </si>
  <si>
    <t>北海道内３空港における盛土部の耐震性に関する検討業務</t>
    <phoneticPr fontId="1"/>
  </si>
  <si>
    <t>日本工営(株)</t>
    <rPh sb="0" eb="4">
      <t>ニホンコウエイ</t>
    </rPh>
    <rPh sb="4" eb="7">
      <t>カブ</t>
    </rPh>
    <phoneticPr fontId="1"/>
  </si>
  <si>
    <t>令和6年に発生した能登半島地震の影響により、能登空港滑走路の盛土部に亀裂等が生じたことを踏まえ、北海道内3空港（新千歳空港・函館空港・釧路空港）において、盛土部の耐震性について検討するものである。</t>
    <phoneticPr fontId="1"/>
  </si>
  <si>
    <t>北海道開発局港湾空港部空港・防災課
tel：011-709-2311
（内線5645）</t>
    <rPh sb="0" eb="6">
      <t>ホッカイドウカイハツキョク</t>
    </rPh>
    <rPh sb="6" eb="11">
      <t>コウワンクウコウブ</t>
    </rPh>
    <rPh sb="11" eb="13">
      <t>クウコウ</t>
    </rPh>
    <rPh sb="14" eb="17">
      <t>ボウサイカ</t>
    </rPh>
    <phoneticPr fontId="1"/>
  </si>
  <si>
    <t>航空局空港計画課
tel：03-5253-8111
内線(49538)</t>
    <rPh sb="0" eb="3">
      <t>コウクウキョク</t>
    </rPh>
    <rPh sb="3" eb="5">
      <t>クウコウ</t>
    </rPh>
    <rPh sb="5" eb="7">
      <t>ケイカク</t>
    </rPh>
    <rPh sb="7" eb="8">
      <t>カ</t>
    </rPh>
    <rPh sb="26" eb="28">
      <t>ナイセン</t>
    </rPh>
    <phoneticPr fontId="1"/>
  </si>
  <si>
    <t>令和8年3月公表予定
※公表しない場合は概要を２～３行程度で記載</t>
    <rPh sb="0" eb="2">
      <t>レイワ</t>
    </rPh>
    <rPh sb="3" eb="4">
      <t>ネン</t>
    </rPh>
    <rPh sb="5" eb="6">
      <t>ガツ</t>
    </rPh>
    <rPh sb="6" eb="8">
      <t>コウヒョウ</t>
    </rPh>
    <rPh sb="8" eb="10">
      <t>ヨテイ</t>
    </rPh>
    <phoneticPr fontId="1"/>
  </si>
  <si>
    <t>航空局大都市圏空港計画室
tel：03-5253-8111
内線(49247)</t>
    <rPh sb="0" eb="3">
      <t>コウクウキョク</t>
    </rPh>
    <rPh sb="3" eb="7">
      <t>ダイトシケン</t>
    </rPh>
    <rPh sb="7" eb="9">
      <t>クウコウ</t>
    </rPh>
    <rPh sb="9" eb="11">
      <t>ケイカク</t>
    </rPh>
    <rPh sb="11" eb="12">
      <t>シツ</t>
    </rPh>
    <rPh sb="30" eb="32">
      <t>ナイセン</t>
    </rPh>
    <phoneticPr fontId="1"/>
  </si>
  <si>
    <t>令和６年度分の空港整備勘定の財務状況について把握し、空港ごとの収支について、企業会計の考え方を取り入れた空港別収支を令和７年１２月に公表した。
https://www.mlit.go.jp/koku/15_bf_000181.html</t>
    <rPh sb="52" eb="54">
      <t>クウコウ</t>
    </rPh>
    <rPh sb="54" eb="57">
      <t>ベツシュウシ</t>
    </rPh>
    <rPh sb="58" eb="60">
      <t>レイワ</t>
    </rPh>
    <rPh sb="61" eb="62">
      <t>ネン</t>
    </rPh>
    <rPh sb="64" eb="65">
      <t>ガツ</t>
    </rPh>
    <rPh sb="66" eb="68">
      <t>コウヒョウ</t>
    </rPh>
    <phoneticPr fontId="1"/>
  </si>
  <si>
    <t>A-SMGCSの導入効果分析調査</t>
    <phoneticPr fontId="1"/>
  </si>
  <si>
    <t>株式会社三菱総合研究所</t>
    <phoneticPr fontId="1"/>
  </si>
  <si>
    <t>一定以上の運航便数がある空港（国内主要８空港）において、A-SMGCSを導入した際の効果分析を行う。</t>
    <phoneticPr fontId="1"/>
  </si>
  <si>
    <t>報告書</t>
    <rPh sb="0" eb="3">
      <t>ホウコクショ</t>
    </rPh>
    <phoneticPr fontId="1"/>
  </si>
  <si>
    <t>航空局航空灯火・電気技術室
tel：03-5253-8111
内線(51173）</t>
    <rPh sb="3" eb="6">
      <t>コウクウトウ</t>
    </rPh>
    <rPh sb="6" eb="7">
      <t>ヒ</t>
    </rPh>
    <rPh sb="8" eb="10">
      <t>デンキ</t>
    </rPh>
    <rPh sb="10" eb="13">
      <t>ギジュツシツ</t>
    </rPh>
    <phoneticPr fontId="1"/>
  </si>
  <si>
    <t>A-SMGCSの研究開発</t>
    <phoneticPr fontId="1"/>
  </si>
  <si>
    <t>国立研究開発法人海上・港湾・航空技術研究所</t>
    <phoneticPr fontId="1"/>
  </si>
  <si>
    <t>A-SMGCSの経路作成機能のための経路生成アルゴリズムの開発を行うにあたり、羽田空港における航空機の地上走行を模擬したシミュレーションモデルを構築し、シミュレーションにより生成された経路と実運航データの比較分析等を行う。</t>
    <rPh sb="106" eb="107">
      <t>トウ</t>
    </rPh>
    <phoneticPr fontId="1"/>
  </si>
  <si>
    <t>令和７年度 公租公課等の航空関連財源の各国比較調査</t>
    <phoneticPr fontId="1"/>
  </si>
  <si>
    <t>ＰｗＣコンサルティング合同会社</t>
    <phoneticPr fontId="1"/>
  </si>
  <si>
    <t>諸外国における航空関連財源の全体像を把握しながら、日本の空港運営等の状況に照らして公租公課のあり方を検討するために、航空関連財源スキームや公租公課負担の水準などを調査するもの。</t>
    <rPh sb="69" eb="71">
      <t>コウソ</t>
    </rPh>
    <rPh sb="71" eb="73">
      <t>コウカ</t>
    </rPh>
    <rPh sb="73" eb="75">
      <t>フタン</t>
    </rPh>
    <rPh sb="76" eb="78">
      <t>スイジュン</t>
    </rPh>
    <rPh sb="81" eb="83">
      <t>チョウサ</t>
    </rPh>
    <phoneticPr fontId="1"/>
  </si>
  <si>
    <t>航空局企画室
tel：03-5253-8111
内線(48154）</t>
    <rPh sb="3" eb="6">
      <t>キカクシツ</t>
    </rPh>
    <phoneticPr fontId="1"/>
  </si>
  <si>
    <t xml:space="preserve">令和８年４月公表予定
</t>
    <phoneticPr fontId="1"/>
  </si>
  <si>
    <t>北海道空港の利用実績とりまとめ</t>
    <rPh sb="3" eb="5">
      <t>クウコウ</t>
    </rPh>
    <rPh sb="6" eb="10">
      <t>リヨウジッセキ</t>
    </rPh>
    <phoneticPr fontId="1"/>
  </si>
  <si>
    <t>(株)東光コンサルタンツ</t>
    <rPh sb="0" eb="3">
      <t>カブ</t>
    </rPh>
    <rPh sb="3" eb="5">
      <t>トウコウ</t>
    </rPh>
    <phoneticPr fontId="1"/>
  </si>
  <si>
    <t>1010501029809 </t>
  </si>
  <si>
    <t>北海道内５空港（新千歳空港、函館空港、釧路空港、稚内空港、札幌飛行場（丘珠空港））の令和６年度及び令和７年（暦年）の航空輸送実績・利用実態の資料を収集するとともに基礎データとして整理・集計を行うものである。</t>
  </si>
  <si>
    <t>令和8年3月公表予定</t>
  </si>
  <si>
    <t>北海道開発局港湾空港部空港・防災課
tel：011-709-2311
（内線5645）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</si>
</sst>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0_ "/>
    <numFmt numFmtId="178" formatCode="0_ "/>
    <numFmt numFmtId="179" formatCode="#,##0_ ;[Red]\-#,##0\ "/>
    <numFmt numFmtId="180" formatCode="#,##0;&quot;△ &quot;#,##0"/>
    <numFmt numFmtId="181" formatCode="[$-411]ggge&quot;年&quot;m&quot;月&quot;d&quot;日&quot;;@"/>
  </numFmts>
  <fonts count="18" x14ac:knownFonts="1">
    <font>
      <sz val="11"/>
      <name val="ＭＳ Ｐゴシック"/>
      <family val="3"/>
    </font>
    <font>
      <sz val="6"/>
      <name val="ＭＳ Ｐゴシック"/>
      <family val="3"/>
    </font>
    <font>
      <sz val="11"/>
      <name val="HGPｺﾞｼｯｸM"/>
      <family val="3"/>
    </font>
    <font>
      <b/>
      <u/>
      <sz val="22"/>
      <name val="HGPｺﾞｼｯｸM"/>
      <family val="3"/>
    </font>
    <font>
      <sz val="12"/>
      <name val="HGPｺﾞｼｯｸM"/>
      <family val="3"/>
    </font>
    <font>
      <b/>
      <sz val="11"/>
      <name val="HGPｺﾞｼｯｸM"/>
      <family val="3"/>
    </font>
    <font>
      <b/>
      <sz val="18"/>
      <name val="HGPｺﾞｼｯｸM"/>
      <family val="3"/>
    </font>
    <font>
      <b/>
      <u/>
      <sz val="12"/>
      <name val="HGPｺﾞｼｯｸM"/>
      <family val="3"/>
    </font>
    <font>
      <b/>
      <sz val="12"/>
      <name val="HGPｺﾞｼｯｸM"/>
      <family val="3"/>
    </font>
    <font>
      <sz val="10"/>
      <name val="HGPｺﾞｼｯｸM"/>
      <family val="3"/>
    </font>
    <font>
      <sz val="13"/>
      <name val="HGPｺﾞｼｯｸM"/>
      <family val="3"/>
    </font>
    <font>
      <sz val="11"/>
      <name val="ＭＳ Ｐゴシック"/>
      <family val="3"/>
    </font>
    <font>
      <sz val="11"/>
      <color theme="1"/>
      <name val="HGPｺﾞｼｯｸM"/>
      <family val="3"/>
    </font>
    <font>
      <sz val="11"/>
      <color theme="1"/>
      <name val="HGPｺﾞｼｯｸM"/>
      <family val="3"/>
      <charset val="128"/>
    </font>
    <font>
      <sz val="6"/>
      <name val="ＭＳ Ｐゴシック"/>
      <family val="3"/>
      <charset val="128"/>
    </font>
    <font>
      <sz val="10"/>
      <color theme="1"/>
      <name val="HGPｺﾞｼｯｸM"/>
      <family val="3"/>
      <charset val="128"/>
    </font>
    <font>
      <sz val="13"/>
      <color theme="1"/>
      <name val="HGPｺﾞｼｯｸM"/>
      <family val="3"/>
      <charset val="128"/>
    </font>
    <font>
      <sz val="12"/>
      <color theme="1"/>
      <name val="HGPｺﾞｼｯｸM"/>
      <family val="3"/>
      <charset val="128"/>
    </font>
  </fonts>
  <fills count="4">
    <fill>
      <patternFill patternType="none"/>
    </fill>
    <fill>
      <patternFill patternType="gray125"/>
    </fill>
    <fill>
      <patternFill patternType="solid">
        <fgColor indexed="9"/>
        <bgColor indexed="64"/>
      </patternFill>
    </fill>
    <fill>
      <patternFill patternType="solid">
        <fgColor theme="9" tint="0.79998168889431442"/>
        <bgColor indexed="64"/>
      </patternFill>
    </fill>
  </fills>
  <borders count="12">
    <border>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53">
    <xf numFmtId="0" fontId="0" fillId="0" borderId="0" xfId="0">
      <alignment vertical="center"/>
    </xf>
    <xf numFmtId="0" fontId="2" fillId="0" borderId="0" xfId="0" applyFont="1">
      <alignment vertical="center"/>
    </xf>
    <xf numFmtId="0" fontId="2" fillId="0" borderId="0" xfId="0" applyFont="1" applyAlignment="1">
      <alignment vertical="center" wrapText="1"/>
    </xf>
    <xf numFmtId="176" fontId="2" fillId="0" borderId="0" xfId="0" applyNumberFormat="1" applyFont="1">
      <alignment vertical="center"/>
    </xf>
    <xf numFmtId="0" fontId="4" fillId="0" borderId="0" xfId="0" applyFont="1">
      <alignment vertical="center"/>
    </xf>
    <xf numFmtId="0" fontId="5" fillId="0" borderId="0" xfId="0" applyFont="1">
      <alignment vertical="center"/>
    </xf>
    <xf numFmtId="0" fontId="7" fillId="0" borderId="0" xfId="0" applyFont="1">
      <alignment vertical="center"/>
    </xf>
    <xf numFmtId="0" fontId="8" fillId="3" borderId="1" xfId="0" applyFont="1" applyFill="1" applyBorder="1" applyAlignment="1">
      <alignment horizontal="center" vertical="center"/>
    </xf>
    <xf numFmtId="0" fontId="2" fillId="2" borderId="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178" fontId="2" fillId="2" borderId="5" xfId="0" applyNumberFormat="1" applyFont="1" applyFill="1" applyBorder="1" applyAlignment="1">
      <alignment horizontal="center" vertical="center" wrapText="1"/>
    </xf>
    <xf numFmtId="0" fontId="4" fillId="0" borderId="0" xfId="0" applyFont="1" applyAlignment="1">
      <alignment vertical="center" wrapText="1"/>
    </xf>
    <xf numFmtId="0" fontId="9" fillId="0" borderId="5" xfId="0" applyFont="1" applyBorder="1" applyAlignment="1">
      <alignment horizontal="center" vertical="center" wrapText="1"/>
    </xf>
    <xf numFmtId="176" fontId="4" fillId="0" borderId="0" xfId="0" applyNumberFormat="1" applyFont="1">
      <alignment vertical="center"/>
    </xf>
    <xf numFmtId="176" fontId="8" fillId="3" borderId="4" xfId="0" applyNumberFormat="1" applyFont="1" applyFill="1" applyBorder="1" applyAlignment="1">
      <alignment horizontal="center" vertical="center"/>
    </xf>
    <xf numFmtId="179" fontId="10" fillId="2" borderId="5" xfId="0" applyNumberFormat="1" applyFont="1" applyFill="1" applyBorder="1" applyAlignment="1">
      <alignment horizontal="right" vertical="center" shrinkToFit="1"/>
    </xf>
    <xf numFmtId="180" fontId="2" fillId="3" borderId="8" xfId="0" applyNumberFormat="1" applyFont="1" applyFill="1" applyBorder="1" applyAlignment="1">
      <alignment vertical="center"/>
    </xf>
    <xf numFmtId="0" fontId="4" fillId="0" borderId="0" xfId="0" applyFont="1" applyFill="1" applyAlignment="1">
      <alignment horizontal="right" vertical="center"/>
    </xf>
    <xf numFmtId="181" fontId="2" fillId="2" borderId="5" xfId="0" applyNumberFormat="1" applyFont="1" applyFill="1" applyBorder="1" applyAlignment="1">
      <alignment horizontal="center" vertical="center"/>
    </xf>
    <xf numFmtId="14" fontId="5" fillId="3" borderId="8" xfId="0" applyNumberFormat="1" applyFont="1" applyFill="1" applyBorder="1" applyAlignment="1">
      <alignment horizontal="center" vertical="center"/>
    </xf>
    <xf numFmtId="14" fontId="5" fillId="3" borderId="6" xfId="0" applyNumberFormat="1" applyFont="1" applyFill="1" applyBorder="1" applyAlignment="1">
      <alignment horizontal="center" vertical="center"/>
    </xf>
    <xf numFmtId="0" fontId="8" fillId="3" borderId="4" xfId="0" applyFont="1" applyFill="1" applyBorder="1" applyAlignment="1">
      <alignment horizontal="center" vertical="center"/>
    </xf>
    <xf numFmtId="14" fontId="2" fillId="2" borderId="5" xfId="0" applyNumberFormat="1" applyFont="1" applyFill="1" applyBorder="1" applyAlignment="1">
      <alignment horizontal="center" vertical="center"/>
    </xf>
    <xf numFmtId="0" fontId="5" fillId="3" borderId="4" xfId="0" applyFont="1" applyFill="1" applyBorder="1" applyAlignment="1">
      <alignment horizontal="center" vertical="center"/>
    </xf>
    <xf numFmtId="177" fontId="2" fillId="2" borderId="5" xfId="0" applyNumberFormat="1" applyFont="1" applyFill="1" applyBorder="1" applyAlignment="1">
      <alignment vertical="center"/>
    </xf>
    <xf numFmtId="0" fontId="5" fillId="3" borderId="9" xfId="0" applyFont="1" applyFill="1" applyBorder="1" applyAlignment="1">
      <alignment horizontal="center" vertical="center"/>
    </xf>
    <xf numFmtId="0" fontId="2" fillId="2" borderId="10" xfId="0" applyNumberFormat="1" applyFont="1" applyFill="1" applyBorder="1" applyAlignment="1">
      <alignment vertical="center"/>
    </xf>
    <xf numFmtId="14" fontId="5" fillId="3" borderId="11"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3" fillId="0" borderId="5" xfId="0" applyFont="1" applyFill="1" applyBorder="1" applyAlignment="1">
      <alignment horizontal="center" vertical="center" wrapText="1"/>
    </xf>
    <xf numFmtId="178" fontId="13" fillId="0" borderId="5" xfId="0" applyNumberFormat="1" applyFont="1" applyFill="1" applyBorder="1" applyAlignment="1">
      <alignment horizontal="center" vertical="center" wrapText="1"/>
    </xf>
    <xf numFmtId="0" fontId="15" fillId="0" borderId="5" xfId="0" applyFont="1" applyFill="1" applyBorder="1" applyAlignment="1">
      <alignment horizontal="center" vertical="center" wrapText="1"/>
    </xf>
    <xf numFmtId="179" fontId="16" fillId="0" borderId="5" xfId="0" applyNumberFormat="1" applyFont="1" applyFill="1" applyBorder="1" applyAlignment="1">
      <alignment horizontal="right" vertical="center" wrapText="1" shrinkToFit="1"/>
    </xf>
    <xf numFmtId="181" fontId="13" fillId="0" borderId="5" xfId="0" applyNumberFormat="1" applyFont="1" applyFill="1" applyBorder="1" applyAlignment="1">
      <alignment horizontal="center" vertical="center" wrapText="1"/>
    </xf>
    <xf numFmtId="14" fontId="13" fillId="0" borderId="5" xfId="0" applyNumberFormat="1" applyFont="1" applyFill="1" applyBorder="1" applyAlignment="1">
      <alignment horizontal="left" vertical="center" wrapText="1"/>
    </xf>
    <xf numFmtId="177" fontId="13" fillId="0" borderId="5" xfId="0" applyNumberFormat="1" applyFont="1" applyFill="1" applyBorder="1" applyAlignment="1">
      <alignment horizontal="left" vertical="center" wrapText="1"/>
    </xf>
    <xf numFmtId="0" fontId="13" fillId="0" borderId="10" xfId="0" applyNumberFormat="1" applyFont="1" applyFill="1" applyBorder="1" applyAlignment="1">
      <alignment vertical="center" wrapText="1"/>
    </xf>
    <xf numFmtId="179" fontId="16" fillId="0" borderId="5" xfId="0" applyNumberFormat="1" applyFont="1" applyFill="1" applyBorder="1" applyAlignment="1">
      <alignment horizontal="right" vertical="center" shrinkToFit="1"/>
    </xf>
    <xf numFmtId="181" fontId="13" fillId="0" borderId="5" xfId="0" applyNumberFormat="1" applyFont="1" applyFill="1" applyBorder="1" applyAlignment="1">
      <alignment horizontal="center" vertical="center"/>
    </xf>
    <xf numFmtId="177" fontId="13" fillId="0" borderId="5" xfId="0" applyNumberFormat="1" applyFont="1" applyFill="1" applyBorder="1" applyAlignment="1">
      <alignment vertical="center" wrapText="1"/>
    </xf>
    <xf numFmtId="14" fontId="13" fillId="0" borderId="5" xfId="0" applyNumberFormat="1" applyFont="1" applyFill="1" applyBorder="1" applyAlignment="1">
      <alignment horizontal="left" vertical="top" wrapText="1"/>
    </xf>
    <xf numFmtId="0" fontId="13" fillId="0" borderId="5" xfId="0" applyFont="1" applyFill="1" applyBorder="1" applyAlignment="1">
      <alignment horizontal="left" vertical="center" wrapText="1"/>
    </xf>
    <xf numFmtId="178" fontId="13" fillId="0" borderId="5" xfId="0" applyNumberFormat="1" applyFont="1" applyFill="1" applyBorder="1" applyAlignment="1">
      <alignment horizontal="center" vertical="center" shrinkToFit="1"/>
    </xf>
    <xf numFmtId="58" fontId="17" fillId="0" borderId="5" xfId="0" applyNumberFormat="1" applyFont="1" applyFill="1" applyBorder="1" applyAlignment="1">
      <alignment horizontal="center" vertical="center"/>
    </xf>
    <xf numFmtId="0" fontId="13" fillId="0" borderId="10" xfId="0" applyFont="1" applyFill="1" applyBorder="1">
      <alignment vertical="center"/>
    </xf>
    <xf numFmtId="14" fontId="13" fillId="0" borderId="5" xfId="0" applyNumberFormat="1" applyFont="1" applyFill="1" applyBorder="1" applyAlignment="1">
      <alignment vertical="center" wrapText="1"/>
    </xf>
    <xf numFmtId="14" fontId="13" fillId="0" borderId="5" xfId="0" applyNumberFormat="1" applyFont="1" applyFill="1" applyBorder="1" applyAlignment="1">
      <alignment vertical="center"/>
    </xf>
    <xf numFmtId="0" fontId="6" fillId="0" borderId="0" xfId="0" applyFont="1" applyFill="1" applyAlignment="1">
      <alignment horizontal="center" vertical="center"/>
    </xf>
    <xf numFmtId="0" fontId="5" fillId="3" borderId="3"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cellXfs>
  <cellStyles count="1">
    <cellStyle name="標準" xfId="0" builtinId="0"/>
  </cellStyles>
  <dxfs count="18">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M29"/>
  <sheetViews>
    <sheetView tabSelected="1" view="pageBreakPreview" zoomScale="70" zoomScaleNormal="75" zoomScaleSheetLayoutView="70" workbookViewId="0">
      <pane xSplit="3" ySplit="4" topLeftCell="D5" activePane="bottomRight" state="frozen"/>
      <selection pane="topRight"/>
      <selection pane="bottomLeft"/>
      <selection pane="bottomRight" activeCell="B4" sqref="B4"/>
    </sheetView>
  </sheetViews>
  <sheetFormatPr defaultColWidth="9" defaultRowHeight="13" x14ac:dyDescent="0.2"/>
  <cols>
    <col min="1" max="1" width="3.90625" style="1" customWidth="1"/>
    <col min="2" max="2" width="5.26953125" style="1" customWidth="1"/>
    <col min="3" max="3" width="20.6328125" style="1" customWidth="1"/>
    <col min="4" max="4" width="21.6328125" style="1" customWidth="1"/>
    <col min="5" max="5" width="23.1796875" style="1" customWidth="1"/>
    <col min="6" max="6" width="15.6328125" style="2" customWidth="1"/>
    <col min="7" max="7" width="15.6328125" style="3" customWidth="1"/>
    <col min="8" max="9" width="18.7265625" style="1" customWidth="1"/>
    <col min="10" max="10" width="64.26953125" style="1" customWidth="1"/>
    <col min="11" max="11" width="30.6328125" style="1" customWidth="1"/>
    <col min="12" max="12" width="20.6328125" style="1" customWidth="1"/>
    <col min="13" max="14" width="9" style="1" customWidth="1"/>
    <col min="15" max="16384" width="9" style="1"/>
  </cols>
  <sheetData>
    <row r="1" spans="2:13" ht="33" customHeight="1" x14ac:dyDescent="0.2">
      <c r="B1" s="49" t="s">
        <v>17</v>
      </c>
      <c r="C1" s="49"/>
      <c r="D1" s="49"/>
      <c r="E1" s="49"/>
      <c r="F1" s="49"/>
      <c r="G1" s="49"/>
      <c r="H1" s="49"/>
      <c r="I1" s="49"/>
      <c r="J1" s="49"/>
      <c r="K1" s="49"/>
      <c r="L1" s="49"/>
      <c r="M1" s="49"/>
    </row>
    <row r="2" spans="2:13" s="4" customFormat="1" ht="24" customHeight="1" x14ac:dyDescent="0.2">
      <c r="B2" s="6" t="s">
        <v>49</v>
      </c>
      <c r="F2" s="12"/>
      <c r="G2" s="14"/>
    </row>
    <row r="3" spans="2:13" ht="14.5" thickBot="1" x14ac:dyDescent="0.25">
      <c r="H3" s="18"/>
      <c r="I3" s="18"/>
      <c r="J3" s="18"/>
      <c r="K3" s="18"/>
      <c r="M3" s="18" t="s">
        <v>7</v>
      </c>
    </row>
    <row r="4" spans="2:13" s="5" customFormat="1" ht="46.5" customHeight="1" thickBot="1" x14ac:dyDescent="0.25">
      <c r="B4" s="7" t="s">
        <v>4</v>
      </c>
      <c r="C4" s="9" t="s">
        <v>5</v>
      </c>
      <c r="D4" s="9" t="s">
        <v>1</v>
      </c>
      <c r="E4" s="9" t="s">
        <v>11</v>
      </c>
      <c r="F4" s="9" t="s">
        <v>6</v>
      </c>
      <c r="G4" s="15" t="s">
        <v>2</v>
      </c>
      <c r="H4" s="9" t="s">
        <v>15</v>
      </c>
      <c r="I4" s="9" t="s">
        <v>8</v>
      </c>
      <c r="J4" s="22" t="s">
        <v>0</v>
      </c>
      <c r="K4" s="22" t="s">
        <v>16</v>
      </c>
      <c r="L4" s="24" t="s">
        <v>3</v>
      </c>
      <c r="M4" s="26" t="s">
        <v>9</v>
      </c>
    </row>
    <row r="5" spans="2:13" ht="129.5" customHeight="1" x14ac:dyDescent="0.2">
      <c r="B5" s="29">
        <v>1</v>
      </c>
      <c r="C5" s="30" t="s">
        <v>18</v>
      </c>
      <c r="D5" s="43" t="s">
        <v>19</v>
      </c>
      <c r="E5" s="32">
        <v>5010001075465</v>
      </c>
      <c r="F5" s="33" t="s">
        <v>10</v>
      </c>
      <c r="G5" s="34">
        <v>14300000</v>
      </c>
      <c r="H5" s="35">
        <v>45758</v>
      </c>
      <c r="I5" s="35" t="s">
        <v>20</v>
      </c>
      <c r="J5" s="36" t="s">
        <v>21</v>
      </c>
      <c r="K5" s="47" t="s">
        <v>22</v>
      </c>
      <c r="L5" s="37" t="s">
        <v>23</v>
      </c>
      <c r="M5" s="38"/>
    </row>
    <row r="6" spans="2:13" ht="176.5" customHeight="1" x14ac:dyDescent="0.2">
      <c r="B6" s="29">
        <v>2</v>
      </c>
      <c r="C6" s="30" t="s">
        <v>24</v>
      </c>
      <c r="D6" s="43" t="s">
        <v>25</v>
      </c>
      <c r="E6" s="32">
        <v>6010001030403</v>
      </c>
      <c r="F6" s="33" t="s">
        <v>10</v>
      </c>
      <c r="G6" s="34">
        <v>51370000</v>
      </c>
      <c r="H6" s="35">
        <v>45772</v>
      </c>
      <c r="I6" s="35" t="s">
        <v>20</v>
      </c>
      <c r="J6" s="36" t="s">
        <v>26</v>
      </c>
      <c r="K6" s="47" t="s">
        <v>22</v>
      </c>
      <c r="L6" s="37" t="s">
        <v>27</v>
      </c>
      <c r="M6" s="38"/>
    </row>
    <row r="7" spans="2:13" ht="124.5" customHeight="1" x14ac:dyDescent="0.2">
      <c r="B7" s="29">
        <v>3</v>
      </c>
      <c r="C7" s="30" t="s">
        <v>28</v>
      </c>
      <c r="D7" s="43" t="s">
        <v>29</v>
      </c>
      <c r="E7" s="32">
        <v>1012405001281</v>
      </c>
      <c r="F7" s="33" t="s">
        <v>12</v>
      </c>
      <c r="G7" s="34">
        <v>9999990</v>
      </c>
      <c r="H7" s="35">
        <v>45786</v>
      </c>
      <c r="I7" s="35" t="s">
        <v>20</v>
      </c>
      <c r="J7" s="36" t="s">
        <v>30</v>
      </c>
      <c r="K7" s="47" t="s">
        <v>22</v>
      </c>
      <c r="L7" s="37" t="s">
        <v>31</v>
      </c>
      <c r="M7" s="38"/>
    </row>
    <row r="8" spans="2:13" ht="147" customHeight="1" x14ac:dyDescent="0.2">
      <c r="B8" s="29">
        <v>4</v>
      </c>
      <c r="C8" s="30" t="s">
        <v>32</v>
      </c>
      <c r="D8" s="43" t="s">
        <v>25</v>
      </c>
      <c r="E8" s="32">
        <v>6010001030403</v>
      </c>
      <c r="F8" s="33" t="s">
        <v>12</v>
      </c>
      <c r="G8" s="34">
        <v>63415000</v>
      </c>
      <c r="H8" s="35">
        <v>45791</v>
      </c>
      <c r="I8" s="35" t="s">
        <v>20</v>
      </c>
      <c r="J8" s="36" t="s">
        <v>33</v>
      </c>
      <c r="K8" s="47" t="s">
        <v>22</v>
      </c>
      <c r="L8" s="37" t="s">
        <v>31</v>
      </c>
      <c r="M8" s="38"/>
    </row>
    <row r="9" spans="2:13" ht="163" customHeight="1" x14ac:dyDescent="0.2">
      <c r="B9" s="29">
        <v>5</v>
      </c>
      <c r="C9" s="30" t="s">
        <v>34</v>
      </c>
      <c r="D9" s="43" t="s">
        <v>35</v>
      </c>
      <c r="E9" s="32">
        <v>6010001030403</v>
      </c>
      <c r="F9" s="33" t="s">
        <v>10</v>
      </c>
      <c r="G9" s="34">
        <v>34650000</v>
      </c>
      <c r="H9" s="35">
        <v>45792</v>
      </c>
      <c r="I9" s="35" t="s">
        <v>20</v>
      </c>
      <c r="J9" s="36" t="s">
        <v>36</v>
      </c>
      <c r="K9" s="47" t="s">
        <v>22</v>
      </c>
      <c r="L9" s="37" t="s">
        <v>37</v>
      </c>
      <c r="M9" s="38"/>
    </row>
    <row r="10" spans="2:13" ht="104.5" customHeight="1" x14ac:dyDescent="0.2">
      <c r="B10" s="29">
        <v>6</v>
      </c>
      <c r="C10" s="30" t="s">
        <v>38</v>
      </c>
      <c r="D10" s="43" t="s">
        <v>39</v>
      </c>
      <c r="E10" s="32">
        <v>5010001075465</v>
      </c>
      <c r="F10" s="33" t="s">
        <v>10</v>
      </c>
      <c r="G10" s="34">
        <v>42636000</v>
      </c>
      <c r="H10" s="35">
        <v>45817</v>
      </c>
      <c r="I10" s="35">
        <v>45959</v>
      </c>
      <c r="J10" s="36" t="s">
        <v>40</v>
      </c>
      <c r="K10" s="47" t="s">
        <v>22</v>
      </c>
      <c r="L10" s="37" t="s">
        <v>105</v>
      </c>
      <c r="M10" s="38"/>
    </row>
    <row r="11" spans="2:13" ht="236" customHeight="1" x14ac:dyDescent="0.2">
      <c r="B11" s="29">
        <v>7</v>
      </c>
      <c r="C11" s="30" t="s">
        <v>41</v>
      </c>
      <c r="D11" s="43" t="s">
        <v>19</v>
      </c>
      <c r="E11" s="32">
        <v>5010001075465</v>
      </c>
      <c r="F11" s="33" t="s">
        <v>10</v>
      </c>
      <c r="G11" s="34">
        <v>69850000</v>
      </c>
      <c r="H11" s="35">
        <v>45825</v>
      </c>
      <c r="I11" s="35" t="s">
        <v>20</v>
      </c>
      <c r="J11" s="36" t="s">
        <v>42</v>
      </c>
      <c r="K11" s="47" t="s">
        <v>43</v>
      </c>
      <c r="L11" s="37" t="s">
        <v>44</v>
      </c>
      <c r="M11" s="38"/>
    </row>
    <row r="12" spans="2:13" ht="121" customHeight="1" x14ac:dyDescent="0.2">
      <c r="B12" s="29">
        <v>8</v>
      </c>
      <c r="C12" s="30" t="s">
        <v>45</v>
      </c>
      <c r="D12" s="43" t="s">
        <v>46</v>
      </c>
      <c r="E12" s="32">
        <v>6010601062093</v>
      </c>
      <c r="F12" s="33" t="s">
        <v>12</v>
      </c>
      <c r="G12" s="34">
        <v>17050000</v>
      </c>
      <c r="H12" s="35">
        <v>45860</v>
      </c>
      <c r="I12" s="35" t="s">
        <v>20</v>
      </c>
      <c r="J12" s="36" t="s">
        <v>47</v>
      </c>
      <c r="K12" s="47" t="s">
        <v>22</v>
      </c>
      <c r="L12" s="37" t="s">
        <v>48</v>
      </c>
      <c r="M12" s="38"/>
    </row>
    <row r="13" spans="2:13" ht="121" customHeight="1" x14ac:dyDescent="0.2">
      <c r="B13" s="29">
        <v>9</v>
      </c>
      <c r="C13" s="43" t="s">
        <v>63</v>
      </c>
      <c r="D13" s="43" t="s">
        <v>64</v>
      </c>
      <c r="E13" s="32" t="s">
        <v>65</v>
      </c>
      <c r="F13" s="33" t="s">
        <v>10</v>
      </c>
      <c r="G13" s="39">
        <v>27500000</v>
      </c>
      <c r="H13" s="40">
        <v>45854</v>
      </c>
      <c r="I13" s="40" t="s">
        <v>66</v>
      </c>
      <c r="J13" s="36" t="s">
        <v>67</v>
      </c>
      <c r="K13" s="47" t="s">
        <v>68</v>
      </c>
      <c r="L13" s="41" t="s">
        <v>69</v>
      </c>
      <c r="M13" s="38"/>
    </row>
    <row r="14" spans="2:13" ht="121" customHeight="1" x14ac:dyDescent="0.2">
      <c r="B14" s="29">
        <v>10</v>
      </c>
      <c r="C14" s="43" t="s">
        <v>70</v>
      </c>
      <c r="D14" s="43" t="s">
        <v>71</v>
      </c>
      <c r="E14" s="32" t="s">
        <v>72</v>
      </c>
      <c r="F14" s="33" t="s">
        <v>12</v>
      </c>
      <c r="G14" s="39">
        <v>17050000</v>
      </c>
      <c r="H14" s="40">
        <v>45860</v>
      </c>
      <c r="I14" s="40" t="s">
        <v>66</v>
      </c>
      <c r="J14" s="36" t="s">
        <v>73</v>
      </c>
      <c r="K14" s="47" t="s">
        <v>68</v>
      </c>
      <c r="L14" s="41" t="s">
        <v>74</v>
      </c>
      <c r="M14" s="38"/>
    </row>
    <row r="15" spans="2:13" ht="121" customHeight="1" x14ac:dyDescent="0.2">
      <c r="B15" s="29">
        <v>11</v>
      </c>
      <c r="C15" s="43" t="s">
        <v>75</v>
      </c>
      <c r="D15" s="43" t="s">
        <v>76</v>
      </c>
      <c r="E15" s="32">
        <v>9010005005687</v>
      </c>
      <c r="F15" s="33" t="s">
        <v>12</v>
      </c>
      <c r="G15" s="39">
        <v>4158000</v>
      </c>
      <c r="H15" s="40">
        <v>45890</v>
      </c>
      <c r="I15" s="40" t="s">
        <v>66</v>
      </c>
      <c r="J15" s="36" t="s">
        <v>77</v>
      </c>
      <c r="K15" s="47" t="s">
        <v>106</v>
      </c>
      <c r="L15" s="41" t="s">
        <v>78</v>
      </c>
      <c r="M15" s="38"/>
    </row>
    <row r="16" spans="2:13" ht="121" customHeight="1" x14ac:dyDescent="0.2">
      <c r="B16" s="29">
        <v>12</v>
      </c>
      <c r="C16" s="43" t="s">
        <v>79</v>
      </c>
      <c r="D16" s="43" t="s">
        <v>80</v>
      </c>
      <c r="E16" s="32" t="s">
        <v>81</v>
      </c>
      <c r="F16" s="33" t="s">
        <v>82</v>
      </c>
      <c r="G16" s="39">
        <v>28996000</v>
      </c>
      <c r="H16" s="40">
        <v>45902</v>
      </c>
      <c r="I16" s="40" t="s">
        <v>66</v>
      </c>
      <c r="J16" s="42" t="s">
        <v>83</v>
      </c>
      <c r="K16" s="47" t="s">
        <v>68</v>
      </c>
      <c r="L16" s="41" t="s">
        <v>103</v>
      </c>
      <c r="M16" s="38"/>
    </row>
    <row r="17" spans="2:13" ht="121" customHeight="1" x14ac:dyDescent="0.2">
      <c r="B17" s="29">
        <v>13</v>
      </c>
      <c r="C17" s="43" t="s">
        <v>89</v>
      </c>
      <c r="D17" s="43" t="s">
        <v>90</v>
      </c>
      <c r="E17" s="32" t="s">
        <v>66</v>
      </c>
      <c r="F17" s="33" t="s">
        <v>10</v>
      </c>
      <c r="G17" s="39">
        <v>35200000</v>
      </c>
      <c r="H17" s="40">
        <v>45925</v>
      </c>
      <c r="I17" s="40" t="s">
        <v>66</v>
      </c>
      <c r="J17" s="36" t="s">
        <v>91</v>
      </c>
      <c r="K17" s="47" t="s">
        <v>68</v>
      </c>
      <c r="L17" s="41" t="s">
        <v>92</v>
      </c>
      <c r="M17" s="38"/>
    </row>
    <row r="18" spans="2:13" ht="121" customHeight="1" x14ac:dyDescent="0.2">
      <c r="B18" s="29">
        <v>14</v>
      </c>
      <c r="C18" s="43" t="s">
        <v>84</v>
      </c>
      <c r="D18" s="43" t="s">
        <v>85</v>
      </c>
      <c r="E18" s="32">
        <v>3010401051209</v>
      </c>
      <c r="F18" s="33" t="s">
        <v>86</v>
      </c>
      <c r="G18" s="39">
        <v>341000</v>
      </c>
      <c r="H18" s="40">
        <v>45925</v>
      </c>
      <c r="I18" s="40" t="s">
        <v>66</v>
      </c>
      <c r="J18" s="36" t="s">
        <v>87</v>
      </c>
      <c r="K18" s="47" t="s">
        <v>104</v>
      </c>
      <c r="L18" s="41" t="s">
        <v>88</v>
      </c>
      <c r="M18" s="38"/>
    </row>
    <row r="19" spans="2:13" ht="182" customHeight="1" x14ac:dyDescent="0.2">
      <c r="B19" s="29">
        <v>15</v>
      </c>
      <c r="C19" s="30" t="s">
        <v>50</v>
      </c>
      <c r="D19" s="43" t="s">
        <v>51</v>
      </c>
      <c r="E19" s="44">
        <v>5430001021765</v>
      </c>
      <c r="F19" s="31" t="s">
        <v>13</v>
      </c>
      <c r="G19" s="39">
        <v>382000</v>
      </c>
      <c r="H19" s="45">
        <v>45764</v>
      </c>
      <c r="I19" s="45"/>
      <c r="J19" s="36" t="s">
        <v>52</v>
      </c>
      <c r="K19" s="47" t="s">
        <v>53</v>
      </c>
      <c r="L19" s="37" t="s">
        <v>54</v>
      </c>
      <c r="M19" s="46"/>
    </row>
    <row r="20" spans="2:13" ht="146" customHeight="1" x14ac:dyDescent="0.2">
      <c r="B20" s="29">
        <v>16</v>
      </c>
      <c r="C20" s="30" t="s">
        <v>55</v>
      </c>
      <c r="D20" s="43" t="s">
        <v>56</v>
      </c>
      <c r="E20" s="44">
        <v>2430005010809</v>
      </c>
      <c r="F20" s="31" t="s">
        <v>13</v>
      </c>
      <c r="G20" s="39">
        <v>382000</v>
      </c>
      <c r="H20" s="45">
        <v>45764</v>
      </c>
      <c r="I20" s="45"/>
      <c r="J20" s="36" t="s">
        <v>57</v>
      </c>
      <c r="K20" s="47" t="s">
        <v>53</v>
      </c>
      <c r="L20" s="37" t="s">
        <v>58</v>
      </c>
      <c r="M20" s="46"/>
    </row>
    <row r="21" spans="2:13" ht="121" customHeight="1" x14ac:dyDescent="0.2">
      <c r="B21" s="29">
        <v>17</v>
      </c>
      <c r="C21" s="30" t="s">
        <v>59</v>
      </c>
      <c r="D21" s="43" t="s">
        <v>60</v>
      </c>
      <c r="E21" s="44">
        <v>9430001020986</v>
      </c>
      <c r="F21" s="31" t="s">
        <v>10</v>
      </c>
      <c r="G21" s="39">
        <v>488000</v>
      </c>
      <c r="H21" s="45">
        <v>45764</v>
      </c>
      <c r="I21" s="45"/>
      <c r="J21" s="36" t="s">
        <v>61</v>
      </c>
      <c r="K21" s="47" t="s">
        <v>53</v>
      </c>
      <c r="L21" s="37" t="s">
        <v>62</v>
      </c>
      <c r="M21" s="46"/>
    </row>
    <row r="22" spans="2:13" ht="121" customHeight="1" x14ac:dyDescent="0.2">
      <c r="B22" s="29">
        <v>18</v>
      </c>
      <c r="C22" s="43" t="s">
        <v>99</v>
      </c>
      <c r="D22" s="43" t="s">
        <v>100</v>
      </c>
      <c r="E22" s="32">
        <v>2010001016851</v>
      </c>
      <c r="F22" s="31" t="s">
        <v>13</v>
      </c>
      <c r="G22" s="39">
        <f>37576000+10912000</f>
        <v>48488000</v>
      </c>
      <c r="H22" s="40">
        <v>45918</v>
      </c>
      <c r="I22" s="40">
        <v>45960</v>
      </c>
      <c r="J22" s="36" t="s">
        <v>101</v>
      </c>
      <c r="K22" s="47" t="s">
        <v>53</v>
      </c>
      <c r="L22" s="41" t="s">
        <v>102</v>
      </c>
      <c r="M22" s="46"/>
    </row>
    <row r="23" spans="2:13" ht="109" customHeight="1" x14ac:dyDescent="0.2">
      <c r="B23" s="29">
        <v>19</v>
      </c>
      <c r="C23" s="43" t="s">
        <v>120</v>
      </c>
      <c r="D23" s="31" t="s">
        <v>121</v>
      </c>
      <c r="E23" s="32" t="s">
        <v>122</v>
      </c>
      <c r="F23" s="33" t="s">
        <v>12</v>
      </c>
      <c r="G23" s="39">
        <v>2750000</v>
      </c>
      <c r="H23" s="40">
        <v>45967</v>
      </c>
      <c r="I23" s="40"/>
      <c r="J23" s="36" t="s">
        <v>123</v>
      </c>
      <c r="K23" s="48" t="s">
        <v>124</v>
      </c>
      <c r="L23" s="41" t="s">
        <v>125</v>
      </c>
      <c r="M23" s="46"/>
    </row>
    <row r="24" spans="2:13" ht="109" customHeight="1" x14ac:dyDescent="0.2">
      <c r="B24" s="29">
        <v>20</v>
      </c>
      <c r="C24" s="43" t="s">
        <v>93</v>
      </c>
      <c r="D24" s="43" t="s">
        <v>94</v>
      </c>
      <c r="E24" s="32">
        <v>6010001030403</v>
      </c>
      <c r="F24" s="33" t="s">
        <v>13</v>
      </c>
      <c r="G24" s="39">
        <v>19910000</v>
      </c>
      <c r="H24" s="40">
        <v>45862</v>
      </c>
      <c r="I24" s="40" t="s">
        <v>95</v>
      </c>
      <c r="J24" s="36" t="s">
        <v>96</v>
      </c>
      <c r="K24" s="48" t="s">
        <v>97</v>
      </c>
      <c r="L24" s="41" t="s">
        <v>98</v>
      </c>
      <c r="M24" s="46"/>
    </row>
    <row r="25" spans="2:13" ht="109" customHeight="1" x14ac:dyDescent="0.2">
      <c r="B25" s="29">
        <v>21</v>
      </c>
      <c r="C25" s="43" t="s">
        <v>107</v>
      </c>
      <c r="D25" s="43" t="s">
        <v>108</v>
      </c>
      <c r="E25" s="32">
        <v>6010001030403</v>
      </c>
      <c r="F25" s="33" t="s">
        <v>82</v>
      </c>
      <c r="G25" s="39">
        <v>28875000</v>
      </c>
      <c r="H25" s="40">
        <v>45950</v>
      </c>
      <c r="I25" s="40"/>
      <c r="J25" s="36" t="s">
        <v>109</v>
      </c>
      <c r="K25" s="47" t="s">
        <v>110</v>
      </c>
      <c r="L25" s="41" t="s">
        <v>111</v>
      </c>
      <c r="M25" s="46"/>
    </row>
    <row r="26" spans="2:13" ht="109" customHeight="1" x14ac:dyDescent="0.2">
      <c r="B26" s="29">
        <v>22</v>
      </c>
      <c r="C26" s="31" t="s">
        <v>112</v>
      </c>
      <c r="D26" s="31" t="s">
        <v>113</v>
      </c>
      <c r="E26" s="32">
        <v>5012405001732</v>
      </c>
      <c r="F26" s="33" t="s">
        <v>82</v>
      </c>
      <c r="G26" s="39">
        <v>11462886</v>
      </c>
      <c r="H26" s="40">
        <v>45951</v>
      </c>
      <c r="I26" s="40"/>
      <c r="J26" s="36" t="s">
        <v>114</v>
      </c>
      <c r="K26" s="47" t="s">
        <v>110</v>
      </c>
      <c r="L26" s="41" t="s">
        <v>111</v>
      </c>
      <c r="M26" s="46"/>
    </row>
    <row r="27" spans="2:13" s="5" customFormat="1" ht="120" customHeight="1" x14ac:dyDescent="0.2">
      <c r="B27" s="29">
        <v>23</v>
      </c>
      <c r="C27" s="43" t="s">
        <v>115</v>
      </c>
      <c r="D27" s="43" t="s">
        <v>116</v>
      </c>
      <c r="E27" s="32">
        <v>1010401023102</v>
      </c>
      <c r="F27" s="33" t="s">
        <v>82</v>
      </c>
      <c r="G27" s="39">
        <v>19887241</v>
      </c>
      <c r="H27" s="40">
        <v>45954</v>
      </c>
      <c r="I27" s="40">
        <v>46003</v>
      </c>
      <c r="J27" s="36" t="s">
        <v>117</v>
      </c>
      <c r="K27" s="47" t="s">
        <v>119</v>
      </c>
      <c r="L27" s="41" t="s">
        <v>118</v>
      </c>
      <c r="M27" s="46"/>
    </row>
    <row r="28" spans="2:13" ht="16" thickBot="1" x14ac:dyDescent="0.25">
      <c r="B28" s="8"/>
      <c r="C28" s="10"/>
      <c r="D28" s="10"/>
      <c r="E28" s="11"/>
      <c r="F28" s="13"/>
      <c r="G28" s="16"/>
      <c r="H28" s="19"/>
      <c r="I28" s="19"/>
      <c r="J28" s="23"/>
      <c r="K28" s="23"/>
      <c r="L28" s="25"/>
      <c r="M28" s="27"/>
    </row>
    <row r="29" spans="2:13" ht="13.5" thickBot="1" x14ac:dyDescent="0.25">
      <c r="B29" s="50" t="s">
        <v>14</v>
      </c>
      <c r="C29" s="51"/>
      <c r="D29" s="51"/>
      <c r="E29" s="51"/>
      <c r="F29" s="52"/>
      <c r="G29" s="17">
        <f>SUBTOTAL(109,G5:G28)</f>
        <v>549141117</v>
      </c>
      <c r="H29" s="20"/>
      <c r="I29" s="21"/>
      <c r="J29" s="21"/>
      <c r="K29" s="21"/>
      <c r="L29" s="21"/>
      <c r="M29" s="28"/>
    </row>
  </sheetData>
  <autoFilter ref="A4:M23" xr:uid="{00000000-0009-0000-0000-000001000000}"/>
  <mergeCells count="2">
    <mergeCell ref="B1:M1"/>
    <mergeCell ref="B29:F29"/>
  </mergeCells>
  <phoneticPr fontId="1"/>
  <conditionalFormatting sqref="B29">
    <cfRule type="expression" dxfId="17" priority="57" stopIfTrue="1">
      <formula>AND(#REF!="内訳")</formula>
    </cfRule>
    <cfRule type="expression" dxfId="16" priority="58" stopIfTrue="1">
      <formula>AND(#REF!="小計")</formula>
    </cfRule>
  </conditionalFormatting>
  <conditionalFormatting sqref="B5:M6 C7:M9 B7:B27 C10:F10 H10 J10:K10 M10 C11:M12 M13:M18 B28:M28">
    <cfRule type="expression" dxfId="15" priority="117" stopIfTrue="1">
      <formula>AND(#REF!="内訳")</formula>
    </cfRule>
    <cfRule type="expression" dxfId="14" priority="118" stopIfTrue="1">
      <formula>AND(#REF!="小計")</formula>
    </cfRule>
  </conditionalFormatting>
  <conditionalFormatting sqref="C13:L14 C15:J15 L15 C16:L18">
    <cfRule type="expression" dxfId="13" priority="17" stopIfTrue="1">
      <formula>AND(#REF!="内訳")</formula>
    </cfRule>
    <cfRule type="expression" dxfId="12" priority="18" stopIfTrue="1">
      <formula>AND(#REF!="小計")</formula>
    </cfRule>
  </conditionalFormatting>
  <conditionalFormatting sqref="C19:M27">
    <cfRule type="expression" dxfId="11" priority="1" stopIfTrue="1">
      <formula>AND(#REF!="内訳")</formula>
    </cfRule>
    <cfRule type="expression" dxfId="10" priority="2" stopIfTrue="1">
      <formula>AND(#REF!="小計")</formula>
    </cfRule>
  </conditionalFormatting>
  <conditionalFormatting sqref="G10">
    <cfRule type="expression" dxfId="9" priority="13" stopIfTrue="1">
      <formula>AND(#REF!="内訳")</formula>
    </cfRule>
    <cfRule type="expression" dxfId="8" priority="14" stopIfTrue="1">
      <formula>AND(#REF!="小計")</formula>
    </cfRule>
  </conditionalFormatting>
  <conditionalFormatting sqref="G29:M29">
    <cfRule type="expression" dxfId="7" priority="51" stopIfTrue="1">
      <formula>AND(#REF!="内訳")</formula>
    </cfRule>
    <cfRule type="expression" dxfId="6" priority="52" stopIfTrue="1">
      <formula>AND(#REF!="小計")</formula>
    </cfRule>
  </conditionalFormatting>
  <conditionalFormatting sqref="I10">
    <cfRule type="expression" dxfId="5" priority="11" stopIfTrue="1">
      <formula>AND(#REF!="内訳")</formula>
    </cfRule>
    <cfRule type="expression" dxfId="4" priority="12" stopIfTrue="1">
      <formula>AND(#REF!="小計")</formula>
    </cfRule>
  </conditionalFormatting>
  <conditionalFormatting sqref="K15">
    <cfRule type="expression" dxfId="3" priority="7" stopIfTrue="1">
      <formula>AND(#REF!="内訳")</formula>
    </cfRule>
    <cfRule type="expression" dxfId="2" priority="8" stopIfTrue="1">
      <formula>AND(#REF!="小計")</formula>
    </cfRule>
  </conditionalFormatting>
  <conditionalFormatting sqref="L10">
    <cfRule type="expression" dxfId="1" priority="9" stopIfTrue="1">
      <formula>AND(#REF!="内訳")</formula>
    </cfRule>
    <cfRule type="expression" dxfId="0" priority="10" stopIfTrue="1">
      <formula>AND(#REF!="小計")</formula>
    </cfRule>
  </conditionalFormatting>
  <dataValidations count="1">
    <dataValidation type="list" allowBlank="1" showInputMessage="1" showErrorMessage="1" sqref="F28 F5:F12" xr:uid="{00000000-0002-0000-0100-000001000000}">
      <formula1>#REF!</formula1>
    </dataValidation>
  </dataValidations>
  <printOptions horizontalCentered="1"/>
  <pageMargins left="0.19685039370078741" right="0.19685039370078741" top="0.59055118110236227" bottom="0.19685039370078741" header="0.31496062992125984" footer="0.51181102362204722"/>
  <pageSetup paperSize="9" scale="55" fitToHeight="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空港整備勘定</vt:lpstr>
      <vt:lpstr>空港整備勘定!Print_Area</vt:lpstr>
      <vt:lpstr>空港整備勘定!Print_Titles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2021-08-26T08:39:21Z</vt:filetime>
  </property>
</Properties>
</file>