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0413_2022年度受託\08_R4_屋上緑化・壁面緑化の推進に向けた調査・検討業務\40_2021実績調査記者発表資料\02_記者発表資料（添付書類）\"/>
    </mc:Choice>
  </mc:AlternateContent>
  <xr:revisionPtr revIDLastSave="0" documentId="13_ncr:1_{58808418-14D5-48FD-BF6B-32399894C9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11" r:id="rId5"/>
    <sheet name="６（壁面・都道府県別一覧）" sheetId="10" r:id="rId6"/>
    <sheet name="7（屋上・新築既設）" sheetId="7" r:id="rId7"/>
    <sheet name="８（壁面・新築既設）" sheetId="8" r:id="rId8"/>
    <sheet name="９（基盤厚）" sheetId="9" r:id="rId9"/>
  </sheets>
  <externalReferences>
    <externalReference r:id="rId10"/>
    <externalReference r:id="rId11"/>
    <externalReference r:id="rId12"/>
  </externalReferences>
  <definedNames>
    <definedName name="ans_count" localSheetId="6">#REF!</definedName>
    <definedName name="ans_count" localSheetId="7">#REF!</definedName>
    <definedName name="ans_count">#REF!</definedName>
    <definedName name="ans_sum1" localSheetId="6">#REF!</definedName>
    <definedName name="ans_sum1" localSheetId="7">#REF!</definedName>
    <definedName name="ans_sum1">#REF!</definedName>
    <definedName name="ans_sum2" localSheetId="6">#REF!</definedName>
    <definedName name="ans_sum2" localSheetId="7">#REF!</definedName>
    <definedName name="ans_sum2">#REF!</definedName>
    <definedName name="ans_tbl" localSheetId="6">#REF!</definedName>
    <definedName name="ans_tbl" localSheetId="7">#REF!</definedName>
    <definedName name="ans_tbl">#REF!</definedName>
    <definedName name="data_area" localSheetId="6">#REF!</definedName>
    <definedName name="data_area" localSheetId="7">#REF!</definedName>
    <definedName name="data_area">#REF!</definedName>
    <definedName name="Kanri_Tbl">[1]進行管理!$A$3:$S$311</definedName>
    <definedName name="prif_tbl" localSheetId="4">'５（屋上・都道府県別一覧）'!$B$6:$C$53</definedName>
    <definedName name="prif_tbl" localSheetId="5">'６（壁面・都道府県別一覧）'!$B$6:$C$53</definedName>
    <definedName name="prif_tbl" localSheetId="6">[2]OT!$B$5:$C$98</definedName>
    <definedName name="prif_tbl" localSheetId="7">[2]OT!$B$5:$C$98</definedName>
    <definedName name="prif_tbl">#REF!</definedName>
    <definedName name="prif_tbl2">[3]OT!$B$5:$C$98</definedName>
    <definedName name="t">#REF!</definedName>
    <definedName name="せ" localSheetId="6">#REF!</definedName>
    <definedName name="せ" localSheetId="7">#REF!</definedName>
    <definedName name="せ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AY53" i="11"/>
  <c r="AX53" i="11"/>
  <c r="AY52" i="11"/>
  <c r="AX52" i="11"/>
  <c r="AY51" i="11"/>
  <c r="AX51" i="11"/>
  <c r="AY50" i="11"/>
  <c r="AX50" i="11"/>
  <c r="AY49" i="11"/>
  <c r="AX49" i="11"/>
  <c r="AY48" i="11"/>
  <c r="AX48" i="11"/>
  <c r="AY47" i="11"/>
  <c r="AX47" i="11"/>
  <c r="AY46" i="11"/>
  <c r="AX46" i="11"/>
  <c r="AY45" i="11"/>
  <c r="AX45" i="11"/>
  <c r="AY44" i="11"/>
  <c r="AX44" i="11"/>
  <c r="AY43" i="11"/>
  <c r="AX43" i="11"/>
  <c r="AY42" i="11"/>
  <c r="AX42" i="11"/>
  <c r="AY41" i="11"/>
  <c r="AX41" i="11"/>
  <c r="AY40" i="11"/>
  <c r="AX40" i="11"/>
  <c r="AY39" i="11"/>
  <c r="AX39" i="11"/>
  <c r="AY38" i="11"/>
  <c r="AX38" i="11"/>
  <c r="AY37" i="11"/>
  <c r="AX37" i="11"/>
  <c r="AY36" i="11"/>
  <c r="AX36" i="11"/>
  <c r="AY35" i="11"/>
  <c r="AX35" i="11"/>
  <c r="AY34" i="11"/>
  <c r="AX34" i="11"/>
  <c r="AY33" i="11"/>
  <c r="AX33" i="11"/>
  <c r="AY32" i="11"/>
  <c r="AX32" i="11"/>
  <c r="AY31" i="11"/>
  <c r="AX31" i="11"/>
  <c r="AY30" i="11"/>
  <c r="AX30" i="11"/>
  <c r="AY29" i="11"/>
  <c r="AX29" i="11"/>
  <c r="AY28" i="11"/>
  <c r="AX28" i="11"/>
  <c r="AY27" i="11"/>
  <c r="AX27" i="11"/>
  <c r="AY26" i="11"/>
  <c r="AX26" i="11"/>
  <c r="AY25" i="11"/>
  <c r="AX25" i="11"/>
  <c r="AY24" i="11"/>
  <c r="AX24" i="11"/>
  <c r="AY23" i="11"/>
  <c r="AX23" i="11"/>
  <c r="AY22" i="11"/>
  <c r="AX22" i="11"/>
  <c r="AY21" i="11"/>
  <c r="AX21" i="11"/>
  <c r="AY20" i="11"/>
  <c r="AX20" i="11"/>
  <c r="AY19" i="11"/>
  <c r="AX19" i="11"/>
  <c r="AY18" i="11"/>
  <c r="AX18" i="11"/>
  <c r="AY17" i="11"/>
  <c r="AX17" i="11"/>
  <c r="AY16" i="11"/>
  <c r="AX16" i="11"/>
  <c r="AY15" i="11"/>
  <c r="AX15" i="11"/>
  <c r="AY14" i="11"/>
  <c r="AX14" i="11"/>
  <c r="AY13" i="11"/>
  <c r="AX13" i="11"/>
  <c r="AY12" i="11"/>
  <c r="AX12" i="11"/>
  <c r="AY11" i="11"/>
  <c r="AX11" i="11"/>
  <c r="AY10" i="11"/>
  <c r="AX10" i="11"/>
  <c r="AY9" i="11"/>
  <c r="AX9" i="11"/>
  <c r="AY8" i="11"/>
  <c r="AX8" i="11"/>
  <c r="AY7" i="11"/>
  <c r="AX7" i="11"/>
  <c r="AY6" i="11"/>
  <c r="AX6" i="11"/>
  <c r="AX5" i="11" s="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H3" i="11"/>
  <c r="H2" i="11" s="1"/>
  <c r="F2" i="11"/>
  <c r="AY53" i="10"/>
  <c r="AX53" i="10"/>
  <c r="AY52" i="10"/>
  <c r="AX52" i="10"/>
  <c r="AY51" i="10"/>
  <c r="AX51" i="10"/>
  <c r="AY50" i="10"/>
  <c r="AX50" i="10"/>
  <c r="AY49" i="10"/>
  <c r="AX49" i="10"/>
  <c r="AY48" i="10"/>
  <c r="AX48" i="10"/>
  <c r="AY47" i="10"/>
  <c r="AX47" i="10"/>
  <c r="AY46" i="10"/>
  <c r="AX46" i="10"/>
  <c r="AY45" i="10"/>
  <c r="AX45" i="10"/>
  <c r="AY44" i="10"/>
  <c r="AX44" i="10"/>
  <c r="AY43" i="10"/>
  <c r="AX43" i="10"/>
  <c r="AY42" i="10"/>
  <c r="AX42" i="10"/>
  <c r="AY41" i="10"/>
  <c r="AX41" i="10"/>
  <c r="AY40" i="10"/>
  <c r="AX40" i="10"/>
  <c r="AY39" i="10"/>
  <c r="AX39" i="10"/>
  <c r="AY38" i="10"/>
  <c r="AX38" i="10"/>
  <c r="AY37" i="10"/>
  <c r="AX37" i="10"/>
  <c r="AY36" i="10"/>
  <c r="AX36" i="10"/>
  <c r="AY35" i="10"/>
  <c r="AX35" i="10"/>
  <c r="AY34" i="10"/>
  <c r="AX34" i="10"/>
  <c r="AY33" i="10"/>
  <c r="AX33" i="10"/>
  <c r="AY32" i="10"/>
  <c r="AX32" i="10"/>
  <c r="AY31" i="10"/>
  <c r="AX31" i="10"/>
  <c r="AY30" i="10"/>
  <c r="AX30" i="10"/>
  <c r="AY29" i="10"/>
  <c r="AX29" i="10"/>
  <c r="AY28" i="10"/>
  <c r="AX28" i="10"/>
  <c r="AY27" i="10"/>
  <c r="AX27" i="10"/>
  <c r="AY26" i="10"/>
  <c r="AX26" i="10"/>
  <c r="AY25" i="10"/>
  <c r="AX25" i="10"/>
  <c r="AY24" i="10"/>
  <c r="AX24" i="10"/>
  <c r="AY23" i="10"/>
  <c r="AX23" i="10"/>
  <c r="AY22" i="10"/>
  <c r="AX22" i="10"/>
  <c r="AY21" i="10"/>
  <c r="AX21" i="10"/>
  <c r="AY20" i="10"/>
  <c r="AX20" i="10"/>
  <c r="AY19" i="10"/>
  <c r="AX19" i="10"/>
  <c r="AY18" i="10"/>
  <c r="AX18" i="10"/>
  <c r="AY17" i="10"/>
  <c r="AX17" i="10"/>
  <c r="AY16" i="10"/>
  <c r="AX16" i="10"/>
  <c r="AY15" i="10"/>
  <c r="AX15" i="10"/>
  <c r="AY14" i="10"/>
  <c r="AX14" i="10"/>
  <c r="AY13" i="10"/>
  <c r="AX13" i="10"/>
  <c r="AY12" i="10"/>
  <c r="AX12" i="10"/>
  <c r="AY11" i="10"/>
  <c r="AX11" i="10"/>
  <c r="AY10" i="10"/>
  <c r="AX10" i="10"/>
  <c r="AY9" i="10"/>
  <c r="AX9" i="10"/>
  <c r="AY8" i="10"/>
  <c r="AX8" i="10"/>
  <c r="AY7" i="10"/>
  <c r="AX7" i="10"/>
  <c r="AY6" i="10"/>
  <c r="AX6" i="10"/>
  <c r="AX5" i="10" s="1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H3" i="10"/>
  <c r="H2" i="10" s="1"/>
  <c r="F2" i="10"/>
  <c r="AY5" i="10" l="1"/>
  <c r="AY5" i="11"/>
  <c r="J3" i="11"/>
  <c r="J3" i="10"/>
  <c r="J2" i="11" l="1"/>
  <c r="L3" i="11"/>
  <c r="J2" i="10"/>
  <c r="L3" i="10"/>
  <c r="N3" i="11" l="1"/>
  <c r="L2" i="11"/>
  <c r="N3" i="10"/>
  <c r="L2" i="10"/>
  <c r="N2" i="11" l="1"/>
  <c r="P3" i="11"/>
  <c r="N2" i="10"/>
  <c r="P3" i="10"/>
  <c r="P2" i="11" l="1"/>
  <c r="R3" i="11"/>
  <c r="P2" i="10"/>
  <c r="R3" i="10"/>
  <c r="T3" i="11" l="1"/>
  <c r="R2" i="11"/>
  <c r="T3" i="10"/>
  <c r="R2" i="10"/>
  <c r="V3" i="11" l="1"/>
  <c r="T2" i="11"/>
  <c r="V3" i="10"/>
  <c r="T2" i="10"/>
  <c r="X3" i="11" l="1"/>
  <c r="V2" i="11"/>
  <c r="V2" i="10"/>
  <c r="X3" i="10"/>
  <c r="X2" i="11" l="1"/>
  <c r="Z3" i="11"/>
  <c r="X2" i="10"/>
  <c r="Z3" i="10"/>
  <c r="Z2" i="11" l="1"/>
  <c r="AB3" i="11"/>
  <c r="AB3" i="10"/>
  <c r="Z2" i="10"/>
  <c r="AD3" i="11" l="1"/>
  <c r="AB2" i="11"/>
  <c r="AD3" i="10"/>
  <c r="AB2" i="10"/>
  <c r="AD2" i="11" l="1"/>
  <c r="AF3" i="11"/>
  <c r="AD2" i="10"/>
  <c r="AF3" i="10"/>
  <c r="AF2" i="11" l="1"/>
  <c r="AH3" i="11"/>
  <c r="AF2" i="10"/>
  <c r="AH3" i="10"/>
  <c r="AJ3" i="11" l="1"/>
  <c r="AH2" i="11"/>
  <c r="AJ3" i="10"/>
  <c r="AH2" i="10"/>
  <c r="AL3" i="11" l="1"/>
  <c r="AJ2" i="11"/>
  <c r="AL3" i="10"/>
  <c r="AJ2" i="10"/>
  <c r="AN3" i="11" l="1"/>
  <c r="AL2" i="11"/>
  <c r="AL2" i="10"/>
  <c r="AN3" i="10"/>
  <c r="AN2" i="11" l="1"/>
  <c r="AP3" i="11"/>
  <c r="AN2" i="10"/>
  <c r="AP3" i="10"/>
  <c r="AP2" i="11" l="1"/>
  <c r="AR3" i="11"/>
  <c r="AR3" i="10"/>
  <c r="AP2" i="10"/>
  <c r="AT3" i="11" l="1"/>
  <c r="AR2" i="11"/>
  <c r="AT3" i="10"/>
  <c r="AR2" i="10"/>
  <c r="AT2" i="11" l="1"/>
  <c r="AV3" i="11"/>
  <c r="AV2" i="11" s="1"/>
  <c r="AT2" i="10"/>
  <c r="AV3" i="10"/>
  <c r="AV2" i="10" s="1"/>
  <c r="I9" i="9" l="1"/>
  <c r="I10" i="9" s="1"/>
  <c r="I8" i="9"/>
  <c r="J8" i="9" s="1"/>
  <c r="J7" i="9"/>
  <c r="B8" i="9"/>
  <c r="B9" i="9" s="1"/>
  <c r="C7" i="9"/>
  <c r="J10" i="9" l="1"/>
  <c r="I11" i="9"/>
  <c r="J9" i="9"/>
  <c r="C9" i="9"/>
  <c r="B10" i="9"/>
  <c r="C8" i="9"/>
  <c r="I12" i="9" l="1"/>
  <c r="J11" i="9"/>
  <c r="B11" i="9"/>
  <c r="C10" i="9"/>
  <c r="J12" i="9" l="1"/>
  <c r="I13" i="9"/>
  <c r="C11" i="9"/>
  <c r="B12" i="9"/>
  <c r="J13" i="9" l="1"/>
  <c r="I14" i="9"/>
  <c r="B13" i="9"/>
  <c r="C12" i="9"/>
  <c r="J14" i="9" l="1"/>
  <c r="I15" i="9"/>
  <c r="C13" i="9"/>
  <c r="B14" i="9"/>
  <c r="I16" i="9" l="1"/>
  <c r="J15" i="9"/>
  <c r="B15" i="9"/>
  <c r="C14" i="9"/>
  <c r="J16" i="9" l="1"/>
  <c r="I17" i="9"/>
  <c r="C15" i="9"/>
  <c r="B16" i="9"/>
  <c r="I18" i="9" l="1"/>
  <c r="J17" i="9"/>
  <c r="B17" i="9"/>
  <c r="C16" i="9"/>
  <c r="J18" i="9" l="1"/>
  <c r="I19" i="9"/>
  <c r="C17" i="9"/>
  <c r="B18" i="9"/>
  <c r="J19" i="9" l="1"/>
  <c r="I20" i="9"/>
  <c r="B19" i="9"/>
  <c r="C18" i="9"/>
  <c r="J20" i="9" l="1"/>
  <c r="I21" i="9"/>
  <c r="C19" i="9"/>
  <c r="B20" i="9"/>
  <c r="I22" i="9" l="1"/>
  <c r="J21" i="9"/>
  <c r="B21" i="9"/>
  <c r="C20" i="9"/>
  <c r="J22" i="9" l="1"/>
  <c r="I23" i="9"/>
  <c r="C21" i="9"/>
  <c r="B22" i="9"/>
  <c r="I24" i="9" l="1"/>
  <c r="J23" i="9"/>
  <c r="B23" i="9"/>
  <c r="C22" i="9"/>
  <c r="J24" i="9" l="1"/>
  <c r="I25" i="9"/>
  <c r="C23" i="9"/>
  <c r="B24" i="9"/>
  <c r="J25" i="9" l="1"/>
  <c r="I26" i="9"/>
  <c r="C24" i="9"/>
  <c r="B25" i="9"/>
  <c r="J26" i="9" l="1"/>
  <c r="I27" i="9"/>
  <c r="C25" i="9"/>
  <c r="B26" i="9"/>
  <c r="I28" i="9" l="1"/>
  <c r="J28" i="9" s="1"/>
  <c r="J27" i="9"/>
  <c r="C26" i="9"/>
  <c r="B27" i="9"/>
  <c r="B28" i="9" l="1"/>
  <c r="C28" i="9" s="1"/>
  <c r="C27" i="9"/>
</calcChain>
</file>

<file path=xl/sharedStrings.xml><?xml version="1.0" encoding="utf-8"?>
<sst xmlns="http://schemas.openxmlformats.org/spreadsheetml/2006/main" count="426" uniqueCount="140">
  <si>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</si>
  <si>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データ</t>
  </si>
  <si>
    <t>芝生主体</t>
  </si>
  <si>
    <t>セダム主体</t>
  </si>
  <si>
    <t>コケ主体</t>
  </si>
  <si>
    <t>その他
草本主体</t>
    <rPh sb="2" eb="3">
      <t>タ</t>
    </rPh>
    <rPh sb="4" eb="6">
      <t>ソウホン</t>
    </rPh>
    <rPh sb="6" eb="8">
      <t>シュタイ</t>
    </rPh>
    <phoneticPr fontId="7"/>
  </si>
  <si>
    <t>低木主体</t>
  </si>
  <si>
    <t>複合</t>
  </si>
  <si>
    <t>不明</t>
  </si>
  <si>
    <t>合計</t>
    <rPh sb="0" eb="2">
      <t>ゴウケイ</t>
    </rPh>
    <phoneticPr fontId="5"/>
  </si>
  <si>
    <t>合計</t>
    <rPh sb="0" eb="2">
      <t>ゴウケイ</t>
    </rPh>
    <phoneticPr fontId="7"/>
  </si>
  <si>
    <t>平成12年</t>
    <rPh sb="0" eb="2">
      <t>ヘイセイ</t>
    </rPh>
    <rPh sb="4" eb="5">
      <t>ネン</t>
    </rPh>
    <phoneticPr fontId="7"/>
  </si>
  <si>
    <t>平成13年</t>
    <rPh sb="0" eb="2">
      <t>ヘイセイ</t>
    </rPh>
    <rPh sb="4" eb="5">
      <t>ネン</t>
    </rPh>
    <phoneticPr fontId="7"/>
  </si>
  <si>
    <t>平成14年</t>
    <rPh sb="0" eb="2">
      <t>ヘイセイ</t>
    </rPh>
    <rPh sb="4" eb="5">
      <t>ネン</t>
    </rPh>
    <phoneticPr fontId="7"/>
  </si>
  <si>
    <t>平成15年</t>
    <rPh sb="0" eb="2">
      <t>ヘイセイ</t>
    </rPh>
    <rPh sb="4" eb="5">
      <t>ネン</t>
    </rPh>
    <phoneticPr fontId="7"/>
  </si>
  <si>
    <t>平成16年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</si>
  <si>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</si>
  <si>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平成18年</t>
    <rPh sb="0" eb="2">
      <t>ヘイセイ</t>
    </rPh>
    <rPh sb="4" eb="5">
      <t>ネン</t>
    </rPh>
    <phoneticPr fontId="7"/>
  </si>
  <si>
    <t>平成19年</t>
    <rPh sb="0" eb="2">
      <t>ヘイセイ</t>
    </rPh>
    <rPh sb="4" eb="5">
      <t>ネン</t>
    </rPh>
    <phoneticPr fontId="7"/>
  </si>
  <si>
    <t>平成20年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</si>
  <si>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</si>
  <si>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</si>
  <si>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</si>
  <si>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平成24年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</si>
  <si>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</si>
  <si>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</si>
  <si>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</si>
  <si>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</si>
  <si>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</si>
  <si>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</si>
  <si>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令和元年</t>
    <rPh sb="0" eb="2">
      <t>レイワ</t>
    </rPh>
    <rPh sb="2" eb="4">
      <t>ガンネン</t>
    </rPh>
    <phoneticPr fontId="7"/>
  </si>
  <si>
    <t>令和２年</t>
    <rPh sb="0" eb="2">
      <t>レイワ</t>
    </rPh>
    <rPh sb="3" eb="4">
      <t>ネン</t>
    </rPh>
    <phoneticPr fontId="7"/>
  </si>
  <si>
    <t>【単位：㎡】</t>
    <rPh sb="1" eb="3">
      <t>タンイ</t>
    </rPh>
    <phoneticPr fontId="5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</si>
  <si>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5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</si>
  <si>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</si>
  <si>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ツル性植物主体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</si>
  <si>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</si>
  <si>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</si>
  <si>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</si>
  <si>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</si>
  <si>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</si>
  <si>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</si>
  <si>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</si>
  <si>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</si>
  <si>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</si>
  <si>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</si>
  <si>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</si>
  <si>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</si>
  <si>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</si>
  <si>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</si>
  <si>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</si>
  <si>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</si>
  <si>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</si>
  <si>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</si>
  <si>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住宅／
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</si>
  <si>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</si>
  <si>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</si>
  <si>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</si>
  <si>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</si>
  <si>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</si>
  <si>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</si>
  <si>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</si>
  <si>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</si>
  <si>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その他</t>
    <rPh sb="2" eb="3">
      <t>タ</t>
    </rPh>
    <phoneticPr fontId="5"/>
  </si>
  <si>
    <t>期間対象外</t>
    <rPh sb="0" eb="2">
      <t>キカン</t>
    </rPh>
    <rPh sb="2" eb="5">
      <t>タイショウガイ</t>
    </rPh>
    <phoneticPr fontId="5"/>
  </si>
  <si>
    <t>都道府県名</t>
    <rPh sb="0" eb="4">
      <t>トドウフケン</t>
    </rPh>
    <rPh sb="4" eb="5">
      <t>メイ</t>
    </rPh>
    <phoneticPr fontId="5"/>
  </si>
  <si>
    <t>code</t>
    <phoneticPr fontId="5"/>
  </si>
  <si>
    <t>件数</t>
    <rPh sb="0" eb="2">
      <t>ケンスウ</t>
    </rPh>
    <phoneticPr fontId="5"/>
  </si>
  <si>
    <t>緑化面積</t>
    <rPh sb="0" eb="2">
      <t>リョクカ</t>
    </rPh>
    <rPh sb="2" eb="4">
      <t>メンセキ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</si>
  <si>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</si>
  <si>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</si>
  <si>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</si>
  <si>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</si>
  <si>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</si>
  <si>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</si>
  <si>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</si>
  <si>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</si>
  <si>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</si>
  <si>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</si>
  <si>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</si>
  <si>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</si>
  <si>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5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</si>
  <si>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</si>
  <si>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</si>
  <si>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</si>
  <si>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</si>
  <si>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</si>
  <si>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</si>
  <si>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</si>
  <si>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</si>
  <si>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</si>
  <si>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</si>
  <si>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</si>
  <si>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</si>
  <si>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</si>
  <si>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</si>
  <si>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</si>
  <si>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</si>
  <si>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</si>
  <si>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</si>
  <si>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</si>
  <si>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</si>
  <si>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</si>
  <si>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</si>
  <si>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</si>
  <si>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</si>
  <si>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</si>
  <si>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</si>
  <si>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</si>
  <si>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</si>
  <si>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</si>
  <si>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</si>
  <si>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</si>
  <si>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</si>
  <si>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</si>
  <si>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</si>
  <si>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5"/>
  </si>
  <si>
    <r>
      <t>７．屋上緑化施工面積 建物新築既設別面積</t>
    </r>
    <r>
      <rPr>
        <sz val="11"/>
        <color theme="1"/>
        <rFont val="游ゴシック"/>
        <family val="2"/>
        <charset val="128"/>
        <scheme val="minor"/>
      </rPr>
      <t>の経年変化</t>
    </r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0"/>
  </si>
  <si>
    <t>新築</t>
  </si>
  <si>
    <t>既設</t>
  </si>
  <si>
    <t>増改築</t>
  </si>
  <si>
    <t>８．壁面緑化施工面積 建物新築既設別面積の経年変化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3"/>
  </si>
  <si>
    <t>６．都道府県別 年別 壁面緑化施工面積・件数 一覧</t>
    <rPh sb="11" eb="13">
      <t>ヘキメン</t>
    </rPh>
    <phoneticPr fontId="5"/>
  </si>
  <si>
    <t>５．都道府県別 年別 屋上緑化施工面積・件数 一覧</t>
  </si>
  <si>
    <t>４．建物用途別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</si>
  <si>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３．建物用途別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</si>
  <si>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９．屋上緑化施工面積 基盤厚の推移</t>
    <rPh sb="2" eb="4">
      <t>オクジョウ</t>
    </rPh>
    <rPh sb="4" eb="6">
      <t>リョッカ</t>
    </rPh>
    <rPh sb="6" eb="8">
      <t>セコウ</t>
    </rPh>
    <rPh sb="8" eb="10">
      <t>メンセキ</t>
    </rPh>
    <rPh sb="11" eb="13">
      <t>キバン</t>
    </rPh>
    <rPh sb="13" eb="14">
      <t>アツ</t>
    </rPh>
    <rPh sb="15" eb="17">
      <t>スイイ</t>
    </rPh>
    <phoneticPr fontId="3"/>
  </si>
  <si>
    <t>面積</t>
    <rPh sb="0" eb="2">
      <t>メンセキ</t>
    </rPh>
    <phoneticPr fontId="5"/>
  </si>
  <si>
    <t>施工件数</t>
    <rPh sb="0" eb="2">
      <t>セコウ</t>
    </rPh>
    <rPh sb="2" eb="4">
      <t>ケンスウ</t>
    </rPh>
    <phoneticPr fontId="5"/>
  </si>
  <si>
    <t>植栽基盤の厚さ</t>
  </si>
  <si>
    <t>5cm以下</t>
    <rPh sb="3" eb="5">
      <t>イカ</t>
    </rPh>
    <phoneticPr fontId="20"/>
  </si>
  <si>
    <t>5cm超20cm以下</t>
    <rPh sb="3" eb="4">
      <t>チョウ</t>
    </rPh>
    <rPh sb="8" eb="10">
      <t>イカ</t>
    </rPh>
    <phoneticPr fontId="20"/>
  </si>
  <si>
    <t>20cm超</t>
    <rPh sb="4" eb="5">
      <t>コ</t>
    </rPh>
    <phoneticPr fontId="20"/>
  </si>
  <si>
    <t>合計</t>
    <rPh sb="0" eb="2">
      <t>ゴウケイ</t>
    </rPh>
    <phoneticPr fontId="20"/>
  </si>
  <si>
    <t>件数：単位：件</t>
    <rPh sb="0" eb="2">
      <t>ケンスウ</t>
    </rPh>
    <rPh sb="3" eb="5">
      <t>タンイ</t>
    </rPh>
    <rPh sb="6" eb="7">
      <t>ケン</t>
    </rPh>
    <phoneticPr fontId="5"/>
  </si>
  <si>
    <t>緑化面積：単位：㎡</t>
    <rPh sb="0" eb="2">
      <t>リョクカ</t>
    </rPh>
    <rPh sb="2" eb="4">
      <t>メンセキ</t>
    </rPh>
    <rPh sb="5" eb="7">
      <t>タンイ</t>
    </rPh>
    <phoneticPr fontId="5"/>
  </si>
  <si>
    <t>令和３年</t>
    <rPh sb="0" eb="2">
      <t>レイワ</t>
    </rPh>
    <rPh sb="3" eb="4">
      <t>ネン</t>
    </rPh>
    <phoneticPr fontId="7"/>
  </si>
  <si>
    <t>平成30年</t>
  </si>
  <si>
    <t>樹木主体
(ツル性を除く)</t>
  </si>
  <si>
    <t>草本主体
(ツル性を除く)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</si>
</sst>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yyyy&quot;年&quot;"/>
    <numFmt numFmtId="178" formatCode="#,##0&quot;件&quot;"/>
    <numFmt numFmtId="179" formatCode="[$-411]ggge&quot;年&quot;"/>
    <numFmt numFmtId="180" formatCode="#,###"/>
    <numFmt numFmtId="181" formatCode="yyyy"/>
  </numFmts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indexed="16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3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969696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3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8" fontId="11" fillId="0" borderId="8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12" fillId="3" borderId="2" xfId="0" applyNumberFormat="1" applyFont="1" applyFill="1" applyBorder="1">
      <alignment vertical="center"/>
    </xf>
    <xf numFmtId="3" fontId="12" fillId="3" borderId="16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3" fontId="6" fillId="3" borderId="16" xfId="0" applyNumberFormat="1" applyFont="1" applyFill="1" applyBorder="1">
      <alignment vertical="center"/>
    </xf>
    <xf numFmtId="0" fontId="6" fillId="0" borderId="2" xfId="0" applyFont="1" applyBorder="1">
      <alignment vertical="center"/>
    </xf>
    <xf numFmtId="3" fontId="6" fillId="0" borderId="16" xfId="0" applyNumberFormat="1" applyFont="1" applyBorder="1">
      <alignment vertical="center"/>
    </xf>
    <xf numFmtId="0" fontId="8" fillId="0" borderId="17" xfId="0" applyFont="1" applyBorder="1">
      <alignment vertical="center"/>
    </xf>
    <xf numFmtId="0" fontId="13" fillId="0" borderId="18" xfId="0" applyFont="1" applyBorder="1">
      <alignment vertical="center"/>
    </xf>
    <xf numFmtId="3" fontId="14" fillId="0" borderId="17" xfId="0" applyNumberFormat="1" applyFont="1" applyBorder="1" applyProtection="1">
      <alignment vertical="center"/>
      <protection locked="0"/>
    </xf>
    <xf numFmtId="180" fontId="15" fillId="0" borderId="19" xfId="0" applyNumberFormat="1" applyFont="1" applyBorder="1" applyProtection="1">
      <alignment vertical="center"/>
      <protection locked="0"/>
    </xf>
    <xf numFmtId="0" fontId="16" fillId="2" borderId="17" xfId="0" applyFont="1" applyFill="1" applyBorder="1" applyProtection="1">
      <alignment vertical="center"/>
      <protection locked="0"/>
    </xf>
    <xf numFmtId="180" fontId="17" fillId="4" borderId="19" xfId="0" applyNumberFormat="1" applyFont="1" applyFill="1" applyBorder="1" applyProtection="1">
      <alignment vertical="center"/>
      <protection locked="0"/>
    </xf>
    <xf numFmtId="180" fontId="16" fillId="0" borderId="17" xfId="0" applyNumberFormat="1" applyFont="1" applyBorder="1">
      <alignment vertical="center"/>
    </xf>
    <xf numFmtId="180" fontId="17" fillId="0" borderId="19" xfId="0" applyNumberFormat="1" applyFont="1" applyBorder="1">
      <alignment vertical="center"/>
    </xf>
    <xf numFmtId="0" fontId="8" fillId="0" borderId="20" xfId="0" applyFont="1" applyBorder="1">
      <alignment vertical="center"/>
    </xf>
    <xf numFmtId="0" fontId="13" fillId="0" borderId="21" xfId="0" applyFont="1" applyBorder="1">
      <alignment vertical="center"/>
    </xf>
    <xf numFmtId="3" fontId="14" fillId="0" borderId="20" xfId="0" applyNumberFormat="1" applyFont="1" applyBorder="1" applyProtection="1">
      <alignment vertical="center"/>
      <protection locked="0"/>
    </xf>
    <xf numFmtId="180" fontId="15" fillId="0" borderId="22" xfId="0" applyNumberFormat="1" applyFont="1" applyBorder="1" applyProtection="1">
      <alignment vertical="center"/>
      <protection locked="0"/>
    </xf>
    <xf numFmtId="0" fontId="16" fillId="2" borderId="20" xfId="0" applyFont="1" applyFill="1" applyBorder="1" applyProtection="1">
      <alignment vertical="center"/>
      <protection locked="0"/>
    </xf>
    <xf numFmtId="180" fontId="17" fillId="4" borderId="22" xfId="0" applyNumberFormat="1" applyFont="1" applyFill="1" applyBorder="1" applyProtection="1">
      <alignment vertical="center"/>
      <protection locked="0"/>
    </xf>
    <xf numFmtId="180" fontId="16" fillId="0" borderId="20" xfId="0" applyNumberFormat="1" applyFont="1" applyBorder="1">
      <alignment vertical="center"/>
    </xf>
    <xf numFmtId="180" fontId="17" fillId="0" borderId="22" xfId="0" applyNumberFormat="1" applyFont="1" applyBorder="1">
      <alignment vertical="center"/>
    </xf>
    <xf numFmtId="0" fontId="8" fillId="0" borderId="11" xfId="0" applyFont="1" applyBorder="1">
      <alignment vertical="center"/>
    </xf>
    <xf numFmtId="0" fontId="13" fillId="0" borderId="12" xfId="0" applyFont="1" applyBorder="1">
      <alignment vertical="center"/>
    </xf>
    <xf numFmtId="3" fontId="14" fillId="0" borderId="11" xfId="0" applyNumberFormat="1" applyFont="1" applyBorder="1" applyProtection="1">
      <alignment vertical="center"/>
      <protection locked="0"/>
    </xf>
    <xf numFmtId="180" fontId="15" fillId="0" borderId="13" xfId="0" applyNumberFormat="1" applyFont="1" applyBorder="1" applyProtection="1">
      <alignment vertical="center"/>
      <protection locked="0"/>
    </xf>
    <xf numFmtId="0" fontId="16" fillId="2" borderId="11" xfId="0" applyFont="1" applyFill="1" applyBorder="1" applyProtection="1">
      <alignment vertical="center"/>
      <protection locked="0"/>
    </xf>
    <xf numFmtId="180" fontId="17" fillId="4" borderId="13" xfId="0" applyNumberFormat="1" applyFont="1" applyFill="1" applyBorder="1" applyProtection="1">
      <alignment vertical="center"/>
      <protection locked="0"/>
    </xf>
    <xf numFmtId="180" fontId="16" fillId="0" borderId="11" xfId="0" applyNumberFormat="1" applyFont="1" applyBorder="1">
      <alignment vertical="center"/>
    </xf>
    <xf numFmtId="180" fontId="17" fillId="0" borderId="13" xfId="0" applyNumberFormat="1" applyFont="1" applyBorder="1">
      <alignment vertical="center"/>
    </xf>
    <xf numFmtId="0" fontId="3" fillId="0" borderId="5" xfId="2" applyBorder="1">
      <alignment vertical="center"/>
    </xf>
    <xf numFmtId="180" fontId="18" fillId="0" borderId="0" xfId="0" applyNumberFormat="1" applyFont="1" applyProtection="1">
      <alignment vertical="center"/>
      <protection locked="0"/>
    </xf>
    <xf numFmtId="0" fontId="0" fillId="5" borderId="1" xfId="0" applyFill="1" applyBorder="1">
      <alignment vertical="center"/>
    </xf>
    <xf numFmtId="0" fontId="8" fillId="5" borderId="1" xfId="0" applyFont="1" applyFill="1" applyBorder="1" applyAlignment="1">
      <alignment vertical="top" textRotation="255"/>
    </xf>
    <xf numFmtId="0" fontId="3" fillId="0" borderId="0" xfId="2">
      <alignment vertical="center"/>
    </xf>
    <xf numFmtId="0" fontId="0" fillId="5" borderId="1" xfId="0" applyFill="1" applyBorder="1" applyAlignment="1">
      <alignment vertical="top"/>
    </xf>
    <xf numFmtId="0" fontId="19" fillId="0" borderId="0" xfId="0" applyFont="1" applyAlignment="1">
      <alignment horizontal="left" vertical="center" readingOrder="1"/>
    </xf>
    <xf numFmtId="0" fontId="8" fillId="0" borderId="24" xfId="0" applyFont="1" applyBorder="1" applyAlignment="1">
      <alignment vertical="top" textRotation="255"/>
    </xf>
    <xf numFmtId="180" fontId="9" fillId="6" borderId="25" xfId="0" applyNumberFormat="1" applyFont="1" applyFill="1" applyBorder="1">
      <alignment vertical="center"/>
    </xf>
    <xf numFmtId="180" fontId="9" fillId="6" borderId="26" xfId="0" applyNumberFormat="1" applyFont="1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top" textRotation="255"/>
    </xf>
    <xf numFmtId="0" fontId="8" fillId="0" borderId="35" xfId="0" applyFont="1" applyBorder="1" applyAlignment="1">
      <alignment vertical="top" textRotation="255"/>
    </xf>
    <xf numFmtId="180" fontId="9" fillId="6" borderId="36" xfId="0" applyNumberFormat="1" applyFont="1" applyFill="1" applyBorder="1">
      <alignment vertical="center"/>
    </xf>
    <xf numFmtId="0" fontId="21" fillId="0" borderId="0" xfId="0" applyFont="1">
      <alignment vertical="center"/>
    </xf>
    <xf numFmtId="181" fontId="8" fillId="2" borderId="38" xfId="4" applyNumberFormat="1" applyFont="1" applyFill="1" applyBorder="1" applyAlignment="1">
      <alignment horizontal="center" vertical="center"/>
    </xf>
    <xf numFmtId="179" fontId="8" fillId="2" borderId="27" xfId="4" applyNumberFormat="1" applyFont="1" applyFill="1" applyBorder="1" applyAlignment="1">
      <alignment horizontal="left" vertical="center"/>
    </xf>
    <xf numFmtId="181" fontId="8" fillId="2" borderId="42" xfId="4" applyNumberFormat="1" applyFont="1" applyFill="1" applyBorder="1" applyAlignment="1">
      <alignment horizontal="center" vertical="center"/>
    </xf>
    <xf numFmtId="179" fontId="8" fillId="2" borderId="28" xfId="4" applyNumberFormat="1" applyFont="1" applyFill="1" applyBorder="1" applyAlignment="1">
      <alignment horizontal="left" vertical="center"/>
    </xf>
    <xf numFmtId="179" fontId="8" fillId="2" borderId="29" xfId="4" applyNumberFormat="1" applyFont="1" applyFill="1" applyBorder="1" applyAlignment="1">
      <alignment horizontal="left" vertical="center"/>
    </xf>
    <xf numFmtId="181" fontId="8" fillId="2" borderId="46" xfId="4" applyNumberFormat="1" applyFont="1" applyFill="1" applyBorder="1" applyAlignment="1">
      <alignment horizontal="center" vertical="center"/>
    </xf>
    <xf numFmtId="179" fontId="8" fillId="2" borderId="37" xfId="4" applyNumberFormat="1" applyFont="1" applyFill="1" applyBorder="1" applyAlignment="1">
      <alignment horizontal="left" vertical="center"/>
    </xf>
    <xf numFmtId="177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6" fontId="8" fillId="2" borderId="1" xfId="0" applyNumberFormat="1" applyFont="1" applyFill="1" applyBorder="1">
      <alignment vertical="center"/>
    </xf>
    <xf numFmtId="38" fontId="8" fillId="2" borderId="1" xfId="3" applyFont="1" applyFill="1" applyBorder="1">
      <alignment vertical="center"/>
    </xf>
    <xf numFmtId="180" fontId="9" fillId="5" borderId="1" xfId="0" applyNumberFormat="1" applyFont="1" applyFill="1" applyBorder="1" applyProtection="1">
      <alignment vertical="center"/>
      <protection locked="0"/>
    </xf>
    <xf numFmtId="180" fontId="9" fillId="0" borderId="39" xfId="4" applyNumberFormat="1" applyFont="1" applyBorder="1" applyProtection="1">
      <alignment vertical="center"/>
      <protection locked="0"/>
    </xf>
    <xf numFmtId="180" fontId="9" fillId="0" borderId="40" xfId="4" applyNumberFormat="1" applyFont="1" applyBorder="1" applyProtection="1">
      <alignment vertical="center"/>
      <protection locked="0"/>
    </xf>
    <xf numFmtId="180" fontId="9" fillId="0" borderId="41" xfId="4" applyNumberFormat="1" applyFont="1" applyBorder="1" applyProtection="1">
      <alignment vertical="center"/>
      <protection locked="0"/>
    </xf>
    <xf numFmtId="180" fontId="9" fillId="0" borderId="43" xfId="4" applyNumberFormat="1" applyFont="1" applyBorder="1" applyProtection="1">
      <alignment vertical="center"/>
      <protection locked="0"/>
    </xf>
    <xf numFmtId="180" fontId="9" fillId="0" borderId="44" xfId="4" applyNumberFormat="1" applyFont="1" applyBorder="1" applyProtection="1">
      <alignment vertical="center"/>
      <protection locked="0"/>
    </xf>
    <xf numFmtId="180" fontId="9" fillId="0" borderId="45" xfId="4" applyNumberFormat="1" applyFont="1" applyBorder="1" applyProtection="1">
      <alignment vertical="center"/>
      <protection locked="0"/>
    </xf>
    <xf numFmtId="180" fontId="9" fillId="0" borderId="43" xfId="0" applyNumberFormat="1" applyFont="1" applyBorder="1" applyProtection="1">
      <alignment vertical="center"/>
      <protection locked="0"/>
    </xf>
    <xf numFmtId="180" fontId="9" fillId="0" borderId="44" xfId="0" applyNumberFormat="1" applyFont="1" applyBorder="1" applyProtection="1">
      <alignment vertical="center"/>
      <protection locked="0"/>
    </xf>
    <xf numFmtId="180" fontId="9" fillId="0" borderId="45" xfId="0" applyNumberFormat="1" applyFont="1" applyBorder="1" applyProtection="1">
      <alignment vertical="center"/>
      <protection locked="0"/>
    </xf>
    <xf numFmtId="180" fontId="9" fillId="0" borderId="47" xfId="0" applyNumberFormat="1" applyFont="1" applyBorder="1" applyProtection="1">
      <alignment vertical="center"/>
      <protection locked="0"/>
    </xf>
    <xf numFmtId="180" fontId="9" fillId="0" borderId="48" xfId="0" applyNumberFormat="1" applyFont="1" applyBorder="1" applyProtection="1">
      <alignment vertical="center"/>
      <protection locked="0"/>
    </xf>
    <xf numFmtId="180" fontId="9" fillId="0" borderId="49" xfId="0" applyNumberFormat="1" applyFont="1" applyBorder="1" applyProtection="1">
      <alignment vertical="center"/>
      <protection locked="0"/>
    </xf>
  </cellXfs>
  <cellStyles count="5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9" xfId="4" xr:uid="{4888BCC3-BC02-4765-9418-F2A4D023E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100\&#20849;&#26377;\&#12507;&#12540;&#12512;&#12506;&#12540;&#12472;&#21046;&#20316;\&#12503;&#12524;&#12452;&#12473;&#12539;&#33750;&#33970;&#33624;\&#22269;&#22303;&#20132;&#36890;&#30465;&#12450;&#12531;&#12465;&#12540;&#12488;\2005\1.&#36914;&#34892;\2005&#12450;&#12531;&#12465;&#12540;&#12488;&#38598;&#35336;&#36914;&#34892;&#31649;&#2970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0410_2019&#24180;&#24230;&#21463;&#35351;/12_&#23627;&#19978;&#32209;&#21270;&#12539;&#22721;&#38754;&#32209;&#21270;&#12398;&#25512;&#36914;&#12395;&#21521;&#12369;&#12383;&#35519;&#26619;&#12539;&#26908;&#35342;&#26989;&#21209;/62_R&#20803;(2019)&#26045;&#24037;&#23455;&#32318;&#35519;&#26619;/200309&#20316;&#26989;&#32080;&#26524;/mlit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849;&#26377;&#12489;&#12521;&#12452;&#12502;\0405_2018&#24180;&#24230;&#21463;&#35351;\H30&#27665;&#38291;&#12395;&#12424;&#12427;&#32209;&#22320;&#21109;&#20986;&#12398;&#25512;&#36914;&#12395;&#21521;&#12369;&#12383;&#26041;&#31574;&#26908;&#35342;&#35519;&#26619;\32_&#26412;&#24180;&#24230;&#26045;&#24037;&#23455;&#32318;&#35519;&#26619;\&#29872;&#22659;&#12503;&#12525;&#12487;&#12517;&#12540;&#12473;&#12424;&#12426;\&#25552;&#20986;2&#65294;&#38598;&#35336;Excel&#12501;&#12449;&#12452;&#12523;\mlit18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 t="str">
            <v/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 t="str">
            <v/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 t="str">
            <v/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 t="str">
            <v/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 t="str">
            <v/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 t="str">
            <v/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 t="str">
            <v/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 t="str">
            <v/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 t="str">
            <v/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 t="str">
            <v/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 t="str">
            <v/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 t="str">
            <v/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 t="str">
            <v/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 t="str">
            <v/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 t="str">
            <v/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 t="str">
            <v/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 t="str">
            <v/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 t="str">
            <v/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 t="str">
            <v/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 t="str">
            <v/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 t="str">
            <v/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 t="str">
            <v/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 t="str">
            <v/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 t="str">
            <v/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 t="str">
            <v/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 t="str">
            <v/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 t="str">
            <v/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 t="str">
            <v/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 t="str">
            <v/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 t="str">
            <v/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 t="str">
            <v/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 t="str">
            <v/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 t="str">
            <v/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 t="str">
            <v/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 t="str">
            <v/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 t="str">
            <v/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 t="str">
            <v/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 t="str">
            <v/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 t="str">
            <v/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 t="str">
            <v/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 t="str">
            <v/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 t="str">
            <v/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 t="str">
            <v/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 t="str">
            <v/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 t="str">
            <v/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 t="str">
            <v/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 t="str">
            <v/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 t="str">
            <v/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 t="str">
            <v/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 t="str">
            <v/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 t="str">
            <v/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 t="str">
            <v/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 t="str">
            <v/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 t="str">
            <v/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 t="str">
            <v/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 t="str">
            <v/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 t="str">
            <v/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 t="str">
            <v/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 t="str">
            <v/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 t="str">
            <v/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 t="str">
            <v/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 t="str">
            <v/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 t="str">
            <v/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 t="str">
            <v/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 t="str">
            <v/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 t="str">
            <v/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 t="str">
            <v/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 t="str">
            <v/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 t="str">
            <v/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 t="str">
            <v/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 t="str">
            <v/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 t="str">
            <v/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 t="str">
            <v/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 t="str">
            <v/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 t="str">
            <v/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 t="str">
            <v/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 t="str">
            <v/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 t="str">
            <v/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 t="str">
            <v/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 t="str">
            <v/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 t="str">
            <v/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 t="str">
            <v/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 t="str">
            <v/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 t="str">
            <v/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 t="str">
            <v/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 t="str">
            <v/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 t="str">
            <v/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 t="str">
            <v/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 t="str">
            <v/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 t="str">
            <v/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 t="str">
            <v/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 t="str">
            <v/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 t="str">
            <v/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 t="str">
            <v/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 t="str">
            <v/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 t="str">
            <v/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 t="str">
            <v/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 t="str">
            <v/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 t="str">
            <v/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 t="str">
            <v/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 t="str">
            <v/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 t="str">
            <v/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 t="str">
            <v/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 t="str">
            <v/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 t="str">
            <v/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 t="str">
            <v/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 t="str">
            <v/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 t="str">
            <v/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 t="str">
            <v/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 t="str">
            <v/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 t="str">
            <v/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 t="str">
            <v/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 t="str">
            <v/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 t="str">
            <v/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 t="str">
            <v/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 t="str">
            <v/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 t="str">
            <v/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 t="str">
            <v/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 t="str">
            <v/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 t="str">
            <v/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 t="str">
            <v/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 t="str">
            <v/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 t="str">
            <v/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 t="str">
            <v/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 t="str">
            <v/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 t="str">
            <v/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 t="str">
            <v/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 t="str">
            <v/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 t="str">
            <v/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 t="str">
            <v/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 t="str">
            <v/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 t="str">
            <v/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 t="str">
            <v/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 t="str">
            <v/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 t="str">
            <v/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 t="str">
            <v/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 t="str">
            <v/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 t="str">
            <v/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 t="str">
            <v/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 t="str">
            <v/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 t="str">
            <v/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 t="str">
            <v/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 t="str">
            <v/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 t="str">
            <v/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 t="str">
            <v/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 t="str">
            <v/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 t="str">
            <v/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 t="str">
            <v/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 t="str">
            <v/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 t="str">
            <v/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 t="str">
            <v/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 t="str">
            <v/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 t="str">
            <v/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 t="str">
            <v/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 t="str">
            <v/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 t="str">
            <v/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 t="str">
            <v/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 t="str">
            <v/>
          </cell>
        </row>
        <row r="311">
          <cell r="H311" t="str">
            <v/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OH"/>
      <sheetName val="KB"/>
      <sheetName val="規模別施工実績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00"/>
      <sheetName val="OM01"/>
      <sheetName val="OM02"/>
      <sheetName val="OM03"/>
      <sheetName val="OM04"/>
      <sheetName val="OM05"/>
      <sheetName val="OM06"/>
      <sheetName val="OM07"/>
      <sheetName val="OM08"/>
      <sheetName val="OM09"/>
      <sheetName val="OM10"/>
      <sheetName val="OM11"/>
      <sheetName val="OM12"/>
      <sheetName val="OM13"/>
      <sheetName val="OM14"/>
      <sheetName val="OM15"/>
      <sheetName val="OM16"/>
      <sheetName val="OM17"/>
      <sheetName val="OM18"/>
      <sheetName val="OM19"/>
      <sheetName val="OK"/>
      <sheetName val="OK00"/>
      <sheetName val="OK01"/>
      <sheetName val="OK02"/>
      <sheetName val="OK03"/>
      <sheetName val="OK04"/>
      <sheetName val="OK05"/>
      <sheetName val="OK06"/>
      <sheetName val="OK07"/>
      <sheetName val="OK08"/>
      <sheetName val="OK09"/>
      <sheetName val="OK10"/>
      <sheetName val="OK11"/>
      <sheetName val="OK12"/>
      <sheetName val="OK13"/>
      <sheetName val="OK14"/>
      <sheetName val="OK15"/>
      <sheetName val="OK16"/>
      <sheetName val="OK17"/>
      <sheetName val="OK18"/>
      <sheetName val="OK19"/>
      <sheetName val="HM"/>
      <sheetName val="HM00"/>
      <sheetName val="HM01"/>
      <sheetName val="HM02"/>
      <sheetName val="HM03"/>
      <sheetName val="HM04"/>
      <sheetName val="HM05"/>
      <sheetName val="HM06"/>
      <sheetName val="HM07"/>
      <sheetName val="HM08"/>
      <sheetName val="HM09"/>
      <sheetName val="HM10"/>
      <sheetName val="HM11"/>
      <sheetName val="HM12"/>
      <sheetName val="HM13"/>
      <sheetName val="HM14"/>
      <sheetName val="HM15"/>
      <sheetName val="HM16"/>
      <sheetName val="HM17"/>
      <sheetName val="HM18"/>
      <sheetName val="HM19"/>
      <sheetName val="HK"/>
      <sheetName val="HK00"/>
      <sheetName val="HK01"/>
      <sheetName val="HK02"/>
      <sheetName val="HK03"/>
      <sheetName val="HK04"/>
      <sheetName val="HK05"/>
      <sheetName val="HK06"/>
      <sheetName val="HK07"/>
      <sheetName val="HK08"/>
      <sheetName val="HK09"/>
      <sheetName val="HK10"/>
      <sheetName val="HK11"/>
      <sheetName val="HK12"/>
      <sheetName val="HK13"/>
      <sheetName val="HK14"/>
      <sheetName val="HK15"/>
      <sheetName val="HK16"/>
      <sheetName val="HK17"/>
      <sheetName val="HK18"/>
      <sheetName val="HK19"/>
    </sheetNames>
    <sheetDataSet>
      <sheetData sheetId="0"/>
      <sheetData sheetId="1"/>
      <sheetData sheetId="2">
        <row r="2">
          <cell r="F2">
            <v>36891</v>
          </cell>
        </row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>
        <row r="2">
          <cell r="F2">
            <v>36891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KB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OH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表I-1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M24"/>
      <sheetName val="OM25"/>
      <sheetName val="OM26"/>
      <sheetName val="OM27"/>
      <sheetName val="OM28"/>
      <sheetName val="OM29"/>
      <sheetName val="OM30"/>
      <sheetName val="OK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OK24"/>
      <sheetName val="OK25"/>
      <sheetName val="OK26"/>
      <sheetName val="OK27"/>
      <sheetName val="OK28"/>
      <sheetName val="OK29"/>
      <sheetName val="OK30"/>
      <sheetName val="HM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M24"/>
      <sheetName val="HM25"/>
      <sheetName val="HM26"/>
      <sheetName val="HM27"/>
      <sheetName val="HM28"/>
      <sheetName val="HM29"/>
      <sheetName val="HM30"/>
      <sheetName val="HK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  <sheetName val="HK24"/>
      <sheetName val="HK25"/>
      <sheetName val="HK26"/>
      <sheetName val="HK27"/>
      <sheetName val="HK28"/>
      <sheetName val="HK29"/>
      <sheetName val="HK30"/>
    </sheetNames>
    <sheetDataSet>
      <sheetData sheetId="0"/>
      <sheetData sheetId="1"/>
      <sheetData sheetId="2"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"/>
  <sheetViews>
    <sheetView showGridLines="0" tabSelected="1" zoomScaleNormal="100" zoomScaleSheetLayoutView="100" workbookViewId="0">
      <selection activeCell="L5" sqref="L5"/>
    </sheetView>
  </sheetViews>
  <sheetFormatPr defaultRowHeight="13" x14ac:dyDescent="0.2"/>
  <cols>
    <col min="1" max="1" width="3.08984375" customWidth="1"/>
    <col min="3" max="9" width="9.08984375" bestFit="1" customWidth="1"/>
    <col min="10" max="10" width="9.6328125" customWidth="1"/>
  </cols>
  <sheetData>
    <row r="1" spans="2:10" ht="31.5" customHeight="1" x14ac:dyDescent="0.2">
      <c r="B1" t="s">
        <v>0</v>
      </c>
    </row>
    <row r="2" spans="2:10" ht="33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2:10" x14ac:dyDescent="0.2">
      <c r="B3" s="1" t="s">
        <v>11</v>
      </c>
      <c r="C3" s="88">
        <v>10229</v>
      </c>
      <c r="D3" s="88">
        <v>16699.7</v>
      </c>
      <c r="E3" s="88"/>
      <c r="F3" s="88">
        <v>10055</v>
      </c>
      <c r="G3" s="88">
        <v>15070</v>
      </c>
      <c r="H3" s="88">
        <v>48897</v>
      </c>
      <c r="I3" s="88">
        <v>720</v>
      </c>
      <c r="J3" s="88">
        <v>101670.7</v>
      </c>
    </row>
    <row r="4" spans="2:10" x14ac:dyDescent="0.2">
      <c r="B4" s="1" t="s">
        <v>12</v>
      </c>
      <c r="C4" s="88">
        <v>16575</v>
      </c>
      <c r="D4" s="88">
        <v>32236.14</v>
      </c>
      <c r="E4" s="88"/>
      <c r="F4" s="88">
        <v>13805</v>
      </c>
      <c r="G4" s="88">
        <v>7679</v>
      </c>
      <c r="H4" s="88">
        <v>50634</v>
      </c>
      <c r="I4" s="88">
        <v>413</v>
      </c>
      <c r="J4" s="88">
        <v>121342.14</v>
      </c>
    </row>
    <row r="5" spans="2:10" x14ac:dyDescent="0.2">
      <c r="B5" s="1" t="s">
        <v>13</v>
      </c>
      <c r="C5" s="88">
        <v>45223</v>
      </c>
      <c r="D5" s="88">
        <v>59974.8</v>
      </c>
      <c r="E5" s="88">
        <v>770</v>
      </c>
      <c r="F5" s="88">
        <v>22644</v>
      </c>
      <c r="G5" s="88">
        <v>15235</v>
      </c>
      <c r="H5" s="88">
        <v>58174</v>
      </c>
      <c r="I5" s="88">
        <v>1213.5</v>
      </c>
      <c r="J5" s="88">
        <v>203234.3</v>
      </c>
    </row>
    <row r="6" spans="2:10" x14ac:dyDescent="0.2">
      <c r="B6" s="1" t="s">
        <v>14</v>
      </c>
      <c r="C6" s="88">
        <v>38961.699999999997</v>
      </c>
      <c r="D6" s="88">
        <v>65608.75</v>
      </c>
      <c r="E6" s="88">
        <v>341</v>
      </c>
      <c r="F6" s="88">
        <v>19279.5</v>
      </c>
      <c r="G6" s="88">
        <v>5981</v>
      </c>
      <c r="H6" s="88">
        <v>84445</v>
      </c>
      <c r="I6" s="88">
        <v>3797</v>
      </c>
      <c r="J6" s="88">
        <v>218413.95</v>
      </c>
    </row>
    <row r="7" spans="2:10" x14ac:dyDescent="0.2">
      <c r="B7" s="1" t="s">
        <v>15</v>
      </c>
      <c r="C7" s="88">
        <v>60665.5</v>
      </c>
      <c r="D7" s="88">
        <v>73334.679999999993</v>
      </c>
      <c r="E7" s="88">
        <v>983</v>
      </c>
      <c r="F7" s="88">
        <v>27544</v>
      </c>
      <c r="G7" s="88">
        <v>15514.6</v>
      </c>
      <c r="H7" s="88">
        <v>69666.2</v>
      </c>
      <c r="I7" s="88">
        <v>5021</v>
      </c>
      <c r="J7" s="88">
        <v>252728.97999999998</v>
      </c>
    </row>
    <row r="8" spans="2:10" x14ac:dyDescent="0.2">
      <c r="B8" s="1" t="s">
        <v>16</v>
      </c>
      <c r="C8" s="88">
        <v>73854</v>
      </c>
      <c r="D8" s="88">
        <v>72366</v>
      </c>
      <c r="E8" s="88">
        <v>2511</v>
      </c>
      <c r="F8" s="88">
        <v>14845</v>
      </c>
      <c r="G8" s="88">
        <v>19415</v>
      </c>
      <c r="H8" s="88">
        <v>98958.3</v>
      </c>
      <c r="I8" s="88">
        <v>17607</v>
      </c>
      <c r="J8" s="88">
        <v>299556.3</v>
      </c>
    </row>
    <row r="9" spans="2:10" x14ac:dyDescent="0.2">
      <c r="B9" s="1" t="s">
        <v>17</v>
      </c>
      <c r="C9" s="88">
        <v>77447.299999999988</v>
      </c>
      <c r="D9" s="88">
        <v>86337.299999999988</v>
      </c>
      <c r="E9" s="88">
        <v>6123</v>
      </c>
      <c r="F9" s="88">
        <v>17056.099999999999</v>
      </c>
      <c r="G9" s="88">
        <v>15454</v>
      </c>
      <c r="H9" s="88">
        <v>95765.369999999981</v>
      </c>
      <c r="I9" s="88">
        <v>36987</v>
      </c>
      <c r="J9" s="88">
        <v>335170.06999999995</v>
      </c>
    </row>
    <row r="10" spans="2:10" x14ac:dyDescent="0.2">
      <c r="B10" s="1" t="s">
        <v>18</v>
      </c>
      <c r="C10" s="88">
        <v>110018</v>
      </c>
      <c r="D10" s="88">
        <v>66915.25</v>
      </c>
      <c r="E10" s="88">
        <v>7863</v>
      </c>
      <c r="F10" s="88">
        <v>42837</v>
      </c>
      <c r="G10" s="88">
        <v>22201</v>
      </c>
      <c r="H10" s="88">
        <v>97167</v>
      </c>
      <c r="I10" s="88">
        <v>36744</v>
      </c>
      <c r="J10" s="88">
        <v>383745.25</v>
      </c>
    </row>
    <row r="11" spans="2:10" x14ac:dyDescent="0.2">
      <c r="B11" s="1" t="s">
        <v>19</v>
      </c>
      <c r="C11" s="88">
        <v>98011</v>
      </c>
      <c r="D11" s="88">
        <v>66812.25</v>
      </c>
      <c r="E11" s="88">
        <v>8531</v>
      </c>
      <c r="F11" s="88">
        <v>44498.2</v>
      </c>
      <c r="G11" s="88">
        <v>17104</v>
      </c>
      <c r="H11" s="88">
        <v>113548</v>
      </c>
      <c r="I11" s="88">
        <v>38194.75</v>
      </c>
      <c r="J11" s="88">
        <v>386699.2</v>
      </c>
    </row>
    <row r="12" spans="2:10" x14ac:dyDescent="0.2">
      <c r="B12" s="1" t="s">
        <v>20</v>
      </c>
      <c r="C12" s="88">
        <v>47743.850000000006</v>
      </c>
      <c r="D12" s="88">
        <v>55765.599999999999</v>
      </c>
      <c r="E12" s="88">
        <v>22464</v>
      </c>
      <c r="F12" s="88">
        <v>36755</v>
      </c>
      <c r="G12" s="88">
        <v>18096</v>
      </c>
      <c r="H12" s="88">
        <v>95700</v>
      </c>
      <c r="I12" s="88">
        <v>22557</v>
      </c>
      <c r="J12" s="88">
        <v>299081.45</v>
      </c>
    </row>
    <row r="13" spans="2:10" x14ac:dyDescent="0.2">
      <c r="B13" s="3" t="s">
        <v>21</v>
      </c>
      <c r="C13" s="88">
        <v>71215.7</v>
      </c>
      <c r="D13" s="88">
        <v>54022.35</v>
      </c>
      <c r="E13" s="88">
        <v>27645</v>
      </c>
      <c r="F13" s="88">
        <v>44561</v>
      </c>
      <c r="G13" s="88">
        <v>8142</v>
      </c>
      <c r="H13" s="88">
        <v>61195.75</v>
      </c>
      <c r="I13" s="88">
        <v>9085</v>
      </c>
      <c r="J13" s="88">
        <v>275866.8</v>
      </c>
    </row>
    <row r="14" spans="2:10" x14ac:dyDescent="0.2">
      <c r="B14" s="3" t="s">
        <v>22</v>
      </c>
      <c r="C14" s="88">
        <v>48805</v>
      </c>
      <c r="D14" s="88">
        <v>73438.549999999988</v>
      </c>
      <c r="E14" s="88">
        <v>23091</v>
      </c>
      <c r="F14" s="88">
        <v>30739.48</v>
      </c>
      <c r="G14" s="88">
        <v>9861</v>
      </c>
      <c r="H14" s="88">
        <v>89111</v>
      </c>
      <c r="I14" s="88">
        <v>13115</v>
      </c>
      <c r="J14" s="88">
        <v>288161.03000000003</v>
      </c>
    </row>
    <row r="15" spans="2:10" x14ac:dyDescent="0.2">
      <c r="B15" s="3" t="s">
        <v>23</v>
      </c>
      <c r="C15" s="88">
        <v>41090.5</v>
      </c>
      <c r="D15" s="88">
        <v>55571.099999999977</v>
      </c>
      <c r="E15" s="88">
        <v>12759</v>
      </c>
      <c r="F15" s="88">
        <v>40681</v>
      </c>
      <c r="G15" s="88">
        <v>8020</v>
      </c>
      <c r="H15" s="88">
        <v>52978</v>
      </c>
      <c r="I15" s="88">
        <v>30083.75</v>
      </c>
      <c r="J15" s="88">
        <v>241183.34999999998</v>
      </c>
    </row>
    <row r="16" spans="2:10" x14ac:dyDescent="0.2">
      <c r="B16" s="3" t="s">
        <v>24</v>
      </c>
      <c r="C16" s="88">
        <v>36022.050000000003</v>
      </c>
      <c r="D16" s="88">
        <v>55085.8</v>
      </c>
      <c r="E16" s="88">
        <v>6350</v>
      </c>
      <c r="F16" s="88">
        <v>25179.5</v>
      </c>
      <c r="G16" s="88">
        <v>11197</v>
      </c>
      <c r="H16" s="88">
        <v>109115</v>
      </c>
      <c r="I16" s="88">
        <v>17628</v>
      </c>
      <c r="J16" s="88">
        <v>260577.35</v>
      </c>
    </row>
    <row r="17" spans="2:10" x14ac:dyDescent="0.2">
      <c r="B17" s="3" t="s">
        <v>25</v>
      </c>
      <c r="C17" s="88">
        <v>24989.599999999999</v>
      </c>
      <c r="D17" s="88">
        <v>104648.00000000006</v>
      </c>
      <c r="E17" s="88">
        <v>10445.5</v>
      </c>
      <c r="F17" s="88">
        <v>31431.199999999997</v>
      </c>
      <c r="G17" s="88">
        <v>6925</v>
      </c>
      <c r="H17" s="88">
        <v>49663.37</v>
      </c>
      <c r="I17" s="88">
        <v>95902</v>
      </c>
      <c r="J17" s="88">
        <v>324004.67000000004</v>
      </c>
    </row>
    <row r="18" spans="2:10" x14ac:dyDescent="0.2">
      <c r="B18" s="3" t="s">
        <v>26</v>
      </c>
      <c r="C18" s="88">
        <v>24879</v>
      </c>
      <c r="D18" s="88">
        <v>61904.650000000031</v>
      </c>
      <c r="E18" s="88">
        <v>7383</v>
      </c>
      <c r="F18" s="88">
        <v>32406.6</v>
      </c>
      <c r="G18" s="88">
        <v>14607</v>
      </c>
      <c r="H18" s="88">
        <v>60368</v>
      </c>
      <c r="I18" s="88">
        <v>45856</v>
      </c>
      <c r="J18" s="88">
        <v>247404.25000000003</v>
      </c>
    </row>
    <row r="19" spans="2:10" x14ac:dyDescent="0.2">
      <c r="B19" s="3" t="s">
        <v>27</v>
      </c>
      <c r="C19" s="88">
        <v>36144.699999999997</v>
      </c>
      <c r="D19" s="88">
        <v>80209.250000000029</v>
      </c>
      <c r="E19" s="88">
        <v>13010</v>
      </c>
      <c r="F19" s="88">
        <v>24271.75</v>
      </c>
      <c r="G19" s="88">
        <v>7287</v>
      </c>
      <c r="H19" s="88">
        <v>83148.149999999994</v>
      </c>
      <c r="I19" s="88">
        <v>64733.75</v>
      </c>
      <c r="J19" s="88">
        <v>308804.60000000003</v>
      </c>
    </row>
    <row r="20" spans="2:10" x14ac:dyDescent="0.2">
      <c r="B20" s="3" t="s">
        <v>28</v>
      </c>
      <c r="C20" s="88">
        <v>33973.199999999997</v>
      </c>
      <c r="D20" s="88">
        <v>61564.289999999994</v>
      </c>
      <c r="E20" s="88">
        <v>4088</v>
      </c>
      <c r="F20" s="88">
        <v>28718.1</v>
      </c>
      <c r="G20" s="88">
        <v>18972</v>
      </c>
      <c r="H20" s="88">
        <v>76064.399999999994</v>
      </c>
      <c r="I20" s="88">
        <v>21315</v>
      </c>
      <c r="J20" s="88">
        <f>SUM(C20:I20)</f>
        <v>244694.99</v>
      </c>
    </row>
    <row r="21" spans="2:10" x14ac:dyDescent="0.2">
      <c r="B21" s="3" t="s">
        <v>29</v>
      </c>
      <c r="C21" s="88">
        <v>10627</v>
      </c>
      <c r="D21" s="88">
        <v>77705.925000000003</v>
      </c>
      <c r="E21" s="88">
        <v>2512</v>
      </c>
      <c r="F21" s="88">
        <v>14636</v>
      </c>
      <c r="G21" s="88">
        <v>13690.3</v>
      </c>
      <c r="H21" s="88">
        <v>25690.799999999999</v>
      </c>
      <c r="I21" s="88">
        <v>21361</v>
      </c>
      <c r="J21" s="88">
        <f>SUM(C21:I21)</f>
        <v>166223.02499999999</v>
      </c>
    </row>
    <row r="22" spans="2:10" x14ac:dyDescent="0.2">
      <c r="B22" s="3" t="s">
        <v>30</v>
      </c>
      <c r="C22" s="88">
        <v>18686.3</v>
      </c>
      <c r="D22" s="88">
        <v>86592.890000000043</v>
      </c>
      <c r="E22" s="88">
        <v>1617</v>
      </c>
      <c r="F22" s="88">
        <v>19446.3</v>
      </c>
      <c r="G22" s="88">
        <v>16958.5</v>
      </c>
      <c r="H22" s="88">
        <v>65961</v>
      </c>
      <c r="I22" s="88">
        <v>21747</v>
      </c>
      <c r="J22" s="88">
        <f>SUM(C22:I22)</f>
        <v>231008.99000000005</v>
      </c>
    </row>
    <row r="23" spans="2:10" x14ac:dyDescent="0.2">
      <c r="B23" s="3" t="s">
        <v>31</v>
      </c>
      <c r="C23" s="88">
        <v>34332</v>
      </c>
      <c r="D23" s="88">
        <v>70973.800000000047</v>
      </c>
      <c r="E23" s="88">
        <v>1156.4000000000001</v>
      </c>
      <c r="F23" s="88">
        <v>37172</v>
      </c>
      <c r="G23" s="88">
        <v>5592</v>
      </c>
      <c r="H23" s="88">
        <v>46337</v>
      </c>
      <c r="I23" s="88">
        <v>34983</v>
      </c>
      <c r="J23" s="88">
        <f>SUM(C23:I23)</f>
        <v>230546.20000000004</v>
      </c>
    </row>
    <row r="24" spans="2:10" x14ac:dyDescent="0.2">
      <c r="B24" s="3" t="s">
        <v>136</v>
      </c>
      <c r="C24" s="88">
        <v>14988.099999999999</v>
      </c>
      <c r="D24" s="88">
        <v>78886.300000000061</v>
      </c>
      <c r="E24" s="88">
        <v>448</v>
      </c>
      <c r="F24" s="88">
        <v>5642</v>
      </c>
      <c r="G24" s="88">
        <v>5980.5</v>
      </c>
      <c r="H24" s="88">
        <v>25734.1</v>
      </c>
      <c r="I24" s="88">
        <v>11630.528</v>
      </c>
      <c r="J24" s="88">
        <f>SUM(C24:I24)</f>
        <v>143309.52800000005</v>
      </c>
    </row>
    <row r="25" spans="2:10" x14ac:dyDescent="0.2">
      <c r="B25" s="1" t="s">
        <v>10</v>
      </c>
      <c r="C25" s="88">
        <v>974481.49999999988</v>
      </c>
      <c r="D25" s="88">
        <v>1456653.3750000005</v>
      </c>
      <c r="E25" s="88">
        <v>160090.9</v>
      </c>
      <c r="F25" s="88">
        <v>584203.73</v>
      </c>
      <c r="G25" s="88">
        <v>278981.90000000002</v>
      </c>
      <c r="H25" s="88">
        <v>1558321.4400000002</v>
      </c>
      <c r="I25" s="88">
        <v>550694.27800000005</v>
      </c>
      <c r="J25" s="88">
        <v>5563427.1230000006</v>
      </c>
    </row>
    <row r="26" spans="2:10" x14ac:dyDescent="0.2">
      <c r="J26" t="s">
        <v>32</v>
      </c>
    </row>
    <row r="27" spans="2:10" x14ac:dyDescent="0.2">
      <c r="H27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showGridLines="0" zoomScaleNormal="100" zoomScaleSheetLayoutView="100" workbookViewId="0">
      <selection activeCell="C38" sqref="C38"/>
    </sheetView>
  </sheetViews>
  <sheetFormatPr defaultRowHeight="13" x14ac:dyDescent="0.2"/>
  <cols>
    <col min="1" max="1" width="5.26953125" customWidth="1"/>
    <col min="3" max="6" width="8.81640625" bestFit="1" customWidth="1"/>
    <col min="7" max="7" width="9" customWidth="1"/>
    <col min="8" max="9" width="8.81640625" bestFit="1" customWidth="1"/>
    <col min="10" max="10" width="8.90625" bestFit="1" customWidth="1"/>
  </cols>
  <sheetData>
    <row r="1" spans="2:10" ht="41.25" customHeight="1" x14ac:dyDescent="0.2">
      <c r="B1" t="s">
        <v>34</v>
      </c>
    </row>
    <row r="2" spans="2:10" ht="33" customHeight="1" x14ac:dyDescent="0.2">
      <c r="B2" s="3"/>
      <c r="C2" s="5" t="s">
        <v>35</v>
      </c>
      <c r="D2" s="5" t="s">
        <v>138</v>
      </c>
      <c r="E2" s="5" t="s">
        <v>139</v>
      </c>
      <c r="F2" s="5" t="s">
        <v>3</v>
      </c>
      <c r="G2" s="5" t="s">
        <v>4</v>
      </c>
      <c r="H2" s="5" t="s">
        <v>7</v>
      </c>
      <c r="I2" s="5" t="s">
        <v>8</v>
      </c>
      <c r="J2" s="6" t="s">
        <v>9</v>
      </c>
    </row>
    <row r="3" spans="2:10" x14ac:dyDescent="0.2">
      <c r="B3" s="3" t="s">
        <v>36</v>
      </c>
      <c r="C3" s="88">
        <v>1347</v>
      </c>
      <c r="D3" s="88">
        <v>86</v>
      </c>
      <c r="E3" s="88">
        <v>2</v>
      </c>
      <c r="F3" s="88"/>
      <c r="G3" s="88">
        <v>900</v>
      </c>
      <c r="H3" s="88"/>
      <c r="I3" s="88"/>
      <c r="J3" s="88">
        <v>2335</v>
      </c>
    </row>
    <row r="4" spans="2:10" x14ac:dyDescent="0.2">
      <c r="B4" s="3" t="s">
        <v>37</v>
      </c>
      <c r="C4" s="88">
        <v>1144</v>
      </c>
      <c r="D4" s="88">
        <v>193</v>
      </c>
      <c r="E4" s="88">
        <v>57</v>
      </c>
      <c r="F4" s="88">
        <v>200</v>
      </c>
      <c r="G4" s="88">
        <v>400</v>
      </c>
      <c r="H4" s="88">
        <v>186</v>
      </c>
      <c r="I4" s="88"/>
      <c r="J4" s="88">
        <v>2180</v>
      </c>
    </row>
    <row r="5" spans="2:10" x14ac:dyDescent="0.2">
      <c r="B5" s="3" t="s">
        <v>38</v>
      </c>
      <c r="C5" s="88">
        <v>6182</v>
      </c>
      <c r="D5" s="88">
        <v>267</v>
      </c>
      <c r="E5" s="88">
        <v>41</v>
      </c>
      <c r="F5" s="88">
        <v>63</v>
      </c>
      <c r="G5" s="88"/>
      <c r="H5" s="88">
        <v>1226</v>
      </c>
      <c r="I5" s="88"/>
      <c r="J5" s="88">
        <v>7779</v>
      </c>
    </row>
    <row r="6" spans="2:10" x14ac:dyDescent="0.2">
      <c r="B6" s="3" t="s">
        <v>39</v>
      </c>
      <c r="C6" s="88">
        <v>13182</v>
      </c>
      <c r="D6" s="88">
        <v>199</v>
      </c>
      <c r="E6" s="88">
        <v>249</v>
      </c>
      <c r="F6" s="88">
        <v>274</v>
      </c>
      <c r="G6" s="88">
        <v>854</v>
      </c>
      <c r="H6" s="88">
        <v>271</v>
      </c>
      <c r="I6" s="88">
        <v>35</v>
      </c>
      <c r="J6" s="88">
        <v>15064</v>
      </c>
    </row>
    <row r="7" spans="2:10" x14ac:dyDescent="0.2">
      <c r="B7" s="3" t="s">
        <v>40</v>
      </c>
      <c r="C7" s="88">
        <v>8121</v>
      </c>
      <c r="D7" s="88">
        <v>1552</v>
      </c>
      <c r="E7" s="88">
        <v>933</v>
      </c>
      <c r="F7" s="88">
        <v>25</v>
      </c>
      <c r="G7" s="88">
        <v>190</v>
      </c>
      <c r="H7" s="88">
        <v>543</v>
      </c>
      <c r="I7" s="88">
        <v>79</v>
      </c>
      <c r="J7" s="88">
        <v>11443</v>
      </c>
    </row>
    <row r="8" spans="2:10" x14ac:dyDescent="0.2">
      <c r="B8" s="3" t="s">
        <v>41</v>
      </c>
      <c r="C8" s="88">
        <v>20007</v>
      </c>
      <c r="D8" s="88">
        <v>1804</v>
      </c>
      <c r="E8" s="88">
        <v>3877</v>
      </c>
      <c r="F8" s="88">
        <v>17</v>
      </c>
      <c r="G8" s="88">
        <v>336</v>
      </c>
      <c r="H8" s="88">
        <v>2061</v>
      </c>
      <c r="I8" s="88">
        <v>8</v>
      </c>
      <c r="J8" s="88">
        <v>28110</v>
      </c>
    </row>
    <row r="9" spans="2:10" x14ac:dyDescent="0.2">
      <c r="B9" s="3" t="s">
        <v>42</v>
      </c>
      <c r="C9" s="88">
        <v>44375</v>
      </c>
      <c r="D9" s="88">
        <v>1314</v>
      </c>
      <c r="E9" s="88">
        <v>1892</v>
      </c>
      <c r="F9" s="88">
        <v>109</v>
      </c>
      <c r="G9" s="88">
        <v>381</v>
      </c>
      <c r="H9" s="88">
        <v>2125</v>
      </c>
      <c r="I9" s="88">
        <v>90</v>
      </c>
      <c r="J9" s="88">
        <v>50286</v>
      </c>
    </row>
    <row r="10" spans="2:10" x14ac:dyDescent="0.2">
      <c r="B10" s="3" t="s">
        <v>43</v>
      </c>
      <c r="C10" s="88">
        <v>36895</v>
      </c>
      <c r="D10" s="88">
        <v>4192</v>
      </c>
      <c r="E10" s="88">
        <v>1684</v>
      </c>
      <c r="F10" s="88">
        <v>771</v>
      </c>
      <c r="G10" s="88">
        <v>709</v>
      </c>
      <c r="H10" s="88">
        <v>5043</v>
      </c>
      <c r="I10" s="88">
        <v>492</v>
      </c>
      <c r="J10" s="88">
        <v>49786</v>
      </c>
    </row>
    <row r="11" spans="2:10" x14ac:dyDescent="0.2">
      <c r="B11" s="3" t="s">
        <v>44</v>
      </c>
      <c r="C11" s="88">
        <v>75828.199999999983</v>
      </c>
      <c r="D11" s="88">
        <v>922</v>
      </c>
      <c r="E11" s="88">
        <v>3330</v>
      </c>
      <c r="F11" s="88">
        <v>205</v>
      </c>
      <c r="G11" s="88">
        <v>1058</v>
      </c>
      <c r="H11" s="88">
        <v>4954</v>
      </c>
      <c r="I11" s="88">
        <v>1056</v>
      </c>
      <c r="J11" s="88">
        <v>87353.199999999983</v>
      </c>
    </row>
    <row r="12" spans="2:10" x14ac:dyDescent="0.2">
      <c r="B12" s="3" t="s">
        <v>45</v>
      </c>
      <c r="C12" s="88">
        <v>50510.9</v>
      </c>
      <c r="D12" s="88">
        <v>4007</v>
      </c>
      <c r="E12" s="88">
        <v>4316.5</v>
      </c>
      <c r="F12" s="88">
        <v>306</v>
      </c>
      <c r="G12" s="88">
        <v>1719</v>
      </c>
      <c r="H12" s="88">
        <v>5279.9</v>
      </c>
      <c r="I12" s="88">
        <v>348</v>
      </c>
      <c r="J12" s="88">
        <v>66487.3</v>
      </c>
    </row>
    <row r="13" spans="2:10" x14ac:dyDescent="0.2">
      <c r="B13" s="3" t="s">
        <v>46</v>
      </c>
      <c r="C13" s="88">
        <v>57706.209000000003</v>
      </c>
      <c r="D13" s="88">
        <v>2128</v>
      </c>
      <c r="E13" s="88">
        <v>6091</v>
      </c>
      <c r="F13" s="88">
        <v>861</v>
      </c>
      <c r="G13" s="88">
        <v>537</v>
      </c>
      <c r="H13" s="88">
        <v>2564</v>
      </c>
      <c r="I13" s="88">
        <v>2759</v>
      </c>
      <c r="J13" s="88">
        <v>72646.209000000003</v>
      </c>
    </row>
    <row r="14" spans="2:10" x14ac:dyDescent="0.2">
      <c r="B14" s="3" t="s">
        <v>47</v>
      </c>
      <c r="C14" s="88">
        <v>63600.099999999991</v>
      </c>
      <c r="D14" s="88">
        <v>4071</v>
      </c>
      <c r="E14" s="88">
        <v>10022.199999999999</v>
      </c>
      <c r="F14" s="88">
        <v>4699</v>
      </c>
      <c r="G14" s="88">
        <v>1785</v>
      </c>
      <c r="H14" s="88">
        <v>6298</v>
      </c>
      <c r="I14" s="88">
        <v>1255.5999999999999</v>
      </c>
      <c r="J14" s="88">
        <v>91730.9</v>
      </c>
    </row>
    <row r="15" spans="2:10" x14ac:dyDescent="0.2">
      <c r="B15" s="3" t="s">
        <v>48</v>
      </c>
      <c r="C15" s="88">
        <v>47395</v>
      </c>
      <c r="D15" s="88">
        <v>2193.5</v>
      </c>
      <c r="E15" s="88">
        <v>7020</v>
      </c>
      <c r="F15" s="88">
        <v>1241</v>
      </c>
      <c r="G15" s="88">
        <v>227</v>
      </c>
      <c r="H15" s="88">
        <v>7763</v>
      </c>
      <c r="I15" s="88">
        <v>2689</v>
      </c>
      <c r="J15" s="88">
        <v>68528.5</v>
      </c>
    </row>
    <row r="16" spans="2:10" x14ac:dyDescent="0.2">
      <c r="B16" s="3" t="s">
        <v>49</v>
      </c>
      <c r="C16" s="88">
        <v>53324.7</v>
      </c>
      <c r="D16" s="88">
        <v>5093</v>
      </c>
      <c r="E16" s="88">
        <v>2780</v>
      </c>
      <c r="F16" s="88">
        <v>126</v>
      </c>
      <c r="G16" s="88">
        <v>50</v>
      </c>
      <c r="H16" s="88">
        <v>6041</v>
      </c>
      <c r="I16" s="88">
        <v>1465</v>
      </c>
      <c r="J16" s="88">
        <v>68879.7</v>
      </c>
    </row>
    <row r="17" spans="2:10" x14ac:dyDescent="0.2">
      <c r="B17" s="3" t="s">
        <v>50</v>
      </c>
      <c r="C17" s="88">
        <v>36342.600000000013</v>
      </c>
      <c r="D17" s="88">
        <v>296</v>
      </c>
      <c r="E17" s="88">
        <v>5787</v>
      </c>
      <c r="F17" s="88">
        <v>666</v>
      </c>
      <c r="G17" s="88">
        <v>45</v>
      </c>
      <c r="H17" s="88">
        <v>15399</v>
      </c>
      <c r="I17" s="88">
        <v>2099</v>
      </c>
      <c r="J17" s="88">
        <v>60634.600000000013</v>
      </c>
    </row>
    <row r="18" spans="2:10" x14ac:dyDescent="0.2">
      <c r="B18" s="3" t="s">
        <v>51</v>
      </c>
      <c r="C18" s="88">
        <v>54554.8</v>
      </c>
      <c r="D18" s="88">
        <v>699</v>
      </c>
      <c r="E18" s="88">
        <v>4081</v>
      </c>
      <c r="F18" s="88">
        <v>493</v>
      </c>
      <c r="G18" s="88">
        <v>608</v>
      </c>
      <c r="H18" s="88">
        <v>7461</v>
      </c>
      <c r="I18" s="88">
        <v>1372</v>
      </c>
      <c r="J18" s="88">
        <v>69268.800000000003</v>
      </c>
    </row>
    <row r="19" spans="2:10" x14ac:dyDescent="0.2">
      <c r="B19" s="3" t="s">
        <v>52</v>
      </c>
      <c r="C19" s="88">
        <v>61143.810000000005</v>
      </c>
      <c r="D19" s="88">
        <v>9131</v>
      </c>
      <c r="E19" s="88">
        <v>8590</v>
      </c>
      <c r="F19" s="88">
        <v>276</v>
      </c>
      <c r="G19" s="88">
        <v>133</v>
      </c>
      <c r="H19" s="88">
        <v>7396</v>
      </c>
      <c r="I19" s="88">
        <v>2880</v>
      </c>
      <c r="J19" s="88">
        <v>89549.81</v>
      </c>
    </row>
    <row r="20" spans="2:10" x14ac:dyDescent="0.2">
      <c r="B20" s="3" t="s">
        <v>53</v>
      </c>
      <c r="C20" s="88">
        <v>40304.920000000006</v>
      </c>
      <c r="D20" s="88">
        <v>1150</v>
      </c>
      <c r="E20" s="88">
        <v>7114.15</v>
      </c>
      <c r="F20" s="88"/>
      <c r="G20" s="88">
        <v>418</v>
      </c>
      <c r="H20" s="88">
        <v>8185</v>
      </c>
      <c r="I20" s="88">
        <v>1926</v>
      </c>
      <c r="J20" s="88">
        <v>59098.070000000007</v>
      </c>
    </row>
    <row r="21" spans="2:10" x14ac:dyDescent="0.2">
      <c r="B21" s="3" t="s">
        <v>29</v>
      </c>
      <c r="C21" s="88">
        <v>37947.57</v>
      </c>
      <c r="D21" s="88">
        <v>919</v>
      </c>
      <c r="E21" s="88">
        <v>8381</v>
      </c>
      <c r="F21" s="88">
        <v>54</v>
      </c>
      <c r="G21" s="88">
        <v>104</v>
      </c>
      <c r="H21" s="88">
        <v>1204</v>
      </c>
      <c r="I21" s="88">
        <v>1134</v>
      </c>
      <c r="J21" s="88">
        <v>49743.57</v>
      </c>
    </row>
    <row r="22" spans="2:10" x14ac:dyDescent="0.2">
      <c r="B22" s="3" t="s">
        <v>30</v>
      </c>
      <c r="C22" s="88">
        <v>49057.99</v>
      </c>
      <c r="D22" s="88">
        <v>3687</v>
      </c>
      <c r="E22" s="88">
        <v>6793.04</v>
      </c>
      <c r="F22" s="88">
        <v>389</v>
      </c>
      <c r="G22" s="88">
        <v>675</v>
      </c>
      <c r="H22" s="88">
        <v>22434</v>
      </c>
      <c r="I22" s="88">
        <v>373</v>
      </c>
      <c r="J22" s="88">
        <v>83409.03</v>
      </c>
    </row>
    <row r="23" spans="2:10" x14ac:dyDescent="0.2">
      <c r="B23" s="3" t="s">
        <v>31</v>
      </c>
      <c r="C23" s="88">
        <v>49059.200000000004</v>
      </c>
      <c r="D23" s="88">
        <v>1413</v>
      </c>
      <c r="E23" s="88">
        <v>7209</v>
      </c>
      <c r="F23" s="88">
        <v>636</v>
      </c>
      <c r="G23" s="88"/>
      <c r="H23" s="88">
        <v>9414</v>
      </c>
      <c r="I23" s="88">
        <v>1354</v>
      </c>
      <c r="J23" s="88">
        <v>69085.200000000012</v>
      </c>
    </row>
    <row r="24" spans="2:10" x14ac:dyDescent="0.2">
      <c r="B24" s="3" t="s">
        <v>136</v>
      </c>
      <c r="C24" s="88">
        <v>23569.650000000005</v>
      </c>
      <c r="D24" s="88">
        <v>19</v>
      </c>
      <c r="E24" s="88">
        <v>1285.345</v>
      </c>
      <c r="F24" s="88">
        <v>371</v>
      </c>
      <c r="G24" s="88"/>
      <c r="H24" s="88">
        <v>2850.65</v>
      </c>
      <c r="I24" s="88">
        <v>268.62905000000001</v>
      </c>
      <c r="J24" s="88">
        <v>28364.274050000007</v>
      </c>
    </row>
    <row r="25" spans="2:10" x14ac:dyDescent="0.2">
      <c r="B25" s="3" t="s">
        <v>10</v>
      </c>
      <c r="C25" s="88">
        <v>831598.64900000009</v>
      </c>
      <c r="D25" s="88">
        <v>45335.5</v>
      </c>
      <c r="E25" s="88">
        <v>91535.234999999986</v>
      </c>
      <c r="F25" s="88">
        <v>11782</v>
      </c>
      <c r="G25" s="88">
        <v>11129</v>
      </c>
      <c r="H25" s="88">
        <v>118698.54999999999</v>
      </c>
      <c r="I25" s="88">
        <v>21683.229049999998</v>
      </c>
      <c r="J25" s="88">
        <v>1131762.1630500001</v>
      </c>
    </row>
    <row r="26" spans="2:10" x14ac:dyDescent="0.2">
      <c r="J26" t="s">
        <v>32</v>
      </c>
    </row>
    <row r="27" spans="2:10" x14ac:dyDescent="0.2">
      <c r="H27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zoomScaleNormal="100" zoomScaleSheetLayoutView="100" workbookViewId="0">
      <selection activeCell="O5" sqref="O5"/>
    </sheetView>
  </sheetViews>
  <sheetFormatPr defaultRowHeight="13" x14ac:dyDescent="0.2"/>
  <cols>
    <col min="1" max="1" width="3.26953125" customWidth="1"/>
    <col min="2" max="2" width="10.36328125" customWidth="1"/>
    <col min="3" max="11" width="9.90625" customWidth="1"/>
  </cols>
  <sheetData>
    <row r="1" spans="2:13" ht="44.25" customHeight="1" x14ac:dyDescent="0.2">
      <c r="B1" t="s">
        <v>125</v>
      </c>
    </row>
    <row r="3" spans="2:13" ht="33" x14ac:dyDescent="0.2">
      <c r="B3" s="3" t="s">
        <v>1</v>
      </c>
      <c r="C3" s="7" t="s">
        <v>54</v>
      </c>
      <c r="D3" s="8" t="s">
        <v>55</v>
      </c>
      <c r="E3" s="8" t="s">
        <v>56</v>
      </c>
      <c r="F3" s="8" t="s">
        <v>57</v>
      </c>
      <c r="G3" s="8" t="s">
        <v>58</v>
      </c>
      <c r="H3" s="8" t="s">
        <v>59</v>
      </c>
      <c r="I3" s="8" t="s">
        <v>60</v>
      </c>
      <c r="J3" s="8" t="s">
        <v>61</v>
      </c>
      <c r="K3" s="8" t="s">
        <v>62</v>
      </c>
      <c r="L3" s="9" t="s">
        <v>63</v>
      </c>
      <c r="M3" s="10" t="s">
        <v>9</v>
      </c>
    </row>
    <row r="4" spans="2:13" x14ac:dyDescent="0.2">
      <c r="B4" s="3" t="s">
        <v>36</v>
      </c>
      <c r="C4" s="89">
        <v>25489</v>
      </c>
      <c r="D4" s="89">
        <v>20108</v>
      </c>
      <c r="E4" s="89">
        <v>28676</v>
      </c>
      <c r="F4" s="89">
        <v>8957</v>
      </c>
      <c r="G4" s="89">
        <v>13813</v>
      </c>
      <c r="H4" s="89">
        <v>4528.7</v>
      </c>
      <c r="I4" s="89">
        <v>10071</v>
      </c>
      <c r="J4" s="89">
        <v>7170</v>
      </c>
      <c r="K4" s="89">
        <v>71</v>
      </c>
      <c r="L4" s="89">
        <v>16338</v>
      </c>
      <c r="M4" s="89">
        <v>135221.70000000001</v>
      </c>
    </row>
    <row r="5" spans="2:13" x14ac:dyDescent="0.2">
      <c r="B5" s="3" t="s">
        <v>37</v>
      </c>
      <c r="C5" s="89">
        <v>38110.5</v>
      </c>
      <c r="D5" s="89">
        <v>21774</v>
      </c>
      <c r="E5" s="89">
        <v>17891</v>
      </c>
      <c r="F5" s="89">
        <v>10148</v>
      </c>
      <c r="G5" s="89">
        <v>12517.5</v>
      </c>
      <c r="H5" s="89">
        <v>11545</v>
      </c>
      <c r="I5" s="89">
        <v>4841</v>
      </c>
      <c r="J5" s="89">
        <v>5692</v>
      </c>
      <c r="K5" s="89">
        <v>1780</v>
      </c>
      <c r="L5" s="89">
        <v>20067.14</v>
      </c>
      <c r="M5" s="89">
        <v>144366.14000000001</v>
      </c>
    </row>
    <row r="6" spans="2:13" x14ac:dyDescent="0.2">
      <c r="B6" s="3" t="s">
        <v>38</v>
      </c>
      <c r="C6" s="89">
        <v>44457.5</v>
      </c>
      <c r="D6" s="89">
        <v>44458.5</v>
      </c>
      <c r="E6" s="89">
        <v>30349.5</v>
      </c>
      <c r="F6" s="89">
        <v>15451</v>
      </c>
      <c r="G6" s="89">
        <v>19830.099999999999</v>
      </c>
      <c r="H6" s="89">
        <v>24307.7</v>
      </c>
      <c r="I6" s="89">
        <v>14675</v>
      </c>
      <c r="J6" s="89">
        <v>13664</v>
      </c>
      <c r="K6" s="89">
        <v>9054</v>
      </c>
      <c r="L6" s="89">
        <v>19875</v>
      </c>
      <c r="M6" s="89">
        <v>236122.30000000002</v>
      </c>
    </row>
    <row r="7" spans="2:13" x14ac:dyDescent="0.2">
      <c r="B7" s="3" t="s">
        <v>39</v>
      </c>
      <c r="C7" s="89">
        <v>63396.55</v>
      </c>
      <c r="D7" s="89">
        <v>33069</v>
      </c>
      <c r="E7" s="89">
        <v>25805</v>
      </c>
      <c r="F7" s="89">
        <v>27412.5</v>
      </c>
      <c r="G7" s="89">
        <v>21505</v>
      </c>
      <c r="H7" s="89">
        <v>24203.5</v>
      </c>
      <c r="I7" s="89">
        <v>16409.5</v>
      </c>
      <c r="J7" s="89">
        <v>6963</v>
      </c>
      <c r="K7" s="89">
        <v>1864.6</v>
      </c>
      <c r="L7" s="89">
        <v>24454.400000000001</v>
      </c>
      <c r="M7" s="89">
        <v>245083.05</v>
      </c>
    </row>
    <row r="8" spans="2:13" x14ac:dyDescent="0.2">
      <c r="B8" s="3" t="s">
        <v>40</v>
      </c>
      <c r="C8" s="89">
        <v>61904.03</v>
      </c>
      <c r="D8" s="89">
        <v>41377.599999999999</v>
      </c>
      <c r="E8" s="89">
        <v>41276.699999999997</v>
      </c>
      <c r="F8" s="89">
        <v>33518.5</v>
      </c>
      <c r="G8" s="89">
        <v>30212.6</v>
      </c>
      <c r="H8" s="89">
        <v>20034.75</v>
      </c>
      <c r="I8" s="89">
        <v>20104.75</v>
      </c>
      <c r="J8" s="89">
        <v>8483</v>
      </c>
      <c r="K8" s="89">
        <v>6117</v>
      </c>
      <c r="L8" s="89">
        <v>27827.15</v>
      </c>
      <c r="M8" s="89">
        <v>290856.08000000007</v>
      </c>
    </row>
    <row r="9" spans="2:13" x14ac:dyDescent="0.2">
      <c r="B9" s="3" t="s">
        <v>41</v>
      </c>
      <c r="C9" s="89">
        <v>62876</v>
      </c>
      <c r="D9" s="89">
        <v>33468</v>
      </c>
      <c r="E9" s="89">
        <v>28237</v>
      </c>
      <c r="F9" s="89">
        <v>43203</v>
      </c>
      <c r="G9" s="89">
        <v>21132.3</v>
      </c>
      <c r="H9" s="89">
        <v>25933</v>
      </c>
      <c r="I9" s="89">
        <v>25793</v>
      </c>
      <c r="J9" s="89">
        <v>17903</v>
      </c>
      <c r="K9" s="89">
        <v>25934</v>
      </c>
      <c r="L9" s="89">
        <v>15873</v>
      </c>
      <c r="M9" s="89">
        <v>300352.3</v>
      </c>
    </row>
    <row r="10" spans="2:13" x14ac:dyDescent="0.2">
      <c r="B10" s="3" t="s">
        <v>42</v>
      </c>
      <c r="C10" s="89">
        <v>73524.069999999992</v>
      </c>
      <c r="D10" s="89">
        <v>27064</v>
      </c>
      <c r="E10" s="89">
        <v>39387</v>
      </c>
      <c r="F10" s="89">
        <v>58825</v>
      </c>
      <c r="G10" s="89">
        <v>12095</v>
      </c>
      <c r="H10" s="89">
        <v>29617</v>
      </c>
      <c r="I10" s="89">
        <v>36546</v>
      </c>
      <c r="J10" s="89">
        <v>8621</v>
      </c>
      <c r="K10" s="89">
        <v>6628</v>
      </c>
      <c r="L10" s="89">
        <v>43237</v>
      </c>
      <c r="M10" s="89">
        <v>335544.07</v>
      </c>
    </row>
    <row r="11" spans="2:13" x14ac:dyDescent="0.2">
      <c r="B11" s="3" t="s">
        <v>43</v>
      </c>
      <c r="C11" s="89">
        <v>98577</v>
      </c>
      <c r="D11" s="89">
        <v>34689</v>
      </c>
      <c r="E11" s="89">
        <v>38704</v>
      </c>
      <c r="F11" s="89">
        <v>48111</v>
      </c>
      <c r="G11" s="89">
        <v>33807</v>
      </c>
      <c r="H11" s="89">
        <v>32606</v>
      </c>
      <c r="I11" s="89">
        <v>51634</v>
      </c>
      <c r="J11" s="89">
        <v>5152.25</v>
      </c>
      <c r="K11" s="89">
        <v>27194</v>
      </c>
      <c r="L11" s="89">
        <v>13239</v>
      </c>
      <c r="M11" s="89">
        <v>383713.25</v>
      </c>
    </row>
    <row r="12" spans="2:13" x14ac:dyDescent="0.2">
      <c r="B12" s="3" t="s">
        <v>44</v>
      </c>
      <c r="C12" s="89">
        <v>130440.3</v>
      </c>
      <c r="D12" s="89">
        <v>51035.5</v>
      </c>
      <c r="E12" s="89">
        <v>30257.25</v>
      </c>
      <c r="F12" s="89">
        <v>28316.25</v>
      </c>
      <c r="G12" s="89">
        <v>36644.6</v>
      </c>
      <c r="H12" s="89">
        <v>36552.75</v>
      </c>
      <c r="I12" s="89">
        <v>35011.75</v>
      </c>
      <c r="J12" s="89">
        <v>8615</v>
      </c>
      <c r="K12" s="89">
        <v>2244</v>
      </c>
      <c r="L12" s="89">
        <v>28165.8</v>
      </c>
      <c r="M12" s="89">
        <v>387283.19999999995</v>
      </c>
    </row>
    <row r="13" spans="2:13" x14ac:dyDescent="0.2">
      <c r="B13" s="3" t="s">
        <v>45</v>
      </c>
      <c r="C13" s="89">
        <v>62903.200000000012</v>
      </c>
      <c r="D13" s="89">
        <v>29176.9</v>
      </c>
      <c r="E13" s="89">
        <v>34904.5</v>
      </c>
      <c r="F13" s="89">
        <v>35257.199999999997</v>
      </c>
      <c r="G13" s="89">
        <v>31021.599999999999</v>
      </c>
      <c r="H13" s="89">
        <v>42663.05</v>
      </c>
      <c r="I13" s="89">
        <v>29737</v>
      </c>
      <c r="J13" s="89">
        <v>12097.9</v>
      </c>
      <c r="K13" s="89">
        <v>6385</v>
      </c>
      <c r="L13" s="89">
        <v>18256</v>
      </c>
      <c r="M13" s="89">
        <v>302402.35000000003</v>
      </c>
    </row>
    <row r="14" spans="2:13" x14ac:dyDescent="0.2">
      <c r="B14" s="3" t="s">
        <v>46</v>
      </c>
      <c r="C14" s="89">
        <v>35935.549999999996</v>
      </c>
      <c r="D14" s="89">
        <v>41503.25</v>
      </c>
      <c r="E14" s="89">
        <v>33022.800000000003</v>
      </c>
      <c r="F14" s="89">
        <v>37715</v>
      </c>
      <c r="G14" s="89">
        <v>28745.75</v>
      </c>
      <c r="H14" s="89">
        <v>25716.75</v>
      </c>
      <c r="I14" s="89">
        <v>48648</v>
      </c>
      <c r="J14" s="89">
        <v>9467</v>
      </c>
      <c r="K14" s="89">
        <v>11005</v>
      </c>
      <c r="L14" s="89">
        <v>19313.45</v>
      </c>
      <c r="M14" s="89">
        <v>291072.55</v>
      </c>
    </row>
    <row r="15" spans="2:13" x14ac:dyDescent="0.2">
      <c r="B15" s="3" t="s">
        <v>47</v>
      </c>
      <c r="C15" s="89">
        <v>42991.1</v>
      </c>
      <c r="D15" s="89">
        <v>53007.30000000001</v>
      </c>
      <c r="E15" s="89">
        <v>31682.3</v>
      </c>
      <c r="F15" s="89">
        <v>35198.080000000002</v>
      </c>
      <c r="G15" s="89">
        <v>22899.100000000002</v>
      </c>
      <c r="H15" s="89">
        <v>36794.35</v>
      </c>
      <c r="I15" s="89">
        <v>34066.25</v>
      </c>
      <c r="J15" s="89">
        <v>6402.3</v>
      </c>
      <c r="K15" s="89">
        <v>7600</v>
      </c>
      <c r="L15" s="89">
        <v>19378.25</v>
      </c>
      <c r="M15" s="89">
        <v>290019.03000000003</v>
      </c>
    </row>
    <row r="16" spans="2:13" x14ac:dyDescent="0.2">
      <c r="B16" s="3" t="s">
        <v>48</v>
      </c>
      <c r="C16" s="89">
        <v>43991.999999999985</v>
      </c>
      <c r="D16" s="89">
        <v>44081.599999999999</v>
      </c>
      <c r="E16" s="89">
        <v>30988.199999999997</v>
      </c>
      <c r="F16" s="89">
        <v>33835</v>
      </c>
      <c r="G16" s="89">
        <v>23648.1</v>
      </c>
      <c r="H16" s="89">
        <v>27600.799999999999</v>
      </c>
      <c r="I16" s="89">
        <v>19095</v>
      </c>
      <c r="J16" s="89">
        <v>4407.8</v>
      </c>
      <c r="K16" s="89">
        <v>3728</v>
      </c>
      <c r="L16" s="89">
        <v>15272.849999999999</v>
      </c>
      <c r="M16" s="89">
        <v>246649.34999999995</v>
      </c>
    </row>
    <row r="17" spans="2:13" x14ac:dyDescent="0.2">
      <c r="B17" s="3" t="s">
        <v>49</v>
      </c>
      <c r="C17" s="89">
        <v>36929.25</v>
      </c>
      <c r="D17" s="89">
        <v>38363.300000000003</v>
      </c>
      <c r="E17" s="89">
        <v>46592.5</v>
      </c>
      <c r="F17" s="89">
        <v>37509</v>
      </c>
      <c r="G17" s="89">
        <v>13888</v>
      </c>
      <c r="H17" s="89">
        <v>26541</v>
      </c>
      <c r="I17" s="89">
        <v>28043</v>
      </c>
      <c r="J17" s="89">
        <v>12298</v>
      </c>
      <c r="K17" s="89">
        <v>2471</v>
      </c>
      <c r="L17" s="89">
        <v>18447.3</v>
      </c>
      <c r="M17" s="89">
        <v>261082.34999999998</v>
      </c>
    </row>
    <row r="18" spans="2:13" x14ac:dyDescent="0.2">
      <c r="B18" s="3" t="s">
        <v>50</v>
      </c>
      <c r="C18" s="89">
        <v>74115.10000000002</v>
      </c>
      <c r="D18" s="89">
        <v>44969.97</v>
      </c>
      <c r="E18" s="89">
        <v>41998.200000000012</v>
      </c>
      <c r="F18" s="89">
        <v>51247.80000000001</v>
      </c>
      <c r="G18" s="89">
        <v>18736.5</v>
      </c>
      <c r="H18" s="89">
        <v>19762.2</v>
      </c>
      <c r="I18" s="89">
        <v>33170</v>
      </c>
      <c r="J18" s="89">
        <v>8473</v>
      </c>
      <c r="K18" s="89">
        <v>25729</v>
      </c>
      <c r="L18" s="89">
        <v>6793.9</v>
      </c>
      <c r="M18" s="89">
        <v>324995.67000000004</v>
      </c>
    </row>
    <row r="19" spans="2:13" x14ac:dyDescent="0.2">
      <c r="B19" s="3" t="s">
        <v>51</v>
      </c>
      <c r="C19" s="89">
        <v>46495.750000000007</v>
      </c>
      <c r="D19" s="89">
        <v>31580.95</v>
      </c>
      <c r="E19" s="89">
        <v>19950</v>
      </c>
      <c r="F19" s="89">
        <v>27696.699999999997</v>
      </c>
      <c r="G19" s="89">
        <v>11914.449999999999</v>
      </c>
      <c r="H19" s="89">
        <v>26768.05</v>
      </c>
      <c r="I19" s="89">
        <v>34257.85</v>
      </c>
      <c r="J19" s="89">
        <v>9822</v>
      </c>
      <c r="K19" s="89">
        <v>1717</v>
      </c>
      <c r="L19" s="89">
        <v>38686.5</v>
      </c>
      <c r="M19" s="89">
        <v>248889.25</v>
      </c>
    </row>
    <row r="20" spans="2:13" x14ac:dyDescent="0.2">
      <c r="B20" s="3" t="s">
        <v>52</v>
      </c>
      <c r="C20" s="89">
        <v>34439.699999999997</v>
      </c>
      <c r="D20" s="89">
        <v>47974.75</v>
      </c>
      <c r="E20" s="89">
        <v>22390.95</v>
      </c>
      <c r="F20" s="89">
        <v>41315.399999999994</v>
      </c>
      <c r="G20" s="89">
        <v>12446</v>
      </c>
      <c r="H20" s="89">
        <v>15919</v>
      </c>
      <c r="I20" s="89">
        <v>57705.5</v>
      </c>
      <c r="J20" s="89">
        <v>4951</v>
      </c>
      <c r="K20" s="89">
        <v>2105</v>
      </c>
      <c r="L20" s="89">
        <v>72426.3</v>
      </c>
      <c r="M20" s="89">
        <v>311673.59999999998</v>
      </c>
    </row>
    <row r="21" spans="2:13" x14ac:dyDescent="0.2">
      <c r="B21" s="3" t="s">
        <v>53</v>
      </c>
      <c r="C21" s="89">
        <v>35953.300000000003</v>
      </c>
      <c r="D21" s="89">
        <v>31198.5</v>
      </c>
      <c r="E21" s="89">
        <v>22355</v>
      </c>
      <c r="F21" s="89">
        <v>42462.559999999998</v>
      </c>
      <c r="G21" s="89">
        <v>20250</v>
      </c>
      <c r="H21" s="89">
        <v>14268.88</v>
      </c>
      <c r="I21" s="89">
        <v>42048.45</v>
      </c>
      <c r="J21" s="89">
        <v>12485.3</v>
      </c>
      <c r="K21" s="89">
        <v>2540</v>
      </c>
      <c r="L21" s="89">
        <v>23086</v>
      </c>
      <c r="M21" s="89">
        <v>246647.99</v>
      </c>
    </row>
    <row r="22" spans="2:13" x14ac:dyDescent="0.2">
      <c r="B22" s="3" t="s">
        <v>137</v>
      </c>
      <c r="C22" s="89">
        <v>28693.289999999997</v>
      </c>
      <c r="D22" s="89">
        <v>18931.3</v>
      </c>
      <c r="E22" s="89">
        <v>11301.810000000001</v>
      </c>
      <c r="F22" s="89">
        <v>37219.084999999999</v>
      </c>
      <c r="G22" s="89">
        <v>7320.1399999999994</v>
      </c>
      <c r="H22" s="89">
        <v>16362.75</v>
      </c>
      <c r="I22" s="89">
        <v>36976.400000000001</v>
      </c>
      <c r="J22" s="89">
        <v>3335</v>
      </c>
      <c r="K22" s="89">
        <v>461</v>
      </c>
      <c r="L22" s="89">
        <v>5818</v>
      </c>
      <c r="M22" s="89">
        <v>166418.77499999999</v>
      </c>
    </row>
    <row r="23" spans="2:13" x14ac:dyDescent="0.2">
      <c r="B23" s="3" t="s">
        <v>30</v>
      </c>
      <c r="C23" s="89">
        <v>34459.999999999993</v>
      </c>
      <c r="D23" s="89">
        <v>19878.800000000003</v>
      </c>
      <c r="E23" s="89">
        <v>17227.099999999999</v>
      </c>
      <c r="F23" s="89">
        <v>53822.26</v>
      </c>
      <c r="G23" s="89">
        <v>11163.009999999998</v>
      </c>
      <c r="H23" s="89">
        <v>23365.559999999998</v>
      </c>
      <c r="I23" s="89">
        <v>50837.96</v>
      </c>
      <c r="J23" s="89">
        <v>11573</v>
      </c>
      <c r="K23" s="89">
        <v>1672</v>
      </c>
      <c r="L23" s="89">
        <v>9150.2999999999993</v>
      </c>
      <c r="M23" s="89">
        <v>233149.99</v>
      </c>
    </row>
    <row r="24" spans="2:13" x14ac:dyDescent="0.2">
      <c r="B24" s="3" t="s">
        <v>31</v>
      </c>
      <c r="C24" s="89">
        <v>34173.799999999988</v>
      </c>
      <c r="D24" s="89">
        <v>34818</v>
      </c>
      <c r="E24" s="89">
        <v>13270.3</v>
      </c>
      <c r="F24" s="89">
        <v>35924.69999999999</v>
      </c>
      <c r="G24" s="89">
        <v>20832.2</v>
      </c>
      <c r="H24" s="89">
        <v>27842</v>
      </c>
      <c r="I24" s="89">
        <v>35035.199999999997</v>
      </c>
      <c r="J24" s="89">
        <v>15108</v>
      </c>
      <c r="K24" s="89">
        <v>1697</v>
      </c>
      <c r="L24" s="89">
        <v>7060</v>
      </c>
      <c r="M24" s="89">
        <v>225761.2</v>
      </c>
    </row>
    <row r="25" spans="2:13" x14ac:dyDescent="0.2">
      <c r="B25" s="3" t="s">
        <v>136</v>
      </c>
      <c r="C25" s="89">
        <v>24225.499999999989</v>
      </c>
      <c r="D25" s="89">
        <v>11272.099999999999</v>
      </c>
      <c r="E25" s="89">
        <v>6412.2000000000007</v>
      </c>
      <c r="F25" s="89">
        <v>24565.749999999996</v>
      </c>
      <c r="G25" s="89">
        <v>7786.6</v>
      </c>
      <c r="H25" s="89">
        <v>11631.8</v>
      </c>
      <c r="I25" s="89">
        <v>46190</v>
      </c>
      <c r="J25" s="89">
        <v>3319.578</v>
      </c>
      <c r="K25" s="89">
        <v>318</v>
      </c>
      <c r="L25" s="89">
        <v>8611.5</v>
      </c>
      <c r="M25" s="89">
        <v>144333.02800000002</v>
      </c>
    </row>
    <row r="26" spans="2:13" x14ac:dyDescent="0.2">
      <c r="B26" s="3" t="s">
        <v>9</v>
      </c>
      <c r="C26" s="89">
        <v>1134082.49</v>
      </c>
      <c r="D26" s="89">
        <v>753800.32</v>
      </c>
      <c r="E26" s="89">
        <v>612679.31000000006</v>
      </c>
      <c r="F26" s="89">
        <v>767710.78499999992</v>
      </c>
      <c r="G26" s="89">
        <v>432208.55</v>
      </c>
      <c r="H26" s="89">
        <v>524564.59</v>
      </c>
      <c r="I26" s="89">
        <v>710896.60999999987</v>
      </c>
      <c r="J26" s="89">
        <v>196003.128</v>
      </c>
      <c r="K26" s="89">
        <v>148314.6</v>
      </c>
      <c r="L26" s="89">
        <v>471376.83999999997</v>
      </c>
      <c r="M26" s="89">
        <v>5751637.2230000002</v>
      </c>
    </row>
    <row r="27" spans="2:13" x14ac:dyDescent="0.2">
      <c r="M27" t="s">
        <v>32</v>
      </c>
    </row>
    <row r="28" spans="2:13" x14ac:dyDescent="0.2">
      <c r="K28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7"/>
  <sheetViews>
    <sheetView zoomScaleNormal="100" zoomScaleSheetLayoutView="100" workbookViewId="0">
      <selection activeCell="J17" sqref="J17"/>
    </sheetView>
  </sheetViews>
  <sheetFormatPr defaultRowHeight="13" x14ac:dyDescent="0.2"/>
  <cols>
    <col min="1" max="1" width="4.26953125" customWidth="1"/>
    <col min="3" max="13" width="9.7265625" customWidth="1"/>
  </cols>
  <sheetData>
    <row r="1" spans="2:13" ht="36" customHeight="1" x14ac:dyDescent="0.2">
      <c r="B1" t="s">
        <v>124</v>
      </c>
    </row>
    <row r="2" spans="2:13" ht="33" x14ac:dyDescent="0.2">
      <c r="B2" s="3" t="s">
        <v>1</v>
      </c>
      <c r="C2" s="7" t="s">
        <v>54</v>
      </c>
      <c r="D2" s="8" t="s">
        <v>55</v>
      </c>
      <c r="E2" s="8" t="s">
        <v>56</v>
      </c>
      <c r="F2" s="8" t="s">
        <v>57</v>
      </c>
      <c r="G2" s="8" t="s">
        <v>58</v>
      </c>
      <c r="H2" s="8" t="s">
        <v>59</v>
      </c>
      <c r="I2" s="8" t="s">
        <v>60</v>
      </c>
      <c r="J2" s="8" t="s">
        <v>61</v>
      </c>
      <c r="K2" s="8" t="s">
        <v>62</v>
      </c>
      <c r="L2" s="9" t="s">
        <v>63</v>
      </c>
      <c r="M2" s="10" t="s">
        <v>9</v>
      </c>
    </row>
    <row r="3" spans="2:13" x14ac:dyDescent="0.2">
      <c r="B3" s="3" t="s">
        <v>36</v>
      </c>
      <c r="C3" s="89">
        <v>28</v>
      </c>
      <c r="D3" s="89">
        <v>205</v>
      </c>
      <c r="E3" s="89">
        <v>60</v>
      </c>
      <c r="F3" s="89">
        <v>400</v>
      </c>
      <c r="G3" s="89">
        <v>500</v>
      </c>
      <c r="H3" s="89">
        <v>187</v>
      </c>
      <c r="I3" s="89">
        <v>0</v>
      </c>
      <c r="J3" s="89">
        <v>955</v>
      </c>
      <c r="K3" s="89">
        <v>0</v>
      </c>
      <c r="L3" s="89">
        <v>0</v>
      </c>
      <c r="M3" s="89">
        <v>2335</v>
      </c>
    </row>
    <row r="4" spans="2:13" x14ac:dyDescent="0.2">
      <c r="B4" s="3" t="s">
        <v>37</v>
      </c>
      <c r="C4" s="89">
        <v>618</v>
      </c>
      <c r="D4" s="89">
        <v>234</v>
      </c>
      <c r="E4" s="89">
        <v>0</v>
      </c>
      <c r="F4" s="89">
        <v>100</v>
      </c>
      <c r="G4" s="89">
        <v>499</v>
      </c>
      <c r="H4" s="89">
        <v>99</v>
      </c>
      <c r="I4" s="89">
        <v>613</v>
      </c>
      <c r="J4" s="89">
        <v>0</v>
      </c>
      <c r="K4" s="89">
        <v>0</v>
      </c>
      <c r="L4" s="89">
        <v>42</v>
      </c>
      <c r="M4" s="89">
        <v>2205</v>
      </c>
    </row>
    <row r="5" spans="2:13" x14ac:dyDescent="0.2">
      <c r="B5" s="3" t="s">
        <v>38</v>
      </c>
      <c r="C5" s="89">
        <v>581</v>
      </c>
      <c r="D5" s="89">
        <v>908</v>
      </c>
      <c r="E5" s="89">
        <v>55</v>
      </c>
      <c r="F5" s="89">
        <v>458</v>
      </c>
      <c r="G5" s="89">
        <v>2163</v>
      </c>
      <c r="H5" s="89">
        <v>159</v>
      </c>
      <c r="I5" s="89">
        <v>3195</v>
      </c>
      <c r="J5" s="89">
        <v>204</v>
      </c>
      <c r="K5" s="89">
        <v>86</v>
      </c>
      <c r="L5" s="89">
        <v>0</v>
      </c>
      <c r="M5" s="89">
        <v>7809</v>
      </c>
    </row>
    <row r="6" spans="2:13" x14ac:dyDescent="0.2">
      <c r="B6" s="3" t="s">
        <v>39</v>
      </c>
      <c r="C6" s="89">
        <v>1999</v>
      </c>
      <c r="D6" s="89">
        <v>1055</v>
      </c>
      <c r="E6" s="89">
        <v>240</v>
      </c>
      <c r="F6" s="89">
        <v>3208</v>
      </c>
      <c r="G6" s="89">
        <v>2274</v>
      </c>
      <c r="H6" s="89">
        <v>4685</v>
      </c>
      <c r="I6" s="89">
        <v>591</v>
      </c>
      <c r="J6" s="89">
        <v>326</v>
      </c>
      <c r="K6" s="89">
        <v>0</v>
      </c>
      <c r="L6" s="89">
        <v>686</v>
      </c>
      <c r="M6" s="89">
        <v>15064</v>
      </c>
    </row>
    <row r="7" spans="2:13" x14ac:dyDescent="0.2">
      <c r="B7" s="3" t="s">
        <v>40</v>
      </c>
      <c r="C7" s="89">
        <v>1218</v>
      </c>
      <c r="D7" s="89">
        <v>666</v>
      </c>
      <c r="E7" s="89">
        <v>15</v>
      </c>
      <c r="F7" s="89">
        <v>5466</v>
      </c>
      <c r="G7" s="89">
        <v>374</v>
      </c>
      <c r="H7" s="89">
        <v>298</v>
      </c>
      <c r="I7" s="89">
        <v>825</v>
      </c>
      <c r="J7" s="89">
        <v>1189</v>
      </c>
      <c r="K7" s="89">
        <v>50</v>
      </c>
      <c r="L7" s="89">
        <v>1342</v>
      </c>
      <c r="M7" s="89">
        <v>11443</v>
      </c>
    </row>
    <row r="8" spans="2:13" x14ac:dyDescent="0.2">
      <c r="B8" s="3" t="s">
        <v>41</v>
      </c>
      <c r="C8" s="89">
        <v>2265</v>
      </c>
      <c r="D8" s="89">
        <v>9274</v>
      </c>
      <c r="E8" s="89">
        <v>1043</v>
      </c>
      <c r="F8" s="89">
        <v>5820</v>
      </c>
      <c r="G8" s="89">
        <v>631</v>
      </c>
      <c r="H8" s="89">
        <v>1424</v>
      </c>
      <c r="I8" s="89">
        <v>3579</v>
      </c>
      <c r="J8" s="89">
        <v>1384</v>
      </c>
      <c r="K8" s="89">
        <v>755</v>
      </c>
      <c r="L8" s="89">
        <v>1935</v>
      </c>
      <c r="M8" s="89">
        <v>28110</v>
      </c>
    </row>
    <row r="9" spans="2:13" x14ac:dyDescent="0.2">
      <c r="B9" s="3" t="s">
        <v>42</v>
      </c>
      <c r="C9" s="89">
        <v>2470</v>
      </c>
      <c r="D9" s="89">
        <v>3625</v>
      </c>
      <c r="E9" s="89">
        <v>3250</v>
      </c>
      <c r="F9" s="89">
        <v>18302</v>
      </c>
      <c r="G9" s="89">
        <v>2050</v>
      </c>
      <c r="H9" s="89">
        <v>2609</v>
      </c>
      <c r="I9" s="89">
        <v>11817</v>
      </c>
      <c r="J9" s="89">
        <v>5309</v>
      </c>
      <c r="K9" s="89">
        <v>388</v>
      </c>
      <c r="L9" s="89">
        <v>466</v>
      </c>
      <c r="M9" s="89">
        <v>50286</v>
      </c>
    </row>
    <row r="10" spans="2:13" x14ac:dyDescent="0.2">
      <c r="B10" s="3" t="s">
        <v>43</v>
      </c>
      <c r="C10" s="89">
        <v>7793</v>
      </c>
      <c r="D10" s="89">
        <v>3655</v>
      </c>
      <c r="E10" s="89">
        <v>6637</v>
      </c>
      <c r="F10" s="89">
        <v>7749</v>
      </c>
      <c r="G10" s="89">
        <v>2613</v>
      </c>
      <c r="H10" s="89">
        <v>3202</v>
      </c>
      <c r="I10" s="89">
        <v>5183</v>
      </c>
      <c r="J10" s="89">
        <v>1540</v>
      </c>
      <c r="K10" s="89">
        <v>2634</v>
      </c>
      <c r="L10" s="89">
        <v>3889</v>
      </c>
      <c r="M10" s="89">
        <v>44895</v>
      </c>
    </row>
    <row r="11" spans="2:13" x14ac:dyDescent="0.2">
      <c r="B11" s="3" t="s">
        <v>44</v>
      </c>
      <c r="C11" s="89">
        <v>12283.5</v>
      </c>
      <c r="D11" s="89">
        <v>13393.2</v>
      </c>
      <c r="E11" s="89">
        <v>1528</v>
      </c>
      <c r="F11" s="89">
        <v>29037.3</v>
      </c>
      <c r="G11" s="89">
        <v>2625</v>
      </c>
      <c r="H11" s="89">
        <v>4412</v>
      </c>
      <c r="I11" s="89">
        <v>11459</v>
      </c>
      <c r="J11" s="89">
        <v>3748.2</v>
      </c>
      <c r="K11" s="89">
        <v>4421</v>
      </c>
      <c r="L11" s="89">
        <v>4996</v>
      </c>
      <c r="M11" s="89">
        <v>87903.2</v>
      </c>
    </row>
    <row r="12" spans="2:13" x14ac:dyDescent="0.2">
      <c r="B12" s="3" t="s">
        <v>45</v>
      </c>
      <c r="C12" s="89">
        <v>7614.9</v>
      </c>
      <c r="D12" s="89">
        <v>13671</v>
      </c>
      <c r="E12" s="89">
        <v>1869</v>
      </c>
      <c r="F12" s="89">
        <v>8881.2000000000007</v>
      </c>
      <c r="G12" s="89">
        <v>2900</v>
      </c>
      <c r="H12" s="89">
        <v>6701</v>
      </c>
      <c r="I12" s="89">
        <v>13654</v>
      </c>
      <c r="J12" s="89">
        <v>1901</v>
      </c>
      <c r="K12" s="89">
        <v>6502.2</v>
      </c>
      <c r="L12" s="89">
        <v>3637</v>
      </c>
      <c r="M12" s="89">
        <v>67331.3</v>
      </c>
    </row>
    <row r="13" spans="2:13" x14ac:dyDescent="0.2">
      <c r="B13" s="3" t="s">
        <v>46</v>
      </c>
      <c r="C13" s="89">
        <v>5828.2089999999998</v>
      </c>
      <c r="D13" s="89">
        <v>10214</v>
      </c>
      <c r="E13" s="89">
        <v>6173</v>
      </c>
      <c r="F13" s="89">
        <v>18857</v>
      </c>
      <c r="G13" s="89">
        <v>4049</v>
      </c>
      <c r="H13" s="89">
        <v>8463</v>
      </c>
      <c r="I13" s="89">
        <v>7334</v>
      </c>
      <c r="J13" s="89">
        <v>1937</v>
      </c>
      <c r="K13" s="89">
        <v>2531</v>
      </c>
      <c r="L13" s="89">
        <v>7843</v>
      </c>
      <c r="M13" s="89">
        <v>73229.209000000003</v>
      </c>
    </row>
    <row r="14" spans="2:13" x14ac:dyDescent="0.2">
      <c r="B14" s="3" t="s">
        <v>47</v>
      </c>
      <c r="C14" s="89">
        <v>6612.1</v>
      </c>
      <c r="D14" s="89">
        <v>11345.1</v>
      </c>
      <c r="E14" s="89">
        <v>4413</v>
      </c>
      <c r="F14" s="89">
        <v>30631.800000000003</v>
      </c>
      <c r="G14" s="89">
        <v>5385.5</v>
      </c>
      <c r="H14" s="89">
        <v>9967.5</v>
      </c>
      <c r="I14" s="89">
        <v>10603</v>
      </c>
      <c r="J14" s="89">
        <v>1620.9</v>
      </c>
      <c r="K14" s="89">
        <v>2504</v>
      </c>
      <c r="L14" s="89">
        <v>9301</v>
      </c>
      <c r="M14" s="89">
        <v>92383.9</v>
      </c>
    </row>
    <row r="15" spans="2:13" x14ac:dyDescent="0.2">
      <c r="B15" s="3" t="s">
        <v>48</v>
      </c>
      <c r="C15" s="89">
        <v>11350</v>
      </c>
      <c r="D15" s="89">
        <v>8984.5</v>
      </c>
      <c r="E15" s="89">
        <v>4875</v>
      </c>
      <c r="F15" s="89">
        <v>17552</v>
      </c>
      <c r="G15" s="89">
        <v>5539</v>
      </c>
      <c r="H15" s="89">
        <v>8611</v>
      </c>
      <c r="I15" s="89">
        <v>6495</v>
      </c>
      <c r="J15" s="89">
        <v>1217</v>
      </c>
      <c r="K15" s="89">
        <v>1385</v>
      </c>
      <c r="L15" s="89">
        <v>4062</v>
      </c>
      <c r="M15" s="89">
        <v>70070.5</v>
      </c>
    </row>
    <row r="16" spans="2:13" x14ac:dyDescent="0.2">
      <c r="B16" s="3" t="s">
        <v>49</v>
      </c>
      <c r="C16" s="89">
        <v>6215.7</v>
      </c>
      <c r="D16" s="89">
        <v>10442</v>
      </c>
      <c r="E16" s="89">
        <v>4108</v>
      </c>
      <c r="F16" s="89">
        <v>21978</v>
      </c>
      <c r="G16" s="89">
        <v>2266</v>
      </c>
      <c r="H16" s="89">
        <v>8227</v>
      </c>
      <c r="I16" s="89">
        <v>5280</v>
      </c>
      <c r="J16" s="89">
        <v>1988</v>
      </c>
      <c r="K16" s="89">
        <v>2948</v>
      </c>
      <c r="L16" s="89">
        <v>6097</v>
      </c>
      <c r="M16" s="89">
        <v>69549.7</v>
      </c>
    </row>
    <row r="17" spans="2:13" x14ac:dyDescent="0.2">
      <c r="B17" s="3" t="s">
        <v>50</v>
      </c>
      <c r="C17" s="89">
        <v>7480.5</v>
      </c>
      <c r="D17" s="89">
        <v>6243</v>
      </c>
      <c r="E17" s="89">
        <v>3087</v>
      </c>
      <c r="F17" s="89">
        <v>21443.1</v>
      </c>
      <c r="G17" s="89">
        <v>3968</v>
      </c>
      <c r="H17" s="89">
        <v>5941</v>
      </c>
      <c r="I17" s="89">
        <v>5578</v>
      </c>
      <c r="J17" s="89">
        <v>2795</v>
      </c>
      <c r="K17" s="89">
        <v>1206</v>
      </c>
      <c r="L17" s="89">
        <v>4213</v>
      </c>
      <c r="M17" s="89">
        <v>61954.6</v>
      </c>
    </row>
    <row r="18" spans="2:13" x14ac:dyDescent="0.2">
      <c r="B18" s="3" t="s">
        <v>51</v>
      </c>
      <c r="C18" s="89">
        <v>6827.3</v>
      </c>
      <c r="D18" s="89">
        <v>4047</v>
      </c>
      <c r="E18" s="89">
        <v>2885</v>
      </c>
      <c r="F18" s="89">
        <v>17407.5</v>
      </c>
      <c r="G18" s="89">
        <v>3508</v>
      </c>
      <c r="H18" s="89">
        <v>10249</v>
      </c>
      <c r="I18" s="89">
        <v>8690</v>
      </c>
      <c r="J18" s="89">
        <v>2517</v>
      </c>
      <c r="K18" s="89">
        <v>2354</v>
      </c>
      <c r="L18" s="89">
        <v>12253</v>
      </c>
      <c r="M18" s="89">
        <v>70737.8</v>
      </c>
    </row>
    <row r="19" spans="2:13" x14ac:dyDescent="0.2">
      <c r="B19" s="3" t="s">
        <v>52</v>
      </c>
      <c r="C19" s="89">
        <v>3796</v>
      </c>
      <c r="D19" s="89">
        <v>8654</v>
      </c>
      <c r="E19" s="89">
        <v>2809</v>
      </c>
      <c r="F19" s="89">
        <v>26550.9</v>
      </c>
      <c r="G19" s="89">
        <v>4643</v>
      </c>
      <c r="H19" s="89">
        <v>10535.11</v>
      </c>
      <c r="I19" s="89">
        <v>22213.8</v>
      </c>
      <c r="J19" s="89">
        <v>4125</v>
      </c>
      <c r="K19" s="89">
        <v>1855</v>
      </c>
      <c r="L19" s="89">
        <v>5918</v>
      </c>
      <c r="M19" s="89">
        <v>91099.81</v>
      </c>
    </row>
    <row r="20" spans="2:13" x14ac:dyDescent="0.2">
      <c r="B20" s="3" t="s">
        <v>53</v>
      </c>
      <c r="C20" s="89">
        <v>4128.1499999999996</v>
      </c>
      <c r="D20" s="89">
        <v>2511</v>
      </c>
      <c r="E20" s="89">
        <v>2720</v>
      </c>
      <c r="F20" s="89">
        <v>16925.099999999999</v>
      </c>
      <c r="G20" s="89">
        <v>2854</v>
      </c>
      <c r="H20" s="89">
        <v>4566</v>
      </c>
      <c r="I20" s="89">
        <v>19971.37</v>
      </c>
      <c r="J20" s="89">
        <v>2273.9499999999998</v>
      </c>
      <c r="K20" s="89">
        <v>825</v>
      </c>
      <c r="L20" s="89">
        <v>3627</v>
      </c>
      <c r="M20" s="89">
        <v>60401.569999999992</v>
      </c>
    </row>
    <row r="21" spans="2:13" x14ac:dyDescent="0.2">
      <c r="B21" s="3" t="s">
        <v>29</v>
      </c>
      <c r="C21" s="89">
        <v>3090</v>
      </c>
      <c r="D21" s="89">
        <v>3823</v>
      </c>
      <c r="E21" s="89">
        <v>1295</v>
      </c>
      <c r="F21" s="89">
        <v>18505.18</v>
      </c>
      <c r="G21" s="89">
        <v>3354</v>
      </c>
      <c r="H21" s="89">
        <v>4194</v>
      </c>
      <c r="I21" s="89">
        <v>9494.39</v>
      </c>
      <c r="J21" s="89">
        <v>1168</v>
      </c>
      <c r="K21" s="89">
        <v>1573</v>
      </c>
      <c r="L21" s="89">
        <v>3339</v>
      </c>
      <c r="M21" s="89">
        <v>49835.57</v>
      </c>
    </row>
    <row r="22" spans="2:13" x14ac:dyDescent="0.2">
      <c r="B22" s="3" t="s">
        <v>30</v>
      </c>
      <c r="C22" s="89">
        <v>5162.8999999999996</v>
      </c>
      <c r="D22" s="89">
        <v>4928</v>
      </c>
      <c r="E22" s="89">
        <v>3278</v>
      </c>
      <c r="F22" s="89">
        <v>17597.489999999998</v>
      </c>
      <c r="G22" s="89">
        <v>2117.1</v>
      </c>
      <c r="H22" s="89">
        <v>5342.7</v>
      </c>
      <c r="I22" s="89">
        <v>14177.74</v>
      </c>
      <c r="J22" s="89">
        <v>9876</v>
      </c>
      <c r="K22" s="89">
        <v>418</v>
      </c>
      <c r="L22" s="89">
        <v>21041.100000000002</v>
      </c>
      <c r="M22" s="89">
        <v>83939.03</v>
      </c>
    </row>
    <row r="23" spans="2:13" x14ac:dyDescent="0.2">
      <c r="B23" s="3" t="s">
        <v>31</v>
      </c>
      <c r="C23" s="89">
        <v>6394.6</v>
      </c>
      <c r="D23" s="89">
        <v>3793</v>
      </c>
      <c r="E23" s="89">
        <v>1714</v>
      </c>
      <c r="F23" s="89">
        <v>21833.599999999999</v>
      </c>
      <c r="G23" s="89">
        <v>303</v>
      </c>
      <c r="H23" s="89">
        <v>12452</v>
      </c>
      <c r="I23" s="89">
        <v>14397</v>
      </c>
      <c r="J23" s="89">
        <v>3318</v>
      </c>
      <c r="K23" s="89">
        <v>1170</v>
      </c>
      <c r="L23" s="89">
        <v>3217</v>
      </c>
      <c r="M23" s="89">
        <v>68592.2</v>
      </c>
    </row>
    <row r="24" spans="2:13" x14ac:dyDescent="0.2">
      <c r="B24" s="3" t="s">
        <v>136</v>
      </c>
      <c r="C24" s="89">
        <v>2535.665</v>
      </c>
      <c r="D24" s="89">
        <v>1069.62905</v>
      </c>
      <c r="E24" s="89">
        <v>2316</v>
      </c>
      <c r="F24" s="89">
        <v>10445.94</v>
      </c>
      <c r="G24" s="89">
        <v>830.4</v>
      </c>
      <c r="H24" s="89">
        <v>3230.1</v>
      </c>
      <c r="I24" s="89">
        <v>3397.64</v>
      </c>
      <c r="J24" s="89">
        <v>1136</v>
      </c>
      <c r="K24" s="89">
        <v>1545</v>
      </c>
      <c r="L24" s="89">
        <v>2133.9</v>
      </c>
      <c r="M24" s="89">
        <v>28640.27405</v>
      </c>
    </row>
    <row r="25" spans="2:13" x14ac:dyDescent="0.2">
      <c r="B25" s="3" t="s">
        <v>9</v>
      </c>
      <c r="C25" s="89">
        <v>106291.52399999999</v>
      </c>
      <c r="D25" s="89">
        <v>122740.42905000001</v>
      </c>
      <c r="E25" s="89">
        <v>54370</v>
      </c>
      <c r="F25" s="89">
        <v>319149.11</v>
      </c>
      <c r="G25" s="89">
        <v>55446</v>
      </c>
      <c r="H25" s="89">
        <v>115554.41</v>
      </c>
      <c r="I25" s="89">
        <v>178547.94</v>
      </c>
      <c r="J25" s="89">
        <v>50528.05</v>
      </c>
      <c r="K25" s="89">
        <v>35150.199999999997</v>
      </c>
      <c r="L25" s="89">
        <v>100038</v>
      </c>
      <c r="M25" s="89">
        <v>1137815.6630499999</v>
      </c>
    </row>
    <row r="26" spans="2:13" x14ac:dyDescent="0.2">
      <c r="M26" t="s">
        <v>32</v>
      </c>
    </row>
    <row r="27" spans="2:13" x14ac:dyDescent="0.2">
      <c r="K27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0C5C-1F66-4CBA-AA24-91EE774CA5FD}">
  <sheetPr>
    <pageSetUpPr fitToPage="1"/>
  </sheetPr>
  <dimension ref="B1:AY55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 activeCell="S35" sqref="S35"/>
    </sheetView>
  </sheetViews>
  <sheetFormatPr defaultRowHeight="13" x14ac:dyDescent="0.2"/>
  <cols>
    <col min="1" max="1" width="2" customWidth="1"/>
    <col min="2" max="2" width="8.6328125" customWidth="1"/>
    <col min="3" max="3" width="4.6328125" hidden="1" customWidth="1"/>
    <col min="4" max="4" width="7.6328125" customWidth="1"/>
    <col min="5" max="5" width="10.6328125" customWidth="1"/>
    <col min="6" max="6" width="4.6328125" customWidth="1"/>
    <col min="7" max="7" width="7.6328125" customWidth="1"/>
    <col min="8" max="8" width="4.6328125" customWidth="1"/>
    <col min="9" max="9" width="7.6328125" customWidth="1"/>
    <col min="10" max="10" width="4.6328125" customWidth="1"/>
    <col min="11" max="11" width="7.6328125" customWidth="1"/>
    <col min="12" max="12" width="4.6328125" customWidth="1"/>
    <col min="13" max="13" width="7.6328125" customWidth="1"/>
    <col min="14" max="14" width="4.6328125" customWidth="1"/>
    <col min="15" max="15" width="7.6328125" customWidth="1"/>
    <col min="16" max="16" width="4.6328125" customWidth="1"/>
    <col min="17" max="17" width="7.6328125" customWidth="1"/>
    <col min="18" max="18" width="4.6328125" customWidth="1"/>
    <col min="19" max="19" width="7.6328125" customWidth="1"/>
    <col min="20" max="20" width="4.6328125" customWidth="1"/>
    <col min="21" max="21" width="7.6328125" customWidth="1"/>
    <col min="22" max="22" width="4.6328125" customWidth="1"/>
    <col min="23" max="23" width="7.6328125" customWidth="1"/>
    <col min="24" max="24" width="4.6328125" customWidth="1"/>
    <col min="25" max="25" width="7.6328125" customWidth="1"/>
    <col min="26" max="26" width="4.6328125" customWidth="1"/>
    <col min="27" max="27" width="7.6328125" customWidth="1"/>
    <col min="28" max="28" width="4.6328125" customWidth="1"/>
    <col min="29" max="29" width="7.6328125" customWidth="1"/>
    <col min="30" max="30" width="4.6328125" customWidth="1"/>
    <col min="31" max="31" width="7.6328125" customWidth="1"/>
    <col min="32" max="32" width="4.6328125" customWidth="1"/>
    <col min="33" max="33" width="7.6328125" customWidth="1"/>
    <col min="34" max="34" width="4.6328125" customWidth="1"/>
    <col min="35" max="35" width="7.6328125" customWidth="1"/>
    <col min="36" max="36" width="4.6328125" customWidth="1"/>
    <col min="37" max="37" width="7.6328125" customWidth="1"/>
    <col min="38" max="38" width="4.6328125" customWidth="1"/>
    <col min="39" max="39" width="7.6328125" customWidth="1"/>
    <col min="40" max="40" width="4.6328125" customWidth="1"/>
    <col min="41" max="41" width="7.6328125" customWidth="1"/>
    <col min="42" max="42" width="4.6328125" customWidth="1"/>
    <col min="43" max="43" width="7.6328125" customWidth="1"/>
    <col min="44" max="44" width="4.6328125" customWidth="1"/>
    <col min="45" max="45" width="7.6328125" customWidth="1"/>
    <col min="46" max="46" width="4.6328125" customWidth="1"/>
    <col min="47" max="47" width="7.6328125" customWidth="1"/>
    <col min="48" max="48" width="4.6328125" customWidth="1"/>
    <col min="49" max="49" width="7.6328125" customWidth="1"/>
    <col min="50" max="50" width="4.6328125" customWidth="1"/>
    <col min="51" max="51" width="7.6328125" customWidth="1"/>
  </cols>
  <sheetData>
    <row r="1" spans="2:51" ht="14" x14ac:dyDescent="0.2">
      <c r="B1" s="59" t="s">
        <v>123</v>
      </c>
    </row>
    <row r="2" spans="2:51" x14ac:dyDescent="0.2">
      <c r="E2" s="11"/>
      <c r="F2" s="78">
        <f>F3</f>
        <v>36891</v>
      </c>
      <c r="G2" s="78"/>
      <c r="H2" s="78">
        <f>H3</f>
        <v>37256</v>
      </c>
      <c r="I2" s="78"/>
      <c r="J2" s="78">
        <f>J3</f>
        <v>37621</v>
      </c>
      <c r="K2" s="78"/>
      <c r="L2" s="78">
        <f>L3</f>
        <v>37986</v>
      </c>
      <c r="M2" s="78"/>
      <c r="N2" s="78">
        <f>N3</f>
        <v>38352</v>
      </c>
      <c r="O2" s="78"/>
      <c r="P2" s="78">
        <f>P3</f>
        <v>38717</v>
      </c>
      <c r="Q2" s="78"/>
      <c r="R2" s="78">
        <f>R3</f>
        <v>39082</v>
      </c>
      <c r="S2" s="78"/>
      <c r="T2" s="78">
        <f>T3</f>
        <v>39447</v>
      </c>
      <c r="U2" s="78"/>
      <c r="V2" s="78">
        <f>V3</f>
        <v>39813</v>
      </c>
      <c r="W2" s="78"/>
      <c r="X2" s="78">
        <f>X3</f>
        <v>40178</v>
      </c>
      <c r="Y2" s="78"/>
      <c r="Z2" s="78">
        <f>Z3</f>
        <v>40543</v>
      </c>
      <c r="AA2" s="78"/>
      <c r="AB2" s="78">
        <f>AB3</f>
        <v>40908</v>
      </c>
      <c r="AC2" s="78"/>
      <c r="AD2" s="78">
        <f>AD3</f>
        <v>41274</v>
      </c>
      <c r="AE2" s="78"/>
      <c r="AF2" s="78">
        <f>AF3</f>
        <v>41639</v>
      </c>
      <c r="AG2" s="78"/>
      <c r="AH2" s="78">
        <f>AH3</f>
        <v>42004</v>
      </c>
      <c r="AI2" s="78"/>
      <c r="AJ2" s="78">
        <f>AJ3</f>
        <v>42369</v>
      </c>
      <c r="AK2" s="78"/>
      <c r="AL2" s="78">
        <f>AL3</f>
        <v>42735</v>
      </c>
      <c r="AM2" s="78"/>
      <c r="AN2" s="78">
        <f>AN3</f>
        <v>43100</v>
      </c>
      <c r="AO2" s="78"/>
      <c r="AP2" s="78">
        <f>AP3</f>
        <v>43465</v>
      </c>
      <c r="AQ2" s="78"/>
      <c r="AR2" s="78">
        <f>AR3</f>
        <v>43830</v>
      </c>
      <c r="AS2" s="78"/>
      <c r="AT2" s="78">
        <f>AT3</f>
        <v>44196</v>
      </c>
      <c r="AU2" s="78"/>
      <c r="AV2" s="78">
        <f>AV3</f>
        <v>44561</v>
      </c>
      <c r="AW2" s="78"/>
    </row>
    <row r="3" spans="2:51" x14ac:dyDescent="0.2">
      <c r="B3" s="12"/>
      <c r="C3" s="13"/>
      <c r="D3" s="14" t="s">
        <v>9</v>
      </c>
      <c r="E3" s="15">
        <v>30999</v>
      </c>
      <c r="F3" s="79">
        <v>36891</v>
      </c>
      <c r="G3" s="80"/>
      <c r="H3" s="79">
        <f>EDATE(F3,12)</f>
        <v>37256</v>
      </c>
      <c r="I3" s="80"/>
      <c r="J3" s="79">
        <f>EDATE(H3,12)</f>
        <v>37621</v>
      </c>
      <c r="K3" s="80"/>
      <c r="L3" s="79">
        <f>EDATE(J3,12)</f>
        <v>37986</v>
      </c>
      <c r="M3" s="80"/>
      <c r="N3" s="79">
        <f>EDATE(L3,12)</f>
        <v>38352</v>
      </c>
      <c r="O3" s="80"/>
      <c r="P3" s="79">
        <f>EDATE(N3,12)</f>
        <v>38717</v>
      </c>
      <c r="Q3" s="80"/>
      <c r="R3" s="79">
        <f>EDATE(P3,12)</f>
        <v>39082</v>
      </c>
      <c r="S3" s="80"/>
      <c r="T3" s="79">
        <f>EDATE(R3,12)</f>
        <v>39447</v>
      </c>
      <c r="U3" s="80"/>
      <c r="V3" s="79">
        <f>EDATE(T3,12)</f>
        <v>39813</v>
      </c>
      <c r="W3" s="80"/>
      <c r="X3" s="79">
        <f>EDATE(V3,12)</f>
        <v>40178</v>
      </c>
      <c r="Y3" s="80"/>
      <c r="Z3" s="79">
        <f>EDATE(X3,12)</f>
        <v>40543</v>
      </c>
      <c r="AA3" s="80"/>
      <c r="AB3" s="79">
        <f>EDATE(Z3,12)</f>
        <v>40908</v>
      </c>
      <c r="AC3" s="80"/>
      <c r="AD3" s="79">
        <f>EDATE(AB3,12)</f>
        <v>41274</v>
      </c>
      <c r="AE3" s="80"/>
      <c r="AF3" s="79">
        <f>EDATE(AD3,12)</f>
        <v>41639</v>
      </c>
      <c r="AG3" s="80"/>
      <c r="AH3" s="79">
        <f>EDATE(AF3,12)</f>
        <v>42004</v>
      </c>
      <c r="AI3" s="80"/>
      <c r="AJ3" s="79">
        <f>EDATE(AH3,12)</f>
        <v>42369</v>
      </c>
      <c r="AK3" s="80"/>
      <c r="AL3" s="79">
        <f>EDATE(AJ3,12)</f>
        <v>42735</v>
      </c>
      <c r="AM3" s="80"/>
      <c r="AN3" s="79">
        <f>EDATE(AL3,12)</f>
        <v>43100</v>
      </c>
      <c r="AO3" s="80"/>
      <c r="AP3" s="79">
        <f>EDATE(AN3,12)</f>
        <v>43465</v>
      </c>
      <c r="AQ3" s="80"/>
      <c r="AR3" s="79">
        <f>EDATE(AP3,12)</f>
        <v>43830</v>
      </c>
      <c r="AS3" s="80"/>
      <c r="AT3" s="79">
        <f>EDATE(AR3,12)</f>
        <v>44196</v>
      </c>
      <c r="AU3" s="80"/>
      <c r="AV3" s="79">
        <f>EDATE(AT3,12)</f>
        <v>44561</v>
      </c>
      <c r="AW3" s="80"/>
      <c r="AX3" s="81" t="s">
        <v>64</v>
      </c>
      <c r="AY3" s="82"/>
    </row>
    <row r="4" spans="2:51" x14ac:dyDescent="0.2">
      <c r="B4" s="16" t="s">
        <v>65</v>
      </c>
      <c r="C4" s="17" t="s">
        <v>66</v>
      </c>
      <c r="D4" s="16" t="s">
        <v>67</v>
      </c>
      <c r="E4" s="18" t="s">
        <v>68</v>
      </c>
      <c r="F4" s="19" t="s">
        <v>67</v>
      </c>
      <c r="G4" s="18" t="s">
        <v>68</v>
      </c>
      <c r="H4" s="20" t="s">
        <v>67</v>
      </c>
      <c r="I4" s="18" t="s">
        <v>68</v>
      </c>
      <c r="J4" s="20" t="s">
        <v>67</v>
      </c>
      <c r="K4" s="18" t="s">
        <v>68</v>
      </c>
      <c r="L4" s="20" t="s">
        <v>67</v>
      </c>
      <c r="M4" s="18" t="s">
        <v>68</v>
      </c>
      <c r="N4" s="20" t="s">
        <v>67</v>
      </c>
      <c r="O4" s="18" t="s">
        <v>68</v>
      </c>
      <c r="P4" s="20" t="s">
        <v>67</v>
      </c>
      <c r="Q4" s="18" t="s">
        <v>68</v>
      </c>
      <c r="R4" s="20" t="s">
        <v>67</v>
      </c>
      <c r="S4" s="18" t="s">
        <v>68</v>
      </c>
      <c r="T4" s="20" t="s">
        <v>67</v>
      </c>
      <c r="U4" s="18" t="s">
        <v>68</v>
      </c>
      <c r="V4" s="20" t="s">
        <v>67</v>
      </c>
      <c r="W4" s="18" t="s">
        <v>68</v>
      </c>
      <c r="X4" s="20" t="s">
        <v>67</v>
      </c>
      <c r="Y4" s="18" t="s">
        <v>68</v>
      </c>
      <c r="Z4" s="20" t="s">
        <v>67</v>
      </c>
      <c r="AA4" s="18" t="s">
        <v>68</v>
      </c>
      <c r="AB4" s="20" t="s">
        <v>67</v>
      </c>
      <c r="AC4" s="18" t="s">
        <v>68</v>
      </c>
      <c r="AD4" s="20" t="s">
        <v>67</v>
      </c>
      <c r="AE4" s="18" t="s">
        <v>68</v>
      </c>
      <c r="AF4" s="20" t="s">
        <v>67</v>
      </c>
      <c r="AG4" s="18" t="s">
        <v>68</v>
      </c>
      <c r="AH4" s="20" t="s">
        <v>67</v>
      </c>
      <c r="AI4" s="18" t="s">
        <v>68</v>
      </c>
      <c r="AJ4" s="20" t="s">
        <v>67</v>
      </c>
      <c r="AK4" s="18" t="s">
        <v>68</v>
      </c>
      <c r="AL4" s="20" t="s">
        <v>67</v>
      </c>
      <c r="AM4" s="18" t="s">
        <v>68</v>
      </c>
      <c r="AN4" s="20" t="s">
        <v>67</v>
      </c>
      <c r="AO4" s="18" t="s">
        <v>68</v>
      </c>
      <c r="AP4" s="20" t="s">
        <v>67</v>
      </c>
      <c r="AQ4" s="18" t="s">
        <v>68</v>
      </c>
      <c r="AR4" s="20" t="s">
        <v>67</v>
      </c>
      <c r="AS4" s="18" t="s">
        <v>68</v>
      </c>
      <c r="AT4" s="20" t="s">
        <v>67</v>
      </c>
      <c r="AU4" s="18" t="s">
        <v>68</v>
      </c>
      <c r="AV4" s="20" t="s">
        <v>67</v>
      </c>
      <c r="AW4" s="18" t="s">
        <v>68</v>
      </c>
      <c r="AX4" s="20" t="s">
        <v>67</v>
      </c>
      <c r="AY4" s="18" t="s">
        <v>68</v>
      </c>
    </row>
    <row r="5" spans="2:51" x14ac:dyDescent="0.2">
      <c r="B5" s="21" t="s">
        <v>9</v>
      </c>
      <c r="C5" s="22"/>
      <c r="D5" s="23">
        <f>SUM(D6:D53)</f>
        <v>25308</v>
      </c>
      <c r="E5" s="24">
        <f t="shared" ref="E5:AY5" si="0">SUM(E6:E53)</f>
        <v>5786608.8229999952</v>
      </c>
      <c r="F5" s="25">
        <f t="shared" si="0"/>
        <v>468</v>
      </c>
      <c r="G5" s="26">
        <f t="shared" si="0"/>
        <v>135221.70000000001</v>
      </c>
      <c r="H5" s="25">
        <f t="shared" si="0"/>
        <v>591</v>
      </c>
      <c r="I5" s="26">
        <f t="shared" si="0"/>
        <v>144366.14000000001</v>
      </c>
      <c r="J5" s="25">
        <f t="shared" si="0"/>
        <v>879</v>
      </c>
      <c r="K5" s="26">
        <f t="shared" si="0"/>
        <v>236982.30000000002</v>
      </c>
      <c r="L5" s="25">
        <f t="shared" si="0"/>
        <v>920</v>
      </c>
      <c r="M5" s="26">
        <f t="shared" si="0"/>
        <v>245083.05</v>
      </c>
      <c r="N5" s="25">
        <f t="shared" si="0"/>
        <v>1128</v>
      </c>
      <c r="O5" s="26">
        <f t="shared" si="0"/>
        <v>291194.08000000007</v>
      </c>
      <c r="P5" s="25">
        <f t="shared" si="0"/>
        <v>1038</v>
      </c>
      <c r="Q5" s="26">
        <f t="shared" si="0"/>
        <v>303112.3</v>
      </c>
      <c r="R5" s="25">
        <f t="shared" si="0"/>
        <v>1425</v>
      </c>
      <c r="S5" s="26">
        <f t="shared" si="0"/>
        <v>335728.07</v>
      </c>
      <c r="T5" s="25">
        <f t="shared" si="0"/>
        <v>1485</v>
      </c>
      <c r="U5" s="26">
        <f t="shared" si="0"/>
        <v>383815.25</v>
      </c>
      <c r="V5" s="25">
        <f t="shared" si="0"/>
        <v>1692</v>
      </c>
      <c r="W5" s="26">
        <f t="shared" si="0"/>
        <v>387326.19999999995</v>
      </c>
      <c r="X5" s="25">
        <f t="shared" si="0"/>
        <v>1311</v>
      </c>
      <c r="Y5" s="26">
        <f t="shared" si="0"/>
        <v>307492.44999999995</v>
      </c>
      <c r="Z5" s="25">
        <f t="shared" si="0"/>
        <v>1349</v>
      </c>
      <c r="AA5" s="26">
        <f t="shared" si="0"/>
        <v>295241.8</v>
      </c>
      <c r="AB5" s="25">
        <f t="shared" si="0"/>
        <v>1477</v>
      </c>
      <c r="AC5" s="26">
        <f t="shared" si="0"/>
        <v>290143.02999999997</v>
      </c>
      <c r="AD5" s="25">
        <f t="shared" si="0"/>
        <v>1605</v>
      </c>
      <c r="AE5" s="26">
        <f t="shared" si="0"/>
        <v>254655.35</v>
      </c>
      <c r="AF5" s="25">
        <f t="shared" si="0"/>
        <v>1356</v>
      </c>
      <c r="AG5" s="26">
        <f t="shared" si="0"/>
        <v>265354.34999999998</v>
      </c>
      <c r="AH5" s="25">
        <f t="shared" si="0"/>
        <v>1627</v>
      </c>
      <c r="AI5" s="26">
        <f t="shared" si="0"/>
        <v>325938.66999999993</v>
      </c>
      <c r="AJ5" s="25">
        <f t="shared" si="0"/>
        <v>1335</v>
      </c>
      <c r="AK5" s="26">
        <f t="shared" si="0"/>
        <v>248889.24999999997</v>
      </c>
      <c r="AL5" s="25">
        <f t="shared" si="0"/>
        <v>1190</v>
      </c>
      <c r="AM5" s="26">
        <f t="shared" si="0"/>
        <v>311673.60000000003</v>
      </c>
      <c r="AN5" s="25">
        <f t="shared" si="0"/>
        <v>959</v>
      </c>
      <c r="AO5" s="26">
        <f t="shared" si="0"/>
        <v>246647.98999999996</v>
      </c>
      <c r="AP5" s="25">
        <f t="shared" si="0"/>
        <v>887</v>
      </c>
      <c r="AQ5" s="26">
        <f t="shared" si="0"/>
        <v>166456.02499999997</v>
      </c>
      <c r="AR5" s="25">
        <f t="shared" si="0"/>
        <v>962</v>
      </c>
      <c r="AS5" s="26">
        <f t="shared" si="0"/>
        <v>233385.98999999996</v>
      </c>
      <c r="AT5" s="25">
        <f t="shared" si="0"/>
        <v>943</v>
      </c>
      <c r="AU5" s="26">
        <f t="shared" si="0"/>
        <v>233568.20000000004</v>
      </c>
      <c r="AV5" s="25">
        <f t="shared" si="0"/>
        <v>681</v>
      </c>
      <c r="AW5" s="26">
        <f t="shared" si="0"/>
        <v>144333.02800000002</v>
      </c>
      <c r="AX5" s="27">
        <f t="shared" si="0"/>
        <v>0</v>
      </c>
      <c r="AY5" s="28">
        <f t="shared" si="0"/>
        <v>0</v>
      </c>
    </row>
    <row r="6" spans="2:51" x14ac:dyDescent="0.2">
      <c r="B6" s="29" t="s">
        <v>69</v>
      </c>
      <c r="C6" s="30">
        <v>1</v>
      </c>
      <c r="D6" s="31">
        <v>162</v>
      </c>
      <c r="E6" s="32">
        <v>40311.5</v>
      </c>
      <c r="F6" s="33">
        <v>8</v>
      </c>
      <c r="G6" s="34">
        <v>1020</v>
      </c>
      <c r="H6" s="33">
        <v>5</v>
      </c>
      <c r="I6" s="34">
        <v>6806</v>
      </c>
      <c r="J6" s="33">
        <v>10</v>
      </c>
      <c r="K6" s="34">
        <v>3203</v>
      </c>
      <c r="L6" s="33">
        <v>12</v>
      </c>
      <c r="M6" s="34">
        <v>2608</v>
      </c>
      <c r="N6" s="33">
        <v>3</v>
      </c>
      <c r="O6" s="34">
        <v>3075</v>
      </c>
      <c r="P6" s="33">
        <v>11</v>
      </c>
      <c r="Q6" s="34">
        <v>2405</v>
      </c>
      <c r="R6" s="33">
        <v>10</v>
      </c>
      <c r="S6" s="34">
        <v>3708</v>
      </c>
      <c r="T6" s="33">
        <v>7</v>
      </c>
      <c r="U6" s="34">
        <v>1009</v>
      </c>
      <c r="V6" s="33">
        <v>18</v>
      </c>
      <c r="W6" s="34">
        <v>4826.5</v>
      </c>
      <c r="X6" s="33">
        <v>7</v>
      </c>
      <c r="Y6" s="34">
        <v>1960</v>
      </c>
      <c r="Z6" s="33">
        <v>9</v>
      </c>
      <c r="AA6" s="34">
        <v>805</v>
      </c>
      <c r="AB6" s="33">
        <v>3</v>
      </c>
      <c r="AC6" s="34">
        <v>1061</v>
      </c>
      <c r="AD6" s="33">
        <v>12</v>
      </c>
      <c r="AE6" s="34">
        <v>2099</v>
      </c>
      <c r="AF6" s="33">
        <v>12</v>
      </c>
      <c r="AG6" s="34">
        <v>537</v>
      </c>
      <c r="AH6" s="33">
        <v>6</v>
      </c>
      <c r="AI6" s="34">
        <v>1575</v>
      </c>
      <c r="AJ6" s="33"/>
      <c r="AK6" s="34"/>
      <c r="AL6" s="33">
        <v>3</v>
      </c>
      <c r="AM6" s="34">
        <v>314</v>
      </c>
      <c r="AN6" s="33"/>
      <c r="AO6" s="34"/>
      <c r="AP6" s="33">
        <v>7</v>
      </c>
      <c r="AQ6" s="34">
        <v>1014</v>
      </c>
      <c r="AR6" s="33">
        <v>6</v>
      </c>
      <c r="AS6" s="34">
        <v>233</v>
      </c>
      <c r="AT6" s="33">
        <v>5</v>
      </c>
      <c r="AU6" s="34">
        <v>1448</v>
      </c>
      <c r="AV6" s="33">
        <v>8</v>
      </c>
      <c r="AW6" s="34">
        <v>605</v>
      </c>
      <c r="AX6" s="35">
        <f>D6-(F6+H6+J6+L6+N6+P6+R6+T6+V6+X6+Z6+AB6+AD6+AF6+AH6+AJ6+AL6+AN6+AP6+AR6+AT6+AV6)</f>
        <v>0</v>
      </c>
      <c r="AY6" s="36">
        <f>E6-(G6+I6+K6+M6+O6+Q6+S6+U6+W6+Y6+AA6+AC6+AE6+AG6+AI6+AK6+AM6+AO6+AQ6+AS6+AU6+AW6)</f>
        <v>0</v>
      </c>
    </row>
    <row r="7" spans="2:51" x14ac:dyDescent="0.2">
      <c r="B7" s="37" t="s">
        <v>70</v>
      </c>
      <c r="C7" s="38">
        <v>2</v>
      </c>
      <c r="D7" s="39">
        <v>27</v>
      </c>
      <c r="E7" s="40">
        <v>8595.5</v>
      </c>
      <c r="F7" s="41"/>
      <c r="G7" s="42"/>
      <c r="H7" s="41">
        <v>3</v>
      </c>
      <c r="I7" s="42">
        <v>1328</v>
      </c>
      <c r="J7" s="41">
        <v>1</v>
      </c>
      <c r="K7" s="42">
        <v>5478</v>
      </c>
      <c r="L7" s="41">
        <v>2</v>
      </c>
      <c r="M7" s="42">
        <v>135</v>
      </c>
      <c r="N7" s="41">
        <v>1</v>
      </c>
      <c r="O7" s="42">
        <v>16.5</v>
      </c>
      <c r="P7" s="41">
        <v>3</v>
      </c>
      <c r="Q7" s="42">
        <v>217</v>
      </c>
      <c r="R7" s="41"/>
      <c r="S7" s="42"/>
      <c r="T7" s="41"/>
      <c r="U7" s="42"/>
      <c r="V7" s="41">
        <v>3</v>
      </c>
      <c r="W7" s="42">
        <v>113</v>
      </c>
      <c r="X7" s="41">
        <v>5</v>
      </c>
      <c r="Y7" s="42">
        <v>258</v>
      </c>
      <c r="Z7" s="41"/>
      <c r="AA7" s="42"/>
      <c r="AB7" s="41"/>
      <c r="AC7" s="42"/>
      <c r="AD7" s="41"/>
      <c r="AE7" s="42"/>
      <c r="AF7" s="41">
        <v>1</v>
      </c>
      <c r="AG7" s="42">
        <v>105</v>
      </c>
      <c r="AH7" s="41">
        <v>2</v>
      </c>
      <c r="AI7" s="42">
        <v>204</v>
      </c>
      <c r="AJ7" s="41">
        <v>1</v>
      </c>
      <c r="AK7" s="42">
        <v>315</v>
      </c>
      <c r="AL7" s="41">
        <v>3</v>
      </c>
      <c r="AM7" s="42">
        <v>55</v>
      </c>
      <c r="AN7" s="41"/>
      <c r="AO7" s="42"/>
      <c r="AP7" s="41"/>
      <c r="AQ7" s="42"/>
      <c r="AR7" s="41">
        <v>1</v>
      </c>
      <c r="AS7" s="42">
        <v>292</v>
      </c>
      <c r="AT7" s="41">
        <v>1</v>
      </c>
      <c r="AU7" s="42">
        <v>79</v>
      </c>
      <c r="AV7" s="41"/>
      <c r="AW7" s="42"/>
      <c r="AX7" s="43">
        <f t="shared" ref="AX7:AY53" si="1">D7-(F7+H7+J7+L7+N7+P7+R7+T7+V7+X7+Z7+AB7+AD7+AF7+AH7+AJ7+AL7+AN7+AP7+AR7+AT7+AV7)</f>
        <v>0</v>
      </c>
      <c r="AY7" s="44">
        <f t="shared" si="1"/>
        <v>0</v>
      </c>
    </row>
    <row r="8" spans="2:51" x14ac:dyDescent="0.2">
      <c r="B8" s="37" t="s">
        <v>71</v>
      </c>
      <c r="C8" s="38">
        <v>3</v>
      </c>
      <c r="D8" s="39">
        <v>34</v>
      </c>
      <c r="E8" s="40">
        <v>8679</v>
      </c>
      <c r="F8" s="41">
        <v>3</v>
      </c>
      <c r="G8" s="42">
        <v>87</v>
      </c>
      <c r="H8" s="41">
        <v>2</v>
      </c>
      <c r="I8" s="42">
        <v>490</v>
      </c>
      <c r="J8" s="41">
        <v>2</v>
      </c>
      <c r="K8" s="42">
        <v>98</v>
      </c>
      <c r="L8" s="41">
        <v>1</v>
      </c>
      <c r="M8" s="42">
        <v>2354</v>
      </c>
      <c r="N8" s="41"/>
      <c r="O8" s="42"/>
      <c r="P8" s="41">
        <v>5</v>
      </c>
      <c r="Q8" s="42">
        <v>2196</v>
      </c>
      <c r="R8" s="41"/>
      <c r="S8" s="42"/>
      <c r="T8" s="41">
        <v>2</v>
      </c>
      <c r="U8" s="42">
        <v>9</v>
      </c>
      <c r="V8" s="41">
        <v>4</v>
      </c>
      <c r="W8" s="42">
        <v>328</v>
      </c>
      <c r="X8" s="41"/>
      <c r="Y8" s="42"/>
      <c r="Z8" s="41"/>
      <c r="AA8" s="42"/>
      <c r="AB8" s="41">
        <v>5</v>
      </c>
      <c r="AC8" s="42">
        <v>763</v>
      </c>
      <c r="AD8" s="41"/>
      <c r="AE8" s="42"/>
      <c r="AF8" s="41">
        <v>2</v>
      </c>
      <c r="AG8" s="42">
        <v>451</v>
      </c>
      <c r="AH8" s="41">
        <v>1</v>
      </c>
      <c r="AI8" s="42">
        <v>33</v>
      </c>
      <c r="AJ8" s="41">
        <v>1</v>
      </c>
      <c r="AK8" s="42">
        <v>30</v>
      </c>
      <c r="AL8" s="41">
        <v>1</v>
      </c>
      <c r="AM8" s="42">
        <v>135</v>
      </c>
      <c r="AN8" s="41">
        <v>1</v>
      </c>
      <c r="AO8" s="42">
        <v>1566</v>
      </c>
      <c r="AP8" s="41">
        <v>2</v>
      </c>
      <c r="AQ8" s="42">
        <v>32</v>
      </c>
      <c r="AR8" s="41"/>
      <c r="AS8" s="42"/>
      <c r="AT8" s="41">
        <v>2</v>
      </c>
      <c r="AU8" s="42">
        <v>107</v>
      </c>
      <c r="AV8" s="41"/>
      <c r="AW8" s="42"/>
      <c r="AX8" s="43">
        <f t="shared" si="1"/>
        <v>0</v>
      </c>
      <c r="AY8" s="44">
        <f t="shared" si="1"/>
        <v>0</v>
      </c>
    </row>
    <row r="9" spans="2:51" x14ac:dyDescent="0.2">
      <c r="B9" s="37" t="s">
        <v>72</v>
      </c>
      <c r="C9" s="38">
        <v>4</v>
      </c>
      <c r="D9" s="39">
        <v>327</v>
      </c>
      <c r="E9" s="40">
        <v>81721.55</v>
      </c>
      <c r="F9" s="41">
        <v>15</v>
      </c>
      <c r="G9" s="42">
        <v>4934</v>
      </c>
      <c r="H9" s="41">
        <v>8</v>
      </c>
      <c r="I9" s="42">
        <v>422</v>
      </c>
      <c r="J9" s="41">
        <v>16</v>
      </c>
      <c r="K9" s="42">
        <v>10668</v>
      </c>
      <c r="L9" s="41">
        <v>21</v>
      </c>
      <c r="M9" s="42">
        <v>4977</v>
      </c>
      <c r="N9" s="41">
        <v>21</v>
      </c>
      <c r="O9" s="42">
        <v>8072.75</v>
      </c>
      <c r="P9" s="41">
        <v>18</v>
      </c>
      <c r="Q9" s="42">
        <v>5746</v>
      </c>
      <c r="R9" s="41">
        <v>16</v>
      </c>
      <c r="S9" s="42">
        <v>4931</v>
      </c>
      <c r="T9" s="41">
        <v>11</v>
      </c>
      <c r="U9" s="42">
        <v>1829</v>
      </c>
      <c r="V9" s="41">
        <v>24</v>
      </c>
      <c r="W9" s="42">
        <v>2910.25</v>
      </c>
      <c r="X9" s="41">
        <v>10</v>
      </c>
      <c r="Y9" s="42">
        <v>3306</v>
      </c>
      <c r="Z9" s="41">
        <v>15</v>
      </c>
      <c r="AA9" s="42">
        <v>2793</v>
      </c>
      <c r="AB9" s="41">
        <v>12</v>
      </c>
      <c r="AC9" s="42">
        <v>1675.75</v>
      </c>
      <c r="AD9" s="41">
        <v>23</v>
      </c>
      <c r="AE9" s="42">
        <v>2600.8000000000002</v>
      </c>
      <c r="AF9" s="41">
        <v>22</v>
      </c>
      <c r="AG9" s="42">
        <v>3510</v>
      </c>
      <c r="AH9" s="41">
        <v>24</v>
      </c>
      <c r="AI9" s="42">
        <v>6701</v>
      </c>
      <c r="AJ9" s="41">
        <v>21</v>
      </c>
      <c r="AK9" s="42">
        <v>3431.5</v>
      </c>
      <c r="AL9" s="41">
        <v>6</v>
      </c>
      <c r="AM9" s="42">
        <v>791</v>
      </c>
      <c r="AN9" s="41">
        <v>13</v>
      </c>
      <c r="AO9" s="42">
        <v>4255</v>
      </c>
      <c r="AP9" s="41">
        <v>14</v>
      </c>
      <c r="AQ9" s="42">
        <v>2022.5</v>
      </c>
      <c r="AR9" s="41">
        <v>7</v>
      </c>
      <c r="AS9" s="42">
        <v>5288</v>
      </c>
      <c r="AT9" s="41">
        <v>3</v>
      </c>
      <c r="AU9" s="42">
        <v>464</v>
      </c>
      <c r="AV9" s="41">
        <v>7</v>
      </c>
      <c r="AW9" s="42">
        <v>393</v>
      </c>
      <c r="AX9" s="43">
        <f t="shared" si="1"/>
        <v>0</v>
      </c>
      <c r="AY9" s="44">
        <f t="shared" si="1"/>
        <v>0</v>
      </c>
    </row>
    <row r="10" spans="2:51" x14ac:dyDescent="0.2">
      <c r="B10" s="37" t="s">
        <v>73</v>
      </c>
      <c r="C10" s="38">
        <v>5</v>
      </c>
      <c r="D10" s="39">
        <v>22</v>
      </c>
      <c r="E10" s="40">
        <v>5256.5</v>
      </c>
      <c r="F10" s="41"/>
      <c r="G10" s="42"/>
      <c r="H10" s="41">
        <v>1</v>
      </c>
      <c r="I10" s="42">
        <v>780</v>
      </c>
      <c r="J10" s="41">
        <v>3</v>
      </c>
      <c r="K10" s="42">
        <v>718</v>
      </c>
      <c r="L10" s="41"/>
      <c r="M10" s="42"/>
      <c r="N10" s="41">
        <v>1</v>
      </c>
      <c r="O10" s="42">
        <v>23.5</v>
      </c>
      <c r="P10" s="41">
        <v>1</v>
      </c>
      <c r="Q10" s="42">
        <v>800</v>
      </c>
      <c r="R10" s="41">
        <v>2</v>
      </c>
      <c r="S10" s="42">
        <v>60</v>
      </c>
      <c r="T10" s="41">
        <v>4</v>
      </c>
      <c r="U10" s="42">
        <v>792</v>
      </c>
      <c r="V10" s="41">
        <v>1</v>
      </c>
      <c r="W10" s="42">
        <v>180</v>
      </c>
      <c r="X10" s="41">
        <v>2</v>
      </c>
      <c r="Y10" s="42">
        <v>811</v>
      </c>
      <c r="Z10" s="41">
        <v>1</v>
      </c>
      <c r="AA10" s="42">
        <v>14</v>
      </c>
      <c r="AB10" s="41">
        <v>3</v>
      </c>
      <c r="AC10" s="42">
        <v>97</v>
      </c>
      <c r="AD10" s="41"/>
      <c r="AE10" s="42"/>
      <c r="AF10" s="41"/>
      <c r="AG10" s="42"/>
      <c r="AH10" s="41">
        <v>2</v>
      </c>
      <c r="AI10" s="42">
        <v>507</v>
      </c>
      <c r="AJ10" s="41">
        <v>1</v>
      </c>
      <c r="AK10" s="42">
        <v>474</v>
      </c>
      <c r="AL10" s="41"/>
      <c r="AM10" s="42"/>
      <c r="AN10" s="41"/>
      <c r="AO10" s="42"/>
      <c r="AP10" s="41"/>
      <c r="AQ10" s="42"/>
      <c r="AR10" s="41"/>
      <c r="AS10" s="42"/>
      <c r="AT10" s="41"/>
      <c r="AU10" s="42"/>
      <c r="AV10" s="41"/>
      <c r="AW10" s="42"/>
      <c r="AX10" s="43">
        <f t="shared" si="1"/>
        <v>0</v>
      </c>
      <c r="AY10" s="44">
        <f t="shared" si="1"/>
        <v>0</v>
      </c>
    </row>
    <row r="11" spans="2:51" x14ac:dyDescent="0.2">
      <c r="B11" s="37" t="s">
        <v>74</v>
      </c>
      <c r="C11" s="38">
        <v>6</v>
      </c>
      <c r="D11" s="39">
        <v>33</v>
      </c>
      <c r="E11" s="40">
        <v>9470.75</v>
      </c>
      <c r="F11" s="41">
        <v>2</v>
      </c>
      <c r="G11" s="42">
        <v>2972</v>
      </c>
      <c r="H11" s="41">
        <v>1</v>
      </c>
      <c r="I11" s="42">
        <v>155</v>
      </c>
      <c r="J11" s="41">
        <v>5</v>
      </c>
      <c r="K11" s="42">
        <v>1539</v>
      </c>
      <c r="L11" s="41">
        <v>3</v>
      </c>
      <c r="M11" s="42">
        <v>982</v>
      </c>
      <c r="N11" s="41">
        <v>2</v>
      </c>
      <c r="O11" s="42">
        <v>169.25</v>
      </c>
      <c r="P11" s="41">
        <v>1</v>
      </c>
      <c r="Q11" s="42">
        <v>800</v>
      </c>
      <c r="R11" s="41">
        <v>3</v>
      </c>
      <c r="S11" s="42">
        <v>485</v>
      </c>
      <c r="T11" s="41">
        <v>3</v>
      </c>
      <c r="U11" s="42">
        <v>1259</v>
      </c>
      <c r="V11" s="41">
        <v>1</v>
      </c>
      <c r="W11" s="42">
        <v>303.5</v>
      </c>
      <c r="X11" s="41">
        <v>1</v>
      </c>
      <c r="Y11" s="42">
        <v>60</v>
      </c>
      <c r="Z11" s="41">
        <v>1</v>
      </c>
      <c r="AA11" s="42">
        <v>20</v>
      </c>
      <c r="AB11" s="41">
        <v>3</v>
      </c>
      <c r="AC11" s="42">
        <v>210</v>
      </c>
      <c r="AD11" s="41">
        <v>1</v>
      </c>
      <c r="AE11" s="42">
        <v>1</v>
      </c>
      <c r="AF11" s="41">
        <v>1</v>
      </c>
      <c r="AG11" s="42">
        <v>1</v>
      </c>
      <c r="AH11" s="41"/>
      <c r="AI11" s="42"/>
      <c r="AJ11" s="41">
        <v>2</v>
      </c>
      <c r="AK11" s="42">
        <v>34</v>
      </c>
      <c r="AL11" s="41"/>
      <c r="AM11" s="42"/>
      <c r="AN11" s="41">
        <v>2</v>
      </c>
      <c r="AO11" s="42">
        <v>411</v>
      </c>
      <c r="AP11" s="41"/>
      <c r="AQ11" s="42"/>
      <c r="AR11" s="41"/>
      <c r="AS11" s="42"/>
      <c r="AT11" s="41">
        <v>1</v>
      </c>
      <c r="AU11" s="42">
        <v>69</v>
      </c>
      <c r="AV11" s="41"/>
      <c r="AW11" s="42"/>
      <c r="AX11" s="43">
        <f t="shared" si="1"/>
        <v>0</v>
      </c>
      <c r="AY11" s="44">
        <f t="shared" si="1"/>
        <v>0</v>
      </c>
    </row>
    <row r="12" spans="2:51" x14ac:dyDescent="0.2">
      <c r="B12" s="37" t="s">
        <v>75</v>
      </c>
      <c r="C12" s="38">
        <v>7</v>
      </c>
      <c r="D12" s="39">
        <v>63</v>
      </c>
      <c r="E12" s="40">
        <v>13529</v>
      </c>
      <c r="F12" s="41">
        <v>3</v>
      </c>
      <c r="G12" s="42">
        <v>124</v>
      </c>
      <c r="H12" s="41">
        <v>2</v>
      </c>
      <c r="I12" s="42">
        <v>1100</v>
      </c>
      <c r="J12" s="41">
        <v>5</v>
      </c>
      <c r="K12" s="42">
        <v>1192</v>
      </c>
      <c r="L12" s="41">
        <v>1</v>
      </c>
      <c r="M12" s="42">
        <v>30</v>
      </c>
      <c r="N12" s="41">
        <v>7</v>
      </c>
      <c r="O12" s="42">
        <v>383</v>
      </c>
      <c r="P12" s="41">
        <v>6</v>
      </c>
      <c r="Q12" s="42">
        <v>1565</v>
      </c>
      <c r="R12" s="41">
        <v>5</v>
      </c>
      <c r="S12" s="42">
        <v>1124</v>
      </c>
      <c r="T12" s="41">
        <v>4</v>
      </c>
      <c r="U12" s="42">
        <v>1801</v>
      </c>
      <c r="V12" s="41">
        <v>4</v>
      </c>
      <c r="W12" s="42">
        <v>1386</v>
      </c>
      <c r="X12" s="41">
        <v>1</v>
      </c>
      <c r="Y12" s="42">
        <v>154</v>
      </c>
      <c r="Z12" s="41">
        <v>3</v>
      </c>
      <c r="AA12" s="42">
        <v>171</v>
      </c>
      <c r="AB12" s="41">
        <v>3</v>
      </c>
      <c r="AC12" s="42">
        <v>2880</v>
      </c>
      <c r="AD12" s="41">
        <v>5</v>
      </c>
      <c r="AE12" s="42">
        <v>462</v>
      </c>
      <c r="AF12" s="41">
        <v>4</v>
      </c>
      <c r="AG12" s="42">
        <v>538</v>
      </c>
      <c r="AH12" s="41">
        <v>4</v>
      </c>
      <c r="AI12" s="42">
        <v>16</v>
      </c>
      <c r="AJ12" s="41">
        <v>1</v>
      </c>
      <c r="AK12" s="42">
        <v>2</v>
      </c>
      <c r="AL12" s="41"/>
      <c r="AM12" s="42"/>
      <c r="AN12" s="41">
        <v>3</v>
      </c>
      <c r="AO12" s="42">
        <v>455</v>
      </c>
      <c r="AP12" s="41">
        <v>1</v>
      </c>
      <c r="AQ12" s="42">
        <v>36</v>
      </c>
      <c r="AR12" s="41"/>
      <c r="AS12" s="42"/>
      <c r="AT12" s="41">
        <v>1</v>
      </c>
      <c r="AU12" s="42">
        <v>110</v>
      </c>
      <c r="AV12" s="41"/>
      <c r="AW12" s="42"/>
      <c r="AX12" s="43">
        <f t="shared" si="1"/>
        <v>0</v>
      </c>
      <c r="AY12" s="44">
        <f t="shared" si="1"/>
        <v>0</v>
      </c>
    </row>
    <row r="13" spans="2:51" x14ac:dyDescent="0.2">
      <c r="B13" s="37" t="s">
        <v>76</v>
      </c>
      <c r="C13" s="38">
        <v>8</v>
      </c>
      <c r="D13" s="39">
        <v>161</v>
      </c>
      <c r="E13" s="40">
        <v>25808.5</v>
      </c>
      <c r="F13" s="41">
        <v>10</v>
      </c>
      <c r="G13" s="42">
        <v>1204</v>
      </c>
      <c r="H13" s="41">
        <v>9</v>
      </c>
      <c r="I13" s="42">
        <v>2004</v>
      </c>
      <c r="J13" s="41">
        <v>5</v>
      </c>
      <c r="K13" s="42">
        <v>272</v>
      </c>
      <c r="L13" s="41">
        <v>3</v>
      </c>
      <c r="M13" s="42">
        <v>655</v>
      </c>
      <c r="N13" s="41">
        <v>3</v>
      </c>
      <c r="O13" s="42">
        <v>346.5</v>
      </c>
      <c r="P13" s="41">
        <v>11</v>
      </c>
      <c r="Q13" s="42">
        <v>1632</v>
      </c>
      <c r="R13" s="41">
        <v>13</v>
      </c>
      <c r="S13" s="42">
        <v>1544</v>
      </c>
      <c r="T13" s="41">
        <v>6</v>
      </c>
      <c r="U13" s="42">
        <v>887</v>
      </c>
      <c r="V13" s="41">
        <v>13</v>
      </c>
      <c r="W13" s="42">
        <v>1548</v>
      </c>
      <c r="X13" s="41">
        <v>10</v>
      </c>
      <c r="Y13" s="42">
        <v>2318</v>
      </c>
      <c r="Z13" s="41">
        <v>12</v>
      </c>
      <c r="AA13" s="42">
        <v>1212</v>
      </c>
      <c r="AB13" s="41">
        <v>7</v>
      </c>
      <c r="AC13" s="42">
        <v>371</v>
      </c>
      <c r="AD13" s="41">
        <v>9</v>
      </c>
      <c r="AE13" s="42">
        <v>4592</v>
      </c>
      <c r="AF13" s="41">
        <v>9</v>
      </c>
      <c r="AG13" s="42">
        <v>618</v>
      </c>
      <c r="AH13" s="41">
        <v>12</v>
      </c>
      <c r="AI13" s="42">
        <v>2059</v>
      </c>
      <c r="AJ13" s="41">
        <v>5</v>
      </c>
      <c r="AK13" s="42">
        <v>540</v>
      </c>
      <c r="AL13" s="41">
        <v>2</v>
      </c>
      <c r="AM13" s="42">
        <v>552</v>
      </c>
      <c r="AN13" s="41">
        <v>4</v>
      </c>
      <c r="AO13" s="42">
        <v>673</v>
      </c>
      <c r="AP13" s="41">
        <v>7</v>
      </c>
      <c r="AQ13" s="42">
        <v>1267</v>
      </c>
      <c r="AR13" s="41">
        <v>4</v>
      </c>
      <c r="AS13" s="42">
        <v>259</v>
      </c>
      <c r="AT13" s="41">
        <v>4</v>
      </c>
      <c r="AU13" s="42">
        <v>1085</v>
      </c>
      <c r="AV13" s="41">
        <v>3</v>
      </c>
      <c r="AW13" s="42">
        <v>170</v>
      </c>
      <c r="AX13" s="43">
        <f t="shared" si="1"/>
        <v>0</v>
      </c>
      <c r="AY13" s="44">
        <f t="shared" si="1"/>
        <v>0</v>
      </c>
    </row>
    <row r="14" spans="2:51" x14ac:dyDescent="0.2">
      <c r="B14" s="37" t="s">
        <v>77</v>
      </c>
      <c r="C14" s="38">
        <v>9</v>
      </c>
      <c r="D14" s="39">
        <v>125</v>
      </c>
      <c r="E14" s="40">
        <v>26133.25</v>
      </c>
      <c r="F14" s="41">
        <v>6</v>
      </c>
      <c r="G14" s="42">
        <v>1867</v>
      </c>
      <c r="H14" s="41">
        <v>6</v>
      </c>
      <c r="I14" s="42">
        <v>344</v>
      </c>
      <c r="J14" s="41">
        <v>7</v>
      </c>
      <c r="K14" s="42">
        <v>276</v>
      </c>
      <c r="L14" s="41">
        <v>4</v>
      </c>
      <c r="M14" s="42">
        <v>414</v>
      </c>
      <c r="N14" s="41">
        <v>4</v>
      </c>
      <c r="O14" s="42">
        <v>864.25</v>
      </c>
      <c r="P14" s="41">
        <v>6</v>
      </c>
      <c r="Q14" s="42">
        <v>364</v>
      </c>
      <c r="R14" s="41">
        <v>8</v>
      </c>
      <c r="S14" s="42">
        <v>2535</v>
      </c>
      <c r="T14" s="41">
        <v>8</v>
      </c>
      <c r="U14" s="42">
        <v>4664</v>
      </c>
      <c r="V14" s="41">
        <v>13</v>
      </c>
      <c r="W14" s="42">
        <v>2747</v>
      </c>
      <c r="X14" s="41">
        <v>6</v>
      </c>
      <c r="Y14" s="42">
        <v>1181</v>
      </c>
      <c r="Z14" s="41">
        <v>9</v>
      </c>
      <c r="AA14" s="42">
        <v>3757</v>
      </c>
      <c r="AB14" s="41">
        <v>6</v>
      </c>
      <c r="AC14" s="42">
        <v>1309</v>
      </c>
      <c r="AD14" s="41">
        <v>3</v>
      </c>
      <c r="AE14" s="42">
        <v>2240</v>
      </c>
      <c r="AF14" s="41">
        <v>4</v>
      </c>
      <c r="AG14" s="42">
        <v>626</v>
      </c>
      <c r="AH14" s="41">
        <v>7</v>
      </c>
      <c r="AI14" s="42">
        <v>1165</v>
      </c>
      <c r="AJ14" s="41">
        <v>9</v>
      </c>
      <c r="AK14" s="42">
        <v>767</v>
      </c>
      <c r="AL14" s="41">
        <v>3</v>
      </c>
      <c r="AM14" s="42">
        <v>14</v>
      </c>
      <c r="AN14" s="41">
        <v>3</v>
      </c>
      <c r="AO14" s="42">
        <v>383</v>
      </c>
      <c r="AP14" s="41">
        <v>3</v>
      </c>
      <c r="AQ14" s="42">
        <v>93</v>
      </c>
      <c r="AR14" s="41">
        <v>2</v>
      </c>
      <c r="AS14" s="42">
        <v>107</v>
      </c>
      <c r="AT14" s="41">
        <v>7</v>
      </c>
      <c r="AU14" s="42">
        <v>401</v>
      </c>
      <c r="AV14" s="41">
        <v>1</v>
      </c>
      <c r="AW14" s="42">
        <v>15</v>
      </c>
      <c r="AX14" s="43">
        <f t="shared" si="1"/>
        <v>0</v>
      </c>
      <c r="AY14" s="44">
        <f t="shared" si="1"/>
        <v>0</v>
      </c>
    </row>
    <row r="15" spans="2:51" x14ac:dyDescent="0.2">
      <c r="B15" s="37" t="s">
        <v>78</v>
      </c>
      <c r="C15" s="38">
        <v>10</v>
      </c>
      <c r="D15" s="39">
        <v>131</v>
      </c>
      <c r="E15" s="40">
        <v>34751.25</v>
      </c>
      <c r="F15" s="41"/>
      <c r="G15" s="42"/>
      <c r="H15" s="41">
        <v>8</v>
      </c>
      <c r="I15" s="42">
        <v>1956</v>
      </c>
      <c r="J15" s="41">
        <v>4</v>
      </c>
      <c r="K15" s="42">
        <v>1407</v>
      </c>
      <c r="L15" s="41">
        <v>5</v>
      </c>
      <c r="M15" s="42">
        <v>1134.5</v>
      </c>
      <c r="N15" s="41">
        <v>5</v>
      </c>
      <c r="O15" s="42">
        <v>3572</v>
      </c>
      <c r="P15" s="41">
        <v>6</v>
      </c>
      <c r="Q15" s="42">
        <v>764</v>
      </c>
      <c r="R15" s="41">
        <v>6</v>
      </c>
      <c r="S15" s="42">
        <v>572</v>
      </c>
      <c r="T15" s="41">
        <v>7</v>
      </c>
      <c r="U15" s="42">
        <v>1704</v>
      </c>
      <c r="V15" s="41">
        <v>8</v>
      </c>
      <c r="W15" s="42">
        <v>1180.75</v>
      </c>
      <c r="X15" s="41">
        <v>7</v>
      </c>
      <c r="Y15" s="42">
        <v>1184</v>
      </c>
      <c r="Z15" s="41">
        <v>10</v>
      </c>
      <c r="AA15" s="42">
        <v>4475</v>
      </c>
      <c r="AB15" s="41">
        <v>14</v>
      </c>
      <c r="AC15" s="42">
        <v>3443.5</v>
      </c>
      <c r="AD15" s="41">
        <v>6</v>
      </c>
      <c r="AE15" s="42">
        <v>401</v>
      </c>
      <c r="AF15" s="41">
        <v>5</v>
      </c>
      <c r="AG15" s="42">
        <v>185</v>
      </c>
      <c r="AH15" s="41">
        <v>10</v>
      </c>
      <c r="AI15" s="42">
        <v>1574</v>
      </c>
      <c r="AJ15" s="41">
        <v>8</v>
      </c>
      <c r="AK15" s="42">
        <v>2404</v>
      </c>
      <c r="AL15" s="41">
        <v>12</v>
      </c>
      <c r="AM15" s="42">
        <v>3455.5</v>
      </c>
      <c r="AN15" s="41">
        <v>4</v>
      </c>
      <c r="AO15" s="42">
        <v>2574</v>
      </c>
      <c r="AP15" s="41">
        <v>4</v>
      </c>
      <c r="AQ15" s="42">
        <v>2733</v>
      </c>
      <c r="AR15" s="41">
        <v>2</v>
      </c>
      <c r="AS15" s="42">
        <v>32</v>
      </c>
      <c r="AT15" s="41"/>
      <c r="AU15" s="42"/>
      <c r="AV15" s="41"/>
      <c r="AW15" s="42"/>
      <c r="AX15" s="43">
        <f t="shared" si="1"/>
        <v>0</v>
      </c>
      <c r="AY15" s="44">
        <f t="shared" si="1"/>
        <v>0</v>
      </c>
    </row>
    <row r="16" spans="2:51" x14ac:dyDescent="0.2">
      <c r="B16" s="37" t="s">
        <v>79</v>
      </c>
      <c r="C16" s="38">
        <v>11</v>
      </c>
      <c r="D16" s="39">
        <v>1194</v>
      </c>
      <c r="E16" s="40">
        <v>312421.50999999995</v>
      </c>
      <c r="F16" s="41">
        <v>19</v>
      </c>
      <c r="G16" s="42">
        <v>7520</v>
      </c>
      <c r="H16" s="41">
        <v>22</v>
      </c>
      <c r="I16" s="42">
        <v>4023</v>
      </c>
      <c r="J16" s="41">
        <v>25</v>
      </c>
      <c r="K16" s="42">
        <v>5122.5</v>
      </c>
      <c r="L16" s="41">
        <v>34</v>
      </c>
      <c r="M16" s="42">
        <v>6621</v>
      </c>
      <c r="N16" s="41">
        <v>35</v>
      </c>
      <c r="O16" s="42">
        <v>21606.75</v>
      </c>
      <c r="P16" s="41">
        <v>43</v>
      </c>
      <c r="Q16" s="42">
        <v>12901</v>
      </c>
      <c r="R16" s="41">
        <v>60</v>
      </c>
      <c r="S16" s="42">
        <v>9571.9</v>
      </c>
      <c r="T16" s="41">
        <v>83</v>
      </c>
      <c r="U16" s="42">
        <v>32278</v>
      </c>
      <c r="V16" s="41">
        <v>104</v>
      </c>
      <c r="W16" s="42">
        <v>20243.5</v>
      </c>
      <c r="X16" s="41">
        <v>74</v>
      </c>
      <c r="Y16" s="42">
        <v>17906</v>
      </c>
      <c r="Z16" s="41">
        <v>68</v>
      </c>
      <c r="AA16" s="42">
        <v>16309.1</v>
      </c>
      <c r="AB16" s="41">
        <v>76</v>
      </c>
      <c r="AC16" s="42">
        <v>21840.3</v>
      </c>
      <c r="AD16" s="41">
        <v>88</v>
      </c>
      <c r="AE16" s="42">
        <v>16603.3</v>
      </c>
      <c r="AF16" s="41">
        <v>78</v>
      </c>
      <c r="AG16" s="42">
        <v>9762.5</v>
      </c>
      <c r="AH16" s="41">
        <v>63</v>
      </c>
      <c r="AI16" s="42">
        <v>13560.3</v>
      </c>
      <c r="AJ16" s="41">
        <v>62</v>
      </c>
      <c r="AK16" s="42">
        <v>12064.749999999998</v>
      </c>
      <c r="AL16" s="41">
        <v>57</v>
      </c>
      <c r="AM16" s="42">
        <v>16820</v>
      </c>
      <c r="AN16" s="41">
        <v>45</v>
      </c>
      <c r="AO16" s="42">
        <v>13152.2</v>
      </c>
      <c r="AP16" s="41">
        <v>42</v>
      </c>
      <c r="AQ16" s="42">
        <v>9932.75</v>
      </c>
      <c r="AR16" s="41">
        <v>51</v>
      </c>
      <c r="AS16" s="42">
        <v>20904.659999999996</v>
      </c>
      <c r="AT16" s="41">
        <v>36</v>
      </c>
      <c r="AU16" s="42">
        <v>9638.6</v>
      </c>
      <c r="AV16" s="41">
        <v>29</v>
      </c>
      <c r="AW16" s="42">
        <v>14039.400000000001</v>
      </c>
      <c r="AX16" s="43">
        <f t="shared" si="1"/>
        <v>0</v>
      </c>
      <c r="AY16" s="44">
        <f t="shared" si="1"/>
        <v>0</v>
      </c>
    </row>
    <row r="17" spans="2:51" x14ac:dyDescent="0.2">
      <c r="B17" s="37" t="s">
        <v>80</v>
      </c>
      <c r="C17" s="38">
        <v>12</v>
      </c>
      <c r="D17" s="39">
        <v>816</v>
      </c>
      <c r="E17" s="40">
        <v>163986.88999999998</v>
      </c>
      <c r="F17" s="41">
        <v>15</v>
      </c>
      <c r="G17" s="42">
        <v>2682</v>
      </c>
      <c r="H17" s="41">
        <v>22</v>
      </c>
      <c r="I17" s="42">
        <v>4919</v>
      </c>
      <c r="J17" s="41">
        <v>21</v>
      </c>
      <c r="K17" s="42">
        <v>2997.6</v>
      </c>
      <c r="L17" s="41">
        <v>30</v>
      </c>
      <c r="M17" s="42">
        <v>8027.8</v>
      </c>
      <c r="N17" s="41">
        <v>26</v>
      </c>
      <c r="O17" s="42">
        <v>4674.25</v>
      </c>
      <c r="P17" s="41">
        <v>34</v>
      </c>
      <c r="Q17" s="42">
        <v>8984</v>
      </c>
      <c r="R17" s="41">
        <v>53</v>
      </c>
      <c r="S17" s="42">
        <v>11817</v>
      </c>
      <c r="T17" s="41">
        <v>54</v>
      </c>
      <c r="U17" s="42">
        <v>11263</v>
      </c>
      <c r="V17" s="41">
        <v>73</v>
      </c>
      <c r="W17" s="42">
        <v>12200</v>
      </c>
      <c r="X17" s="41">
        <v>47</v>
      </c>
      <c r="Y17" s="42">
        <v>5319.4</v>
      </c>
      <c r="Z17" s="41">
        <v>39</v>
      </c>
      <c r="AA17" s="42">
        <v>5489</v>
      </c>
      <c r="AB17" s="41">
        <v>46</v>
      </c>
      <c r="AC17" s="42">
        <v>4273.75</v>
      </c>
      <c r="AD17" s="41">
        <v>57</v>
      </c>
      <c r="AE17" s="42">
        <v>7264.6</v>
      </c>
      <c r="AF17" s="41">
        <v>51</v>
      </c>
      <c r="AG17" s="42">
        <v>8110</v>
      </c>
      <c r="AH17" s="41">
        <v>47</v>
      </c>
      <c r="AI17" s="42">
        <v>8510.1</v>
      </c>
      <c r="AJ17" s="41">
        <v>46</v>
      </c>
      <c r="AK17" s="42">
        <v>4910.7</v>
      </c>
      <c r="AL17" s="41">
        <v>20</v>
      </c>
      <c r="AM17" s="42">
        <v>3600.75</v>
      </c>
      <c r="AN17" s="41">
        <v>29</v>
      </c>
      <c r="AO17" s="42">
        <v>9995.6</v>
      </c>
      <c r="AP17" s="41">
        <v>20</v>
      </c>
      <c r="AQ17" s="42">
        <v>8502.24</v>
      </c>
      <c r="AR17" s="41">
        <v>25</v>
      </c>
      <c r="AS17" s="42">
        <v>10061.799999999999</v>
      </c>
      <c r="AT17" s="41">
        <v>32</v>
      </c>
      <c r="AU17" s="42">
        <v>8297</v>
      </c>
      <c r="AV17" s="41">
        <v>29</v>
      </c>
      <c r="AW17" s="42">
        <v>12087.3</v>
      </c>
      <c r="AX17" s="43">
        <f t="shared" si="1"/>
        <v>0</v>
      </c>
      <c r="AY17" s="44">
        <f t="shared" si="1"/>
        <v>0</v>
      </c>
    </row>
    <row r="18" spans="2:51" x14ac:dyDescent="0.2">
      <c r="B18" s="37" t="s">
        <v>81</v>
      </c>
      <c r="C18" s="38">
        <v>13</v>
      </c>
      <c r="D18" s="39">
        <v>10766</v>
      </c>
      <c r="E18" s="40">
        <v>2280798.7699999977</v>
      </c>
      <c r="F18" s="41">
        <v>132</v>
      </c>
      <c r="G18" s="42">
        <v>23025.7</v>
      </c>
      <c r="H18" s="41">
        <v>212</v>
      </c>
      <c r="I18" s="42">
        <v>40092</v>
      </c>
      <c r="J18" s="41">
        <v>325</v>
      </c>
      <c r="K18" s="42">
        <v>71016</v>
      </c>
      <c r="L18" s="41">
        <v>386</v>
      </c>
      <c r="M18" s="42">
        <v>98131.249999999985</v>
      </c>
      <c r="N18" s="41">
        <v>433</v>
      </c>
      <c r="O18" s="42">
        <v>85461.23000000001</v>
      </c>
      <c r="P18" s="41">
        <v>450</v>
      </c>
      <c r="Q18" s="42">
        <v>128254.3</v>
      </c>
      <c r="R18" s="41">
        <v>568</v>
      </c>
      <c r="S18" s="42">
        <v>138295.57</v>
      </c>
      <c r="T18" s="41">
        <v>633</v>
      </c>
      <c r="U18" s="42">
        <v>134147</v>
      </c>
      <c r="V18" s="41">
        <v>730</v>
      </c>
      <c r="W18" s="42">
        <v>166699.1</v>
      </c>
      <c r="X18" s="41">
        <v>606</v>
      </c>
      <c r="Y18" s="42">
        <v>149755.99999999997</v>
      </c>
      <c r="Z18" s="41">
        <v>572</v>
      </c>
      <c r="AA18" s="42">
        <v>115467.2</v>
      </c>
      <c r="AB18" s="41">
        <v>624</v>
      </c>
      <c r="AC18" s="42">
        <v>112294.00000000001</v>
      </c>
      <c r="AD18" s="41">
        <v>628</v>
      </c>
      <c r="AE18" s="42">
        <v>106607.90000000005</v>
      </c>
      <c r="AF18" s="41">
        <v>547</v>
      </c>
      <c r="AG18" s="42">
        <v>109746.3</v>
      </c>
      <c r="AH18" s="41">
        <v>740</v>
      </c>
      <c r="AI18" s="42">
        <v>135087.59999999998</v>
      </c>
      <c r="AJ18" s="41">
        <v>553</v>
      </c>
      <c r="AK18" s="42">
        <v>98027.900000000009</v>
      </c>
      <c r="AL18" s="41">
        <v>539</v>
      </c>
      <c r="AM18" s="42">
        <v>149195.20000000001</v>
      </c>
      <c r="AN18" s="41">
        <v>433</v>
      </c>
      <c r="AO18" s="42">
        <v>108459.09999999999</v>
      </c>
      <c r="AP18" s="41">
        <v>434</v>
      </c>
      <c r="AQ18" s="42">
        <v>69264.12</v>
      </c>
      <c r="AR18" s="41">
        <v>452</v>
      </c>
      <c r="AS18" s="42">
        <v>88225.700000000012</v>
      </c>
      <c r="AT18" s="41">
        <v>469</v>
      </c>
      <c r="AU18" s="42">
        <v>104804.00000000003</v>
      </c>
      <c r="AV18" s="41">
        <v>300</v>
      </c>
      <c r="AW18" s="42">
        <v>48741.60000000002</v>
      </c>
      <c r="AX18" s="43">
        <f t="shared" si="1"/>
        <v>0</v>
      </c>
      <c r="AY18" s="44">
        <f t="shared" si="1"/>
        <v>0</v>
      </c>
    </row>
    <row r="19" spans="2:51" x14ac:dyDescent="0.2">
      <c r="B19" s="37" t="s">
        <v>82</v>
      </c>
      <c r="C19" s="38">
        <v>14</v>
      </c>
      <c r="D19" s="39">
        <v>2302</v>
      </c>
      <c r="E19" s="40">
        <v>539248.59999999986</v>
      </c>
      <c r="F19" s="41">
        <v>57</v>
      </c>
      <c r="G19" s="42">
        <v>33337</v>
      </c>
      <c r="H19" s="41">
        <v>62</v>
      </c>
      <c r="I19" s="42">
        <v>18656.5</v>
      </c>
      <c r="J19" s="41">
        <v>97</v>
      </c>
      <c r="K19" s="42">
        <v>39665</v>
      </c>
      <c r="L19" s="41">
        <v>72</v>
      </c>
      <c r="M19" s="42">
        <v>22843.5</v>
      </c>
      <c r="N19" s="41">
        <v>87</v>
      </c>
      <c r="O19" s="42">
        <v>21224.25</v>
      </c>
      <c r="P19" s="41">
        <v>83</v>
      </c>
      <c r="Q19" s="42">
        <v>36596</v>
      </c>
      <c r="R19" s="41">
        <v>121</v>
      </c>
      <c r="S19" s="42">
        <v>24132.7</v>
      </c>
      <c r="T19" s="41">
        <v>131</v>
      </c>
      <c r="U19" s="42">
        <v>43150</v>
      </c>
      <c r="V19" s="41">
        <v>159</v>
      </c>
      <c r="W19" s="42">
        <v>31488.75</v>
      </c>
      <c r="X19" s="41">
        <v>119</v>
      </c>
      <c r="Y19" s="42">
        <v>27942</v>
      </c>
      <c r="Z19" s="41">
        <v>124</v>
      </c>
      <c r="AA19" s="42">
        <v>19854.25</v>
      </c>
      <c r="AB19" s="41">
        <v>142</v>
      </c>
      <c r="AC19" s="42">
        <v>24516.05</v>
      </c>
      <c r="AD19" s="41">
        <v>164</v>
      </c>
      <c r="AE19" s="42">
        <v>19012.099999999999</v>
      </c>
      <c r="AF19" s="41">
        <v>126</v>
      </c>
      <c r="AG19" s="42">
        <v>19082.8</v>
      </c>
      <c r="AH19" s="41">
        <v>144</v>
      </c>
      <c r="AI19" s="42">
        <v>34033</v>
      </c>
      <c r="AJ19" s="41">
        <v>104</v>
      </c>
      <c r="AK19" s="42">
        <v>16236.5</v>
      </c>
      <c r="AL19" s="41">
        <v>89</v>
      </c>
      <c r="AM19" s="42">
        <v>14548.3</v>
      </c>
      <c r="AN19" s="41">
        <v>101</v>
      </c>
      <c r="AO19" s="42">
        <v>21407.199999999997</v>
      </c>
      <c r="AP19" s="41">
        <v>72</v>
      </c>
      <c r="AQ19" s="42">
        <v>11270.3</v>
      </c>
      <c r="AR19" s="41">
        <v>86</v>
      </c>
      <c r="AS19" s="42">
        <v>23135.1</v>
      </c>
      <c r="AT19" s="41">
        <v>113</v>
      </c>
      <c r="AU19" s="42">
        <v>23776.5</v>
      </c>
      <c r="AV19" s="41">
        <v>49</v>
      </c>
      <c r="AW19" s="42">
        <v>13340.8</v>
      </c>
      <c r="AX19" s="43">
        <f t="shared" si="1"/>
        <v>0</v>
      </c>
      <c r="AY19" s="44">
        <f t="shared" si="1"/>
        <v>0</v>
      </c>
    </row>
    <row r="20" spans="2:51" x14ac:dyDescent="0.2">
      <c r="B20" s="37" t="s">
        <v>83</v>
      </c>
      <c r="C20" s="38">
        <v>15</v>
      </c>
      <c r="D20" s="39">
        <v>82</v>
      </c>
      <c r="E20" s="40">
        <v>20668.5</v>
      </c>
      <c r="F20" s="41">
        <v>2</v>
      </c>
      <c r="G20" s="42">
        <v>60</v>
      </c>
      <c r="H20" s="41">
        <v>2</v>
      </c>
      <c r="I20" s="42">
        <v>1850</v>
      </c>
      <c r="J20" s="41">
        <v>2</v>
      </c>
      <c r="K20" s="42">
        <v>215</v>
      </c>
      <c r="L20" s="41">
        <v>7</v>
      </c>
      <c r="M20" s="42">
        <v>1447.5</v>
      </c>
      <c r="N20" s="41">
        <v>7</v>
      </c>
      <c r="O20" s="42">
        <v>978</v>
      </c>
      <c r="P20" s="41">
        <v>1</v>
      </c>
      <c r="Q20" s="42">
        <v>235</v>
      </c>
      <c r="R20" s="41">
        <v>4</v>
      </c>
      <c r="S20" s="42">
        <v>2029</v>
      </c>
      <c r="T20" s="41">
        <v>4</v>
      </c>
      <c r="U20" s="42">
        <v>1580</v>
      </c>
      <c r="V20" s="41">
        <v>9</v>
      </c>
      <c r="W20" s="42">
        <v>5051</v>
      </c>
      <c r="X20" s="41">
        <v>4</v>
      </c>
      <c r="Y20" s="42">
        <v>84</v>
      </c>
      <c r="Z20" s="41">
        <v>5</v>
      </c>
      <c r="AA20" s="42">
        <v>420</v>
      </c>
      <c r="AB20" s="41">
        <v>3</v>
      </c>
      <c r="AC20" s="42">
        <v>405</v>
      </c>
      <c r="AD20" s="41">
        <v>7</v>
      </c>
      <c r="AE20" s="42">
        <v>1302</v>
      </c>
      <c r="AF20" s="41">
        <v>12</v>
      </c>
      <c r="AG20" s="42">
        <v>3710</v>
      </c>
      <c r="AH20" s="41"/>
      <c r="AI20" s="42"/>
      <c r="AJ20" s="41">
        <v>7</v>
      </c>
      <c r="AK20" s="42">
        <v>630</v>
      </c>
      <c r="AL20" s="41">
        <v>4</v>
      </c>
      <c r="AM20" s="42">
        <v>230</v>
      </c>
      <c r="AN20" s="41">
        <v>1</v>
      </c>
      <c r="AO20" s="42">
        <v>26</v>
      </c>
      <c r="AP20" s="41"/>
      <c r="AQ20" s="42"/>
      <c r="AR20" s="41"/>
      <c r="AS20" s="42"/>
      <c r="AT20" s="41"/>
      <c r="AU20" s="42"/>
      <c r="AV20" s="41">
        <v>1</v>
      </c>
      <c r="AW20" s="42">
        <v>416</v>
      </c>
      <c r="AX20" s="43">
        <f t="shared" si="1"/>
        <v>0</v>
      </c>
      <c r="AY20" s="44">
        <f t="shared" si="1"/>
        <v>0</v>
      </c>
    </row>
    <row r="21" spans="2:51" x14ac:dyDescent="0.2">
      <c r="B21" s="37" t="s">
        <v>84</v>
      </c>
      <c r="C21" s="38">
        <v>16</v>
      </c>
      <c r="D21" s="39">
        <v>71</v>
      </c>
      <c r="E21" s="40">
        <v>19389</v>
      </c>
      <c r="F21" s="41">
        <v>1</v>
      </c>
      <c r="G21" s="42">
        <v>1200</v>
      </c>
      <c r="H21" s="41">
        <v>1</v>
      </c>
      <c r="I21" s="42">
        <v>90</v>
      </c>
      <c r="J21" s="41">
        <v>1</v>
      </c>
      <c r="K21" s="42">
        <v>345</v>
      </c>
      <c r="L21" s="41">
        <v>3</v>
      </c>
      <c r="M21" s="42">
        <v>1017</v>
      </c>
      <c r="N21" s="41">
        <v>6</v>
      </c>
      <c r="O21" s="42">
        <v>1493</v>
      </c>
      <c r="P21" s="41">
        <v>5</v>
      </c>
      <c r="Q21" s="42">
        <v>1615</v>
      </c>
      <c r="R21" s="41">
        <v>7</v>
      </c>
      <c r="S21" s="42">
        <v>1671</v>
      </c>
      <c r="T21" s="41">
        <v>3</v>
      </c>
      <c r="U21" s="42">
        <v>105</v>
      </c>
      <c r="V21" s="41">
        <v>4</v>
      </c>
      <c r="W21" s="42">
        <v>640</v>
      </c>
      <c r="X21" s="41">
        <v>4</v>
      </c>
      <c r="Y21" s="42">
        <v>382</v>
      </c>
      <c r="Z21" s="41">
        <v>4</v>
      </c>
      <c r="AA21" s="42">
        <v>573</v>
      </c>
      <c r="AB21" s="41">
        <v>4</v>
      </c>
      <c r="AC21" s="42">
        <v>452</v>
      </c>
      <c r="AD21" s="41">
        <v>4</v>
      </c>
      <c r="AE21" s="42">
        <v>686</v>
      </c>
      <c r="AF21" s="41">
        <v>4</v>
      </c>
      <c r="AG21" s="42">
        <v>486</v>
      </c>
      <c r="AH21" s="41">
        <v>3</v>
      </c>
      <c r="AI21" s="42">
        <v>547</v>
      </c>
      <c r="AJ21" s="41">
        <v>4</v>
      </c>
      <c r="AK21" s="42">
        <v>387</v>
      </c>
      <c r="AL21" s="41">
        <v>5</v>
      </c>
      <c r="AM21" s="42">
        <v>2709</v>
      </c>
      <c r="AN21" s="41">
        <v>4</v>
      </c>
      <c r="AO21" s="42">
        <v>3206</v>
      </c>
      <c r="AP21" s="41">
        <v>1</v>
      </c>
      <c r="AQ21" s="42">
        <v>1683</v>
      </c>
      <c r="AR21" s="41">
        <v>3</v>
      </c>
      <c r="AS21" s="42">
        <v>102</v>
      </c>
      <c r="AT21" s="41"/>
      <c r="AU21" s="42"/>
      <c r="AV21" s="41"/>
      <c r="AW21" s="42"/>
      <c r="AX21" s="43">
        <f t="shared" si="1"/>
        <v>0</v>
      </c>
      <c r="AY21" s="44">
        <f t="shared" si="1"/>
        <v>0</v>
      </c>
    </row>
    <row r="22" spans="2:51" x14ac:dyDescent="0.2">
      <c r="B22" s="37" t="s">
        <v>85</v>
      </c>
      <c r="C22" s="38">
        <v>17</v>
      </c>
      <c r="D22" s="39">
        <v>126</v>
      </c>
      <c r="E22" s="40">
        <v>22144</v>
      </c>
      <c r="F22" s="41">
        <v>4</v>
      </c>
      <c r="G22" s="42">
        <v>48</v>
      </c>
      <c r="H22" s="41">
        <v>5</v>
      </c>
      <c r="I22" s="42">
        <v>296</v>
      </c>
      <c r="J22" s="41">
        <v>4</v>
      </c>
      <c r="K22" s="42">
        <v>372</v>
      </c>
      <c r="L22" s="41">
        <v>6</v>
      </c>
      <c r="M22" s="42">
        <v>636</v>
      </c>
      <c r="N22" s="41">
        <v>4</v>
      </c>
      <c r="O22" s="42">
        <v>901</v>
      </c>
      <c r="P22" s="41">
        <v>9</v>
      </c>
      <c r="Q22" s="42">
        <v>570</v>
      </c>
      <c r="R22" s="41">
        <v>8</v>
      </c>
      <c r="S22" s="42">
        <v>4484</v>
      </c>
      <c r="T22" s="41">
        <v>7</v>
      </c>
      <c r="U22" s="42">
        <v>1082</v>
      </c>
      <c r="V22" s="41">
        <v>5</v>
      </c>
      <c r="W22" s="42">
        <v>1707</v>
      </c>
      <c r="X22" s="41">
        <v>12</v>
      </c>
      <c r="Y22" s="42">
        <v>1849</v>
      </c>
      <c r="Z22" s="41">
        <v>16</v>
      </c>
      <c r="AA22" s="42">
        <v>3667</v>
      </c>
      <c r="AB22" s="41">
        <v>11</v>
      </c>
      <c r="AC22" s="42">
        <v>750</v>
      </c>
      <c r="AD22" s="41">
        <v>6</v>
      </c>
      <c r="AE22" s="42">
        <v>303</v>
      </c>
      <c r="AF22" s="41">
        <v>5</v>
      </c>
      <c r="AG22" s="42">
        <v>771</v>
      </c>
      <c r="AH22" s="41">
        <v>4</v>
      </c>
      <c r="AI22" s="42">
        <v>336</v>
      </c>
      <c r="AJ22" s="41">
        <v>4</v>
      </c>
      <c r="AK22" s="42">
        <v>315</v>
      </c>
      <c r="AL22" s="41">
        <v>4</v>
      </c>
      <c r="AM22" s="42">
        <v>1620</v>
      </c>
      <c r="AN22" s="41">
        <v>4</v>
      </c>
      <c r="AO22" s="42">
        <v>741</v>
      </c>
      <c r="AP22" s="41"/>
      <c r="AQ22" s="42"/>
      <c r="AR22" s="41">
        <v>6</v>
      </c>
      <c r="AS22" s="42">
        <v>1036</v>
      </c>
      <c r="AT22" s="41">
        <v>2</v>
      </c>
      <c r="AU22" s="42">
        <v>660</v>
      </c>
      <c r="AV22" s="41"/>
      <c r="AW22" s="42"/>
      <c r="AX22" s="43">
        <f t="shared" si="1"/>
        <v>0</v>
      </c>
      <c r="AY22" s="44">
        <f t="shared" si="1"/>
        <v>0</v>
      </c>
    </row>
    <row r="23" spans="2:51" x14ac:dyDescent="0.2">
      <c r="B23" s="37" t="s">
        <v>86</v>
      </c>
      <c r="C23" s="38">
        <v>18</v>
      </c>
      <c r="D23" s="39">
        <v>46</v>
      </c>
      <c r="E23" s="40">
        <v>10918.25</v>
      </c>
      <c r="F23" s="41">
        <v>2</v>
      </c>
      <c r="G23" s="42">
        <v>2690</v>
      </c>
      <c r="H23" s="41"/>
      <c r="I23" s="42"/>
      <c r="J23" s="41">
        <v>2</v>
      </c>
      <c r="K23" s="42">
        <v>466</v>
      </c>
      <c r="L23" s="41">
        <v>3</v>
      </c>
      <c r="M23" s="42">
        <v>105</v>
      </c>
      <c r="N23" s="41">
        <v>2</v>
      </c>
      <c r="O23" s="42">
        <v>920</v>
      </c>
      <c r="P23" s="41"/>
      <c r="Q23" s="42"/>
      <c r="R23" s="41">
        <v>3</v>
      </c>
      <c r="S23" s="42">
        <v>1150</v>
      </c>
      <c r="T23" s="41">
        <v>2</v>
      </c>
      <c r="U23" s="42">
        <v>1424</v>
      </c>
      <c r="V23" s="41">
        <v>2</v>
      </c>
      <c r="W23" s="42">
        <v>330</v>
      </c>
      <c r="X23" s="41"/>
      <c r="Y23" s="42"/>
      <c r="Z23" s="41">
        <v>3</v>
      </c>
      <c r="AA23" s="42">
        <v>211</v>
      </c>
      <c r="AB23" s="41">
        <v>6</v>
      </c>
      <c r="AC23" s="42">
        <v>1263.25</v>
      </c>
      <c r="AD23" s="41">
        <v>3</v>
      </c>
      <c r="AE23" s="42">
        <v>140</v>
      </c>
      <c r="AF23" s="41">
        <v>1</v>
      </c>
      <c r="AG23" s="42">
        <v>118</v>
      </c>
      <c r="AH23" s="41">
        <v>5</v>
      </c>
      <c r="AI23" s="42">
        <v>657</v>
      </c>
      <c r="AJ23" s="41">
        <v>4</v>
      </c>
      <c r="AK23" s="42">
        <v>372</v>
      </c>
      <c r="AL23" s="41">
        <v>4</v>
      </c>
      <c r="AM23" s="42">
        <v>232</v>
      </c>
      <c r="AN23" s="41"/>
      <c r="AO23" s="42"/>
      <c r="AP23" s="41">
        <v>2</v>
      </c>
      <c r="AQ23" s="42">
        <v>468</v>
      </c>
      <c r="AR23" s="41">
        <v>2</v>
      </c>
      <c r="AS23" s="42">
        <v>372</v>
      </c>
      <c r="AT23" s="41"/>
      <c r="AU23" s="42"/>
      <c r="AV23" s="41"/>
      <c r="AW23" s="42"/>
      <c r="AX23" s="43">
        <f t="shared" si="1"/>
        <v>0</v>
      </c>
      <c r="AY23" s="44">
        <f t="shared" si="1"/>
        <v>0</v>
      </c>
    </row>
    <row r="24" spans="2:51" x14ac:dyDescent="0.2">
      <c r="B24" s="37" t="s">
        <v>87</v>
      </c>
      <c r="C24" s="38">
        <v>19</v>
      </c>
      <c r="D24" s="39">
        <v>43</v>
      </c>
      <c r="E24" s="40">
        <v>11909.98</v>
      </c>
      <c r="F24" s="41">
        <v>1</v>
      </c>
      <c r="G24" s="42">
        <v>1350</v>
      </c>
      <c r="H24" s="41">
        <v>3</v>
      </c>
      <c r="I24" s="42">
        <v>2126</v>
      </c>
      <c r="J24" s="41">
        <v>1</v>
      </c>
      <c r="K24" s="42">
        <v>200</v>
      </c>
      <c r="L24" s="41">
        <v>3</v>
      </c>
      <c r="M24" s="42">
        <v>468</v>
      </c>
      <c r="N24" s="41">
        <v>2</v>
      </c>
      <c r="O24" s="42">
        <v>1243.5</v>
      </c>
      <c r="P24" s="41">
        <v>4</v>
      </c>
      <c r="Q24" s="42">
        <v>195</v>
      </c>
      <c r="R24" s="41">
        <v>3</v>
      </c>
      <c r="S24" s="42">
        <v>807</v>
      </c>
      <c r="T24" s="41">
        <v>4</v>
      </c>
      <c r="U24" s="42">
        <v>131</v>
      </c>
      <c r="V24" s="41">
        <v>3</v>
      </c>
      <c r="W24" s="42">
        <v>171</v>
      </c>
      <c r="X24" s="41">
        <v>1</v>
      </c>
      <c r="Y24" s="42">
        <v>15</v>
      </c>
      <c r="Z24" s="41">
        <v>1</v>
      </c>
      <c r="AA24" s="42">
        <v>60</v>
      </c>
      <c r="AB24" s="41">
        <v>2</v>
      </c>
      <c r="AC24" s="42">
        <v>225</v>
      </c>
      <c r="AD24" s="41">
        <v>2</v>
      </c>
      <c r="AE24" s="42">
        <v>387</v>
      </c>
      <c r="AF24" s="41">
        <v>2</v>
      </c>
      <c r="AG24" s="42">
        <v>1652</v>
      </c>
      <c r="AH24" s="41">
        <v>2</v>
      </c>
      <c r="AI24" s="42">
        <v>240</v>
      </c>
      <c r="AJ24" s="41">
        <v>5</v>
      </c>
      <c r="AK24" s="42">
        <v>2322</v>
      </c>
      <c r="AL24" s="41"/>
      <c r="AM24" s="42"/>
      <c r="AN24" s="41">
        <v>1</v>
      </c>
      <c r="AO24" s="42">
        <v>36</v>
      </c>
      <c r="AP24" s="41">
        <v>2</v>
      </c>
      <c r="AQ24" s="42">
        <v>275.48</v>
      </c>
      <c r="AR24" s="41"/>
      <c r="AS24" s="42"/>
      <c r="AT24" s="41">
        <v>1</v>
      </c>
      <c r="AU24" s="42">
        <v>6</v>
      </c>
      <c r="AV24" s="41"/>
      <c r="AW24" s="42"/>
      <c r="AX24" s="43">
        <f t="shared" si="1"/>
        <v>0</v>
      </c>
      <c r="AY24" s="44">
        <f t="shared" si="1"/>
        <v>0</v>
      </c>
    </row>
    <row r="25" spans="2:51" x14ac:dyDescent="0.2">
      <c r="B25" s="37" t="s">
        <v>88</v>
      </c>
      <c r="C25" s="38">
        <v>20</v>
      </c>
      <c r="D25" s="39">
        <v>100</v>
      </c>
      <c r="E25" s="40">
        <v>21974.05</v>
      </c>
      <c r="F25" s="41">
        <v>2</v>
      </c>
      <c r="G25" s="42">
        <v>33</v>
      </c>
      <c r="H25" s="41">
        <v>5</v>
      </c>
      <c r="I25" s="42">
        <v>1245</v>
      </c>
      <c r="J25" s="41">
        <v>3</v>
      </c>
      <c r="K25" s="42">
        <v>732.5</v>
      </c>
      <c r="L25" s="41">
        <v>3</v>
      </c>
      <c r="M25" s="42">
        <v>522</v>
      </c>
      <c r="N25" s="41">
        <v>4</v>
      </c>
      <c r="O25" s="42">
        <v>79.75</v>
      </c>
      <c r="P25" s="41">
        <v>6</v>
      </c>
      <c r="Q25" s="42">
        <v>4753</v>
      </c>
      <c r="R25" s="41">
        <v>9</v>
      </c>
      <c r="S25" s="42">
        <v>3308</v>
      </c>
      <c r="T25" s="41">
        <v>7</v>
      </c>
      <c r="U25" s="42">
        <v>1296</v>
      </c>
      <c r="V25" s="41">
        <v>3</v>
      </c>
      <c r="W25" s="42">
        <v>204.5</v>
      </c>
      <c r="X25" s="41">
        <v>4</v>
      </c>
      <c r="Y25" s="42">
        <v>268</v>
      </c>
      <c r="Z25" s="41">
        <v>9</v>
      </c>
      <c r="AA25" s="42">
        <v>2719</v>
      </c>
      <c r="AB25" s="41">
        <v>8</v>
      </c>
      <c r="AC25" s="42">
        <v>529</v>
      </c>
      <c r="AD25" s="41">
        <v>2</v>
      </c>
      <c r="AE25" s="42">
        <v>210</v>
      </c>
      <c r="AF25" s="41">
        <v>5</v>
      </c>
      <c r="AG25" s="42">
        <v>1153</v>
      </c>
      <c r="AH25" s="41">
        <v>7</v>
      </c>
      <c r="AI25" s="42">
        <v>678</v>
      </c>
      <c r="AJ25" s="41">
        <v>7</v>
      </c>
      <c r="AK25" s="42">
        <v>1038</v>
      </c>
      <c r="AL25" s="41">
        <v>4</v>
      </c>
      <c r="AM25" s="42">
        <v>704</v>
      </c>
      <c r="AN25" s="41">
        <v>2</v>
      </c>
      <c r="AO25" s="42">
        <v>348</v>
      </c>
      <c r="AP25" s="41">
        <v>4</v>
      </c>
      <c r="AQ25" s="42">
        <v>1881</v>
      </c>
      <c r="AR25" s="41">
        <v>3</v>
      </c>
      <c r="AS25" s="42">
        <v>127.3</v>
      </c>
      <c r="AT25" s="41">
        <v>2</v>
      </c>
      <c r="AU25" s="42">
        <v>115</v>
      </c>
      <c r="AV25" s="41">
        <v>1</v>
      </c>
      <c r="AW25" s="42">
        <v>30</v>
      </c>
      <c r="AX25" s="43">
        <f t="shared" si="1"/>
        <v>0</v>
      </c>
      <c r="AY25" s="44">
        <f t="shared" si="1"/>
        <v>0</v>
      </c>
    </row>
    <row r="26" spans="2:51" x14ac:dyDescent="0.2">
      <c r="B26" s="37" t="s">
        <v>89</v>
      </c>
      <c r="C26" s="38">
        <v>21</v>
      </c>
      <c r="D26" s="39">
        <v>170</v>
      </c>
      <c r="E26" s="40">
        <v>58425.8</v>
      </c>
      <c r="F26" s="41">
        <v>6</v>
      </c>
      <c r="G26" s="42">
        <v>4176</v>
      </c>
      <c r="H26" s="41">
        <v>4</v>
      </c>
      <c r="I26" s="42">
        <v>1081</v>
      </c>
      <c r="J26" s="41">
        <v>11</v>
      </c>
      <c r="K26" s="42">
        <v>3427</v>
      </c>
      <c r="L26" s="41">
        <v>5</v>
      </c>
      <c r="M26" s="42">
        <v>1883</v>
      </c>
      <c r="N26" s="41">
        <v>5</v>
      </c>
      <c r="O26" s="42">
        <v>832</v>
      </c>
      <c r="P26" s="41">
        <v>7</v>
      </c>
      <c r="Q26" s="42">
        <v>1480</v>
      </c>
      <c r="R26" s="41">
        <v>12</v>
      </c>
      <c r="S26" s="42">
        <v>3945</v>
      </c>
      <c r="T26" s="41">
        <v>12</v>
      </c>
      <c r="U26" s="42">
        <v>5538</v>
      </c>
      <c r="V26" s="41">
        <v>6</v>
      </c>
      <c r="W26" s="42">
        <v>875</v>
      </c>
      <c r="X26" s="41">
        <v>6</v>
      </c>
      <c r="Y26" s="42">
        <v>727</v>
      </c>
      <c r="Z26" s="41">
        <v>8</v>
      </c>
      <c r="AA26" s="42">
        <v>1465</v>
      </c>
      <c r="AB26" s="41">
        <v>7</v>
      </c>
      <c r="AC26" s="42">
        <v>2606</v>
      </c>
      <c r="AD26" s="41">
        <v>12</v>
      </c>
      <c r="AE26" s="42">
        <v>2515</v>
      </c>
      <c r="AF26" s="41">
        <v>12</v>
      </c>
      <c r="AG26" s="42">
        <v>2289</v>
      </c>
      <c r="AH26" s="41">
        <v>12</v>
      </c>
      <c r="AI26" s="42">
        <v>3176</v>
      </c>
      <c r="AJ26" s="41">
        <v>8</v>
      </c>
      <c r="AK26" s="42">
        <v>474.3</v>
      </c>
      <c r="AL26" s="41">
        <v>9</v>
      </c>
      <c r="AM26" s="42">
        <v>8768.1</v>
      </c>
      <c r="AN26" s="41">
        <v>9</v>
      </c>
      <c r="AO26" s="42">
        <v>9270</v>
      </c>
      <c r="AP26" s="41">
        <v>4</v>
      </c>
      <c r="AQ26" s="42">
        <v>1157</v>
      </c>
      <c r="AR26" s="41">
        <v>5</v>
      </c>
      <c r="AS26" s="42">
        <v>550.9</v>
      </c>
      <c r="AT26" s="41">
        <v>4</v>
      </c>
      <c r="AU26" s="42">
        <v>1109.5</v>
      </c>
      <c r="AV26" s="41">
        <v>6</v>
      </c>
      <c r="AW26" s="42">
        <v>1081</v>
      </c>
      <c r="AX26" s="43">
        <f t="shared" si="1"/>
        <v>0</v>
      </c>
      <c r="AY26" s="44">
        <f t="shared" si="1"/>
        <v>0</v>
      </c>
    </row>
    <row r="27" spans="2:51" x14ac:dyDescent="0.2">
      <c r="B27" s="37" t="s">
        <v>90</v>
      </c>
      <c r="C27" s="38">
        <v>22</v>
      </c>
      <c r="D27" s="39">
        <v>339</v>
      </c>
      <c r="E27" s="40">
        <v>94349.5</v>
      </c>
      <c r="F27" s="41">
        <v>12</v>
      </c>
      <c r="G27" s="42">
        <v>8563</v>
      </c>
      <c r="H27" s="41">
        <v>7</v>
      </c>
      <c r="I27" s="42">
        <v>1219</v>
      </c>
      <c r="J27" s="41">
        <v>9</v>
      </c>
      <c r="K27" s="42">
        <v>9318.2000000000007</v>
      </c>
      <c r="L27" s="41">
        <v>14</v>
      </c>
      <c r="M27" s="42">
        <v>4107</v>
      </c>
      <c r="N27" s="41">
        <v>26</v>
      </c>
      <c r="O27" s="42">
        <v>4680</v>
      </c>
      <c r="P27" s="41">
        <v>15</v>
      </c>
      <c r="Q27" s="42">
        <v>3276</v>
      </c>
      <c r="R27" s="41">
        <v>33</v>
      </c>
      <c r="S27" s="42">
        <v>7731.9</v>
      </c>
      <c r="T27" s="41">
        <v>13</v>
      </c>
      <c r="U27" s="42">
        <v>1479</v>
      </c>
      <c r="V27" s="41">
        <v>26</v>
      </c>
      <c r="W27" s="42">
        <v>4811.25</v>
      </c>
      <c r="X27" s="41">
        <v>28</v>
      </c>
      <c r="Y27" s="42">
        <v>3101.55</v>
      </c>
      <c r="Z27" s="41">
        <v>26</v>
      </c>
      <c r="AA27" s="42">
        <v>17748</v>
      </c>
      <c r="AB27" s="41">
        <v>26</v>
      </c>
      <c r="AC27" s="42">
        <v>6747.7</v>
      </c>
      <c r="AD27" s="41">
        <v>18</v>
      </c>
      <c r="AE27" s="42">
        <v>2825</v>
      </c>
      <c r="AF27" s="41">
        <v>16</v>
      </c>
      <c r="AG27" s="42">
        <v>6532</v>
      </c>
      <c r="AH27" s="41">
        <v>15</v>
      </c>
      <c r="AI27" s="42">
        <v>1280.3</v>
      </c>
      <c r="AJ27" s="41">
        <v>15</v>
      </c>
      <c r="AK27" s="42">
        <v>2979.1</v>
      </c>
      <c r="AL27" s="41">
        <v>11</v>
      </c>
      <c r="AM27" s="42">
        <v>1658</v>
      </c>
      <c r="AN27" s="41">
        <v>5</v>
      </c>
      <c r="AO27" s="42">
        <v>1123.5</v>
      </c>
      <c r="AP27" s="41">
        <v>9</v>
      </c>
      <c r="AQ27" s="42">
        <v>1108</v>
      </c>
      <c r="AR27" s="41">
        <v>2</v>
      </c>
      <c r="AS27" s="42">
        <v>497</v>
      </c>
      <c r="AT27" s="41">
        <v>8</v>
      </c>
      <c r="AU27" s="42">
        <v>2599</v>
      </c>
      <c r="AV27" s="41">
        <v>5</v>
      </c>
      <c r="AW27" s="42">
        <v>965</v>
      </c>
      <c r="AX27" s="43">
        <f t="shared" si="1"/>
        <v>0</v>
      </c>
      <c r="AY27" s="44">
        <f t="shared" si="1"/>
        <v>0</v>
      </c>
    </row>
    <row r="28" spans="2:51" x14ac:dyDescent="0.2">
      <c r="B28" s="37" t="s">
        <v>91</v>
      </c>
      <c r="C28" s="38">
        <v>23</v>
      </c>
      <c r="D28" s="39">
        <v>1743</v>
      </c>
      <c r="E28" s="40">
        <v>472256.53999999975</v>
      </c>
      <c r="F28" s="41">
        <v>32</v>
      </c>
      <c r="G28" s="42">
        <v>7098</v>
      </c>
      <c r="H28" s="41">
        <v>31</v>
      </c>
      <c r="I28" s="42">
        <v>8627</v>
      </c>
      <c r="J28" s="41">
        <v>57</v>
      </c>
      <c r="K28" s="42">
        <v>16993</v>
      </c>
      <c r="L28" s="41">
        <v>63</v>
      </c>
      <c r="M28" s="42">
        <v>22700.3</v>
      </c>
      <c r="N28" s="41">
        <v>75</v>
      </c>
      <c r="O28" s="42">
        <v>26494.5</v>
      </c>
      <c r="P28" s="41">
        <v>67</v>
      </c>
      <c r="Q28" s="42">
        <v>28690</v>
      </c>
      <c r="R28" s="41">
        <v>86</v>
      </c>
      <c r="S28" s="42">
        <v>23886</v>
      </c>
      <c r="T28" s="41">
        <v>97</v>
      </c>
      <c r="U28" s="42">
        <v>53031</v>
      </c>
      <c r="V28" s="41">
        <v>101</v>
      </c>
      <c r="W28" s="42">
        <v>35918.25</v>
      </c>
      <c r="X28" s="41">
        <v>78</v>
      </c>
      <c r="Y28" s="42">
        <v>25055</v>
      </c>
      <c r="Z28" s="41">
        <v>92</v>
      </c>
      <c r="AA28" s="42">
        <v>25664</v>
      </c>
      <c r="AB28" s="41">
        <v>103</v>
      </c>
      <c r="AC28" s="42">
        <v>27895</v>
      </c>
      <c r="AD28" s="41">
        <v>108</v>
      </c>
      <c r="AE28" s="42">
        <v>17582</v>
      </c>
      <c r="AF28" s="41">
        <v>78</v>
      </c>
      <c r="AG28" s="42">
        <v>14440.5</v>
      </c>
      <c r="AH28" s="41">
        <v>107</v>
      </c>
      <c r="AI28" s="42">
        <v>26084.199999999997</v>
      </c>
      <c r="AJ28" s="41">
        <v>123</v>
      </c>
      <c r="AK28" s="42">
        <v>26334.3</v>
      </c>
      <c r="AL28" s="41">
        <v>99</v>
      </c>
      <c r="AM28" s="42">
        <v>27515.1</v>
      </c>
      <c r="AN28" s="41">
        <v>84</v>
      </c>
      <c r="AO28" s="42">
        <v>18810.55</v>
      </c>
      <c r="AP28" s="41">
        <v>68</v>
      </c>
      <c r="AQ28" s="42">
        <v>8553.01</v>
      </c>
      <c r="AR28" s="41">
        <v>85</v>
      </c>
      <c r="AS28" s="42">
        <v>8612.0300000000007</v>
      </c>
      <c r="AT28" s="41">
        <v>67</v>
      </c>
      <c r="AU28" s="42">
        <v>15909.699999999997</v>
      </c>
      <c r="AV28" s="41">
        <v>42</v>
      </c>
      <c r="AW28" s="42">
        <v>6363.1000000000013</v>
      </c>
      <c r="AX28" s="43">
        <f t="shared" si="1"/>
        <v>0</v>
      </c>
      <c r="AY28" s="44">
        <f t="shared" si="1"/>
        <v>0</v>
      </c>
    </row>
    <row r="29" spans="2:51" x14ac:dyDescent="0.2">
      <c r="B29" s="37" t="s">
        <v>92</v>
      </c>
      <c r="C29" s="38">
        <v>24</v>
      </c>
      <c r="D29" s="39">
        <v>76</v>
      </c>
      <c r="E29" s="40">
        <v>12048.1</v>
      </c>
      <c r="F29" s="41">
        <v>4</v>
      </c>
      <c r="G29" s="42">
        <v>804</v>
      </c>
      <c r="H29" s="41">
        <v>2</v>
      </c>
      <c r="I29" s="42">
        <v>12</v>
      </c>
      <c r="J29" s="41">
        <v>3</v>
      </c>
      <c r="K29" s="42">
        <v>216</v>
      </c>
      <c r="L29" s="41">
        <v>2</v>
      </c>
      <c r="M29" s="42">
        <v>31</v>
      </c>
      <c r="N29" s="41">
        <v>3</v>
      </c>
      <c r="O29" s="42">
        <v>763</v>
      </c>
      <c r="P29" s="41">
        <v>4</v>
      </c>
      <c r="Q29" s="42">
        <v>722</v>
      </c>
      <c r="R29" s="41">
        <v>5</v>
      </c>
      <c r="S29" s="42">
        <v>374</v>
      </c>
      <c r="T29" s="41">
        <v>1</v>
      </c>
      <c r="U29" s="42">
        <v>72</v>
      </c>
      <c r="V29" s="41">
        <v>5</v>
      </c>
      <c r="W29" s="42">
        <v>597</v>
      </c>
      <c r="X29" s="41">
        <v>2</v>
      </c>
      <c r="Y29" s="42">
        <v>467</v>
      </c>
      <c r="Z29" s="41">
        <v>2</v>
      </c>
      <c r="AA29" s="42">
        <v>777</v>
      </c>
      <c r="AB29" s="41">
        <v>7</v>
      </c>
      <c r="AC29" s="42">
        <v>2718</v>
      </c>
      <c r="AD29" s="41">
        <v>5</v>
      </c>
      <c r="AE29" s="42">
        <v>445</v>
      </c>
      <c r="AF29" s="41">
        <v>6</v>
      </c>
      <c r="AG29" s="42">
        <v>500</v>
      </c>
      <c r="AH29" s="41">
        <v>3</v>
      </c>
      <c r="AI29" s="42">
        <v>464</v>
      </c>
      <c r="AJ29" s="41">
        <v>2</v>
      </c>
      <c r="AK29" s="42">
        <v>89.1</v>
      </c>
      <c r="AL29" s="41">
        <v>6</v>
      </c>
      <c r="AM29" s="42">
        <v>718</v>
      </c>
      <c r="AN29" s="41">
        <v>3</v>
      </c>
      <c r="AO29" s="42">
        <v>162</v>
      </c>
      <c r="AP29" s="41">
        <v>2</v>
      </c>
      <c r="AQ29" s="42">
        <v>105</v>
      </c>
      <c r="AR29" s="41">
        <v>2</v>
      </c>
      <c r="AS29" s="42">
        <v>1096</v>
      </c>
      <c r="AT29" s="41">
        <v>5</v>
      </c>
      <c r="AU29" s="42">
        <v>862</v>
      </c>
      <c r="AV29" s="41">
        <v>2</v>
      </c>
      <c r="AW29" s="42">
        <v>54</v>
      </c>
      <c r="AX29" s="43">
        <f t="shared" si="1"/>
        <v>0</v>
      </c>
      <c r="AY29" s="44">
        <f t="shared" si="1"/>
        <v>0</v>
      </c>
    </row>
    <row r="30" spans="2:51" x14ac:dyDescent="0.2">
      <c r="B30" s="37" t="s">
        <v>93</v>
      </c>
      <c r="C30" s="38">
        <v>25</v>
      </c>
      <c r="D30" s="39">
        <v>133</v>
      </c>
      <c r="E30" s="40">
        <v>34478</v>
      </c>
      <c r="F30" s="41">
        <v>2</v>
      </c>
      <c r="G30" s="42">
        <v>240</v>
      </c>
      <c r="H30" s="41">
        <v>4</v>
      </c>
      <c r="I30" s="42">
        <v>1315</v>
      </c>
      <c r="J30" s="41">
        <v>7</v>
      </c>
      <c r="K30" s="42">
        <v>2177</v>
      </c>
      <c r="L30" s="41">
        <v>4</v>
      </c>
      <c r="M30" s="42">
        <v>861</v>
      </c>
      <c r="N30" s="41">
        <v>3</v>
      </c>
      <c r="O30" s="42">
        <v>459.75</v>
      </c>
      <c r="P30" s="41">
        <v>1</v>
      </c>
      <c r="Q30" s="42">
        <v>30</v>
      </c>
      <c r="R30" s="41">
        <v>9</v>
      </c>
      <c r="S30" s="42">
        <v>3526</v>
      </c>
      <c r="T30" s="41">
        <v>7</v>
      </c>
      <c r="U30" s="42">
        <v>2705</v>
      </c>
      <c r="V30" s="41">
        <v>8</v>
      </c>
      <c r="W30" s="42">
        <v>2604.25</v>
      </c>
      <c r="X30" s="41">
        <v>4</v>
      </c>
      <c r="Y30" s="42">
        <v>1332</v>
      </c>
      <c r="Z30" s="41">
        <v>8</v>
      </c>
      <c r="AA30" s="42">
        <v>649</v>
      </c>
      <c r="AB30" s="41">
        <v>15</v>
      </c>
      <c r="AC30" s="42">
        <v>5896</v>
      </c>
      <c r="AD30" s="41">
        <v>7</v>
      </c>
      <c r="AE30" s="42">
        <v>1218</v>
      </c>
      <c r="AF30" s="41">
        <v>8</v>
      </c>
      <c r="AG30" s="42">
        <v>1912</v>
      </c>
      <c r="AH30" s="41">
        <v>14</v>
      </c>
      <c r="AI30" s="42">
        <v>1418</v>
      </c>
      <c r="AJ30" s="41">
        <v>6</v>
      </c>
      <c r="AK30" s="42">
        <v>1538</v>
      </c>
      <c r="AL30" s="41">
        <v>8</v>
      </c>
      <c r="AM30" s="42">
        <v>1303</v>
      </c>
      <c r="AN30" s="41">
        <v>3</v>
      </c>
      <c r="AO30" s="42">
        <v>186</v>
      </c>
      <c r="AP30" s="41">
        <v>4</v>
      </c>
      <c r="AQ30" s="42">
        <v>711</v>
      </c>
      <c r="AR30" s="41">
        <v>3</v>
      </c>
      <c r="AS30" s="42">
        <v>1036</v>
      </c>
      <c r="AT30" s="41">
        <v>5</v>
      </c>
      <c r="AU30" s="42">
        <v>3257</v>
      </c>
      <c r="AV30" s="41">
        <v>3</v>
      </c>
      <c r="AW30" s="42">
        <v>104</v>
      </c>
      <c r="AX30" s="43">
        <f t="shared" si="1"/>
        <v>0</v>
      </c>
      <c r="AY30" s="44">
        <f t="shared" si="1"/>
        <v>0</v>
      </c>
    </row>
    <row r="31" spans="2:51" x14ac:dyDescent="0.2">
      <c r="B31" s="37" t="s">
        <v>94</v>
      </c>
      <c r="C31" s="38">
        <v>26</v>
      </c>
      <c r="D31" s="39">
        <v>477</v>
      </c>
      <c r="E31" s="40">
        <v>74019.988000000027</v>
      </c>
      <c r="F31" s="41">
        <v>8</v>
      </c>
      <c r="G31" s="42">
        <v>926</v>
      </c>
      <c r="H31" s="41">
        <v>6</v>
      </c>
      <c r="I31" s="42">
        <v>399.14</v>
      </c>
      <c r="J31" s="41">
        <v>14</v>
      </c>
      <c r="K31" s="42">
        <v>8186</v>
      </c>
      <c r="L31" s="41">
        <v>18</v>
      </c>
      <c r="M31" s="42">
        <v>3135</v>
      </c>
      <c r="N31" s="41">
        <v>18</v>
      </c>
      <c r="O31" s="42">
        <v>2874.2</v>
      </c>
      <c r="P31" s="41">
        <v>14</v>
      </c>
      <c r="Q31" s="42">
        <v>1742</v>
      </c>
      <c r="R31" s="41">
        <v>24</v>
      </c>
      <c r="S31" s="42">
        <v>3158</v>
      </c>
      <c r="T31" s="41">
        <v>32</v>
      </c>
      <c r="U31" s="42">
        <v>5427</v>
      </c>
      <c r="V31" s="41">
        <v>30</v>
      </c>
      <c r="W31" s="42">
        <v>3324</v>
      </c>
      <c r="X31" s="41">
        <v>26</v>
      </c>
      <c r="Y31" s="42">
        <v>2508</v>
      </c>
      <c r="Z31" s="41">
        <v>36</v>
      </c>
      <c r="AA31" s="42">
        <v>5401</v>
      </c>
      <c r="AB31" s="41">
        <v>25</v>
      </c>
      <c r="AC31" s="42">
        <v>2680.25</v>
      </c>
      <c r="AD31" s="41">
        <v>28</v>
      </c>
      <c r="AE31" s="42">
        <v>4394</v>
      </c>
      <c r="AF31" s="41">
        <v>21</v>
      </c>
      <c r="AG31" s="42">
        <v>2515</v>
      </c>
      <c r="AH31" s="41">
        <v>32</v>
      </c>
      <c r="AI31" s="42">
        <v>5734.87</v>
      </c>
      <c r="AJ31" s="41">
        <v>28</v>
      </c>
      <c r="AK31" s="42">
        <v>3820.3</v>
      </c>
      <c r="AL31" s="41">
        <v>21</v>
      </c>
      <c r="AM31" s="42">
        <v>4061</v>
      </c>
      <c r="AN31" s="41">
        <v>12</v>
      </c>
      <c r="AO31" s="42">
        <v>1806</v>
      </c>
      <c r="AP31" s="41">
        <v>13</v>
      </c>
      <c r="AQ31" s="42">
        <v>863</v>
      </c>
      <c r="AR31" s="41">
        <v>25</v>
      </c>
      <c r="AS31" s="42">
        <v>2586.3000000000002</v>
      </c>
      <c r="AT31" s="41">
        <v>29</v>
      </c>
      <c r="AU31" s="42">
        <v>7070.5000000000009</v>
      </c>
      <c r="AV31" s="41">
        <v>17</v>
      </c>
      <c r="AW31" s="42">
        <v>1408.4279999999999</v>
      </c>
      <c r="AX31" s="43">
        <f t="shared" si="1"/>
        <v>0</v>
      </c>
      <c r="AY31" s="44">
        <f t="shared" si="1"/>
        <v>0</v>
      </c>
    </row>
    <row r="32" spans="2:51" x14ac:dyDescent="0.2">
      <c r="B32" s="37" t="s">
        <v>95</v>
      </c>
      <c r="C32" s="38">
        <v>27</v>
      </c>
      <c r="D32" s="39">
        <v>1926</v>
      </c>
      <c r="E32" s="40">
        <v>453643.3299999999</v>
      </c>
      <c r="F32" s="41">
        <v>43</v>
      </c>
      <c r="G32" s="42">
        <v>17268</v>
      </c>
      <c r="H32" s="41">
        <v>57</v>
      </c>
      <c r="I32" s="42">
        <v>15424</v>
      </c>
      <c r="J32" s="41">
        <v>48</v>
      </c>
      <c r="K32" s="42">
        <v>7923.5</v>
      </c>
      <c r="L32" s="41">
        <v>58</v>
      </c>
      <c r="M32" s="42">
        <v>23915.200000000001</v>
      </c>
      <c r="N32" s="41">
        <v>94</v>
      </c>
      <c r="O32" s="42">
        <v>26839.75</v>
      </c>
      <c r="P32" s="41">
        <v>68</v>
      </c>
      <c r="Q32" s="42">
        <v>9524</v>
      </c>
      <c r="R32" s="41">
        <v>108</v>
      </c>
      <c r="S32" s="42">
        <v>20795</v>
      </c>
      <c r="T32" s="41">
        <v>117</v>
      </c>
      <c r="U32" s="42">
        <v>24970.25</v>
      </c>
      <c r="V32" s="41">
        <v>111</v>
      </c>
      <c r="W32" s="42">
        <v>22013.35</v>
      </c>
      <c r="X32" s="41">
        <v>92</v>
      </c>
      <c r="Y32" s="42">
        <v>17194.5</v>
      </c>
      <c r="Z32" s="41">
        <v>92</v>
      </c>
      <c r="AA32" s="42">
        <v>16970</v>
      </c>
      <c r="AB32" s="41">
        <v>113</v>
      </c>
      <c r="AC32" s="42">
        <v>21647.55</v>
      </c>
      <c r="AD32" s="41">
        <v>145</v>
      </c>
      <c r="AE32" s="42">
        <v>25620.3</v>
      </c>
      <c r="AF32" s="41">
        <v>112</v>
      </c>
      <c r="AG32" s="42">
        <v>35790.25</v>
      </c>
      <c r="AH32" s="41">
        <v>137</v>
      </c>
      <c r="AI32" s="42">
        <v>34469.30000000001</v>
      </c>
      <c r="AJ32" s="41">
        <v>126</v>
      </c>
      <c r="AK32" s="42">
        <v>29864.799999999999</v>
      </c>
      <c r="AL32" s="41">
        <v>109</v>
      </c>
      <c r="AM32" s="42">
        <v>23951.399999999998</v>
      </c>
      <c r="AN32" s="41">
        <v>63</v>
      </c>
      <c r="AO32" s="42">
        <v>15279.679999999998</v>
      </c>
      <c r="AP32" s="41">
        <v>52</v>
      </c>
      <c r="AQ32" s="42">
        <v>17152</v>
      </c>
      <c r="AR32" s="41">
        <v>71</v>
      </c>
      <c r="AS32" s="42">
        <v>17947.400000000001</v>
      </c>
      <c r="AT32" s="41">
        <v>49</v>
      </c>
      <c r="AU32" s="42">
        <v>10737.7</v>
      </c>
      <c r="AV32" s="41">
        <v>61</v>
      </c>
      <c r="AW32" s="42">
        <v>18345.399999999998</v>
      </c>
      <c r="AX32" s="43">
        <f t="shared" si="1"/>
        <v>0</v>
      </c>
      <c r="AY32" s="44">
        <f t="shared" si="1"/>
        <v>0</v>
      </c>
    </row>
    <row r="33" spans="2:51" x14ac:dyDescent="0.2">
      <c r="B33" s="37" t="s">
        <v>96</v>
      </c>
      <c r="C33" s="38">
        <v>28</v>
      </c>
      <c r="D33" s="39">
        <v>1426</v>
      </c>
      <c r="E33" s="40">
        <v>396293.08499999985</v>
      </c>
      <c r="F33" s="41">
        <v>26</v>
      </c>
      <c r="G33" s="42">
        <v>3865</v>
      </c>
      <c r="H33" s="41">
        <v>38</v>
      </c>
      <c r="I33" s="42">
        <v>6711</v>
      </c>
      <c r="J33" s="41">
        <v>30</v>
      </c>
      <c r="K33" s="42">
        <v>3659</v>
      </c>
      <c r="L33" s="41">
        <v>44</v>
      </c>
      <c r="M33" s="42">
        <v>13280.5</v>
      </c>
      <c r="N33" s="41">
        <v>87</v>
      </c>
      <c r="O33" s="42">
        <v>31854.5</v>
      </c>
      <c r="P33" s="41">
        <v>67</v>
      </c>
      <c r="Q33" s="42">
        <v>22007</v>
      </c>
      <c r="R33" s="41">
        <v>85</v>
      </c>
      <c r="S33" s="42">
        <v>24638</v>
      </c>
      <c r="T33" s="41">
        <v>89</v>
      </c>
      <c r="U33" s="42">
        <v>23645</v>
      </c>
      <c r="V33" s="41">
        <v>87</v>
      </c>
      <c r="W33" s="42">
        <v>31071.25</v>
      </c>
      <c r="X33" s="41">
        <v>63</v>
      </c>
      <c r="Y33" s="42">
        <v>20653</v>
      </c>
      <c r="Z33" s="41">
        <v>76</v>
      </c>
      <c r="AA33" s="42">
        <v>23609.25</v>
      </c>
      <c r="AB33" s="41">
        <v>63</v>
      </c>
      <c r="AC33" s="42">
        <v>18439</v>
      </c>
      <c r="AD33" s="41">
        <v>67</v>
      </c>
      <c r="AE33" s="42">
        <v>11061.5</v>
      </c>
      <c r="AF33" s="41">
        <v>76</v>
      </c>
      <c r="AG33" s="42">
        <v>20904</v>
      </c>
      <c r="AH33" s="41">
        <v>95</v>
      </c>
      <c r="AI33" s="42">
        <v>21386.199999999993</v>
      </c>
      <c r="AJ33" s="41">
        <v>77</v>
      </c>
      <c r="AK33" s="42">
        <v>19910.25</v>
      </c>
      <c r="AL33" s="41">
        <v>67</v>
      </c>
      <c r="AM33" s="42">
        <v>20999.75</v>
      </c>
      <c r="AN33" s="41">
        <v>62</v>
      </c>
      <c r="AO33" s="42">
        <v>18917.16</v>
      </c>
      <c r="AP33" s="41">
        <v>63</v>
      </c>
      <c r="AQ33" s="42">
        <v>12970.525</v>
      </c>
      <c r="AR33" s="41">
        <v>52</v>
      </c>
      <c r="AS33" s="42">
        <v>11977.3</v>
      </c>
      <c r="AT33" s="41">
        <v>49</v>
      </c>
      <c r="AU33" s="42">
        <v>23147.399999999998</v>
      </c>
      <c r="AV33" s="41">
        <v>63</v>
      </c>
      <c r="AW33" s="42">
        <v>11586.5</v>
      </c>
      <c r="AX33" s="43">
        <f t="shared" si="1"/>
        <v>0</v>
      </c>
      <c r="AY33" s="44">
        <f t="shared" si="1"/>
        <v>0</v>
      </c>
    </row>
    <row r="34" spans="2:51" x14ac:dyDescent="0.2">
      <c r="B34" s="37" t="s">
        <v>97</v>
      </c>
      <c r="C34" s="38">
        <v>29</v>
      </c>
      <c r="D34" s="39">
        <v>123</v>
      </c>
      <c r="E34" s="40">
        <v>28046.799999999999</v>
      </c>
      <c r="F34" s="41">
        <v>3</v>
      </c>
      <c r="G34" s="42">
        <v>342</v>
      </c>
      <c r="H34" s="41">
        <v>1</v>
      </c>
      <c r="I34" s="42">
        <v>60</v>
      </c>
      <c r="J34" s="41">
        <v>3</v>
      </c>
      <c r="K34" s="42">
        <v>840</v>
      </c>
      <c r="L34" s="41">
        <v>1</v>
      </c>
      <c r="M34" s="42">
        <v>120</v>
      </c>
      <c r="N34" s="41">
        <v>5</v>
      </c>
      <c r="O34" s="42">
        <v>5198</v>
      </c>
      <c r="P34" s="41">
        <v>3</v>
      </c>
      <c r="Q34" s="42">
        <v>63</v>
      </c>
      <c r="R34" s="41">
        <v>7</v>
      </c>
      <c r="S34" s="42">
        <v>317</v>
      </c>
      <c r="T34" s="41">
        <v>6</v>
      </c>
      <c r="U34" s="42">
        <v>420</v>
      </c>
      <c r="V34" s="41">
        <v>12</v>
      </c>
      <c r="W34" s="42">
        <v>3259</v>
      </c>
      <c r="X34" s="41">
        <v>2</v>
      </c>
      <c r="Y34" s="42">
        <v>88</v>
      </c>
      <c r="Z34" s="41">
        <v>8</v>
      </c>
      <c r="AA34" s="42">
        <v>2032</v>
      </c>
      <c r="AB34" s="41">
        <v>7</v>
      </c>
      <c r="AC34" s="42">
        <v>949</v>
      </c>
      <c r="AD34" s="41">
        <v>8</v>
      </c>
      <c r="AE34" s="42">
        <v>376</v>
      </c>
      <c r="AF34" s="41">
        <v>8</v>
      </c>
      <c r="AG34" s="42">
        <v>168</v>
      </c>
      <c r="AH34" s="41">
        <v>10</v>
      </c>
      <c r="AI34" s="42">
        <v>2604.5</v>
      </c>
      <c r="AJ34" s="41">
        <v>13</v>
      </c>
      <c r="AK34" s="42">
        <v>1546</v>
      </c>
      <c r="AL34" s="41">
        <v>5</v>
      </c>
      <c r="AM34" s="42">
        <v>1700</v>
      </c>
      <c r="AN34" s="41">
        <v>6</v>
      </c>
      <c r="AO34" s="42">
        <v>1830.3</v>
      </c>
      <c r="AP34" s="41">
        <v>3</v>
      </c>
      <c r="AQ34" s="42">
        <v>1122</v>
      </c>
      <c r="AR34" s="41">
        <v>4</v>
      </c>
      <c r="AS34" s="42">
        <v>980</v>
      </c>
      <c r="AT34" s="41">
        <v>4</v>
      </c>
      <c r="AU34" s="42">
        <v>2956</v>
      </c>
      <c r="AV34" s="41">
        <v>4</v>
      </c>
      <c r="AW34" s="42">
        <v>1076</v>
      </c>
      <c r="AX34" s="43">
        <f t="shared" si="1"/>
        <v>0</v>
      </c>
      <c r="AY34" s="44">
        <f t="shared" si="1"/>
        <v>0</v>
      </c>
    </row>
    <row r="35" spans="2:51" x14ac:dyDescent="0.2">
      <c r="B35" s="37" t="s">
        <v>98</v>
      </c>
      <c r="C35" s="38">
        <v>30</v>
      </c>
      <c r="D35" s="39">
        <v>46</v>
      </c>
      <c r="E35" s="40">
        <v>6517.05</v>
      </c>
      <c r="F35" s="41">
        <v>2</v>
      </c>
      <c r="G35" s="42">
        <v>105</v>
      </c>
      <c r="H35" s="41">
        <v>1</v>
      </c>
      <c r="I35" s="42">
        <v>800</v>
      </c>
      <c r="J35" s="41">
        <v>4</v>
      </c>
      <c r="K35" s="42">
        <v>253.5</v>
      </c>
      <c r="L35" s="41">
        <v>3</v>
      </c>
      <c r="M35" s="42">
        <v>276</v>
      </c>
      <c r="N35" s="41">
        <v>3</v>
      </c>
      <c r="O35" s="42">
        <v>117</v>
      </c>
      <c r="P35" s="41">
        <v>1</v>
      </c>
      <c r="Q35" s="42">
        <v>368</v>
      </c>
      <c r="R35" s="41">
        <v>3</v>
      </c>
      <c r="S35" s="42">
        <v>390</v>
      </c>
      <c r="T35" s="41">
        <v>2</v>
      </c>
      <c r="U35" s="42">
        <v>58</v>
      </c>
      <c r="V35" s="41">
        <v>5</v>
      </c>
      <c r="W35" s="42">
        <v>296</v>
      </c>
      <c r="X35" s="41"/>
      <c r="Y35" s="42"/>
      <c r="Z35" s="41"/>
      <c r="AA35" s="42"/>
      <c r="AB35" s="41">
        <v>6</v>
      </c>
      <c r="AC35" s="42">
        <v>2258</v>
      </c>
      <c r="AD35" s="41">
        <v>3</v>
      </c>
      <c r="AE35" s="42">
        <v>88</v>
      </c>
      <c r="AF35" s="41">
        <v>3</v>
      </c>
      <c r="AG35" s="42">
        <v>131</v>
      </c>
      <c r="AH35" s="41">
        <v>3</v>
      </c>
      <c r="AI35" s="42">
        <v>573.29999999999995</v>
      </c>
      <c r="AJ35" s="41">
        <v>1</v>
      </c>
      <c r="AK35" s="42">
        <v>15</v>
      </c>
      <c r="AL35" s="41">
        <v>1</v>
      </c>
      <c r="AM35" s="42">
        <v>360</v>
      </c>
      <c r="AN35" s="41">
        <v>1</v>
      </c>
      <c r="AO35" s="42">
        <v>75</v>
      </c>
      <c r="AP35" s="41">
        <v>1</v>
      </c>
      <c r="AQ35" s="42">
        <v>336.25</v>
      </c>
      <c r="AR35" s="41">
        <v>1</v>
      </c>
      <c r="AS35" s="42">
        <v>1</v>
      </c>
      <c r="AT35" s="41">
        <v>1</v>
      </c>
      <c r="AU35" s="42">
        <v>1</v>
      </c>
      <c r="AV35" s="41">
        <v>1</v>
      </c>
      <c r="AW35" s="42">
        <v>15</v>
      </c>
      <c r="AX35" s="43">
        <f t="shared" si="1"/>
        <v>0</v>
      </c>
      <c r="AY35" s="44">
        <f t="shared" si="1"/>
        <v>0</v>
      </c>
    </row>
    <row r="36" spans="2:51" x14ac:dyDescent="0.2">
      <c r="B36" s="37" t="s">
        <v>99</v>
      </c>
      <c r="C36" s="38">
        <v>31</v>
      </c>
      <c r="D36" s="39">
        <v>27</v>
      </c>
      <c r="E36" s="40">
        <v>7954</v>
      </c>
      <c r="F36" s="41">
        <v>3</v>
      </c>
      <c r="G36" s="42">
        <v>735</v>
      </c>
      <c r="H36" s="41">
        <v>1</v>
      </c>
      <c r="I36" s="42">
        <v>908</v>
      </c>
      <c r="J36" s="41">
        <v>5</v>
      </c>
      <c r="K36" s="42">
        <v>403</v>
      </c>
      <c r="L36" s="41">
        <v>1</v>
      </c>
      <c r="M36" s="42">
        <v>420</v>
      </c>
      <c r="N36" s="41">
        <v>3</v>
      </c>
      <c r="O36" s="42">
        <v>2638</v>
      </c>
      <c r="P36" s="41">
        <v>1</v>
      </c>
      <c r="Q36" s="42">
        <v>1100</v>
      </c>
      <c r="R36" s="41">
        <v>1</v>
      </c>
      <c r="S36" s="42">
        <v>42</v>
      </c>
      <c r="T36" s="41">
        <v>1</v>
      </c>
      <c r="U36" s="42">
        <v>1</v>
      </c>
      <c r="V36" s="41">
        <v>3</v>
      </c>
      <c r="W36" s="42">
        <v>314</v>
      </c>
      <c r="X36" s="41">
        <v>1</v>
      </c>
      <c r="Y36" s="42">
        <v>103</v>
      </c>
      <c r="Z36" s="41">
        <v>1</v>
      </c>
      <c r="AA36" s="42">
        <v>5</v>
      </c>
      <c r="AB36" s="41">
        <v>1</v>
      </c>
      <c r="AC36" s="42">
        <v>158</v>
      </c>
      <c r="AD36" s="41"/>
      <c r="AE36" s="42"/>
      <c r="AF36" s="41"/>
      <c r="AG36" s="42"/>
      <c r="AH36" s="41"/>
      <c r="AI36" s="42"/>
      <c r="AJ36" s="41">
        <v>1</v>
      </c>
      <c r="AK36" s="42">
        <v>122</v>
      </c>
      <c r="AL36" s="41">
        <v>2</v>
      </c>
      <c r="AM36" s="42">
        <v>64</v>
      </c>
      <c r="AN36" s="41"/>
      <c r="AO36" s="42"/>
      <c r="AP36" s="41">
        <v>1</v>
      </c>
      <c r="AQ36" s="42">
        <v>5</v>
      </c>
      <c r="AR36" s="41">
        <v>1</v>
      </c>
      <c r="AS36" s="42">
        <v>936</v>
      </c>
      <c r="AT36" s="41"/>
      <c r="AU36" s="42"/>
      <c r="AV36" s="41"/>
      <c r="AW36" s="42"/>
      <c r="AX36" s="43">
        <f t="shared" si="1"/>
        <v>0</v>
      </c>
      <c r="AY36" s="44">
        <f t="shared" si="1"/>
        <v>0</v>
      </c>
    </row>
    <row r="37" spans="2:51" x14ac:dyDescent="0.2">
      <c r="B37" s="37" t="s">
        <v>100</v>
      </c>
      <c r="C37" s="38">
        <v>32</v>
      </c>
      <c r="D37" s="39">
        <v>33</v>
      </c>
      <c r="E37" s="40">
        <v>11899</v>
      </c>
      <c r="F37" s="41">
        <v>1</v>
      </c>
      <c r="G37" s="42">
        <v>15</v>
      </c>
      <c r="H37" s="41">
        <v>1</v>
      </c>
      <c r="I37" s="42">
        <v>341</v>
      </c>
      <c r="J37" s="41">
        <v>5</v>
      </c>
      <c r="K37" s="42">
        <v>1829</v>
      </c>
      <c r="L37" s="41">
        <v>5</v>
      </c>
      <c r="M37" s="42">
        <v>2567</v>
      </c>
      <c r="N37" s="41">
        <v>2</v>
      </c>
      <c r="O37" s="42">
        <v>4989</v>
      </c>
      <c r="P37" s="41"/>
      <c r="Q37" s="42"/>
      <c r="R37" s="41">
        <v>3</v>
      </c>
      <c r="S37" s="42">
        <v>489</v>
      </c>
      <c r="T37" s="41"/>
      <c r="U37" s="42"/>
      <c r="V37" s="41">
        <v>1</v>
      </c>
      <c r="W37" s="42">
        <v>350</v>
      </c>
      <c r="X37" s="41">
        <v>1</v>
      </c>
      <c r="Y37" s="42">
        <v>174</v>
      </c>
      <c r="Z37" s="41">
        <v>2</v>
      </c>
      <c r="AA37" s="42">
        <v>236</v>
      </c>
      <c r="AB37" s="41"/>
      <c r="AC37" s="42"/>
      <c r="AD37" s="41">
        <v>3</v>
      </c>
      <c r="AE37" s="42">
        <v>340</v>
      </c>
      <c r="AF37" s="41">
        <v>1</v>
      </c>
      <c r="AG37" s="42">
        <v>12</v>
      </c>
      <c r="AH37" s="41">
        <v>3</v>
      </c>
      <c r="AI37" s="42">
        <v>157</v>
      </c>
      <c r="AJ37" s="41"/>
      <c r="AK37" s="42"/>
      <c r="AL37" s="41"/>
      <c r="AM37" s="42"/>
      <c r="AN37" s="41">
        <v>1</v>
      </c>
      <c r="AO37" s="42">
        <v>56</v>
      </c>
      <c r="AP37" s="41">
        <v>1</v>
      </c>
      <c r="AQ37" s="42">
        <v>217</v>
      </c>
      <c r="AR37" s="41">
        <v>3</v>
      </c>
      <c r="AS37" s="42">
        <v>127</v>
      </c>
      <c r="AT37" s="41"/>
      <c r="AU37" s="42"/>
      <c r="AV37" s="41"/>
      <c r="AW37" s="42"/>
      <c r="AX37" s="43">
        <f t="shared" si="1"/>
        <v>0</v>
      </c>
      <c r="AY37" s="44">
        <f t="shared" si="1"/>
        <v>0</v>
      </c>
    </row>
    <row r="38" spans="2:51" x14ac:dyDescent="0.2">
      <c r="B38" s="37" t="s">
        <v>101</v>
      </c>
      <c r="C38" s="38">
        <v>33</v>
      </c>
      <c r="D38" s="39">
        <v>153</v>
      </c>
      <c r="E38" s="40">
        <v>39373.699999999997</v>
      </c>
      <c r="F38" s="41">
        <v>7</v>
      </c>
      <c r="G38" s="42">
        <v>1317</v>
      </c>
      <c r="H38" s="41">
        <v>2</v>
      </c>
      <c r="I38" s="42">
        <v>164</v>
      </c>
      <c r="J38" s="41">
        <v>7</v>
      </c>
      <c r="K38" s="42">
        <v>747</v>
      </c>
      <c r="L38" s="41">
        <v>3</v>
      </c>
      <c r="M38" s="42">
        <v>600</v>
      </c>
      <c r="N38" s="41">
        <v>7</v>
      </c>
      <c r="O38" s="42">
        <v>2570</v>
      </c>
      <c r="P38" s="41">
        <v>10</v>
      </c>
      <c r="Q38" s="42">
        <v>2713</v>
      </c>
      <c r="R38" s="41">
        <v>8</v>
      </c>
      <c r="S38" s="42">
        <v>1756</v>
      </c>
      <c r="T38" s="41">
        <v>13</v>
      </c>
      <c r="U38" s="42">
        <v>4419</v>
      </c>
      <c r="V38" s="41">
        <v>5</v>
      </c>
      <c r="W38" s="42">
        <v>676</v>
      </c>
      <c r="X38" s="41">
        <v>6</v>
      </c>
      <c r="Y38" s="42">
        <v>2612</v>
      </c>
      <c r="Z38" s="41">
        <v>5</v>
      </c>
      <c r="AA38" s="42">
        <v>2383</v>
      </c>
      <c r="AB38" s="41">
        <v>6</v>
      </c>
      <c r="AC38" s="42">
        <v>844</v>
      </c>
      <c r="AD38" s="41">
        <v>13</v>
      </c>
      <c r="AE38" s="42">
        <v>1556</v>
      </c>
      <c r="AF38" s="41">
        <v>9</v>
      </c>
      <c r="AG38" s="42">
        <v>649</v>
      </c>
      <c r="AH38" s="41">
        <v>8</v>
      </c>
      <c r="AI38" s="42">
        <v>1033</v>
      </c>
      <c r="AJ38" s="41">
        <v>9</v>
      </c>
      <c r="AK38" s="42">
        <v>1307.75</v>
      </c>
      <c r="AL38" s="41">
        <v>6</v>
      </c>
      <c r="AM38" s="42">
        <v>3810</v>
      </c>
      <c r="AN38" s="41">
        <v>4</v>
      </c>
      <c r="AO38" s="42">
        <v>695.2</v>
      </c>
      <c r="AP38" s="41">
        <v>9</v>
      </c>
      <c r="AQ38" s="42">
        <v>2681.75</v>
      </c>
      <c r="AR38" s="41">
        <v>4</v>
      </c>
      <c r="AS38" s="42">
        <v>951</v>
      </c>
      <c r="AT38" s="41">
        <v>7</v>
      </c>
      <c r="AU38" s="42">
        <v>4521</v>
      </c>
      <c r="AV38" s="41">
        <v>5</v>
      </c>
      <c r="AW38" s="42">
        <v>1368</v>
      </c>
      <c r="AX38" s="43">
        <f t="shared" si="1"/>
        <v>0</v>
      </c>
      <c r="AY38" s="44">
        <f t="shared" si="1"/>
        <v>0</v>
      </c>
    </row>
    <row r="39" spans="2:51" x14ac:dyDescent="0.2">
      <c r="B39" s="37" t="s">
        <v>102</v>
      </c>
      <c r="C39" s="38">
        <v>34</v>
      </c>
      <c r="D39" s="39">
        <v>239</v>
      </c>
      <c r="E39" s="40">
        <v>50061.1</v>
      </c>
      <c r="F39" s="41">
        <v>5</v>
      </c>
      <c r="G39" s="42">
        <v>183</v>
      </c>
      <c r="H39" s="41">
        <v>7</v>
      </c>
      <c r="I39" s="42">
        <v>2036</v>
      </c>
      <c r="J39" s="41">
        <v>15</v>
      </c>
      <c r="K39" s="42">
        <v>3001</v>
      </c>
      <c r="L39" s="41">
        <v>10</v>
      </c>
      <c r="M39" s="42">
        <v>2060</v>
      </c>
      <c r="N39" s="41">
        <v>12</v>
      </c>
      <c r="O39" s="42">
        <v>2637.7</v>
      </c>
      <c r="P39" s="41">
        <v>20</v>
      </c>
      <c r="Q39" s="42">
        <v>2404</v>
      </c>
      <c r="R39" s="41">
        <v>20</v>
      </c>
      <c r="S39" s="42">
        <v>2394</v>
      </c>
      <c r="T39" s="41">
        <v>10</v>
      </c>
      <c r="U39" s="42">
        <v>2087</v>
      </c>
      <c r="V39" s="41">
        <v>12</v>
      </c>
      <c r="W39" s="42">
        <v>1440</v>
      </c>
      <c r="X39" s="41">
        <v>6</v>
      </c>
      <c r="Y39" s="42">
        <v>263</v>
      </c>
      <c r="Z39" s="41">
        <v>9</v>
      </c>
      <c r="AA39" s="42">
        <v>6595</v>
      </c>
      <c r="AB39" s="41">
        <v>16</v>
      </c>
      <c r="AC39" s="42">
        <v>1698</v>
      </c>
      <c r="AD39" s="41">
        <v>15</v>
      </c>
      <c r="AE39" s="42">
        <v>1488</v>
      </c>
      <c r="AF39" s="41">
        <v>14</v>
      </c>
      <c r="AG39" s="42">
        <v>3346</v>
      </c>
      <c r="AH39" s="41">
        <v>13</v>
      </c>
      <c r="AI39" s="42">
        <v>1948</v>
      </c>
      <c r="AJ39" s="41">
        <v>5</v>
      </c>
      <c r="AK39" s="42">
        <v>564</v>
      </c>
      <c r="AL39" s="41">
        <v>20</v>
      </c>
      <c r="AM39" s="42">
        <v>2885</v>
      </c>
      <c r="AN39" s="41">
        <v>8</v>
      </c>
      <c r="AO39" s="42">
        <v>1078</v>
      </c>
      <c r="AP39" s="41">
        <v>4</v>
      </c>
      <c r="AQ39" s="42">
        <v>1093.5999999999999</v>
      </c>
      <c r="AR39" s="41">
        <v>5</v>
      </c>
      <c r="AS39" s="42">
        <v>4661.5</v>
      </c>
      <c r="AT39" s="41">
        <v>5</v>
      </c>
      <c r="AU39" s="42">
        <v>593.29999999999995</v>
      </c>
      <c r="AV39" s="41">
        <v>8</v>
      </c>
      <c r="AW39" s="42">
        <v>5605</v>
      </c>
      <c r="AX39" s="43">
        <f t="shared" si="1"/>
        <v>0</v>
      </c>
      <c r="AY39" s="44">
        <f t="shared" si="1"/>
        <v>0</v>
      </c>
    </row>
    <row r="40" spans="2:51" x14ac:dyDescent="0.2">
      <c r="B40" s="37" t="s">
        <v>103</v>
      </c>
      <c r="C40" s="38">
        <v>35</v>
      </c>
      <c r="D40" s="39">
        <v>69</v>
      </c>
      <c r="E40" s="40">
        <v>26643.5</v>
      </c>
      <c r="F40" s="41">
        <v>1</v>
      </c>
      <c r="G40" s="42">
        <v>165</v>
      </c>
      <c r="H40" s="41">
        <v>5</v>
      </c>
      <c r="I40" s="42">
        <v>6346</v>
      </c>
      <c r="J40" s="41">
        <v>3</v>
      </c>
      <c r="K40" s="42">
        <v>202.5</v>
      </c>
      <c r="L40" s="41">
        <v>5</v>
      </c>
      <c r="M40" s="42">
        <v>673</v>
      </c>
      <c r="N40" s="41">
        <v>3</v>
      </c>
      <c r="O40" s="42">
        <v>732</v>
      </c>
      <c r="P40" s="41">
        <v>4</v>
      </c>
      <c r="Q40" s="42">
        <v>185</v>
      </c>
      <c r="R40" s="41">
        <v>7</v>
      </c>
      <c r="S40" s="42">
        <v>5604</v>
      </c>
      <c r="T40" s="41">
        <v>2</v>
      </c>
      <c r="U40" s="42">
        <v>98</v>
      </c>
      <c r="V40" s="41">
        <v>2</v>
      </c>
      <c r="W40" s="42">
        <v>188</v>
      </c>
      <c r="X40" s="41">
        <v>1</v>
      </c>
      <c r="Y40" s="42">
        <v>15</v>
      </c>
      <c r="Z40" s="41">
        <v>1</v>
      </c>
      <c r="AA40" s="42">
        <v>3</v>
      </c>
      <c r="AB40" s="41">
        <v>2</v>
      </c>
      <c r="AC40" s="42">
        <v>4</v>
      </c>
      <c r="AD40" s="41">
        <v>10</v>
      </c>
      <c r="AE40" s="42">
        <v>441</v>
      </c>
      <c r="AF40" s="41">
        <v>6</v>
      </c>
      <c r="AG40" s="42">
        <v>432</v>
      </c>
      <c r="AH40" s="41">
        <v>1</v>
      </c>
      <c r="AI40" s="42">
        <v>43</v>
      </c>
      <c r="AJ40" s="41">
        <v>2</v>
      </c>
      <c r="AK40" s="42">
        <v>1479.5</v>
      </c>
      <c r="AL40" s="41">
        <v>6</v>
      </c>
      <c r="AM40" s="42">
        <v>7618</v>
      </c>
      <c r="AN40" s="41">
        <v>1</v>
      </c>
      <c r="AO40" s="42">
        <v>20</v>
      </c>
      <c r="AP40" s="41">
        <v>2</v>
      </c>
      <c r="AQ40" s="42">
        <v>880.5</v>
      </c>
      <c r="AR40" s="41"/>
      <c r="AS40" s="42"/>
      <c r="AT40" s="41">
        <v>4</v>
      </c>
      <c r="AU40" s="42">
        <v>735</v>
      </c>
      <c r="AV40" s="41">
        <v>1</v>
      </c>
      <c r="AW40" s="42">
        <v>779</v>
      </c>
      <c r="AX40" s="43">
        <f t="shared" si="1"/>
        <v>0</v>
      </c>
      <c r="AY40" s="44">
        <f t="shared" si="1"/>
        <v>0</v>
      </c>
    </row>
    <row r="41" spans="2:51" x14ac:dyDescent="0.2">
      <c r="B41" s="37" t="s">
        <v>104</v>
      </c>
      <c r="C41" s="38">
        <v>36</v>
      </c>
      <c r="D41" s="39">
        <v>73</v>
      </c>
      <c r="E41" s="40">
        <v>9854</v>
      </c>
      <c r="F41" s="41">
        <v>1</v>
      </c>
      <c r="G41" s="42">
        <v>570</v>
      </c>
      <c r="H41" s="41">
        <v>1</v>
      </c>
      <c r="I41" s="42">
        <v>51</v>
      </c>
      <c r="J41" s="41">
        <v>1</v>
      </c>
      <c r="K41" s="42">
        <v>120</v>
      </c>
      <c r="L41" s="41">
        <v>1</v>
      </c>
      <c r="M41" s="42">
        <v>120</v>
      </c>
      <c r="N41" s="41"/>
      <c r="O41" s="42"/>
      <c r="P41" s="41">
        <v>3</v>
      </c>
      <c r="Q41" s="42">
        <v>2649</v>
      </c>
      <c r="R41" s="41">
        <v>4</v>
      </c>
      <c r="S41" s="42">
        <v>135</v>
      </c>
      <c r="T41" s="41">
        <v>3</v>
      </c>
      <c r="U41" s="42">
        <v>470</v>
      </c>
      <c r="V41" s="41">
        <v>2</v>
      </c>
      <c r="W41" s="42">
        <v>142</v>
      </c>
      <c r="X41" s="41">
        <v>3</v>
      </c>
      <c r="Y41" s="42">
        <v>369</v>
      </c>
      <c r="Z41" s="41">
        <v>3</v>
      </c>
      <c r="AA41" s="42">
        <v>123</v>
      </c>
      <c r="AB41" s="41">
        <v>4</v>
      </c>
      <c r="AC41" s="42">
        <v>142</v>
      </c>
      <c r="AD41" s="41">
        <v>15</v>
      </c>
      <c r="AE41" s="42">
        <v>1886</v>
      </c>
      <c r="AF41" s="41">
        <v>7</v>
      </c>
      <c r="AG41" s="42">
        <v>159</v>
      </c>
      <c r="AH41" s="41">
        <v>6</v>
      </c>
      <c r="AI41" s="42">
        <v>501</v>
      </c>
      <c r="AJ41" s="41">
        <v>6</v>
      </c>
      <c r="AK41" s="42">
        <v>518</v>
      </c>
      <c r="AL41" s="41">
        <v>4</v>
      </c>
      <c r="AM41" s="42">
        <v>236</v>
      </c>
      <c r="AN41" s="41">
        <v>4</v>
      </c>
      <c r="AO41" s="42">
        <v>1444</v>
      </c>
      <c r="AP41" s="41">
        <v>1</v>
      </c>
      <c r="AQ41" s="42">
        <v>47</v>
      </c>
      <c r="AR41" s="41">
        <v>2</v>
      </c>
      <c r="AS41" s="42">
        <v>82</v>
      </c>
      <c r="AT41" s="41"/>
      <c r="AU41" s="42"/>
      <c r="AV41" s="41">
        <v>2</v>
      </c>
      <c r="AW41" s="42">
        <v>90</v>
      </c>
      <c r="AX41" s="43">
        <f t="shared" si="1"/>
        <v>0</v>
      </c>
      <c r="AY41" s="44">
        <f t="shared" si="1"/>
        <v>0</v>
      </c>
    </row>
    <row r="42" spans="2:51" x14ac:dyDescent="0.2">
      <c r="B42" s="37" t="s">
        <v>105</v>
      </c>
      <c r="C42" s="38">
        <v>37</v>
      </c>
      <c r="D42" s="39">
        <v>81</v>
      </c>
      <c r="E42" s="40">
        <v>15895.3</v>
      </c>
      <c r="F42" s="41">
        <v>1</v>
      </c>
      <c r="G42" s="42">
        <v>210</v>
      </c>
      <c r="H42" s="41">
        <v>2</v>
      </c>
      <c r="I42" s="42">
        <v>120</v>
      </c>
      <c r="J42" s="41">
        <v>4</v>
      </c>
      <c r="K42" s="42">
        <v>387</v>
      </c>
      <c r="L42" s="41">
        <v>7</v>
      </c>
      <c r="M42" s="42">
        <v>2037</v>
      </c>
      <c r="N42" s="41">
        <v>8</v>
      </c>
      <c r="O42" s="42">
        <v>1152</v>
      </c>
      <c r="P42" s="41">
        <v>5</v>
      </c>
      <c r="Q42" s="42">
        <v>596</v>
      </c>
      <c r="R42" s="41">
        <v>7</v>
      </c>
      <c r="S42" s="42">
        <v>1098</v>
      </c>
      <c r="T42" s="41">
        <v>3</v>
      </c>
      <c r="U42" s="42">
        <v>345</v>
      </c>
      <c r="V42" s="41">
        <v>2</v>
      </c>
      <c r="W42" s="42">
        <v>565</v>
      </c>
      <c r="X42" s="41">
        <v>4</v>
      </c>
      <c r="Y42" s="42">
        <v>190</v>
      </c>
      <c r="Z42" s="41">
        <v>2</v>
      </c>
      <c r="AA42" s="42">
        <v>194</v>
      </c>
      <c r="AB42" s="41">
        <v>4</v>
      </c>
      <c r="AC42" s="42">
        <v>718</v>
      </c>
      <c r="AD42" s="41">
        <v>8</v>
      </c>
      <c r="AE42" s="42">
        <v>2967.3</v>
      </c>
      <c r="AF42" s="41">
        <v>5</v>
      </c>
      <c r="AG42" s="42">
        <v>765</v>
      </c>
      <c r="AH42" s="41">
        <v>4</v>
      </c>
      <c r="AI42" s="42">
        <v>1447</v>
      </c>
      <c r="AJ42" s="41">
        <v>4</v>
      </c>
      <c r="AK42" s="42">
        <v>460</v>
      </c>
      <c r="AL42" s="41">
        <v>1</v>
      </c>
      <c r="AM42" s="42">
        <v>80</v>
      </c>
      <c r="AN42" s="41">
        <v>1</v>
      </c>
      <c r="AO42" s="42">
        <v>73</v>
      </c>
      <c r="AP42" s="41">
        <v>4</v>
      </c>
      <c r="AQ42" s="42">
        <v>530</v>
      </c>
      <c r="AR42" s="41">
        <v>4</v>
      </c>
      <c r="AS42" s="42">
        <v>1488</v>
      </c>
      <c r="AT42" s="41">
        <v>1</v>
      </c>
      <c r="AU42" s="42">
        <v>473</v>
      </c>
      <c r="AV42" s="41"/>
      <c r="AW42" s="42"/>
      <c r="AX42" s="43">
        <f t="shared" si="1"/>
        <v>0</v>
      </c>
      <c r="AY42" s="44">
        <f t="shared" si="1"/>
        <v>0</v>
      </c>
    </row>
    <row r="43" spans="2:51" x14ac:dyDescent="0.2">
      <c r="B43" s="37" t="s">
        <v>106</v>
      </c>
      <c r="C43" s="38">
        <v>38</v>
      </c>
      <c r="D43" s="39">
        <v>66</v>
      </c>
      <c r="E43" s="40">
        <v>12324.75</v>
      </c>
      <c r="F43" s="41"/>
      <c r="G43" s="42"/>
      <c r="H43" s="41">
        <v>1</v>
      </c>
      <c r="I43" s="42">
        <v>80</v>
      </c>
      <c r="J43" s="41">
        <v>1</v>
      </c>
      <c r="K43" s="42">
        <v>7.5</v>
      </c>
      <c r="L43" s="41">
        <v>2</v>
      </c>
      <c r="M43" s="42">
        <v>211</v>
      </c>
      <c r="N43" s="41"/>
      <c r="O43" s="42"/>
      <c r="P43" s="41">
        <v>7</v>
      </c>
      <c r="Q43" s="42">
        <v>2377</v>
      </c>
      <c r="R43" s="41">
        <v>8</v>
      </c>
      <c r="S43" s="42">
        <v>3576</v>
      </c>
      <c r="T43" s="41">
        <v>1</v>
      </c>
      <c r="U43" s="42">
        <v>40</v>
      </c>
      <c r="V43" s="41">
        <v>5</v>
      </c>
      <c r="W43" s="42">
        <v>1261</v>
      </c>
      <c r="X43" s="41">
        <v>6</v>
      </c>
      <c r="Y43" s="42">
        <v>1183</v>
      </c>
      <c r="Z43" s="41">
        <v>2</v>
      </c>
      <c r="AA43" s="42">
        <v>362</v>
      </c>
      <c r="AB43" s="41">
        <v>5</v>
      </c>
      <c r="AC43" s="42">
        <v>140.75</v>
      </c>
      <c r="AD43" s="41">
        <v>3</v>
      </c>
      <c r="AE43" s="42">
        <v>118.5</v>
      </c>
      <c r="AF43" s="41">
        <v>1</v>
      </c>
      <c r="AG43" s="42">
        <v>394</v>
      </c>
      <c r="AH43" s="41">
        <v>6</v>
      </c>
      <c r="AI43" s="42">
        <v>829</v>
      </c>
      <c r="AJ43" s="41">
        <v>6</v>
      </c>
      <c r="AK43" s="42">
        <v>766</v>
      </c>
      <c r="AL43" s="41">
        <v>4</v>
      </c>
      <c r="AM43" s="42">
        <v>317</v>
      </c>
      <c r="AN43" s="41">
        <v>5</v>
      </c>
      <c r="AO43" s="42">
        <v>462</v>
      </c>
      <c r="AP43" s="41">
        <v>2</v>
      </c>
      <c r="AQ43" s="42">
        <v>188</v>
      </c>
      <c r="AR43" s="41">
        <v>1</v>
      </c>
      <c r="AS43" s="42">
        <v>12</v>
      </c>
      <c r="AT43" s="41"/>
      <c r="AU43" s="42"/>
      <c r="AV43" s="41"/>
      <c r="AW43" s="42"/>
      <c r="AX43" s="43">
        <f t="shared" si="1"/>
        <v>0</v>
      </c>
      <c r="AY43" s="44">
        <f t="shared" si="1"/>
        <v>0</v>
      </c>
    </row>
    <row r="44" spans="2:51" x14ac:dyDescent="0.2">
      <c r="B44" s="37" t="s">
        <v>107</v>
      </c>
      <c r="C44" s="38">
        <v>39</v>
      </c>
      <c r="D44" s="39">
        <v>35</v>
      </c>
      <c r="E44" s="40">
        <v>6101.75</v>
      </c>
      <c r="F44" s="41">
        <v>3</v>
      </c>
      <c r="G44" s="42">
        <v>425</v>
      </c>
      <c r="H44" s="41">
        <v>1</v>
      </c>
      <c r="I44" s="42">
        <v>100</v>
      </c>
      <c r="J44" s="41">
        <v>4</v>
      </c>
      <c r="K44" s="42">
        <v>1435</v>
      </c>
      <c r="L44" s="41">
        <v>2</v>
      </c>
      <c r="M44" s="42">
        <v>500</v>
      </c>
      <c r="N44" s="41">
        <v>5</v>
      </c>
      <c r="O44" s="42">
        <v>2295.75</v>
      </c>
      <c r="P44" s="41">
        <v>1</v>
      </c>
      <c r="Q44" s="42">
        <v>300</v>
      </c>
      <c r="R44" s="41"/>
      <c r="S44" s="42"/>
      <c r="T44" s="41"/>
      <c r="U44" s="42"/>
      <c r="V44" s="41">
        <v>1</v>
      </c>
      <c r="W44" s="42">
        <v>114</v>
      </c>
      <c r="X44" s="41">
        <v>2</v>
      </c>
      <c r="Y44" s="42">
        <v>36</v>
      </c>
      <c r="Z44" s="41"/>
      <c r="AA44" s="42"/>
      <c r="AB44" s="41">
        <v>1</v>
      </c>
      <c r="AC44" s="42">
        <v>73</v>
      </c>
      <c r="AD44" s="41">
        <v>3</v>
      </c>
      <c r="AE44" s="42">
        <v>471</v>
      </c>
      <c r="AF44" s="41">
        <v>3</v>
      </c>
      <c r="AG44" s="42">
        <v>70</v>
      </c>
      <c r="AH44" s="41">
        <v>4</v>
      </c>
      <c r="AI44" s="42">
        <v>193</v>
      </c>
      <c r="AJ44" s="41">
        <v>1</v>
      </c>
      <c r="AK44" s="42">
        <v>45</v>
      </c>
      <c r="AL44" s="41"/>
      <c r="AM44" s="42"/>
      <c r="AN44" s="41"/>
      <c r="AO44" s="42"/>
      <c r="AP44" s="41"/>
      <c r="AQ44" s="42"/>
      <c r="AR44" s="41">
        <v>4</v>
      </c>
      <c r="AS44" s="42">
        <v>44</v>
      </c>
      <c r="AT44" s="41"/>
      <c r="AU44" s="42"/>
      <c r="AV44" s="41"/>
      <c r="AW44" s="42"/>
      <c r="AX44" s="43">
        <f t="shared" si="1"/>
        <v>0</v>
      </c>
      <c r="AY44" s="44">
        <f t="shared" si="1"/>
        <v>0</v>
      </c>
    </row>
    <row r="45" spans="2:51" x14ac:dyDescent="0.2">
      <c r="B45" s="37" t="s">
        <v>108</v>
      </c>
      <c r="C45" s="38">
        <v>40</v>
      </c>
      <c r="D45" s="39">
        <v>643</v>
      </c>
      <c r="E45" s="40">
        <v>154180.93</v>
      </c>
      <c r="F45" s="41">
        <v>15</v>
      </c>
      <c r="G45" s="42">
        <v>3271</v>
      </c>
      <c r="H45" s="41">
        <v>17</v>
      </c>
      <c r="I45" s="42">
        <v>3862</v>
      </c>
      <c r="J45" s="41">
        <v>35</v>
      </c>
      <c r="K45" s="42">
        <v>19585.5</v>
      </c>
      <c r="L45" s="41">
        <v>38</v>
      </c>
      <c r="M45" s="42">
        <v>4575</v>
      </c>
      <c r="N45" s="41">
        <v>41</v>
      </c>
      <c r="O45" s="42">
        <v>6099.2</v>
      </c>
      <c r="P45" s="41">
        <v>14</v>
      </c>
      <c r="Q45" s="42">
        <v>5943</v>
      </c>
      <c r="R45" s="41">
        <v>49</v>
      </c>
      <c r="S45" s="42">
        <v>11121</v>
      </c>
      <c r="T45" s="41">
        <v>28</v>
      </c>
      <c r="U45" s="42">
        <v>4435</v>
      </c>
      <c r="V45" s="41">
        <v>42</v>
      </c>
      <c r="W45" s="42">
        <v>16488</v>
      </c>
      <c r="X45" s="41">
        <v>25</v>
      </c>
      <c r="Y45" s="42">
        <v>4942</v>
      </c>
      <c r="Z45" s="41">
        <v>36</v>
      </c>
      <c r="AA45" s="42">
        <v>6683</v>
      </c>
      <c r="AB45" s="41">
        <v>47</v>
      </c>
      <c r="AC45" s="42">
        <v>8038.18</v>
      </c>
      <c r="AD45" s="41">
        <v>64</v>
      </c>
      <c r="AE45" s="42">
        <v>6770.05</v>
      </c>
      <c r="AF45" s="41">
        <v>30</v>
      </c>
      <c r="AG45" s="42">
        <v>5234</v>
      </c>
      <c r="AH45" s="41">
        <v>30</v>
      </c>
      <c r="AI45" s="42">
        <v>5361</v>
      </c>
      <c r="AJ45" s="41">
        <v>27</v>
      </c>
      <c r="AK45" s="42">
        <v>9017</v>
      </c>
      <c r="AL45" s="41">
        <v>20</v>
      </c>
      <c r="AM45" s="42">
        <v>5904</v>
      </c>
      <c r="AN45" s="41">
        <v>22</v>
      </c>
      <c r="AO45" s="42">
        <v>2054.5</v>
      </c>
      <c r="AP45" s="41">
        <v>19</v>
      </c>
      <c r="AQ45" s="42">
        <v>4471</v>
      </c>
      <c r="AR45" s="41">
        <v>19</v>
      </c>
      <c r="AS45" s="42">
        <v>10814</v>
      </c>
      <c r="AT45" s="41">
        <v>8</v>
      </c>
      <c r="AU45" s="42">
        <v>5732</v>
      </c>
      <c r="AV45" s="41">
        <v>17</v>
      </c>
      <c r="AW45" s="42">
        <v>3780.5</v>
      </c>
      <c r="AX45" s="43">
        <f t="shared" si="1"/>
        <v>0</v>
      </c>
      <c r="AY45" s="44">
        <f t="shared" si="1"/>
        <v>0</v>
      </c>
    </row>
    <row r="46" spans="2:51" x14ac:dyDescent="0.2">
      <c r="B46" s="37" t="s">
        <v>109</v>
      </c>
      <c r="C46" s="38">
        <v>41</v>
      </c>
      <c r="D46" s="39">
        <v>39</v>
      </c>
      <c r="E46" s="40">
        <v>8254</v>
      </c>
      <c r="F46" s="41">
        <v>1</v>
      </c>
      <c r="G46" s="42">
        <v>30</v>
      </c>
      <c r="H46" s="41">
        <v>1</v>
      </c>
      <c r="I46" s="42">
        <v>160</v>
      </c>
      <c r="J46" s="41">
        <v>3</v>
      </c>
      <c r="K46" s="42">
        <v>295</v>
      </c>
      <c r="L46" s="41">
        <v>1</v>
      </c>
      <c r="M46" s="42">
        <v>240</v>
      </c>
      <c r="N46" s="41">
        <v>3</v>
      </c>
      <c r="O46" s="42">
        <v>445</v>
      </c>
      <c r="P46" s="41">
        <v>2</v>
      </c>
      <c r="Q46" s="42">
        <v>66</v>
      </c>
      <c r="R46" s="41">
        <v>6</v>
      </c>
      <c r="S46" s="42">
        <v>3006</v>
      </c>
      <c r="T46" s="41">
        <v>1</v>
      </c>
      <c r="U46" s="42">
        <v>44</v>
      </c>
      <c r="V46" s="41">
        <v>3</v>
      </c>
      <c r="W46" s="42">
        <v>230</v>
      </c>
      <c r="X46" s="41"/>
      <c r="Y46" s="42"/>
      <c r="Z46" s="41">
        <v>2</v>
      </c>
      <c r="AA46" s="42">
        <v>678</v>
      </c>
      <c r="AB46" s="41">
        <v>5</v>
      </c>
      <c r="AC46" s="42">
        <v>1742</v>
      </c>
      <c r="AD46" s="41">
        <v>1</v>
      </c>
      <c r="AE46" s="42">
        <v>29</v>
      </c>
      <c r="AF46" s="41">
        <v>4</v>
      </c>
      <c r="AG46" s="42">
        <v>433</v>
      </c>
      <c r="AH46" s="41">
        <v>1</v>
      </c>
      <c r="AI46" s="42">
        <v>367</v>
      </c>
      <c r="AJ46" s="41">
        <v>1</v>
      </c>
      <c r="AK46" s="42">
        <v>19</v>
      </c>
      <c r="AL46" s="41">
        <v>1</v>
      </c>
      <c r="AM46" s="42">
        <v>130</v>
      </c>
      <c r="AN46" s="41"/>
      <c r="AO46" s="42"/>
      <c r="AP46" s="41"/>
      <c r="AQ46" s="42"/>
      <c r="AR46" s="41">
        <v>1</v>
      </c>
      <c r="AS46" s="42">
        <v>220</v>
      </c>
      <c r="AT46" s="41">
        <v>2</v>
      </c>
      <c r="AU46" s="42">
        <v>120</v>
      </c>
      <c r="AV46" s="41"/>
      <c r="AW46" s="42"/>
      <c r="AX46" s="43">
        <f t="shared" si="1"/>
        <v>0</v>
      </c>
      <c r="AY46" s="44">
        <f t="shared" si="1"/>
        <v>0</v>
      </c>
    </row>
    <row r="47" spans="2:51" x14ac:dyDescent="0.2">
      <c r="B47" s="37" t="s">
        <v>110</v>
      </c>
      <c r="C47" s="38">
        <v>42</v>
      </c>
      <c r="D47" s="39">
        <v>126</v>
      </c>
      <c r="E47" s="40">
        <v>36163.5</v>
      </c>
      <c r="F47" s="41">
        <v>1</v>
      </c>
      <c r="G47" s="42">
        <v>225</v>
      </c>
      <c r="H47" s="41">
        <v>4</v>
      </c>
      <c r="I47" s="42">
        <v>1993</v>
      </c>
      <c r="J47" s="41">
        <v>5</v>
      </c>
      <c r="K47" s="42">
        <v>1337</v>
      </c>
      <c r="L47" s="41">
        <v>9</v>
      </c>
      <c r="M47" s="42">
        <v>1015</v>
      </c>
      <c r="N47" s="41">
        <v>8</v>
      </c>
      <c r="O47" s="42">
        <v>4791.5</v>
      </c>
      <c r="P47" s="41">
        <v>8</v>
      </c>
      <c r="Q47" s="42">
        <v>2064</v>
      </c>
      <c r="R47" s="41">
        <v>12</v>
      </c>
      <c r="S47" s="42">
        <v>3440</v>
      </c>
      <c r="T47" s="41">
        <v>12</v>
      </c>
      <c r="U47" s="42">
        <v>2880</v>
      </c>
      <c r="V47" s="41">
        <v>13</v>
      </c>
      <c r="W47" s="42">
        <v>2130</v>
      </c>
      <c r="X47" s="41">
        <v>5</v>
      </c>
      <c r="Y47" s="42">
        <v>4306</v>
      </c>
      <c r="Z47" s="41">
        <v>5</v>
      </c>
      <c r="AA47" s="42">
        <v>808</v>
      </c>
      <c r="AB47" s="41">
        <v>4</v>
      </c>
      <c r="AC47" s="42">
        <v>440</v>
      </c>
      <c r="AD47" s="41">
        <v>8</v>
      </c>
      <c r="AE47" s="42">
        <v>1173</v>
      </c>
      <c r="AF47" s="41">
        <v>7</v>
      </c>
      <c r="AG47" s="42">
        <v>756</v>
      </c>
      <c r="AH47" s="41">
        <v>5</v>
      </c>
      <c r="AI47" s="42">
        <v>1581</v>
      </c>
      <c r="AJ47" s="41">
        <v>6</v>
      </c>
      <c r="AK47" s="42">
        <v>506</v>
      </c>
      <c r="AL47" s="41">
        <v>5</v>
      </c>
      <c r="AM47" s="42">
        <v>555</v>
      </c>
      <c r="AN47" s="41">
        <v>4</v>
      </c>
      <c r="AO47" s="42">
        <v>3968</v>
      </c>
      <c r="AP47" s="41">
        <v>2</v>
      </c>
      <c r="AQ47" s="42">
        <v>150</v>
      </c>
      <c r="AR47" s="41">
        <v>3</v>
      </c>
      <c r="AS47" s="42">
        <v>2045</v>
      </c>
      <c r="AT47" s="41"/>
      <c r="AU47" s="42"/>
      <c r="AV47" s="41"/>
      <c r="AW47" s="42"/>
      <c r="AX47" s="43">
        <f t="shared" si="1"/>
        <v>0</v>
      </c>
      <c r="AY47" s="44">
        <f t="shared" si="1"/>
        <v>0</v>
      </c>
    </row>
    <row r="48" spans="2:51" x14ac:dyDescent="0.2">
      <c r="B48" s="37" t="s">
        <v>111</v>
      </c>
      <c r="C48" s="38">
        <v>43</v>
      </c>
      <c r="D48" s="39">
        <v>117</v>
      </c>
      <c r="E48" s="40">
        <v>33912</v>
      </c>
      <c r="F48" s="41">
        <v>2</v>
      </c>
      <c r="G48" s="42">
        <v>43</v>
      </c>
      <c r="H48" s="41">
        <v>3</v>
      </c>
      <c r="I48" s="42">
        <v>1016</v>
      </c>
      <c r="J48" s="41">
        <v>2</v>
      </c>
      <c r="K48" s="42">
        <v>339</v>
      </c>
      <c r="L48" s="41">
        <v>2</v>
      </c>
      <c r="M48" s="42">
        <v>265</v>
      </c>
      <c r="N48" s="41">
        <v>10</v>
      </c>
      <c r="O48" s="42">
        <v>2277</v>
      </c>
      <c r="P48" s="41">
        <v>1</v>
      </c>
      <c r="Q48" s="42">
        <v>30</v>
      </c>
      <c r="R48" s="41">
        <v>10</v>
      </c>
      <c r="S48" s="42">
        <v>800</v>
      </c>
      <c r="T48" s="41">
        <v>6</v>
      </c>
      <c r="U48" s="42">
        <v>2188</v>
      </c>
      <c r="V48" s="41">
        <v>10</v>
      </c>
      <c r="W48" s="42">
        <v>2176</v>
      </c>
      <c r="X48" s="41">
        <v>3</v>
      </c>
      <c r="Y48" s="42">
        <v>659</v>
      </c>
      <c r="Z48" s="41">
        <v>8</v>
      </c>
      <c r="AA48" s="42">
        <v>800</v>
      </c>
      <c r="AB48" s="41">
        <v>5</v>
      </c>
      <c r="AC48" s="42">
        <v>1323</v>
      </c>
      <c r="AD48" s="41">
        <v>11</v>
      </c>
      <c r="AE48" s="42">
        <v>643</v>
      </c>
      <c r="AF48" s="41">
        <v>8</v>
      </c>
      <c r="AG48" s="42">
        <v>1888</v>
      </c>
      <c r="AH48" s="41">
        <v>7</v>
      </c>
      <c r="AI48" s="42">
        <v>897</v>
      </c>
      <c r="AJ48" s="41">
        <v>7</v>
      </c>
      <c r="AK48" s="42">
        <v>325.5</v>
      </c>
      <c r="AL48" s="41">
        <v>3</v>
      </c>
      <c r="AM48" s="42">
        <v>84.5</v>
      </c>
      <c r="AN48" s="41">
        <v>3</v>
      </c>
      <c r="AO48" s="42">
        <v>986</v>
      </c>
      <c r="AP48" s="41">
        <v>1</v>
      </c>
      <c r="AQ48" s="42">
        <v>274</v>
      </c>
      <c r="AR48" s="41">
        <v>5</v>
      </c>
      <c r="AS48" s="42">
        <v>14560</v>
      </c>
      <c r="AT48" s="41">
        <v>4</v>
      </c>
      <c r="AU48" s="42">
        <v>861</v>
      </c>
      <c r="AV48" s="41">
        <v>6</v>
      </c>
      <c r="AW48" s="42">
        <v>1477</v>
      </c>
      <c r="AX48" s="43">
        <f t="shared" si="1"/>
        <v>0</v>
      </c>
      <c r="AY48" s="44">
        <f t="shared" si="1"/>
        <v>0</v>
      </c>
    </row>
    <row r="49" spans="2:51" x14ac:dyDescent="0.2">
      <c r="B49" s="37" t="s">
        <v>112</v>
      </c>
      <c r="C49" s="38">
        <v>44</v>
      </c>
      <c r="D49" s="39">
        <v>100</v>
      </c>
      <c r="E49" s="40">
        <v>19286.5</v>
      </c>
      <c r="F49" s="41"/>
      <c r="G49" s="42"/>
      <c r="H49" s="41">
        <v>7</v>
      </c>
      <c r="I49" s="42">
        <v>939</v>
      </c>
      <c r="J49" s="41">
        <v>13</v>
      </c>
      <c r="K49" s="42">
        <v>2811</v>
      </c>
      <c r="L49" s="41">
        <v>8</v>
      </c>
      <c r="M49" s="42">
        <v>903</v>
      </c>
      <c r="N49" s="41">
        <v>8</v>
      </c>
      <c r="O49" s="42">
        <v>407.5</v>
      </c>
      <c r="P49" s="41">
        <v>3</v>
      </c>
      <c r="Q49" s="42">
        <v>1552</v>
      </c>
      <c r="R49" s="41">
        <v>9</v>
      </c>
      <c r="S49" s="42">
        <v>662</v>
      </c>
      <c r="T49" s="41">
        <v>4</v>
      </c>
      <c r="U49" s="42">
        <v>1131</v>
      </c>
      <c r="V49" s="41">
        <v>3</v>
      </c>
      <c r="W49" s="42">
        <v>743</v>
      </c>
      <c r="X49" s="41">
        <v>8</v>
      </c>
      <c r="Y49" s="42">
        <v>2049</v>
      </c>
      <c r="Z49" s="41">
        <v>3</v>
      </c>
      <c r="AA49" s="42">
        <v>236</v>
      </c>
      <c r="AB49" s="41">
        <v>8</v>
      </c>
      <c r="AC49" s="42">
        <v>1259</v>
      </c>
      <c r="AD49" s="41">
        <v>4</v>
      </c>
      <c r="AE49" s="42">
        <v>310</v>
      </c>
      <c r="AF49" s="41">
        <v>7</v>
      </c>
      <c r="AG49" s="42">
        <v>2481</v>
      </c>
      <c r="AH49" s="41">
        <v>3</v>
      </c>
      <c r="AI49" s="42">
        <v>1495</v>
      </c>
      <c r="AJ49" s="41">
        <v>5</v>
      </c>
      <c r="AK49" s="42">
        <v>1387</v>
      </c>
      <c r="AL49" s="41"/>
      <c r="AM49" s="42"/>
      <c r="AN49" s="41"/>
      <c r="AO49" s="42"/>
      <c r="AP49" s="41">
        <v>1</v>
      </c>
      <c r="AQ49" s="42">
        <v>27</v>
      </c>
      <c r="AR49" s="41">
        <v>5</v>
      </c>
      <c r="AS49" s="42">
        <v>781</v>
      </c>
      <c r="AT49" s="41"/>
      <c r="AU49" s="42"/>
      <c r="AV49" s="41">
        <v>1</v>
      </c>
      <c r="AW49" s="42">
        <v>113</v>
      </c>
      <c r="AX49" s="43">
        <f t="shared" si="1"/>
        <v>0</v>
      </c>
      <c r="AY49" s="44">
        <f t="shared" si="1"/>
        <v>0</v>
      </c>
    </row>
    <row r="50" spans="2:51" x14ac:dyDescent="0.2">
      <c r="B50" s="37" t="s">
        <v>113</v>
      </c>
      <c r="C50" s="38">
        <v>45</v>
      </c>
      <c r="D50" s="39">
        <v>53</v>
      </c>
      <c r="E50" s="40">
        <v>11110</v>
      </c>
      <c r="F50" s="41">
        <v>1</v>
      </c>
      <c r="G50" s="42">
        <v>78</v>
      </c>
      <c r="H50" s="41">
        <v>1</v>
      </c>
      <c r="I50" s="42">
        <v>30</v>
      </c>
      <c r="J50" s="41">
        <v>7</v>
      </c>
      <c r="K50" s="42">
        <v>2209</v>
      </c>
      <c r="L50" s="41">
        <v>3</v>
      </c>
      <c r="M50" s="42">
        <v>1204</v>
      </c>
      <c r="N50" s="41">
        <v>1</v>
      </c>
      <c r="O50" s="42">
        <v>226</v>
      </c>
      <c r="P50" s="41">
        <v>2</v>
      </c>
      <c r="Q50" s="42">
        <v>219</v>
      </c>
      <c r="R50" s="41">
        <v>1</v>
      </c>
      <c r="S50" s="42">
        <v>35</v>
      </c>
      <c r="T50" s="41">
        <v>7</v>
      </c>
      <c r="U50" s="42">
        <v>3412</v>
      </c>
      <c r="V50" s="41">
        <v>6</v>
      </c>
      <c r="W50" s="42">
        <v>680</v>
      </c>
      <c r="X50" s="41">
        <v>2</v>
      </c>
      <c r="Y50" s="42">
        <v>143</v>
      </c>
      <c r="Z50" s="41">
        <v>1</v>
      </c>
      <c r="AA50" s="42">
        <v>68</v>
      </c>
      <c r="AB50" s="41">
        <v>5</v>
      </c>
      <c r="AC50" s="42">
        <v>416</v>
      </c>
      <c r="AD50" s="41">
        <v>3</v>
      </c>
      <c r="AE50" s="42">
        <v>139</v>
      </c>
      <c r="AF50" s="41">
        <v>3</v>
      </c>
      <c r="AG50" s="42">
        <v>668</v>
      </c>
      <c r="AH50" s="41">
        <v>2</v>
      </c>
      <c r="AI50" s="42">
        <v>369</v>
      </c>
      <c r="AJ50" s="41">
        <v>2</v>
      </c>
      <c r="AK50" s="42">
        <v>491</v>
      </c>
      <c r="AL50" s="41">
        <v>1</v>
      </c>
      <c r="AM50" s="42">
        <v>12</v>
      </c>
      <c r="AN50" s="41">
        <v>2</v>
      </c>
      <c r="AO50" s="42">
        <v>41</v>
      </c>
      <c r="AP50" s="41">
        <v>1</v>
      </c>
      <c r="AQ50" s="42">
        <v>3</v>
      </c>
      <c r="AR50" s="41"/>
      <c r="AS50" s="42"/>
      <c r="AT50" s="41">
        <v>2</v>
      </c>
      <c r="AU50" s="42">
        <v>667</v>
      </c>
      <c r="AV50" s="41"/>
      <c r="AW50" s="42"/>
      <c r="AX50" s="43">
        <f t="shared" si="1"/>
        <v>0</v>
      </c>
      <c r="AY50" s="44">
        <f t="shared" si="1"/>
        <v>0</v>
      </c>
    </row>
    <row r="51" spans="2:51" x14ac:dyDescent="0.2">
      <c r="B51" s="37" t="s">
        <v>114</v>
      </c>
      <c r="C51" s="38">
        <v>46</v>
      </c>
      <c r="D51" s="39">
        <v>143</v>
      </c>
      <c r="E51" s="40">
        <v>24147.25</v>
      </c>
      <c r="F51" s="41">
        <v>4</v>
      </c>
      <c r="G51" s="42">
        <v>234</v>
      </c>
      <c r="H51" s="41">
        <v>2</v>
      </c>
      <c r="I51" s="42">
        <v>143.5</v>
      </c>
      <c r="J51" s="41">
        <v>7</v>
      </c>
      <c r="K51" s="42">
        <v>715</v>
      </c>
      <c r="L51" s="41">
        <v>9</v>
      </c>
      <c r="M51" s="42">
        <v>2519.5</v>
      </c>
      <c r="N51" s="41">
        <v>13</v>
      </c>
      <c r="O51" s="42">
        <v>2911.25</v>
      </c>
      <c r="P51" s="41">
        <v>4</v>
      </c>
      <c r="Q51" s="42">
        <v>2010</v>
      </c>
      <c r="R51" s="41">
        <v>8</v>
      </c>
      <c r="S51" s="42">
        <v>539</v>
      </c>
      <c r="T51" s="41">
        <v>9</v>
      </c>
      <c r="U51" s="42">
        <v>1890</v>
      </c>
      <c r="V51" s="41">
        <v>8</v>
      </c>
      <c r="W51" s="42">
        <v>682</v>
      </c>
      <c r="X51" s="41">
        <v>7</v>
      </c>
      <c r="Y51" s="42">
        <v>838</v>
      </c>
      <c r="Z51" s="41">
        <v>13</v>
      </c>
      <c r="AA51" s="42">
        <v>1439</v>
      </c>
      <c r="AB51" s="41">
        <v>8</v>
      </c>
      <c r="AC51" s="42">
        <v>1755</v>
      </c>
      <c r="AD51" s="41">
        <v>8</v>
      </c>
      <c r="AE51" s="42">
        <v>691</v>
      </c>
      <c r="AF51" s="41">
        <v>9</v>
      </c>
      <c r="AG51" s="42">
        <v>1013</v>
      </c>
      <c r="AH51" s="41">
        <v>16</v>
      </c>
      <c r="AI51" s="42">
        <v>3707</v>
      </c>
      <c r="AJ51" s="41">
        <v>1</v>
      </c>
      <c r="AK51" s="42">
        <v>144</v>
      </c>
      <c r="AL51" s="41">
        <v>9</v>
      </c>
      <c r="AM51" s="42">
        <v>1857</v>
      </c>
      <c r="AN51" s="41">
        <v>1</v>
      </c>
      <c r="AO51" s="42">
        <v>6</v>
      </c>
      <c r="AP51" s="41">
        <v>2</v>
      </c>
      <c r="AQ51" s="42">
        <v>633</v>
      </c>
      <c r="AR51" s="41">
        <v>1</v>
      </c>
      <c r="AS51" s="42">
        <v>30</v>
      </c>
      <c r="AT51" s="41">
        <v>2</v>
      </c>
      <c r="AU51" s="42">
        <v>267</v>
      </c>
      <c r="AV51" s="41">
        <v>2</v>
      </c>
      <c r="AW51" s="42">
        <v>123</v>
      </c>
      <c r="AX51" s="43">
        <f t="shared" si="1"/>
        <v>0</v>
      </c>
      <c r="AY51" s="44">
        <f t="shared" si="1"/>
        <v>0</v>
      </c>
    </row>
    <row r="52" spans="2:51" x14ac:dyDescent="0.2">
      <c r="B52" s="45" t="s">
        <v>115</v>
      </c>
      <c r="C52" s="46">
        <v>47</v>
      </c>
      <c r="D52" s="47">
        <v>85</v>
      </c>
      <c r="E52" s="48">
        <v>24662</v>
      </c>
      <c r="F52" s="49">
        <v>2</v>
      </c>
      <c r="G52" s="50">
        <v>180</v>
      </c>
      <c r="H52" s="49">
        <v>5</v>
      </c>
      <c r="I52" s="50">
        <v>1746</v>
      </c>
      <c r="J52" s="49">
        <v>2</v>
      </c>
      <c r="K52" s="50">
        <v>510</v>
      </c>
      <c r="L52" s="49">
        <v>3</v>
      </c>
      <c r="M52" s="50">
        <v>1756</v>
      </c>
      <c r="N52" s="49">
        <v>3</v>
      </c>
      <c r="O52" s="50">
        <v>350</v>
      </c>
      <c r="P52" s="49">
        <v>2</v>
      </c>
      <c r="Q52" s="50">
        <v>410</v>
      </c>
      <c r="R52" s="49">
        <v>1</v>
      </c>
      <c r="S52" s="50">
        <v>45</v>
      </c>
      <c r="T52" s="49">
        <v>6</v>
      </c>
      <c r="U52" s="50">
        <v>595</v>
      </c>
      <c r="V52" s="49">
        <v>2</v>
      </c>
      <c r="W52" s="50">
        <v>120</v>
      </c>
      <c r="X52" s="49">
        <v>7</v>
      </c>
      <c r="Y52" s="50">
        <v>3657</v>
      </c>
      <c r="Z52" s="49">
        <v>7</v>
      </c>
      <c r="AA52" s="50">
        <v>2297</v>
      </c>
      <c r="AB52" s="49">
        <v>6</v>
      </c>
      <c r="AC52" s="50">
        <v>1197</v>
      </c>
      <c r="AD52" s="49">
        <v>5</v>
      </c>
      <c r="AE52" s="50">
        <v>4033</v>
      </c>
      <c r="AF52" s="49">
        <v>5</v>
      </c>
      <c r="AG52" s="50">
        <v>691</v>
      </c>
      <c r="AH52" s="49">
        <v>2</v>
      </c>
      <c r="AI52" s="50">
        <v>1263</v>
      </c>
      <c r="AJ52" s="49">
        <v>5</v>
      </c>
      <c r="AK52" s="50">
        <v>796</v>
      </c>
      <c r="AL52" s="49">
        <v>10</v>
      </c>
      <c r="AM52" s="50">
        <v>1749</v>
      </c>
      <c r="AN52" s="49">
        <v>2</v>
      </c>
      <c r="AO52" s="50">
        <v>541</v>
      </c>
      <c r="AP52" s="49">
        <v>3</v>
      </c>
      <c r="AQ52" s="50">
        <v>703</v>
      </c>
      <c r="AR52" s="49">
        <v>2</v>
      </c>
      <c r="AS52" s="50">
        <v>1141</v>
      </c>
      <c r="AT52" s="49">
        <v>5</v>
      </c>
      <c r="AU52" s="50">
        <v>882</v>
      </c>
      <c r="AV52" s="49"/>
      <c r="AW52" s="50"/>
      <c r="AX52" s="51">
        <f t="shared" si="1"/>
        <v>0</v>
      </c>
      <c r="AY52" s="52">
        <f t="shared" si="1"/>
        <v>0</v>
      </c>
    </row>
    <row r="53" spans="2:51" x14ac:dyDescent="0.2">
      <c r="B53" s="45" t="s">
        <v>116</v>
      </c>
      <c r="C53" s="46">
        <v>48</v>
      </c>
      <c r="D53" s="47">
        <v>136</v>
      </c>
      <c r="E53" s="48">
        <v>6991</v>
      </c>
      <c r="F53" s="49"/>
      <c r="G53" s="50"/>
      <c r="H53" s="49"/>
      <c r="I53" s="50"/>
      <c r="J53" s="49">
        <v>35</v>
      </c>
      <c r="K53" s="50">
        <v>2073</v>
      </c>
      <c r="L53" s="49"/>
      <c r="M53" s="50"/>
      <c r="N53" s="49">
        <v>29</v>
      </c>
      <c r="O53" s="50">
        <v>1455</v>
      </c>
      <c r="P53" s="49">
        <v>1</v>
      </c>
      <c r="Q53" s="50">
        <v>0</v>
      </c>
      <c r="R53" s="49"/>
      <c r="S53" s="50"/>
      <c r="T53" s="49">
        <v>23</v>
      </c>
      <c r="U53" s="50">
        <v>2025</v>
      </c>
      <c r="V53" s="49"/>
      <c r="W53" s="50"/>
      <c r="X53" s="49">
        <v>3</v>
      </c>
      <c r="Y53" s="50">
        <v>74</v>
      </c>
      <c r="Z53" s="49"/>
      <c r="AA53" s="50"/>
      <c r="AB53" s="49"/>
      <c r="AC53" s="50"/>
      <c r="AD53" s="49">
        <v>10</v>
      </c>
      <c r="AE53" s="50">
        <v>563</v>
      </c>
      <c r="AF53" s="49">
        <v>6</v>
      </c>
      <c r="AG53" s="50">
        <v>19</v>
      </c>
      <c r="AH53" s="49">
        <v>5</v>
      </c>
      <c r="AI53" s="50">
        <v>74</v>
      </c>
      <c r="AJ53" s="49">
        <v>3</v>
      </c>
      <c r="AK53" s="50">
        <v>69</v>
      </c>
      <c r="AL53" s="49">
        <v>6</v>
      </c>
      <c r="AM53" s="50">
        <v>362</v>
      </c>
      <c r="AN53" s="49">
        <v>3</v>
      </c>
      <c r="AO53" s="50">
        <v>75</v>
      </c>
      <c r="AP53" s="49"/>
      <c r="AQ53" s="50"/>
      <c r="AR53" s="49">
        <v>2</v>
      </c>
      <c r="AS53" s="50">
        <v>34</v>
      </c>
      <c r="AT53" s="49">
        <v>3</v>
      </c>
      <c r="AU53" s="50">
        <v>7</v>
      </c>
      <c r="AV53" s="49">
        <v>7</v>
      </c>
      <c r="AW53" s="50">
        <v>161</v>
      </c>
      <c r="AX53" s="51">
        <f t="shared" si="1"/>
        <v>0</v>
      </c>
      <c r="AY53" s="52">
        <f t="shared" si="1"/>
        <v>0</v>
      </c>
    </row>
    <row r="54" spans="2:51" ht="15.5" x14ac:dyDescent="0.2">
      <c r="D54" s="70" t="s">
        <v>134</v>
      </c>
    </row>
    <row r="55" spans="2:51" ht="15.5" x14ac:dyDescent="0.2">
      <c r="D55" s="70" t="s">
        <v>135</v>
      </c>
    </row>
  </sheetData>
  <mergeCells count="45">
    <mergeCell ref="AP3:AQ3"/>
    <mergeCell ref="AR3:AS3"/>
    <mergeCell ref="AT3:AU3"/>
    <mergeCell ref="AV3:AW3"/>
    <mergeCell ref="AX3:AY3"/>
    <mergeCell ref="AN3:AO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P2:AQ2"/>
    <mergeCell ref="AR2:AS2"/>
    <mergeCell ref="AT2:AU2"/>
    <mergeCell ref="AV2:AW2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AB2:AC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5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4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EA39-9B9B-455A-B6D7-3F7F01422C03}">
  <sheetPr>
    <pageSetUpPr fitToPage="1"/>
  </sheetPr>
  <dimension ref="B1:AY55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 activeCell="D68" sqref="D68"/>
    </sheetView>
  </sheetViews>
  <sheetFormatPr defaultRowHeight="13" x14ac:dyDescent="0.2"/>
  <cols>
    <col min="1" max="1" width="2" customWidth="1"/>
    <col min="2" max="2" width="8.6328125" customWidth="1"/>
    <col min="3" max="3" width="4.6328125" hidden="1" customWidth="1"/>
    <col min="4" max="4" width="7.6328125" customWidth="1"/>
    <col min="5" max="5" width="10.6328125" customWidth="1"/>
    <col min="6" max="6" width="4.6328125" customWidth="1"/>
    <col min="7" max="7" width="7.6328125" customWidth="1"/>
    <col min="8" max="8" width="4.6328125" customWidth="1"/>
    <col min="9" max="9" width="7.6328125" customWidth="1"/>
    <col min="10" max="10" width="4.6328125" customWidth="1"/>
    <col min="11" max="11" width="7.6328125" customWidth="1"/>
    <col min="12" max="12" width="4.6328125" customWidth="1"/>
    <col min="13" max="13" width="7.6328125" customWidth="1"/>
    <col min="14" max="14" width="4.6328125" customWidth="1"/>
    <col min="15" max="15" width="7.6328125" customWidth="1"/>
    <col min="16" max="16" width="4.6328125" customWidth="1"/>
    <col min="17" max="17" width="7.6328125" customWidth="1"/>
    <col min="18" max="18" width="4.6328125" customWidth="1"/>
    <col min="19" max="19" width="7.6328125" customWidth="1"/>
    <col min="20" max="20" width="4.6328125" customWidth="1"/>
    <col min="21" max="21" width="7.6328125" customWidth="1"/>
    <col min="22" max="22" width="4.6328125" customWidth="1"/>
    <col min="23" max="23" width="7.6328125" customWidth="1"/>
    <col min="24" max="24" width="4.6328125" customWidth="1"/>
    <col min="25" max="25" width="7.6328125" customWidth="1"/>
    <col min="26" max="26" width="4.6328125" customWidth="1"/>
    <col min="27" max="27" width="7.6328125" customWidth="1"/>
    <col min="28" max="28" width="4.6328125" customWidth="1"/>
    <col min="29" max="29" width="7.6328125" customWidth="1"/>
    <col min="30" max="30" width="4.6328125" customWidth="1"/>
    <col min="31" max="31" width="7.6328125" customWidth="1"/>
    <col min="32" max="32" width="4.6328125" customWidth="1"/>
    <col min="33" max="33" width="7.6328125" customWidth="1"/>
    <col min="34" max="34" width="4.6328125" customWidth="1"/>
    <col min="35" max="35" width="7.6328125" customWidth="1"/>
    <col min="36" max="36" width="4.6328125" customWidth="1"/>
    <col min="37" max="37" width="7.6328125" customWidth="1"/>
    <col min="38" max="38" width="4.6328125" customWidth="1"/>
    <col min="39" max="39" width="7.6328125" customWidth="1"/>
    <col min="40" max="40" width="4.6328125" customWidth="1"/>
    <col min="41" max="41" width="7.6328125" customWidth="1"/>
    <col min="42" max="42" width="4.6328125" customWidth="1"/>
    <col min="43" max="43" width="7.6328125" customWidth="1"/>
    <col min="44" max="44" width="4.6328125" customWidth="1"/>
    <col min="45" max="45" width="7.6328125" customWidth="1"/>
    <col min="46" max="46" width="4.6328125" customWidth="1"/>
    <col min="47" max="47" width="7.6328125" customWidth="1"/>
    <col min="48" max="48" width="4.6328125" customWidth="1"/>
    <col min="49" max="49" width="7.6328125" customWidth="1"/>
    <col min="50" max="50" width="4.6328125" customWidth="1"/>
    <col min="51" max="51" width="7.6328125" customWidth="1"/>
  </cols>
  <sheetData>
    <row r="1" spans="2:51" ht="14" x14ac:dyDescent="0.2">
      <c r="B1" s="59" t="s">
        <v>122</v>
      </c>
    </row>
    <row r="2" spans="2:51" x14ac:dyDescent="0.2">
      <c r="F2" s="78">
        <f>F3</f>
        <v>36891</v>
      </c>
      <c r="G2" s="78"/>
      <c r="H2" s="78">
        <f>H3</f>
        <v>37256</v>
      </c>
      <c r="I2" s="78"/>
      <c r="J2" s="78">
        <f>J3</f>
        <v>37621</v>
      </c>
      <c r="K2" s="78"/>
      <c r="L2" s="78">
        <f>L3</f>
        <v>37986</v>
      </c>
      <c r="M2" s="78"/>
      <c r="N2" s="78">
        <f>N3</f>
        <v>38352</v>
      </c>
      <c r="O2" s="78"/>
      <c r="P2" s="78">
        <f>P3</f>
        <v>38717</v>
      </c>
      <c r="Q2" s="78"/>
      <c r="R2" s="78">
        <f>R3</f>
        <v>39082</v>
      </c>
      <c r="S2" s="78"/>
      <c r="T2" s="78">
        <f>T3</f>
        <v>39447</v>
      </c>
      <c r="U2" s="78"/>
      <c r="V2" s="78">
        <f>V3</f>
        <v>39813</v>
      </c>
      <c r="W2" s="78"/>
      <c r="X2" s="78">
        <f>X3</f>
        <v>40178</v>
      </c>
      <c r="Y2" s="78"/>
      <c r="Z2" s="78">
        <f>Z3</f>
        <v>40543</v>
      </c>
      <c r="AA2" s="78"/>
      <c r="AB2" s="78">
        <f>AB3</f>
        <v>40908</v>
      </c>
      <c r="AC2" s="78"/>
      <c r="AD2" s="78">
        <f>AD3</f>
        <v>41274</v>
      </c>
      <c r="AE2" s="78"/>
      <c r="AF2" s="78">
        <f>AF3</f>
        <v>41639</v>
      </c>
      <c r="AG2" s="78"/>
      <c r="AH2" s="78">
        <f>AH3</f>
        <v>42004</v>
      </c>
      <c r="AI2" s="78"/>
      <c r="AJ2" s="78">
        <f>AJ3</f>
        <v>42369</v>
      </c>
      <c r="AK2" s="78"/>
      <c r="AL2" s="78">
        <f>AL3</f>
        <v>42735</v>
      </c>
      <c r="AM2" s="78"/>
      <c r="AN2" s="78">
        <f>AN3</f>
        <v>43100</v>
      </c>
      <c r="AO2" s="78"/>
      <c r="AP2" s="78">
        <f>AP3</f>
        <v>43465</v>
      </c>
      <c r="AQ2" s="78"/>
      <c r="AR2" s="78">
        <f>AR3</f>
        <v>43830</v>
      </c>
      <c r="AS2" s="78"/>
      <c r="AT2" s="78">
        <f>AT3</f>
        <v>44196</v>
      </c>
      <c r="AU2" s="78"/>
      <c r="AV2" s="78">
        <f>AV3</f>
        <v>44561</v>
      </c>
      <c r="AW2" s="78"/>
    </row>
    <row r="3" spans="2:51" x14ac:dyDescent="0.2">
      <c r="B3" s="12"/>
      <c r="C3" s="13"/>
      <c r="D3" s="14" t="s">
        <v>9</v>
      </c>
      <c r="E3" s="15">
        <v>30999</v>
      </c>
      <c r="F3" s="79">
        <v>36891</v>
      </c>
      <c r="G3" s="80"/>
      <c r="H3" s="79">
        <f>EDATE(F3,12)</f>
        <v>37256</v>
      </c>
      <c r="I3" s="80"/>
      <c r="J3" s="79">
        <f>EDATE(H3,12)</f>
        <v>37621</v>
      </c>
      <c r="K3" s="80"/>
      <c r="L3" s="79">
        <f>EDATE(J3,12)</f>
        <v>37986</v>
      </c>
      <c r="M3" s="80"/>
      <c r="N3" s="79">
        <f>EDATE(L3,12)</f>
        <v>38352</v>
      </c>
      <c r="O3" s="80"/>
      <c r="P3" s="79">
        <f>EDATE(N3,12)</f>
        <v>38717</v>
      </c>
      <c r="Q3" s="80"/>
      <c r="R3" s="79">
        <f>EDATE(P3,12)</f>
        <v>39082</v>
      </c>
      <c r="S3" s="80"/>
      <c r="T3" s="79">
        <f>EDATE(R3,12)</f>
        <v>39447</v>
      </c>
      <c r="U3" s="80"/>
      <c r="V3" s="79">
        <f>EDATE(T3,12)</f>
        <v>39813</v>
      </c>
      <c r="W3" s="80"/>
      <c r="X3" s="79">
        <f>EDATE(V3,12)</f>
        <v>40178</v>
      </c>
      <c r="Y3" s="80"/>
      <c r="Z3" s="79">
        <f>EDATE(X3,12)</f>
        <v>40543</v>
      </c>
      <c r="AA3" s="80"/>
      <c r="AB3" s="79">
        <f>EDATE(Z3,12)</f>
        <v>40908</v>
      </c>
      <c r="AC3" s="80"/>
      <c r="AD3" s="79">
        <f>EDATE(AB3,12)</f>
        <v>41274</v>
      </c>
      <c r="AE3" s="80"/>
      <c r="AF3" s="79">
        <f>EDATE(AD3,12)</f>
        <v>41639</v>
      </c>
      <c r="AG3" s="80"/>
      <c r="AH3" s="79">
        <f>EDATE(AF3,12)</f>
        <v>42004</v>
      </c>
      <c r="AI3" s="80"/>
      <c r="AJ3" s="79">
        <f>EDATE(AH3,12)</f>
        <v>42369</v>
      </c>
      <c r="AK3" s="80"/>
      <c r="AL3" s="79">
        <f>EDATE(AJ3,12)</f>
        <v>42735</v>
      </c>
      <c r="AM3" s="80"/>
      <c r="AN3" s="79">
        <f>EDATE(AL3,12)</f>
        <v>43100</v>
      </c>
      <c r="AO3" s="80"/>
      <c r="AP3" s="79">
        <f>EDATE(AN3,12)</f>
        <v>43465</v>
      </c>
      <c r="AQ3" s="80"/>
      <c r="AR3" s="79">
        <f>EDATE(AP3,12)</f>
        <v>43830</v>
      </c>
      <c r="AS3" s="80"/>
      <c r="AT3" s="79">
        <f>EDATE(AR3,12)</f>
        <v>44196</v>
      </c>
      <c r="AU3" s="80"/>
      <c r="AV3" s="79">
        <f>EDATE(AT3,12)</f>
        <v>44561</v>
      </c>
      <c r="AW3" s="80"/>
      <c r="AX3" s="83" t="s">
        <v>64</v>
      </c>
      <c r="AY3" s="84"/>
    </row>
    <row r="4" spans="2:51" x14ac:dyDescent="0.2">
      <c r="B4" s="16" t="s">
        <v>65</v>
      </c>
      <c r="C4" s="17" t="s">
        <v>66</v>
      </c>
      <c r="D4" s="16" t="s">
        <v>67</v>
      </c>
      <c r="E4" s="18" t="s">
        <v>68</v>
      </c>
      <c r="F4" s="19" t="s">
        <v>67</v>
      </c>
      <c r="G4" s="18" t="s">
        <v>68</v>
      </c>
      <c r="H4" s="20" t="s">
        <v>67</v>
      </c>
      <c r="I4" s="18" t="s">
        <v>68</v>
      </c>
      <c r="J4" s="20" t="s">
        <v>67</v>
      </c>
      <c r="K4" s="18" t="s">
        <v>68</v>
      </c>
      <c r="L4" s="20" t="s">
        <v>67</v>
      </c>
      <c r="M4" s="18" t="s">
        <v>68</v>
      </c>
      <c r="N4" s="20" t="s">
        <v>67</v>
      </c>
      <c r="O4" s="18" t="s">
        <v>68</v>
      </c>
      <c r="P4" s="20" t="s">
        <v>67</v>
      </c>
      <c r="Q4" s="18" t="s">
        <v>68</v>
      </c>
      <c r="R4" s="20" t="s">
        <v>67</v>
      </c>
      <c r="S4" s="18" t="s">
        <v>68</v>
      </c>
      <c r="T4" s="20" t="s">
        <v>67</v>
      </c>
      <c r="U4" s="18" t="s">
        <v>68</v>
      </c>
      <c r="V4" s="20" t="s">
        <v>67</v>
      </c>
      <c r="W4" s="18" t="s">
        <v>68</v>
      </c>
      <c r="X4" s="20" t="s">
        <v>67</v>
      </c>
      <c r="Y4" s="18" t="s">
        <v>68</v>
      </c>
      <c r="Z4" s="20" t="s">
        <v>67</v>
      </c>
      <c r="AA4" s="18" t="s">
        <v>68</v>
      </c>
      <c r="AB4" s="20" t="s">
        <v>67</v>
      </c>
      <c r="AC4" s="18" t="s">
        <v>68</v>
      </c>
      <c r="AD4" s="20" t="s">
        <v>67</v>
      </c>
      <c r="AE4" s="18" t="s">
        <v>68</v>
      </c>
      <c r="AF4" s="20" t="s">
        <v>67</v>
      </c>
      <c r="AG4" s="18" t="s">
        <v>68</v>
      </c>
      <c r="AH4" s="20" t="s">
        <v>67</v>
      </c>
      <c r="AI4" s="18" t="s">
        <v>68</v>
      </c>
      <c r="AJ4" s="20" t="s">
        <v>67</v>
      </c>
      <c r="AK4" s="18" t="s">
        <v>68</v>
      </c>
      <c r="AL4" s="20" t="s">
        <v>67</v>
      </c>
      <c r="AM4" s="18" t="s">
        <v>68</v>
      </c>
      <c r="AN4" s="20" t="s">
        <v>67</v>
      </c>
      <c r="AO4" s="18" t="s">
        <v>68</v>
      </c>
      <c r="AP4" s="20" t="s">
        <v>67</v>
      </c>
      <c r="AQ4" s="18" t="s">
        <v>68</v>
      </c>
      <c r="AR4" s="20" t="s">
        <v>67</v>
      </c>
      <c r="AS4" s="18" t="s">
        <v>68</v>
      </c>
      <c r="AT4" s="20" t="s">
        <v>67</v>
      </c>
      <c r="AU4" s="18" t="s">
        <v>68</v>
      </c>
      <c r="AV4" s="20" t="s">
        <v>67</v>
      </c>
      <c r="AW4" s="18" t="s">
        <v>68</v>
      </c>
      <c r="AX4" s="20" t="s">
        <v>67</v>
      </c>
      <c r="AY4" s="18" t="s">
        <v>68</v>
      </c>
    </row>
    <row r="5" spans="2:51" x14ac:dyDescent="0.2">
      <c r="B5" s="21" t="s">
        <v>9</v>
      </c>
      <c r="C5" s="22"/>
      <c r="D5" s="23">
        <f t="shared" ref="D5:AY5" si="0">SUM(D6:D53)</f>
        <v>7163</v>
      </c>
      <c r="E5" s="24">
        <f t="shared" si="0"/>
        <v>1144614.6630500001</v>
      </c>
      <c r="F5" s="25">
        <f t="shared" si="0"/>
        <v>12</v>
      </c>
      <c r="G5" s="26">
        <f t="shared" si="0"/>
        <v>2335</v>
      </c>
      <c r="H5" s="25">
        <f t="shared" si="0"/>
        <v>28</v>
      </c>
      <c r="I5" s="26">
        <f t="shared" si="0"/>
        <v>2205</v>
      </c>
      <c r="J5" s="25">
        <f t="shared" si="0"/>
        <v>54</v>
      </c>
      <c r="K5" s="26">
        <f t="shared" si="0"/>
        <v>7809</v>
      </c>
      <c r="L5" s="25">
        <f t="shared" si="0"/>
        <v>60</v>
      </c>
      <c r="M5" s="26">
        <f t="shared" si="0"/>
        <v>15064</v>
      </c>
      <c r="N5" s="25">
        <f t="shared" si="0"/>
        <v>54</v>
      </c>
      <c r="O5" s="26">
        <f t="shared" si="0"/>
        <v>11443</v>
      </c>
      <c r="P5" s="25">
        <f t="shared" si="0"/>
        <v>140</v>
      </c>
      <c r="Q5" s="26">
        <f t="shared" si="0"/>
        <v>28110</v>
      </c>
      <c r="R5" s="25">
        <f t="shared" si="0"/>
        <v>226</v>
      </c>
      <c r="S5" s="26">
        <f t="shared" si="0"/>
        <v>50286</v>
      </c>
      <c r="T5" s="25">
        <f t="shared" si="0"/>
        <v>335</v>
      </c>
      <c r="U5" s="26">
        <f t="shared" si="0"/>
        <v>49875</v>
      </c>
      <c r="V5" s="25">
        <f t="shared" si="0"/>
        <v>464</v>
      </c>
      <c r="W5" s="26">
        <f t="shared" si="0"/>
        <v>87903.2</v>
      </c>
      <c r="X5" s="25">
        <f t="shared" si="0"/>
        <v>442</v>
      </c>
      <c r="Y5" s="26">
        <f t="shared" si="0"/>
        <v>67335.3</v>
      </c>
      <c r="Z5" s="25">
        <f t="shared" si="0"/>
        <v>511</v>
      </c>
      <c r="AA5" s="26">
        <f t="shared" si="0"/>
        <v>73252.209000000003</v>
      </c>
      <c r="AB5" s="25">
        <f t="shared" ref="AB5:AW5" si="1">SUM(AB6:AB53)</f>
        <v>589</v>
      </c>
      <c r="AC5" s="26">
        <f t="shared" si="1"/>
        <v>92453.9</v>
      </c>
      <c r="AD5" s="25">
        <f t="shared" si="1"/>
        <v>542</v>
      </c>
      <c r="AE5" s="26">
        <f t="shared" si="1"/>
        <v>70790.5</v>
      </c>
      <c r="AF5" s="25">
        <f t="shared" si="1"/>
        <v>499</v>
      </c>
      <c r="AG5" s="26">
        <f t="shared" si="1"/>
        <v>69599.7</v>
      </c>
      <c r="AH5" s="25">
        <f t="shared" si="1"/>
        <v>497</v>
      </c>
      <c r="AI5" s="26">
        <f t="shared" si="1"/>
        <v>62169.599999999999</v>
      </c>
      <c r="AJ5" s="25">
        <f t="shared" si="1"/>
        <v>453</v>
      </c>
      <c r="AK5" s="26">
        <f t="shared" si="1"/>
        <v>70877.8</v>
      </c>
      <c r="AL5" s="25">
        <f t="shared" si="1"/>
        <v>450</v>
      </c>
      <c r="AM5" s="26">
        <f t="shared" si="1"/>
        <v>91103.81</v>
      </c>
      <c r="AN5" s="25">
        <f t="shared" si="1"/>
        <v>436</v>
      </c>
      <c r="AO5" s="26">
        <f t="shared" si="1"/>
        <v>60441.57</v>
      </c>
      <c r="AP5" s="25">
        <f t="shared" si="1"/>
        <v>348</v>
      </c>
      <c r="AQ5" s="26">
        <f t="shared" si="1"/>
        <v>49835.570000000007</v>
      </c>
      <c r="AR5" s="25">
        <f t="shared" si="1"/>
        <v>432</v>
      </c>
      <c r="AS5" s="26">
        <f t="shared" si="1"/>
        <v>83999.03</v>
      </c>
      <c r="AT5" s="25">
        <f t="shared" si="1"/>
        <v>357</v>
      </c>
      <c r="AU5" s="26">
        <f t="shared" si="1"/>
        <v>69085.2</v>
      </c>
      <c r="AV5" s="25">
        <f t="shared" si="1"/>
        <v>234</v>
      </c>
      <c r="AW5" s="26">
        <f t="shared" si="1"/>
        <v>28640.27405</v>
      </c>
      <c r="AX5" s="27">
        <f t="shared" si="0"/>
        <v>0</v>
      </c>
      <c r="AY5" s="28">
        <f t="shared" si="0"/>
        <v>0</v>
      </c>
    </row>
    <row r="6" spans="2:51" x14ac:dyDescent="0.2">
      <c r="B6" s="29" t="s">
        <v>69</v>
      </c>
      <c r="C6" s="30">
        <v>1</v>
      </c>
      <c r="D6" s="31">
        <v>55</v>
      </c>
      <c r="E6" s="32">
        <v>8127</v>
      </c>
      <c r="F6" s="33"/>
      <c r="G6" s="34"/>
      <c r="H6" s="33"/>
      <c r="I6" s="34"/>
      <c r="J6" s="33">
        <v>1</v>
      </c>
      <c r="K6" s="34">
        <v>60</v>
      </c>
      <c r="L6" s="33">
        <v>1</v>
      </c>
      <c r="M6" s="34">
        <v>1151</v>
      </c>
      <c r="N6" s="33"/>
      <c r="O6" s="34"/>
      <c r="P6" s="33"/>
      <c r="Q6" s="34"/>
      <c r="R6" s="33">
        <v>1</v>
      </c>
      <c r="S6" s="34">
        <v>358</v>
      </c>
      <c r="T6" s="33">
        <v>4</v>
      </c>
      <c r="U6" s="34">
        <v>481</v>
      </c>
      <c r="V6" s="33">
        <v>7</v>
      </c>
      <c r="W6" s="34">
        <v>2478</v>
      </c>
      <c r="X6" s="33">
        <v>8</v>
      </c>
      <c r="Y6" s="34">
        <v>1482</v>
      </c>
      <c r="Z6" s="33">
        <v>12</v>
      </c>
      <c r="AA6" s="34">
        <v>970</v>
      </c>
      <c r="AB6" s="33">
        <v>10</v>
      </c>
      <c r="AC6" s="34">
        <v>526</v>
      </c>
      <c r="AD6" s="33">
        <v>6</v>
      </c>
      <c r="AE6" s="34">
        <v>156</v>
      </c>
      <c r="AF6" s="33"/>
      <c r="AG6" s="34"/>
      <c r="AH6" s="33"/>
      <c r="AI6" s="34"/>
      <c r="AJ6" s="33">
        <v>2</v>
      </c>
      <c r="AK6" s="34">
        <v>7</v>
      </c>
      <c r="AL6" s="33">
        <v>1</v>
      </c>
      <c r="AM6" s="34">
        <v>70</v>
      </c>
      <c r="AN6" s="33"/>
      <c r="AO6" s="34"/>
      <c r="AP6" s="33"/>
      <c r="AQ6" s="34"/>
      <c r="AR6" s="33">
        <v>2</v>
      </c>
      <c r="AS6" s="34">
        <v>388</v>
      </c>
      <c r="AT6" s="33"/>
      <c r="AU6" s="34"/>
      <c r="AV6" s="33"/>
      <c r="AW6" s="34"/>
      <c r="AX6" s="35">
        <f>D6-(F6+H6+J6+L6+N6+P6+R6+T6+V6+X6+Z6+AB6+AD6+AF6+AH6+AJ6+AL6+AN6+AP6+AR6+AT6+AV6)</f>
        <v>0</v>
      </c>
      <c r="AY6" s="36">
        <f t="shared" ref="AY6:AY53" si="2">E6-(G6+I6+K6+M6+O6+Q6+S6+U6+W6+Y6+AA6+AC6+AE6+AG6+AI6+AK6+AM6+AO6+AQ6+AS6+AU6+AW6)</f>
        <v>0</v>
      </c>
    </row>
    <row r="7" spans="2:51" x14ac:dyDescent="0.2">
      <c r="B7" s="37" t="s">
        <v>70</v>
      </c>
      <c r="C7" s="38">
        <v>2</v>
      </c>
      <c r="D7" s="39">
        <v>4</v>
      </c>
      <c r="E7" s="40">
        <v>182</v>
      </c>
      <c r="F7" s="41"/>
      <c r="G7" s="42"/>
      <c r="H7" s="41"/>
      <c r="I7" s="42"/>
      <c r="J7" s="41"/>
      <c r="K7" s="42"/>
      <c r="L7" s="41"/>
      <c r="M7" s="42"/>
      <c r="N7" s="41"/>
      <c r="O7" s="42"/>
      <c r="P7" s="41">
        <v>1</v>
      </c>
      <c r="Q7" s="42">
        <v>3</v>
      </c>
      <c r="R7" s="41">
        <v>2</v>
      </c>
      <c r="S7" s="42">
        <v>100</v>
      </c>
      <c r="T7" s="41"/>
      <c r="U7" s="42"/>
      <c r="V7" s="41"/>
      <c r="W7" s="42"/>
      <c r="X7" s="41"/>
      <c r="Y7" s="42"/>
      <c r="Z7" s="41"/>
      <c r="AA7" s="42"/>
      <c r="AB7" s="41"/>
      <c r="AC7" s="42"/>
      <c r="AD7" s="41"/>
      <c r="AE7" s="42"/>
      <c r="AF7" s="41"/>
      <c r="AG7" s="42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1"/>
      <c r="AS7" s="42"/>
      <c r="AT7" s="41">
        <v>1</v>
      </c>
      <c r="AU7" s="42">
        <v>79</v>
      </c>
      <c r="AV7" s="41"/>
      <c r="AW7" s="42"/>
      <c r="AX7" s="43">
        <f t="shared" ref="AX7:AX53" si="3">D7-(F7+H7+J7+L7+N7+P7+R7+T7+V7+X7+Z7+AB7+AD7+AF7+AH7+AJ7+AL7+AN7+AP7+AR7+AT7+AV7)</f>
        <v>0</v>
      </c>
      <c r="AY7" s="44">
        <f t="shared" si="2"/>
        <v>0</v>
      </c>
    </row>
    <row r="8" spans="2:51" x14ac:dyDescent="0.2">
      <c r="B8" s="37" t="s">
        <v>71</v>
      </c>
      <c r="C8" s="38">
        <v>3</v>
      </c>
      <c r="D8" s="39">
        <v>8</v>
      </c>
      <c r="E8" s="40">
        <v>404</v>
      </c>
      <c r="F8" s="41"/>
      <c r="G8" s="42"/>
      <c r="H8" s="41"/>
      <c r="I8" s="42"/>
      <c r="J8" s="41"/>
      <c r="K8" s="42"/>
      <c r="L8" s="41"/>
      <c r="M8" s="42"/>
      <c r="N8" s="41"/>
      <c r="O8" s="42"/>
      <c r="P8" s="41">
        <v>1</v>
      </c>
      <c r="Q8" s="42">
        <v>78</v>
      </c>
      <c r="R8" s="41">
        <v>1</v>
      </c>
      <c r="S8" s="42">
        <v>64</v>
      </c>
      <c r="T8" s="41"/>
      <c r="U8" s="42"/>
      <c r="V8" s="41"/>
      <c r="W8" s="42"/>
      <c r="X8" s="41"/>
      <c r="Y8" s="42"/>
      <c r="Z8" s="41"/>
      <c r="AA8" s="42"/>
      <c r="AB8" s="41">
        <v>1</v>
      </c>
      <c r="AC8" s="42">
        <v>160</v>
      </c>
      <c r="AD8" s="41"/>
      <c r="AE8" s="42"/>
      <c r="AF8" s="41"/>
      <c r="AG8" s="42"/>
      <c r="AH8" s="41">
        <v>1</v>
      </c>
      <c r="AI8" s="42">
        <v>35</v>
      </c>
      <c r="AJ8" s="41"/>
      <c r="AK8" s="42"/>
      <c r="AL8" s="41"/>
      <c r="AM8" s="42"/>
      <c r="AN8" s="41">
        <v>4</v>
      </c>
      <c r="AO8" s="42">
        <v>67</v>
      </c>
      <c r="AP8" s="41"/>
      <c r="AQ8" s="42"/>
      <c r="AR8" s="41"/>
      <c r="AS8" s="42"/>
      <c r="AT8" s="41"/>
      <c r="AU8" s="42"/>
      <c r="AV8" s="41"/>
      <c r="AW8" s="42"/>
      <c r="AX8" s="43">
        <f t="shared" si="3"/>
        <v>0</v>
      </c>
      <c r="AY8" s="44">
        <f t="shared" si="2"/>
        <v>0</v>
      </c>
    </row>
    <row r="9" spans="2:51" x14ac:dyDescent="0.2">
      <c r="B9" s="37" t="s">
        <v>72</v>
      </c>
      <c r="C9" s="38">
        <v>4</v>
      </c>
      <c r="D9" s="39">
        <v>180</v>
      </c>
      <c r="E9" s="40">
        <v>27198.6</v>
      </c>
      <c r="F9" s="41">
        <v>1</v>
      </c>
      <c r="G9" s="42">
        <v>200</v>
      </c>
      <c r="H9" s="41">
        <v>2</v>
      </c>
      <c r="I9" s="42">
        <v>23</v>
      </c>
      <c r="J9" s="41"/>
      <c r="K9" s="42"/>
      <c r="L9" s="41">
        <v>2</v>
      </c>
      <c r="M9" s="42">
        <v>80</v>
      </c>
      <c r="N9" s="41"/>
      <c r="O9" s="42"/>
      <c r="P9" s="41">
        <v>4</v>
      </c>
      <c r="Q9" s="42">
        <v>1030</v>
      </c>
      <c r="R9" s="41">
        <v>4</v>
      </c>
      <c r="S9" s="42">
        <v>1102</v>
      </c>
      <c r="T9" s="41">
        <v>4</v>
      </c>
      <c r="U9" s="42">
        <v>257</v>
      </c>
      <c r="V9" s="41">
        <v>11</v>
      </c>
      <c r="W9" s="42">
        <v>756</v>
      </c>
      <c r="X9" s="41">
        <v>5</v>
      </c>
      <c r="Y9" s="42">
        <v>1096</v>
      </c>
      <c r="Z9" s="41">
        <v>13</v>
      </c>
      <c r="AA9" s="42">
        <v>1092</v>
      </c>
      <c r="AB9" s="41">
        <v>7</v>
      </c>
      <c r="AC9" s="42">
        <v>1753</v>
      </c>
      <c r="AD9" s="41">
        <v>19</v>
      </c>
      <c r="AE9" s="42">
        <v>5226</v>
      </c>
      <c r="AF9" s="41">
        <v>22</v>
      </c>
      <c r="AG9" s="42">
        <v>2873</v>
      </c>
      <c r="AH9" s="41">
        <v>15</v>
      </c>
      <c r="AI9" s="42">
        <v>2886</v>
      </c>
      <c r="AJ9" s="41">
        <v>20</v>
      </c>
      <c r="AK9" s="42">
        <v>3001</v>
      </c>
      <c r="AL9" s="41">
        <v>7</v>
      </c>
      <c r="AM9" s="42">
        <v>601</v>
      </c>
      <c r="AN9" s="41">
        <v>14</v>
      </c>
      <c r="AO9" s="42">
        <v>1881</v>
      </c>
      <c r="AP9" s="41">
        <v>10</v>
      </c>
      <c r="AQ9" s="42">
        <v>775</v>
      </c>
      <c r="AR9" s="41">
        <v>5</v>
      </c>
      <c r="AS9" s="42">
        <v>640.6</v>
      </c>
      <c r="AT9" s="41">
        <v>9</v>
      </c>
      <c r="AU9" s="42">
        <v>1721</v>
      </c>
      <c r="AV9" s="41">
        <v>6</v>
      </c>
      <c r="AW9" s="42">
        <v>205</v>
      </c>
      <c r="AX9" s="43">
        <f t="shared" si="3"/>
        <v>0</v>
      </c>
      <c r="AY9" s="44">
        <f t="shared" si="2"/>
        <v>0</v>
      </c>
    </row>
    <row r="10" spans="2:51" x14ac:dyDescent="0.2">
      <c r="B10" s="37" t="s">
        <v>73</v>
      </c>
      <c r="C10" s="38">
        <v>5</v>
      </c>
      <c r="D10" s="39">
        <v>5</v>
      </c>
      <c r="E10" s="40">
        <v>590</v>
      </c>
      <c r="F10" s="41"/>
      <c r="G10" s="42"/>
      <c r="H10" s="41"/>
      <c r="I10" s="42"/>
      <c r="J10" s="41"/>
      <c r="K10" s="42"/>
      <c r="L10" s="41"/>
      <c r="M10" s="42"/>
      <c r="N10" s="41"/>
      <c r="O10" s="42"/>
      <c r="P10" s="41"/>
      <c r="Q10" s="42"/>
      <c r="R10" s="41"/>
      <c r="S10" s="42"/>
      <c r="T10" s="41">
        <v>2</v>
      </c>
      <c r="U10" s="42">
        <v>390</v>
      </c>
      <c r="V10" s="41">
        <v>1</v>
      </c>
      <c r="W10" s="42">
        <v>140</v>
      </c>
      <c r="X10" s="41"/>
      <c r="Y10" s="42"/>
      <c r="Z10" s="41"/>
      <c r="AA10" s="42"/>
      <c r="AB10" s="41"/>
      <c r="AC10" s="42"/>
      <c r="AD10" s="41">
        <v>1</v>
      </c>
      <c r="AE10" s="42">
        <v>50</v>
      </c>
      <c r="AF10" s="41"/>
      <c r="AG10" s="42"/>
      <c r="AH10" s="41">
        <v>1</v>
      </c>
      <c r="AI10" s="42">
        <v>10</v>
      </c>
      <c r="AJ10" s="41"/>
      <c r="AK10" s="42"/>
      <c r="AL10" s="41"/>
      <c r="AM10" s="42"/>
      <c r="AN10" s="41"/>
      <c r="AO10" s="42"/>
      <c r="AP10" s="41"/>
      <c r="AQ10" s="42"/>
      <c r="AR10" s="41"/>
      <c r="AS10" s="42"/>
      <c r="AT10" s="41"/>
      <c r="AU10" s="42"/>
      <c r="AV10" s="41"/>
      <c r="AW10" s="42"/>
      <c r="AX10" s="43">
        <f t="shared" si="3"/>
        <v>0</v>
      </c>
      <c r="AY10" s="44">
        <f t="shared" si="2"/>
        <v>0</v>
      </c>
    </row>
    <row r="11" spans="2:51" x14ac:dyDescent="0.2">
      <c r="B11" s="37" t="s">
        <v>74</v>
      </c>
      <c r="C11" s="38">
        <v>6</v>
      </c>
      <c r="D11" s="39">
        <v>16</v>
      </c>
      <c r="E11" s="40">
        <v>1600</v>
      </c>
      <c r="F11" s="41">
        <v>3</v>
      </c>
      <c r="G11" s="42">
        <v>300</v>
      </c>
      <c r="H11" s="41">
        <v>1</v>
      </c>
      <c r="I11" s="42">
        <v>400</v>
      </c>
      <c r="J11" s="41">
        <v>1</v>
      </c>
      <c r="K11" s="42">
        <v>0</v>
      </c>
      <c r="L11" s="41">
        <v>1</v>
      </c>
      <c r="M11" s="42">
        <v>100</v>
      </c>
      <c r="N11" s="41"/>
      <c r="O11" s="42"/>
      <c r="P11" s="41">
        <v>1</v>
      </c>
      <c r="Q11" s="42">
        <v>189</v>
      </c>
      <c r="R11" s="41">
        <v>1</v>
      </c>
      <c r="S11" s="42">
        <v>368</v>
      </c>
      <c r="T11" s="41"/>
      <c r="U11" s="42"/>
      <c r="V11" s="41">
        <v>2</v>
      </c>
      <c r="W11" s="42">
        <v>140</v>
      </c>
      <c r="X11" s="41">
        <v>2</v>
      </c>
      <c r="Y11" s="42">
        <v>54</v>
      </c>
      <c r="Z11" s="41">
        <v>2</v>
      </c>
      <c r="AA11" s="42">
        <v>28</v>
      </c>
      <c r="AB11" s="41"/>
      <c r="AC11" s="42"/>
      <c r="AD11" s="41">
        <v>1</v>
      </c>
      <c r="AE11" s="42">
        <v>16</v>
      </c>
      <c r="AF11" s="41"/>
      <c r="AG11" s="42"/>
      <c r="AH11" s="41"/>
      <c r="AI11" s="42"/>
      <c r="AJ11" s="41"/>
      <c r="AK11" s="42"/>
      <c r="AL11" s="41"/>
      <c r="AM11" s="42"/>
      <c r="AN11" s="41"/>
      <c r="AO11" s="42"/>
      <c r="AP11" s="41"/>
      <c r="AQ11" s="42"/>
      <c r="AR11" s="41"/>
      <c r="AS11" s="42"/>
      <c r="AT11" s="41"/>
      <c r="AU11" s="42"/>
      <c r="AV11" s="41">
        <v>1</v>
      </c>
      <c r="AW11" s="42">
        <v>5</v>
      </c>
      <c r="AX11" s="43">
        <f t="shared" si="3"/>
        <v>0</v>
      </c>
      <c r="AY11" s="44">
        <f t="shared" si="2"/>
        <v>0</v>
      </c>
    </row>
    <row r="12" spans="2:51" x14ac:dyDescent="0.2">
      <c r="B12" s="37" t="s">
        <v>75</v>
      </c>
      <c r="C12" s="38">
        <v>7</v>
      </c>
      <c r="D12" s="39">
        <v>12</v>
      </c>
      <c r="E12" s="40">
        <v>899</v>
      </c>
      <c r="F12" s="41"/>
      <c r="G12" s="42"/>
      <c r="H12" s="41"/>
      <c r="I12" s="42"/>
      <c r="J12" s="41"/>
      <c r="K12" s="42"/>
      <c r="L12" s="41"/>
      <c r="M12" s="42"/>
      <c r="N12" s="41"/>
      <c r="O12" s="42"/>
      <c r="P12" s="41">
        <v>1</v>
      </c>
      <c r="Q12" s="42">
        <v>30</v>
      </c>
      <c r="R12" s="41"/>
      <c r="S12" s="42"/>
      <c r="T12" s="41">
        <v>1</v>
      </c>
      <c r="U12" s="42">
        <v>30</v>
      </c>
      <c r="V12" s="41"/>
      <c r="W12" s="42"/>
      <c r="X12" s="41">
        <v>1</v>
      </c>
      <c r="Y12" s="42">
        <v>32</v>
      </c>
      <c r="Z12" s="41">
        <v>2</v>
      </c>
      <c r="AA12" s="42">
        <v>138</v>
      </c>
      <c r="AB12" s="41"/>
      <c r="AC12" s="42"/>
      <c r="AD12" s="41"/>
      <c r="AE12" s="42"/>
      <c r="AF12" s="41">
        <v>1</v>
      </c>
      <c r="AG12" s="42">
        <v>48</v>
      </c>
      <c r="AH12" s="41"/>
      <c r="AI12" s="42"/>
      <c r="AJ12" s="41">
        <v>1</v>
      </c>
      <c r="AK12" s="42">
        <v>95</v>
      </c>
      <c r="AL12" s="41">
        <v>1</v>
      </c>
      <c r="AM12" s="42">
        <v>270</v>
      </c>
      <c r="AN12" s="41"/>
      <c r="AO12" s="42"/>
      <c r="AP12" s="41">
        <v>1</v>
      </c>
      <c r="AQ12" s="42">
        <v>12</v>
      </c>
      <c r="AR12" s="41">
        <v>2</v>
      </c>
      <c r="AS12" s="42">
        <v>184</v>
      </c>
      <c r="AT12" s="41"/>
      <c r="AU12" s="42"/>
      <c r="AV12" s="41">
        <v>1</v>
      </c>
      <c r="AW12" s="42">
        <v>60</v>
      </c>
      <c r="AX12" s="43">
        <f t="shared" si="3"/>
        <v>0</v>
      </c>
      <c r="AY12" s="44">
        <f t="shared" si="2"/>
        <v>0</v>
      </c>
    </row>
    <row r="13" spans="2:51" x14ac:dyDescent="0.2">
      <c r="B13" s="37" t="s">
        <v>76</v>
      </c>
      <c r="C13" s="38">
        <v>8</v>
      </c>
      <c r="D13" s="39">
        <v>45</v>
      </c>
      <c r="E13" s="40">
        <v>7421</v>
      </c>
      <c r="F13" s="41"/>
      <c r="G13" s="42"/>
      <c r="H13" s="41"/>
      <c r="I13" s="42"/>
      <c r="J13" s="41"/>
      <c r="K13" s="42"/>
      <c r="L13" s="41">
        <v>1</v>
      </c>
      <c r="M13" s="42">
        <v>450</v>
      </c>
      <c r="N13" s="41"/>
      <c r="O13" s="42"/>
      <c r="P13" s="41"/>
      <c r="Q13" s="42"/>
      <c r="R13" s="41">
        <v>1</v>
      </c>
      <c r="S13" s="42">
        <v>72</v>
      </c>
      <c r="T13" s="41">
        <v>1</v>
      </c>
      <c r="U13" s="42">
        <v>28</v>
      </c>
      <c r="V13" s="41">
        <v>8</v>
      </c>
      <c r="W13" s="42">
        <v>879</v>
      </c>
      <c r="X13" s="41">
        <v>2</v>
      </c>
      <c r="Y13" s="42">
        <v>935</v>
      </c>
      <c r="Z13" s="41">
        <v>3</v>
      </c>
      <c r="AA13" s="42">
        <v>250</v>
      </c>
      <c r="AB13" s="41">
        <v>1</v>
      </c>
      <c r="AC13" s="42">
        <v>400</v>
      </c>
      <c r="AD13" s="41">
        <v>6</v>
      </c>
      <c r="AE13" s="42">
        <v>1176</v>
      </c>
      <c r="AF13" s="41">
        <v>4</v>
      </c>
      <c r="AG13" s="42">
        <v>398</v>
      </c>
      <c r="AH13" s="41">
        <v>3</v>
      </c>
      <c r="AI13" s="42">
        <v>129</v>
      </c>
      <c r="AJ13" s="41">
        <v>6</v>
      </c>
      <c r="AK13" s="42">
        <v>714</v>
      </c>
      <c r="AL13" s="41"/>
      <c r="AM13" s="42"/>
      <c r="AN13" s="41"/>
      <c r="AO13" s="42"/>
      <c r="AP13" s="41">
        <v>2</v>
      </c>
      <c r="AQ13" s="42">
        <v>33</v>
      </c>
      <c r="AR13" s="41">
        <v>4</v>
      </c>
      <c r="AS13" s="42">
        <v>50</v>
      </c>
      <c r="AT13" s="41">
        <v>1</v>
      </c>
      <c r="AU13" s="42">
        <v>1491</v>
      </c>
      <c r="AV13" s="41">
        <v>2</v>
      </c>
      <c r="AW13" s="42">
        <v>416</v>
      </c>
      <c r="AX13" s="43">
        <f t="shared" si="3"/>
        <v>0</v>
      </c>
      <c r="AY13" s="44">
        <f t="shared" si="2"/>
        <v>0</v>
      </c>
    </row>
    <row r="14" spans="2:51" x14ac:dyDescent="0.2">
      <c r="B14" s="37" t="s">
        <v>77</v>
      </c>
      <c r="C14" s="38">
        <v>9</v>
      </c>
      <c r="D14" s="39">
        <v>21</v>
      </c>
      <c r="E14" s="40">
        <v>2786</v>
      </c>
      <c r="F14" s="41"/>
      <c r="G14" s="42"/>
      <c r="H14" s="41">
        <v>1</v>
      </c>
      <c r="I14" s="42">
        <v>68</v>
      </c>
      <c r="J14" s="41"/>
      <c r="K14" s="42"/>
      <c r="L14" s="41">
        <v>1</v>
      </c>
      <c r="M14" s="42">
        <v>240</v>
      </c>
      <c r="N14" s="41">
        <v>1</v>
      </c>
      <c r="O14" s="42">
        <v>159</v>
      </c>
      <c r="P14" s="41"/>
      <c r="Q14" s="42"/>
      <c r="R14" s="41"/>
      <c r="S14" s="42"/>
      <c r="T14" s="41">
        <v>1</v>
      </c>
      <c r="U14" s="42">
        <v>10</v>
      </c>
      <c r="V14" s="41">
        <v>3</v>
      </c>
      <c r="W14" s="42">
        <v>1327</v>
      </c>
      <c r="X14" s="41">
        <v>2</v>
      </c>
      <c r="Y14" s="42">
        <v>150</v>
      </c>
      <c r="Z14" s="41">
        <v>2</v>
      </c>
      <c r="AA14" s="42">
        <v>49</v>
      </c>
      <c r="AB14" s="41">
        <v>1</v>
      </c>
      <c r="AC14" s="42">
        <v>20</v>
      </c>
      <c r="AD14" s="41">
        <v>2</v>
      </c>
      <c r="AE14" s="42">
        <v>122</v>
      </c>
      <c r="AF14" s="41">
        <v>2</v>
      </c>
      <c r="AG14" s="42">
        <v>123</v>
      </c>
      <c r="AH14" s="41"/>
      <c r="AI14" s="42"/>
      <c r="AJ14" s="41">
        <v>1</v>
      </c>
      <c r="AK14" s="42">
        <v>270</v>
      </c>
      <c r="AL14" s="41">
        <v>1</v>
      </c>
      <c r="AM14" s="42">
        <v>104</v>
      </c>
      <c r="AN14" s="41">
        <v>1</v>
      </c>
      <c r="AO14" s="42">
        <v>10</v>
      </c>
      <c r="AP14" s="41">
        <v>2</v>
      </c>
      <c r="AQ14" s="42">
        <v>134</v>
      </c>
      <c r="AR14" s="41"/>
      <c r="AS14" s="42"/>
      <c r="AT14" s="41"/>
      <c r="AU14" s="42"/>
      <c r="AV14" s="41"/>
      <c r="AW14" s="42"/>
      <c r="AX14" s="43">
        <f t="shared" si="3"/>
        <v>0</v>
      </c>
      <c r="AY14" s="44">
        <f t="shared" si="2"/>
        <v>0</v>
      </c>
    </row>
    <row r="15" spans="2:51" x14ac:dyDescent="0.2">
      <c r="B15" s="37" t="s">
        <v>78</v>
      </c>
      <c r="C15" s="38">
        <v>10</v>
      </c>
      <c r="D15" s="39">
        <v>23</v>
      </c>
      <c r="E15" s="40">
        <v>2530</v>
      </c>
      <c r="F15" s="41"/>
      <c r="G15" s="42"/>
      <c r="H15" s="41"/>
      <c r="I15" s="42"/>
      <c r="J15" s="41"/>
      <c r="K15" s="42"/>
      <c r="L15" s="41"/>
      <c r="M15" s="42"/>
      <c r="N15" s="41">
        <v>1</v>
      </c>
      <c r="O15" s="42">
        <v>70</v>
      </c>
      <c r="P15" s="41">
        <v>1</v>
      </c>
      <c r="Q15" s="42">
        <v>24</v>
      </c>
      <c r="R15" s="41"/>
      <c r="S15" s="42"/>
      <c r="T15" s="41"/>
      <c r="U15" s="42"/>
      <c r="V15" s="41">
        <v>2</v>
      </c>
      <c r="W15" s="42">
        <v>60</v>
      </c>
      <c r="X15" s="41"/>
      <c r="Y15" s="42"/>
      <c r="Z15" s="41">
        <v>2</v>
      </c>
      <c r="AA15" s="42">
        <v>516</v>
      </c>
      <c r="AB15" s="41"/>
      <c r="AC15" s="42"/>
      <c r="AD15" s="41">
        <v>1</v>
      </c>
      <c r="AE15" s="42">
        <v>114</v>
      </c>
      <c r="AF15" s="41"/>
      <c r="AG15" s="42"/>
      <c r="AH15" s="41">
        <v>2</v>
      </c>
      <c r="AI15" s="42">
        <v>178</v>
      </c>
      <c r="AJ15" s="41">
        <v>1</v>
      </c>
      <c r="AK15" s="42">
        <v>12</v>
      </c>
      <c r="AL15" s="41">
        <v>3</v>
      </c>
      <c r="AM15" s="42">
        <v>983</v>
      </c>
      <c r="AN15" s="41">
        <v>3</v>
      </c>
      <c r="AO15" s="42">
        <v>142</v>
      </c>
      <c r="AP15" s="41">
        <v>3</v>
      </c>
      <c r="AQ15" s="42">
        <v>267</v>
      </c>
      <c r="AR15" s="41">
        <v>2</v>
      </c>
      <c r="AS15" s="42">
        <v>100</v>
      </c>
      <c r="AT15" s="41">
        <v>1</v>
      </c>
      <c r="AU15" s="42">
        <v>32</v>
      </c>
      <c r="AV15" s="41">
        <v>1</v>
      </c>
      <c r="AW15" s="42">
        <v>32</v>
      </c>
      <c r="AX15" s="43">
        <f t="shared" si="3"/>
        <v>0</v>
      </c>
      <c r="AY15" s="44">
        <f t="shared" si="2"/>
        <v>0</v>
      </c>
    </row>
    <row r="16" spans="2:51" x14ac:dyDescent="0.2">
      <c r="B16" s="37" t="s">
        <v>79</v>
      </c>
      <c r="C16" s="38">
        <v>11</v>
      </c>
      <c r="D16" s="39">
        <v>380</v>
      </c>
      <c r="E16" s="40">
        <v>82750.8</v>
      </c>
      <c r="F16" s="41">
        <v>1</v>
      </c>
      <c r="G16" s="42">
        <v>940</v>
      </c>
      <c r="H16" s="41">
        <v>2</v>
      </c>
      <c r="I16" s="42">
        <v>5</v>
      </c>
      <c r="J16" s="41">
        <v>1</v>
      </c>
      <c r="K16" s="42">
        <v>32</v>
      </c>
      <c r="L16" s="41">
        <v>1</v>
      </c>
      <c r="M16" s="42">
        <v>130</v>
      </c>
      <c r="N16" s="41">
        <v>2</v>
      </c>
      <c r="O16" s="42">
        <v>3404</v>
      </c>
      <c r="P16" s="41">
        <v>1</v>
      </c>
      <c r="Q16" s="42">
        <v>12</v>
      </c>
      <c r="R16" s="41">
        <v>7</v>
      </c>
      <c r="S16" s="42">
        <v>1853</v>
      </c>
      <c r="T16" s="41">
        <v>17</v>
      </c>
      <c r="U16" s="42">
        <v>2495</v>
      </c>
      <c r="V16" s="41">
        <v>31</v>
      </c>
      <c r="W16" s="42">
        <v>9959.2000000000007</v>
      </c>
      <c r="X16" s="41">
        <v>24</v>
      </c>
      <c r="Y16" s="42">
        <v>2533</v>
      </c>
      <c r="Z16" s="41">
        <v>26</v>
      </c>
      <c r="AA16" s="42">
        <v>3822</v>
      </c>
      <c r="AB16" s="41">
        <v>33</v>
      </c>
      <c r="AC16" s="42">
        <v>6491.6</v>
      </c>
      <c r="AD16" s="41">
        <v>27</v>
      </c>
      <c r="AE16" s="42">
        <v>5724</v>
      </c>
      <c r="AF16" s="41">
        <v>29</v>
      </c>
      <c r="AG16" s="42">
        <v>4694</v>
      </c>
      <c r="AH16" s="41">
        <v>26</v>
      </c>
      <c r="AI16" s="42">
        <v>5859</v>
      </c>
      <c r="AJ16" s="41">
        <v>31</v>
      </c>
      <c r="AK16" s="42">
        <v>7717</v>
      </c>
      <c r="AL16" s="41">
        <v>25</v>
      </c>
      <c r="AM16" s="42">
        <v>4839</v>
      </c>
      <c r="AN16" s="41">
        <v>19</v>
      </c>
      <c r="AO16" s="42">
        <v>3243</v>
      </c>
      <c r="AP16" s="41">
        <v>17</v>
      </c>
      <c r="AQ16" s="42">
        <v>6491</v>
      </c>
      <c r="AR16" s="41">
        <v>26</v>
      </c>
      <c r="AS16" s="42">
        <v>8380</v>
      </c>
      <c r="AT16" s="41">
        <v>23</v>
      </c>
      <c r="AU16" s="42">
        <v>2977</v>
      </c>
      <c r="AV16" s="41">
        <v>11</v>
      </c>
      <c r="AW16" s="42">
        <v>1150</v>
      </c>
      <c r="AX16" s="43">
        <f t="shared" si="3"/>
        <v>0</v>
      </c>
      <c r="AY16" s="44">
        <f t="shared" si="2"/>
        <v>0</v>
      </c>
    </row>
    <row r="17" spans="2:51" x14ac:dyDescent="0.2">
      <c r="B17" s="37" t="s">
        <v>80</v>
      </c>
      <c r="C17" s="38">
        <v>12</v>
      </c>
      <c r="D17" s="39">
        <v>213</v>
      </c>
      <c r="E17" s="40">
        <v>24650.5</v>
      </c>
      <c r="F17" s="41"/>
      <c r="G17" s="42"/>
      <c r="H17" s="41">
        <v>1</v>
      </c>
      <c r="I17" s="42">
        <v>50</v>
      </c>
      <c r="J17" s="41">
        <v>3</v>
      </c>
      <c r="K17" s="42">
        <v>27</v>
      </c>
      <c r="L17" s="41">
        <v>3</v>
      </c>
      <c r="M17" s="42">
        <v>41</v>
      </c>
      <c r="N17" s="41">
        <v>1</v>
      </c>
      <c r="O17" s="42">
        <v>50</v>
      </c>
      <c r="P17" s="41">
        <v>4</v>
      </c>
      <c r="Q17" s="42">
        <v>712</v>
      </c>
      <c r="R17" s="41">
        <v>11</v>
      </c>
      <c r="S17" s="42">
        <v>2583</v>
      </c>
      <c r="T17" s="41">
        <v>9</v>
      </c>
      <c r="U17" s="42">
        <v>410</v>
      </c>
      <c r="V17" s="41">
        <v>10</v>
      </c>
      <c r="W17" s="42">
        <v>498</v>
      </c>
      <c r="X17" s="41">
        <v>7</v>
      </c>
      <c r="Y17" s="42">
        <v>413</v>
      </c>
      <c r="Z17" s="41">
        <v>16</v>
      </c>
      <c r="AA17" s="42">
        <v>2556</v>
      </c>
      <c r="AB17" s="41">
        <v>13</v>
      </c>
      <c r="AC17" s="42">
        <v>1365</v>
      </c>
      <c r="AD17" s="41">
        <v>24</v>
      </c>
      <c r="AE17" s="42">
        <v>2315</v>
      </c>
      <c r="AF17" s="41">
        <v>21</v>
      </c>
      <c r="AG17" s="42">
        <v>3673</v>
      </c>
      <c r="AH17" s="41">
        <v>24</v>
      </c>
      <c r="AI17" s="42">
        <v>2621</v>
      </c>
      <c r="AJ17" s="41">
        <v>9</v>
      </c>
      <c r="AK17" s="42">
        <v>825</v>
      </c>
      <c r="AL17" s="41">
        <v>11</v>
      </c>
      <c r="AM17" s="42">
        <v>647</v>
      </c>
      <c r="AN17" s="41">
        <v>13</v>
      </c>
      <c r="AO17" s="42">
        <v>1251</v>
      </c>
      <c r="AP17" s="41">
        <v>7</v>
      </c>
      <c r="AQ17" s="42">
        <v>496</v>
      </c>
      <c r="AR17" s="41">
        <v>12</v>
      </c>
      <c r="AS17" s="42">
        <v>1459.5</v>
      </c>
      <c r="AT17" s="41">
        <v>8</v>
      </c>
      <c r="AU17" s="42">
        <v>1331</v>
      </c>
      <c r="AV17" s="41">
        <v>6</v>
      </c>
      <c r="AW17" s="42">
        <v>1327</v>
      </c>
      <c r="AX17" s="43">
        <f t="shared" si="3"/>
        <v>0</v>
      </c>
      <c r="AY17" s="44">
        <f t="shared" si="2"/>
        <v>0</v>
      </c>
    </row>
    <row r="18" spans="2:51" x14ac:dyDescent="0.2">
      <c r="B18" s="37" t="s">
        <v>81</v>
      </c>
      <c r="C18" s="38">
        <v>13</v>
      </c>
      <c r="D18" s="39">
        <v>2996</v>
      </c>
      <c r="E18" s="40">
        <v>471499.05304999993</v>
      </c>
      <c r="F18" s="41">
        <v>3</v>
      </c>
      <c r="G18" s="42">
        <v>607</v>
      </c>
      <c r="H18" s="41">
        <v>12</v>
      </c>
      <c r="I18" s="42">
        <v>1104</v>
      </c>
      <c r="J18" s="41">
        <v>24</v>
      </c>
      <c r="K18" s="42">
        <v>5495</v>
      </c>
      <c r="L18" s="41">
        <v>25</v>
      </c>
      <c r="M18" s="42">
        <v>6599</v>
      </c>
      <c r="N18" s="41">
        <v>16</v>
      </c>
      <c r="O18" s="42">
        <v>1823</v>
      </c>
      <c r="P18" s="41">
        <v>57</v>
      </c>
      <c r="Q18" s="42">
        <v>11704</v>
      </c>
      <c r="R18" s="41">
        <v>86</v>
      </c>
      <c r="S18" s="42">
        <v>20745</v>
      </c>
      <c r="T18" s="41">
        <v>157</v>
      </c>
      <c r="U18" s="42">
        <v>27418</v>
      </c>
      <c r="V18" s="41">
        <v>162</v>
      </c>
      <c r="W18" s="42">
        <v>30997.8</v>
      </c>
      <c r="X18" s="41">
        <v>180</v>
      </c>
      <c r="Y18" s="42">
        <v>22659.5</v>
      </c>
      <c r="Z18" s="41">
        <v>198</v>
      </c>
      <c r="AA18" s="42">
        <v>32374.209000000003</v>
      </c>
      <c r="AB18" s="41">
        <v>224</v>
      </c>
      <c r="AC18" s="42">
        <v>25283.3</v>
      </c>
      <c r="AD18" s="41">
        <v>242</v>
      </c>
      <c r="AE18" s="42">
        <v>32015.5</v>
      </c>
      <c r="AF18" s="41">
        <v>202</v>
      </c>
      <c r="AG18" s="42">
        <v>26647</v>
      </c>
      <c r="AH18" s="41">
        <v>194</v>
      </c>
      <c r="AI18" s="42">
        <v>20530.3</v>
      </c>
      <c r="AJ18" s="41">
        <v>183</v>
      </c>
      <c r="AK18" s="42">
        <v>30218.3</v>
      </c>
      <c r="AL18" s="41">
        <v>182</v>
      </c>
      <c r="AM18" s="42">
        <v>41645</v>
      </c>
      <c r="AN18" s="41">
        <v>207</v>
      </c>
      <c r="AO18" s="42">
        <v>26344.12</v>
      </c>
      <c r="AP18" s="41">
        <v>151</v>
      </c>
      <c r="AQ18" s="42">
        <v>18403</v>
      </c>
      <c r="AR18" s="41">
        <v>203</v>
      </c>
      <c r="AS18" s="42">
        <v>34935.14</v>
      </c>
      <c r="AT18" s="41">
        <v>190</v>
      </c>
      <c r="AU18" s="42">
        <v>42165.299999999996</v>
      </c>
      <c r="AV18" s="41">
        <v>98</v>
      </c>
      <c r="AW18" s="42">
        <v>11785.584049999999</v>
      </c>
      <c r="AX18" s="43">
        <f t="shared" si="3"/>
        <v>0</v>
      </c>
      <c r="AY18" s="44">
        <f t="shared" si="2"/>
        <v>0</v>
      </c>
    </row>
    <row r="19" spans="2:51" x14ac:dyDescent="0.2">
      <c r="B19" s="37" t="s">
        <v>82</v>
      </c>
      <c r="C19" s="38">
        <v>14</v>
      </c>
      <c r="D19" s="39">
        <v>610</v>
      </c>
      <c r="E19" s="40">
        <v>72178.8</v>
      </c>
      <c r="F19" s="41"/>
      <c r="G19" s="42"/>
      <c r="H19" s="41">
        <v>1</v>
      </c>
      <c r="I19" s="42">
        <v>30</v>
      </c>
      <c r="J19" s="41">
        <v>3</v>
      </c>
      <c r="K19" s="42">
        <v>695</v>
      </c>
      <c r="L19" s="41">
        <v>2</v>
      </c>
      <c r="M19" s="42">
        <v>900</v>
      </c>
      <c r="N19" s="41">
        <v>3</v>
      </c>
      <c r="O19" s="42">
        <v>119</v>
      </c>
      <c r="P19" s="41">
        <v>13</v>
      </c>
      <c r="Q19" s="42">
        <v>1051</v>
      </c>
      <c r="R19" s="41">
        <v>20</v>
      </c>
      <c r="S19" s="42">
        <v>3220</v>
      </c>
      <c r="T19" s="41">
        <v>31</v>
      </c>
      <c r="U19" s="42">
        <v>4319</v>
      </c>
      <c r="V19" s="41">
        <v>47</v>
      </c>
      <c r="W19" s="42">
        <v>7730.2</v>
      </c>
      <c r="X19" s="41">
        <v>42</v>
      </c>
      <c r="Y19" s="42">
        <v>4385.6000000000004</v>
      </c>
      <c r="Z19" s="41">
        <v>27</v>
      </c>
      <c r="AA19" s="42">
        <v>3246</v>
      </c>
      <c r="AB19" s="41">
        <v>39</v>
      </c>
      <c r="AC19" s="42">
        <v>4140</v>
      </c>
      <c r="AD19" s="41">
        <v>44</v>
      </c>
      <c r="AE19" s="42">
        <v>2762</v>
      </c>
      <c r="AF19" s="41">
        <v>40</v>
      </c>
      <c r="AG19" s="42">
        <v>6651.7</v>
      </c>
      <c r="AH19" s="41">
        <v>62</v>
      </c>
      <c r="AI19" s="42">
        <v>9921</v>
      </c>
      <c r="AJ19" s="41">
        <v>32</v>
      </c>
      <c r="AK19" s="42">
        <v>2957</v>
      </c>
      <c r="AL19" s="41">
        <v>41</v>
      </c>
      <c r="AM19" s="42">
        <v>4284.8</v>
      </c>
      <c r="AN19" s="41">
        <v>33</v>
      </c>
      <c r="AO19" s="42">
        <v>3446</v>
      </c>
      <c r="AP19" s="41">
        <v>35</v>
      </c>
      <c r="AQ19" s="42">
        <v>2725</v>
      </c>
      <c r="AR19" s="41">
        <v>47</v>
      </c>
      <c r="AS19" s="42">
        <v>4848.6000000000004</v>
      </c>
      <c r="AT19" s="41">
        <v>31</v>
      </c>
      <c r="AU19" s="42">
        <v>3947</v>
      </c>
      <c r="AV19" s="41">
        <v>17</v>
      </c>
      <c r="AW19" s="42">
        <v>799.9</v>
      </c>
      <c r="AX19" s="43">
        <f t="shared" si="3"/>
        <v>0</v>
      </c>
      <c r="AY19" s="44">
        <f t="shared" si="2"/>
        <v>0</v>
      </c>
    </row>
    <row r="20" spans="2:51" x14ac:dyDescent="0.2">
      <c r="B20" s="37" t="s">
        <v>83</v>
      </c>
      <c r="C20" s="38">
        <v>15</v>
      </c>
      <c r="D20" s="39">
        <v>24</v>
      </c>
      <c r="E20" s="40">
        <v>6591</v>
      </c>
      <c r="F20" s="41"/>
      <c r="G20" s="42"/>
      <c r="H20" s="41"/>
      <c r="I20" s="42"/>
      <c r="J20" s="41"/>
      <c r="K20" s="42"/>
      <c r="L20" s="41"/>
      <c r="M20" s="42"/>
      <c r="N20" s="41"/>
      <c r="O20" s="42"/>
      <c r="P20" s="41"/>
      <c r="Q20" s="42"/>
      <c r="R20" s="41"/>
      <c r="S20" s="42"/>
      <c r="T20" s="41">
        <v>1</v>
      </c>
      <c r="U20" s="42">
        <v>13</v>
      </c>
      <c r="V20" s="41">
        <v>2</v>
      </c>
      <c r="W20" s="42">
        <v>90</v>
      </c>
      <c r="X20" s="41">
        <v>3</v>
      </c>
      <c r="Y20" s="42">
        <v>256</v>
      </c>
      <c r="Z20" s="41"/>
      <c r="AA20" s="42"/>
      <c r="AB20" s="41">
        <v>2</v>
      </c>
      <c r="AC20" s="42">
        <v>628</v>
      </c>
      <c r="AD20" s="41">
        <v>2</v>
      </c>
      <c r="AE20" s="42">
        <v>1331</v>
      </c>
      <c r="AF20" s="41">
        <v>6</v>
      </c>
      <c r="AG20" s="42">
        <v>2788</v>
      </c>
      <c r="AH20" s="41"/>
      <c r="AI20" s="42"/>
      <c r="AJ20" s="41">
        <v>3</v>
      </c>
      <c r="AK20" s="42">
        <v>111</v>
      </c>
      <c r="AL20" s="41">
        <v>1</v>
      </c>
      <c r="AM20" s="42">
        <v>325</v>
      </c>
      <c r="AN20" s="41">
        <v>1</v>
      </c>
      <c r="AO20" s="42">
        <v>325</v>
      </c>
      <c r="AP20" s="41">
        <v>2</v>
      </c>
      <c r="AQ20" s="42">
        <v>703</v>
      </c>
      <c r="AR20" s="41">
        <v>1</v>
      </c>
      <c r="AS20" s="42">
        <v>21</v>
      </c>
      <c r="AT20" s="41"/>
      <c r="AU20" s="42"/>
      <c r="AV20" s="41"/>
      <c r="AW20" s="42"/>
      <c r="AX20" s="43">
        <f t="shared" si="3"/>
        <v>0</v>
      </c>
      <c r="AY20" s="44">
        <f t="shared" si="2"/>
        <v>0</v>
      </c>
    </row>
    <row r="21" spans="2:51" x14ac:dyDescent="0.2">
      <c r="B21" s="37" t="s">
        <v>84</v>
      </c>
      <c r="C21" s="38">
        <v>16</v>
      </c>
      <c r="D21" s="39">
        <v>16</v>
      </c>
      <c r="E21" s="40">
        <v>1043.4000000000001</v>
      </c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1">
        <v>1</v>
      </c>
      <c r="S21" s="42">
        <v>65</v>
      </c>
      <c r="T21" s="41"/>
      <c r="U21" s="42"/>
      <c r="V21" s="41"/>
      <c r="W21" s="42"/>
      <c r="X21" s="41"/>
      <c r="Y21" s="42"/>
      <c r="Z21" s="41"/>
      <c r="AA21" s="42"/>
      <c r="AB21" s="41">
        <v>1</v>
      </c>
      <c r="AC21" s="42">
        <v>14</v>
      </c>
      <c r="AD21" s="41">
        <v>1</v>
      </c>
      <c r="AE21" s="42">
        <v>104</v>
      </c>
      <c r="AF21" s="41">
        <v>1</v>
      </c>
      <c r="AG21" s="42">
        <v>48</v>
      </c>
      <c r="AH21" s="41">
        <v>2</v>
      </c>
      <c r="AI21" s="42">
        <v>72</v>
      </c>
      <c r="AJ21" s="41">
        <v>1</v>
      </c>
      <c r="AK21" s="42">
        <v>39</v>
      </c>
      <c r="AL21" s="41">
        <v>2</v>
      </c>
      <c r="AM21" s="42">
        <v>168</v>
      </c>
      <c r="AN21" s="41">
        <v>4</v>
      </c>
      <c r="AO21" s="42">
        <v>401.4</v>
      </c>
      <c r="AP21" s="41"/>
      <c r="AQ21" s="42"/>
      <c r="AR21" s="41">
        <v>2</v>
      </c>
      <c r="AS21" s="42">
        <v>52</v>
      </c>
      <c r="AT21" s="41"/>
      <c r="AU21" s="42"/>
      <c r="AV21" s="41">
        <v>1</v>
      </c>
      <c r="AW21" s="42">
        <v>80</v>
      </c>
      <c r="AX21" s="43">
        <f t="shared" si="3"/>
        <v>0</v>
      </c>
      <c r="AY21" s="44">
        <f t="shared" si="2"/>
        <v>0</v>
      </c>
    </row>
    <row r="22" spans="2:51" x14ac:dyDescent="0.2">
      <c r="B22" s="37" t="s">
        <v>85</v>
      </c>
      <c r="C22" s="38">
        <v>17</v>
      </c>
      <c r="D22" s="39">
        <v>18</v>
      </c>
      <c r="E22" s="40">
        <v>1933</v>
      </c>
      <c r="F22" s="41"/>
      <c r="G22" s="42"/>
      <c r="H22" s="41"/>
      <c r="I22" s="42"/>
      <c r="J22" s="41"/>
      <c r="K22" s="42"/>
      <c r="L22" s="41"/>
      <c r="M22" s="42"/>
      <c r="N22" s="41"/>
      <c r="O22" s="42"/>
      <c r="P22" s="41">
        <v>1</v>
      </c>
      <c r="Q22" s="42">
        <v>416</v>
      </c>
      <c r="R22" s="41"/>
      <c r="S22" s="42"/>
      <c r="T22" s="41">
        <v>2</v>
      </c>
      <c r="U22" s="42">
        <v>148</v>
      </c>
      <c r="V22" s="41">
        <v>4</v>
      </c>
      <c r="W22" s="42">
        <v>440</v>
      </c>
      <c r="X22" s="41"/>
      <c r="Y22" s="42"/>
      <c r="Z22" s="41">
        <v>1</v>
      </c>
      <c r="AA22" s="42">
        <v>133</v>
      </c>
      <c r="AB22" s="41">
        <v>2</v>
      </c>
      <c r="AC22" s="42">
        <v>21</v>
      </c>
      <c r="AD22" s="41">
        <v>1</v>
      </c>
      <c r="AE22" s="42">
        <v>9</v>
      </c>
      <c r="AF22" s="41"/>
      <c r="AG22" s="42"/>
      <c r="AH22" s="41"/>
      <c r="AI22" s="42"/>
      <c r="AJ22" s="41"/>
      <c r="AK22" s="42"/>
      <c r="AL22" s="41">
        <v>3</v>
      </c>
      <c r="AM22" s="42">
        <v>58</v>
      </c>
      <c r="AN22" s="41">
        <v>1</v>
      </c>
      <c r="AO22" s="42">
        <v>27</v>
      </c>
      <c r="AP22" s="41"/>
      <c r="AQ22" s="42"/>
      <c r="AR22" s="41">
        <v>1</v>
      </c>
      <c r="AS22" s="42">
        <v>1</v>
      </c>
      <c r="AT22" s="41">
        <v>1</v>
      </c>
      <c r="AU22" s="42">
        <v>600</v>
      </c>
      <c r="AV22" s="41">
        <v>1</v>
      </c>
      <c r="AW22" s="42">
        <v>80</v>
      </c>
      <c r="AX22" s="43">
        <f t="shared" si="3"/>
        <v>0</v>
      </c>
      <c r="AY22" s="44">
        <f t="shared" si="2"/>
        <v>0</v>
      </c>
    </row>
    <row r="23" spans="2:51" x14ac:dyDescent="0.2">
      <c r="B23" s="37" t="s">
        <v>86</v>
      </c>
      <c r="C23" s="38">
        <v>18</v>
      </c>
      <c r="D23" s="39">
        <v>10</v>
      </c>
      <c r="E23" s="40">
        <v>1356</v>
      </c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2"/>
      <c r="R23" s="41"/>
      <c r="S23" s="42"/>
      <c r="T23" s="41"/>
      <c r="U23" s="42"/>
      <c r="V23" s="41"/>
      <c r="W23" s="42"/>
      <c r="X23" s="41">
        <v>2</v>
      </c>
      <c r="Y23" s="42">
        <v>104</v>
      </c>
      <c r="Z23" s="41"/>
      <c r="AA23" s="42"/>
      <c r="AB23" s="41">
        <v>2</v>
      </c>
      <c r="AC23" s="42">
        <v>570</v>
      </c>
      <c r="AD23" s="41"/>
      <c r="AE23" s="42"/>
      <c r="AF23" s="41"/>
      <c r="AG23" s="42"/>
      <c r="AH23" s="41"/>
      <c r="AI23" s="42"/>
      <c r="AJ23" s="41"/>
      <c r="AK23" s="42"/>
      <c r="AL23" s="41">
        <v>2</v>
      </c>
      <c r="AM23" s="42">
        <v>36</v>
      </c>
      <c r="AN23" s="41">
        <v>1</v>
      </c>
      <c r="AO23" s="42">
        <v>26</v>
      </c>
      <c r="AP23" s="41"/>
      <c r="AQ23" s="42"/>
      <c r="AR23" s="41"/>
      <c r="AS23" s="42"/>
      <c r="AT23" s="41">
        <v>1</v>
      </c>
      <c r="AU23" s="42">
        <v>560</v>
      </c>
      <c r="AV23" s="41">
        <v>2</v>
      </c>
      <c r="AW23" s="42">
        <v>60</v>
      </c>
      <c r="AX23" s="43">
        <f t="shared" si="3"/>
        <v>0</v>
      </c>
      <c r="AY23" s="44">
        <f t="shared" si="2"/>
        <v>0</v>
      </c>
    </row>
    <row r="24" spans="2:51" x14ac:dyDescent="0.2">
      <c r="B24" s="37" t="s">
        <v>87</v>
      </c>
      <c r="C24" s="38">
        <v>19</v>
      </c>
      <c r="D24" s="39">
        <v>16</v>
      </c>
      <c r="E24" s="40">
        <v>2356</v>
      </c>
      <c r="F24" s="41"/>
      <c r="G24" s="42"/>
      <c r="H24" s="41"/>
      <c r="I24" s="42"/>
      <c r="J24" s="41"/>
      <c r="K24" s="42"/>
      <c r="L24" s="41">
        <v>1</v>
      </c>
      <c r="M24" s="42">
        <v>400</v>
      </c>
      <c r="N24" s="41"/>
      <c r="O24" s="42"/>
      <c r="P24" s="41">
        <v>1</v>
      </c>
      <c r="Q24" s="42">
        <v>100</v>
      </c>
      <c r="R24" s="41"/>
      <c r="S24" s="42"/>
      <c r="T24" s="41">
        <v>4</v>
      </c>
      <c r="U24" s="42">
        <v>246</v>
      </c>
      <c r="V24" s="41">
        <v>3</v>
      </c>
      <c r="W24" s="42">
        <v>160</v>
      </c>
      <c r="X24" s="41"/>
      <c r="Y24" s="42"/>
      <c r="Z24" s="41"/>
      <c r="AA24" s="42"/>
      <c r="AB24" s="41"/>
      <c r="AC24" s="42"/>
      <c r="AD24" s="41">
        <v>1</v>
      </c>
      <c r="AE24" s="42">
        <v>257</v>
      </c>
      <c r="AF24" s="41">
        <v>1</v>
      </c>
      <c r="AG24" s="42">
        <v>60</v>
      </c>
      <c r="AH24" s="41"/>
      <c r="AI24" s="42"/>
      <c r="AJ24" s="41">
        <v>2</v>
      </c>
      <c r="AK24" s="42">
        <v>670</v>
      </c>
      <c r="AL24" s="41"/>
      <c r="AM24" s="42"/>
      <c r="AN24" s="41"/>
      <c r="AO24" s="42"/>
      <c r="AP24" s="41">
        <v>1</v>
      </c>
      <c r="AQ24" s="42">
        <v>224</v>
      </c>
      <c r="AR24" s="41">
        <v>2</v>
      </c>
      <c r="AS24" s="42">
        <v>239</v>
      </c>
      <c r="AT24" s="41"/>
      <c r="AU24" s="42"/>
      <c r="AV24" s="41"/>
      <c r="AW24" s="42"/>
      <c r="AX24" s="43">
        <f t="shared" si="3"/>
        <v>0</v>
      </c>
      <c r="AY24" s="44">
        <f t="shared" si="2"/>
        <v>0</v>
      </c>
    </row>
    <row r="25" spans="2:51" x14ac:dyDescent="0.2">
      <c r="B25" s="37" t="s">
        <v>88</v>
      </c>
      <c r="C25" s="38">
        <v>20</v>
      </c>
      <c r="D25" s="39">
        <v>21</v>
      </c>
      <c r="E25" s="40">
        <v>1693.7</v>
      </c>
      <c r="F25" s="41"/>
      <c r="G25" s="42"/>
      <c r="H25" s="41"/>
      <c r="I25" s="42"/>
      <c r="J25" s="41"/>
      <c r="K25" s="42"/>
      <c r="L25" s="41"/>
      <c r="M25" s="42"/>
      <c r="N25" s="41"/>
      <c r="O25" s="42"/>
      <c r="P25" s="41">
        <v>1</v>
      </c>
      <c r="Q25" s="42">
        <v>33</v>
      </c>
      <c r="R25" s="41"/>
      <c r="S25" s="42"/>
      <c r="T25" s="41">
        <v>1</v>
      </c>
      <c r="U25" s="42">
        <v>40</v>
      </c>
      <c r="V25" s="41"/>
      <c r="W25" s="42"/>
      <c r="X25" s="41">
        <v>1</v>
      </c>
      <c r="Y25" s="42">
        <v>180</v>
      </c>
      <c r="Z25" s="41">
        <v>1</v>
      </c>
      <c r="AA25" s="42">
        <v>50</v>
      </c>
      <c r="AB25" s="41">
        <v>4</v>
      </c>
      <c r="AC25" s="42">
        <v>323.7</v>
      </c>
      <c r="AD25" s="41"/>
      <c r="AE25" s="42"/>
      <c r="AF25" s="41">
        <v>2</v>
      </c>
      <c r="AG25" s="42">
        <v>36</v>
      </c>
      <c r="AH25" s="41">
        <v>2</v>
      </c>
      <c r="AI25" s="42">
        <v>196</v>
      </c>
      <c r="AJ25" s="41">
        <v>1</v>
      </c>
      <c r="AK25" s="42">
        <v>84</v>
      </c>
      <c r="AL25" s="41">
        <v>2</v>
      </c>
      <c r="AM25" s="42">
        <v>240</v>
      </c>
      <c r="AN25" s="41"/>
      <c r="AO25" s="42"/>
      <c r="AP25" s="41">
        <v>3</v>
      </c>
      <c r="AQ25" s="42">
        <v>129</v>
      </c>
      <c r="AR25" s="41"/>
      <c r="AS25" s="42"/>
      <c r="AT25" s="41">
        <v>1</v>
      </c>
      <c r="AU25" s="42">
        <v>194</v>
      </c>
      <c r="AV25" s="41">
        <v>2</v>
      </c>
      <c r="AW25" s="42">
        <v>188</v>
      </c>
      <c r="AX25" s="43">
        <f t="shared" si="3"/>
        <v>0</v>
      </c>
      <c r="AY25" s="44">
        <f t="shared" si="2"/>
        <v>0</v>
      </c>
    </row>
    <row r="26" spans="2:51" x14ac:dyDescent="0.2">
      <c r="B26" s="37" t="s">
        <v>89</v>
      </c>
      <c r="C26" s="38">
        <v>21</v>
      </c>
      <c r="D26" s="39">
        <v>49</v>
      </c>
      <c r="E26" s="40">
        <v>6506</v>
      </c>
      <c r="F26" s="41"/>
      <c r="G26" s="42"/>
      <c r="H26" s="41"/>
      <c r="I26" s="42"/>
      <c r="J26" s="41"/>
      <c r="K26" s="42"/>
      <c r="L26" s="41"/>
      <c r="M26" s="42"/>
      <c r="N26" s="41">
        <v>2</v>
      </c>
      <c r="O26" s="42">
        <v>35</v>
      </c>
      <c r="P26" s="41">
        <v>2</v>
      </c>
      <c r="Q26" s="42">
        <v>167</v>
      </c>
      <c r="R26" s="41">
        <v>4</v>
      </c>
      <c r="S26" s="42">
        <v>555</v>
      </c>
      <c r="T26" s="41">
        <v>3</v>
      </c>
      <c r="U26" s="42">
        <v>934</v>
      </c>
      <c r="V26" s="41">
        <v>1</v>
      </c>
      <c r="W26" s="42">
        <v>120</v>
      </c>
      <c r="X26" s="41">
        <v>3</v>
      </c>
      <c r="Y26" s="42">
        <v>262</v>
      </c>
      <c r="Z26" s="41"/>
      <c r="AA26" s="42"/>
      <c r="AB26" s="41">
        <v>4</v>
      </c>
      <c r="AC26" s="42">
        <v>502</v>
      </c>
      <c r="AD26" s="41">
        <v>9</v>
      </c>
      <c r="AE26" s="42">
        <v>1417</v>
      </c>
      <c r="AF26" s="41">
        <v>3</v>
      </c>
      <c r="AG26" s="42">
        <v>256</v>
      </c>
      <c r="AH26" s="41">
        <v>4</v>
      </c>
      <c r="AI26" s="42">
        <v>435</v>
      </c>
      <c r="AJ26" s="41">
        <v>3</v>
      </c>
      <c r="AK26" s="42">
        <v>324</v>
      </c>
      <c r="AL26" s="41">
        <v>1</v>
      </c>
      <c r="AM26" s="42">
        <v>450</v>
      </c>
      <c r="AN26" s="41">
        <v>5</v>
      </c>
      <c r="AO26" s="42">
        <v>244</v>
      </c>
      <c r="AP26" s="41">
        <v>3</v>
      </c>
      <c r="AQ26" s="42">
        <v>782</v>
      </c>
      <c r="AR26" s="41">
        <v>1</v>
      </c>
      <c r="AS26" s="42">
        <v>23</v>
      </c>
      <c r="AT26" s="41">
        <v>1</v>
      </c>
      <c r="AU26" s="42">
        <v>0</v>
      </c>
      <c r="AV26" s="41"/>
      <c r="AW26" s="42"/>
      <c r="AX26" s="43">
        <f t="shared" si="3"/>
        <v>0</v>
      </c>
      <c r="AY26" s="44">
        <f t="shared" si="2"/>
        <v>0</v>
      </c>
    </row>
    <row r="27" spans="2:51" x14ac:dyDescent="0.2">
      <c r="B27" s="37" t="s">
        <v>90</v>
      </c>
      <c r="C27" s="38">
        <v>22</v>
      </c>
      <c r="D27" s="39">
        <v>70</v>
      </c>
      <c r="E27" s="40">
        <v>7208.5</v>
      </c>
      <c r="F27" s="41"/>
      <c r="G27" s="42"/>
      <c r="H27" s="41"/>
      <c r="I27" s="42"/>
      <c r="J27" s="41"/>
      <c r="K27" s="42"/>
      <c r="L27" s="41">
        <v>1</v>
      </c>
      <c r="M27" s="42">
        <v>5</v>
      </c>
      <c r="N27" s="41">
        <v>4</v>
      </c>
      <c r="O27" s="42">
        <v>827</v>
      </c>
      <c r="P27" s="41">
        <v>3</v>
      </c>
      <c r="Q27" s="42">
        <v>364</v>
      </c>
      <c r="R27" s="41">
        <v>2</v>
      </c>
      <c r="S27" s="42">
        <v>136</v>
      </c>
      <c r="T27" s="41">
        <v>7</v>
      </c>
      <c r="U27" s="42">
        <v>1013</v>
      </c>
      <c r="V27" s="41">
        <v>3</v>
      </c>
      <c r="W27" s="42">
        <v>665</v>
      </c>
      <c r="X27" s="41">
        <v>2</v>
      </c>
      <c r="Y27" s="42">
        <v>55</v>
      </c>
      <c r="Z27" s="41">
        <v>7</v>
      </c>
      <c r="AA27" s="42">
        <v>300</v>
      </c>
      <c r="AB27" s="41">
        <v>9</v>
      </c>
      <c r="AC27" s="42">
        <v>1149</v>
      </c>
      <c r="AD27" s="41">
        <v>7</v>
      </c>
      <c r="AE27" s="42">
        <v>982</v>
      </c>
      <c r="AF27" s="41">
        <v>4</v>
      </c>
      <c r="AG27" s="42">
        <v>196</v>
      </c>
      <c r="AH27" s="41">
        <v>1</v>
      </c>
      <c r="AI27" s="42">
        <v>27</v>
      </c>
      <c r="AJ27" s="41">
        <v>5</v>
      </c>
      <c r="AK27" s="42">
        <v>189</v>
      </c>
      <c r="AL27" s="41">
        <v>2</v>
      </c>
      <c r="AM27" s="42">
        <v>132</v>
      </c>
      <c r="AN27" s="41">
        <v>6</v>
      </c>
      <c r="AO27" s="42">
        <v>350.5</v>
      </c>
      <c r="AP27" s="41">
        <v>1</v>
      </c>
      <c r="AQ27" s="42">
        <v>16</v>
      </c>
      <c r="AR27" s="41"/>
      <c r="AS27" s="42"/>
      <c r="AT27" s="41">
        <v>3</v>
      </c>
      <c r="AU27" s="42">
        <v>440</v>
      </c>
      <c r="AV27" s="41">
        <v>3</v>
      </c>
      <c r="AW27" s="42">
        <v>362</v>
      </c>
      <c r="AX27" s="43">
        <f t="shared" si="3"/>
        <v>0</v>
      </c>
      <c r="AY27" s="44">
        <f t="shared" si="2"/>
        <v>0</v>
      </c>
    </row>
    <row r="28" spans="2:51" x14ac:dyDescent="0.2">
      <c r="B28" s="37" t="s">
        <v>91</v>
      </c>
      <c r="C28" s="38">
        <v>23</v>
      </c>
      <c r="D28" s="39">
        <v>657</v>
      </c>
      <c r="E28" s="40">
        <v>127289.67999999998</v>
      </c>
      <c r="F28" s="41">
        <v>1</v>
      </c>
      <c r="G28" s="42">
        <v>187</v>
      </c>
      <c r="H28" s="41">
        <v>1</v>
      </c>
      <c r="I28" s="42">
        <v>84</v>
      </c>
      <c r="J28" s="41">
        <v>6</v>
      </c>
      <c r="K28" s="42">
        <v>741</v>
      </c>
      <c r="L28" s="41">
        <v>5</v>
      </c>
      <c r="M28" s="42">
        <v>1226</v>
      </c>
      <c r="N28" s="41">
        <v>6</v>
      </c>
      <c r="O28" s="42">
        <v>1700</v>
      </c>
      <c r="P28" s="41">
        <v>22</v>
      </c>
      <c r="Q28" s="42">
        <v>7485</v>
      </c>
      <c r="R28" s="41">
        <v>20</v>
      </c>
      <c r="S28" s="42">
        <v>3334</v>
      </c>
      <c r="T28" s="41">
        <v>25</v>
      </c>
      <c r="U28" s="42">
        <v>4560</v>
      </c>
      <c r="V28" s="41">
        <v>41</v>
      </c>
      <c r="W28" s="42">
        <v>8968</v>
      </c>
      <c r="X28" s="41">
        <v>53</v>
      </c>
      <c r="Y28" s="42">
        <v>18357</v>
      </c>
      <c r="Z28" s="41">
        <v>60</v>
      </c>
      <c r="AA28" s="42">
        <v>7112</v>
      </c>
      <c r="AB28" s="41">
        <v>62</v>
      </c>
      <c r="AC28" s="42">
        <v>13561.4</v>
      </c>
      <c r="AD28" s="41">
        <v>41</v>
      </c>
      <c r="AE28" s="42">
        <v>4884</v>
      </c>
      <c r="AF28" s="41">
        <v>49</v>
      </c>
      <c r="AG28" s="42">
        <v>5086</v>
      </c>
      <c r="AH28" s="41">
        <v>46</v>
      </c>
      <c r="AI28" s="42">
        <v>4598</v>
      </c>
      <c r="AJ28" s="41">
        <v>47</v>
      </c>
      <c r="AK28" s="42">
        <v>6966</v>
      </c>
      <c r="AL28" s="41">
        <v>58</v>
      </c>
      <c r="AM28" s="42">
        <v>15241</v>
      </c>
      <c r="AN28" s="41">
        <v>42</v>
      </c>
      <c r="AO28" s="42">
        <v>10640</v>
      </c>
      <c r="AP28" s="41">
        <v>20</v>
      </c>
      <c r="AQ28" s="42">
        <v>2148.1800000000003</v>
      </c>
      <c r="AR28" s="41">
        <v>18</v>
      </c>
      <c r="AS28" s="42">
        <v>5089.3999999999996</v>
      </c>
      <c r="AT28" s="41">
        <v>17</v>
      </c>
      <c r="AU28" s="42">
        <v>2185</v>
      </c>
      <c r="AV28" s="41">
        <v>17</v>
      </c>
      <c r="AW28" s="42">
        <v>3136.7</v>
      </c>
      <c r="AX28" s="43">
        <f t="shared" si="3"/>
        <v>0</v>
      </c>
      <c r="AY28" s="44">
        <f t="shared" si="2"/>
        <v>0</v>
      </c>
    </row>
    <row r="29" spans="2:51" x14ac:dyDescent="0.2">
      <c r="B29" s="37" t="s">
        <v>92</v>
      </c>
      <c r="C29" s="38">
        <v>24</v>
      </c>
      <c r="D29" s="39">
        <v>35</v>
      </c>
      <c r="E29" s="40">
        <v>3624</v>
      </c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>
        <v>1</v>
      </c>
      <c r="Q29" s="42">
        <v>13</v>
      </c>
      <c r="R29" s="41">
        <v>1</v>
      </c>
      <c r="S29" s="42">
        <v>18</v>
      </c>
      <c r="T29" s="41"/>
      <c r="U29" s="42"/>
      <c r="V29" s="41">
        <v>1</v>
      </c>
      <c r="W29" s="42">
        <v>770</v>
      </c>
      <c r="X29" s="41"/>
      <c r="Y29" s="42"/>
      <c r="Z29" s="41"/>
      <c r="AA29" s="42"/>
      <c r="AB29" s="41">
        <v>10</v>
      </c>
      <c r="AC29" s="42">
        <v>1288</v>
      </c>
      <c r="AD29" s="41">
        <v>4</v>
      </c>
      <c r="AE29" s="42">
        <v>745</v>
      </c>
      <c r="AF29" s="41">
        <v>5</v>
      </c>
      <c r="AG29" s="42">
        <v>202</v>
      </c>
      <c r="AH29" s="41"/>
      <c r="AI29" s="42"/>
      <c r="AJ29" s="41">
        <v>3</v>
      </c>
      <c r="AK29" s="42">
        <v>317</v>
      </c>
      <c r="AL29" s="41">
        <v>5</v>
      </c>
      <c r="AM29" s="42">
        <v>149</v>
      </c>
      <c r="AN29" s="41">
        <v>3</v>
      </c>
      <c r="AO29" s="42">
        <v>54</v>
      </c>
      <c r="AP29" s="41">
        <v>1</v>
      </c>
      <c r="AQ29" s="42">
        <v>8</v>
      </c>
      <c r="AR29" s="41">
        <v>1</v>
      </c>
      <c r="AS29" s="42">
        <v>60</v>
      </c>
      <c r="AT29" s="41"/>
      <c r="AU29" s="42"/>
      <c r="AV29" s="41"/>
      <c r="AW29" s="42"/>
      <c r="AX29" s="43">
        <f t="shared" si="3"/>
        <v>0</v>
      </c>
      <c r="AY29" s="44">
        <f t="shared" si="2"/>
        <v>0</v>
      </c>
    </row>
    <row r="30" spans="2:51" x14ac:dyDescent="0.2">
      <c r="B30" s="37" t="s">
        <v>93</v>
      </c>
      <c r="C30" s="38">
        <v>25</v>
      </c>
      <c r="D30" s="39">
        <v>35</v>
      </c>
      <c r="E30" s="40">
        <v>5717.9</v>
      </c>
      <c r="F30" s="41"/>
      <c r="G30" s="42"/>
      <c r="H30" s="41"/>
      <c r="I30" s="42"/>
      <c r="J30" s="41">
        <v>1</v>
      </c>
      <c r="K30" s="42">
        <v>18</v>
      </c>
      <c r="L30" s="41"/>
      <c r="M30" s="42"/>
      <c r="N30" s="41"/>
      <c r="O30" s="42"/>
      <c r="P30" s="41"/>
      <c r="Q30" s="42"/>
      <c r="R30" s="41"/>
      <c r="S30" s="42"/>
      <c r="T30" s="41">
        <v>1</v>
      </c>
      <c r="U30" s="42">
        <v>150</v>
      </c>
      <c r="V30" s="41"/>
      <c r="W30" s="42"/>
      <c r="X30" s="41">
        <v>1</v>
      </c>
      <c r="Y30" s="42">
        <v>132</v>
      </c>
      <c r="Z30" s="41">
        <v>6</v>
      </c>
      <c r="AA30" s="42">
        <v>829</v>
      </c>
      <c r="AB30" s="41">
        <v>5</v>
      </c>
      <c r="AC30" s="42">
        <v>746</v>
      </c>
      <c r="AD30" s="41">
        <v>1</v>
      </c>
      <c r="AE30" s="42">
        <v>42</v>
      </c>
      <c r="AF30" s="41">
        <v>2</v>
      </c>
      <c r="AG30" s="42">
        <v>96</v>
      </c>
      <c r="AH30" s="41">
        <v>3</v>
      </c>
      <c r="AI30" s="42">
        <v>73</v>
      </c>
      <c r="AJ30" s="41">
        <v>3</v>
      </c>
      <c r="AK30" s="42">
        <v>188</v>
      </c>
      <c r="AL30" s="41">
        <v>1</v>
      </c>
      <c r="AM30" s="42">
        <v>200</v>
      </c>
      <c r="AN30" s="41">
        <v>5</v>
      </c>
      <c r="AO30" s="42">
        <v>592</v>
      </c>
      <c r="AP30" s="41">
        <v>4</v>
      </c>
      <c r="AQ30" s="42">
        <v>2633</v>
      </c>
      <c r="AR30" s="41">
        <v>2</v>
      </c>
      <c r="AS30" s="42">
        <v>18.899999999999999</v>
      </c>
      <c r="AT30" s="41"/>
      <c r="AU30" s="42"/>
      <c r="AV30" s="41"/>
      <c r="AW30" s="42"/>
      <c r="AX30" s="43">
        <f t="shared" si="3"/>
        <v>0</v>
      </c>
      <c r="AY30" s="44">
        <f t="shared" si="2"/>
        <v>0</v>
      </c>
    </row>
    <row r="31" spans="2:51" x14ac:dyDescent="0.2">
      <c r="B31" s="37" t="s">
        <v>94</v>
      </c>
      <c r="C31" s="38">
        <v>26</v>
      </c>
      <c r="D31" s="39">
        <v>81</v>
      </c>
      <c r="E31" s="40">
        <v>7249.2999999999993</v>
      </c>
      <c r="F31" s="41"/>
      <c r="G31" s="42"/>
      <c r="H31" s="41"/>
      <c r="I31" s="42"/>
      <c r="J31" s="41"/>
      <c r="K31" s="42"/>
      <c r="L31" s="41">
        <v>1</v>
      </c>
      <c r="M31" s="42">
        <v>100</v>
      </c>
      <c r="N31" s="41">
        <v>1</v>
      </c>
      <c r="O31" s="42">
        <v>63</v>
      </c>
      <c r="P31" s="41">
        <v>2</v>
      </c>
      <c r="Q31" s="42">
        <v>40</v>
      </c>
      <c r="R31" s="41"/>
      <c r="S31" s="42"/>
      <c r="T31" s="41">
        <v>5</v>
      </c>
      <c r="U31" s="42">
        <v>418</v>
      </c>
      <c r="V31" s="41">
        <v>2</v>
      </c>
      <c r="W31" s="42">
        <v>131</v>
      </c>
      <c r="X31" s="41">
        <v>9</v>
      </c>
      <c r="Y31" s="42">
        <v>506</v>
      </c>
      <c r="Z31" s="41">
        <v>3</v>
      </c>
      <c r="AA31" s="42">
        <v>122</v>
      </c>
      <c r="AB31" s="41">
        <v>10</v>
      </c>
      <c r="AC31" s="42">
        <v>1238.4000000000001</v>
      </c>
      <c r="AD31" s="41">
        <v>7</v>
      </c>
      <c r="AE31" s="42">
        <v>440</v>
      </c>
      <c r="AF31" s="41">
        <v>7</v>
      </c>
      <c r="AG31" s="42">
        <v>428</v>
      </c>
      <c r="AH31" s="41">
        <v>4</v>
      </c>
      <c r="AI31" s="42">
        <v>865</v>
      </c>
      <c r="AJ31" s="41">
        <v>13</v>
      </c>
      <c r="AK31" s="42">
        <v>1163</v>
      </c>
      <c r="AL31" s="41">
        <v>2</v>
      </c>
      <c r="AM31" s="42">
        <v>45.9</v>
      </c>
      <c r="AN31" s="41">
        <v>3</v>
      </c>
      <c r="AO31" s="42">
        <v>213</v>
      </c>
      <c r="AP31" s="41">
        <v>5</v>
      </c>
      <c r="AQ31" s="42">
        <v>541</v>
      </c>
      <c r="AR31" s="41">
        <v>4</v>
      </c>
      <c r="AS31" s="42">
        <v>805</v>
      </c>
      <c r="AT31" s="41">
        <v>3</v>
      </c>
      <c r="AU31" s="42">
        <v>130</v>
      </c>
      <c r="AV31" s="41"/>
      <c r="AW31" s="42"/>
      <c r="AX31" s="43">
        <f t="shared" si="3"/>
        <v>0</v>
      </c>
      <c r="AY31" s="44">
        <f t="shared" si="2"/>
        <v>0</v>
      </c>
    </row>
    <row r="32" spans="2:51" x14ac:dyDescent="0.2">
      <c r="B32" s="37" t="s">
        <v>95</v>
      </c>
      <c r="C32" s="38">
        <v>27</v>
      </c>
      <c r="D32" s="39">
        <v>583</v>
      </c>
      <c r="E32" s="40">
        <v>103913.91</v>
      </c>
      <c r="F32" s="41"/>
      <c r="G32" s="42"/>
      <c r="H32" s="41">
        <v>2</v>
      </c>
      <c r="I32" s="42">
        <v>74</v>
      </c>
      <c r="J32" s="41"/>
      <c r="K32" s="42"/>
      <c r="L32" s="41">
        <v>1</v>
      </c>
      <c r="M32" s="42">
        <v>245</v>
      </c>
      <c r="N32" s="41">
        <v>1</v>
      </c>
      <c r="O32" s="42">
        <v>15</v>
      </c>
      <c r="P32" s="41">
        <v>1</v>
      </c>
      <c r="Q32" s="42">
        <v>25</v>
      </c>
      <c r="R32" s="41">
        <v>12</v>
      </c>
      <c r="S32" s="42">
        <v>1783</v>
      </c>
      <c r="T32" s="41">
        <v>21</v>
      </c>
      <c r="U32" s="42">
        <v>1638</v>
      </c>
      <c r="V32" s="41">
        <v>64</v>
      </c>
      <c r="W32" s="42">
        <v>10755</v>
      </c>
      <c r="X32" s="41">
        <v>47</v>
      </c>
      <c r="Y32" s="42">
        <v>8789.7000000000007</v>
      </c>
      <c r="Z32" s="41">
        <v>40</v>
      </c>
      <c r="AA32" s="42">
        <v>5771</v>
      </c>
      <c r="AB32" s="41">
        <v>55</v>
      </c>
      <c r="AC32" s="42">
        <v>10323.6</v>
      </c>
      <c r="AD32" s="41">
        <v>51</v>
      </c>
      <c r="AE32" s="42">
        <v>5824</v>
      </c>
      <c r="AF32" s="41">
        <v>44</v>
      </c>
      <c r="AG32" s="42">
        <v>8580</v>
      </c>
      <c r="AH32" s="41">
        <v>40</v>
      </c>
      <c r="AI32" s="42">
        <v>6917.7000000000007</v>
      </c>
      <c r="AJ32" s="41">
        <v>35</v>
      </c>
      <c r="AK32" s="42">
        <v>6784.1</v>
      </c>
      <c r="AL32" s="41">
        <v>42</v>
      </c>
      <c r="AM32" s="42">
        <v>13669</v>
      </c>
      <c r="AN32" s="41">
        <v>27</v>
      </c>
      <c r="AO32" s="42">
        <v>5385.3</v>
      </c>
      <c r="AP32" s="41">
        <v>29</v>
      </c>
      <c r="AQ32" s="42">
        <v>5174.55</v>
      </c>
      <c r="AR32" s="41">
        <v>30</v>
      </c>
      <c r="AS32" s="42">
        <v>3756.3900000000003</v>
      </c>
      <c r="AT32" s="41">
        <v>23</v>
      </c>
      <c r="AU32" s="42">
        <v>6110.9</v>
      </c>
      <c r="AV32" s="41">
        <v>18</v>
      </c>
      <c r="AW32" s="42">
        <v>2292.67</v>
      </c>
      <c r="AX32" s="43">
        <f t="shared" si="3"/>
        <v>0</v>
      </c>
      <c r="AY32" s="44">
        <f t="shared" si="2"/>
        <v>0</v>
      </c>
    </row>
    <row r="33" spans="2:51" x14ac:dyDescent="0.2">
      <c r="B33" s="37" t="s">
        <v>96</v>
      </c>
      <c r="C33" s="38">
        <v>28</v>
      </c>
      <c r="D33" s="39">
        <v>353</v>
      </c>
      <c r="E33" s="40">
        <v>81914.129999999976</v>
      </c>
      <c r="F33" s="41">
        <v>2</v>
      </c>
      <c r="G33" s="42">
        <v>43</v>
      </c>
      <c r="H33" s="41">
        <v>3</v>
      </c>
      <c r="I33" s="42">
        <v>67</v>
      </c>
      <c r="J33" s="41">
        <v>11</v>
      </c>
      <c r="K33" s="42">
        <v>609</v>
      </c>
      <c r="L33" s="41">
        <v>7</v>
      </c>
      <c r="M33" s="42">
        <v>2258</v>
      </c>
      <c r="N33" s="41">
        <v>13</v>
      </c>
      <c r="O33" s="42">
        <v>2372</v>
      </c>
      <c r="P33" s="41">
        <v>6</v>
      </c>
      <c r="Q33" s="42">
        <v>2470</v>
      </c>
      <c r="R33" s="41">
        <v>28</v>
      </c>
      <c r="S33" s="42">
        <v>12406</v>
      </c>
      <c r="T33" s="41">
        <v>16</v>
      </c>
      <c r="U33" s="42">
        <v>3395</v>
      </c>
      <c r="V33" s="41">
        <v>26</v>
      </c>
      <c r="W33" s="42">
        <v>6498</v>
      </c>
      <c r="X33" s="41">
        <v>16</v>
      </c>
      <c r="Y33" s="42">
        <v>2267</v>
      </c>
      <c r="Z33" s="41">
        <v>26</v>
      </c>
      <c r="AA33" s="42">
        <v>6620</v>
      </c>
      <c r="AB33" s="41">
        <v>24</v>
      </c>
      <c r="AC33" s="42">
        <v>12460.2</v>
      </c>
      <c r="AD33" s="41">
        <v>12</v>
      </c>
      <c r="AE33" s="42">
        <v>1465</v>
      </c>
      <c r="AF33" s="41">
        <v>26</v>
      </c>
      <c r="AG33" s="42">
        <v>3863</v>
      </c>
      <c r="AH33" s="41">
        <v>13</v>
      </c>
      <c r="AI33" s="42">
        <v>2006.6000000000001</v>
      </c>
      <c r="AJ33" s="41">
        <v>11</v>
      </c>
      <c r="AK33" s="42">
        <v>2321.3999999999996</v>
      </c>
      <c r="AL33" s="41">
        <v>12</v>
      </c>
      <c r="AM33" s="42">
        <v>1418</v>
      </c>
      <c r="AN33" s="41">
        <v>24</v>
      </c>
      <c r="AO33" s="42">
        <v>4876.75</v>
      </c>
      <c r="AP33" s="41">
        <v>21</v>
      </c>
      <c r="AQ33" s="42">
        <v>5297.84</v>
      </c>
      <c r="AR33" s="41">
        <v>17</v>
      </c>
      <c r="AS33" s="42">
        <v>2072.9</v>
      </c>
      <c r="AT33" s="41">
        <v>16</v>
      </c>
      <c r="AU33" s="42">
        <v>1856</v>
      </c>
      <c r="AV33" s="41">
        <v>23</v>
      </c>
      <c r="AW33" s="42">
        <v>5271.44</v>
      </c>
      <c r="AX33" s="43">
        <f t="shared" si="3"/>
        <v>0</v>
      </c>
      <c r="AY33" s="44">
        <f t="shared" si="2"/>
        <v>0</v>
      </c>
    </row>
    <row r="34" spans="2:51" x14ac:dyDescent="0.2">
      <c r="B34" s="37" t="s">
        <v>97</v>
      </c>
      <c r="C34" s="38">
        <v>29</v>
      </c>
      <c r="D34" s="39">
        <v>35</v>
      </c>
      <c r="E34" s="40">
        <v>2564.5</v>
      </c>
      <c r="F34" s="41"/>
      <c r="G34" s="42"/>
      <c r="H34" s="41"/>
      <c r="I34" s="42"/>
      <c r="J34" s="41"/>
      <c r="K34" s="42"/>
      <c r="L34" s="41">
        <v>1</v>
      </c>
      <c r="M34" s="42">
        <v>0</v>
      </c>
      <c r="N34" s="41"/>
      <c r="O34" s="42"/>
      <c r="P34" s="41">
        <v>1</v>
      </c>
      <c r="Q34" s="42">
        <v>26</v>
      </c>
      <c r="R34" s="41">
        <v>2</v>
      </c>
      <c r="S34" s="42">
        <v>90</v>
      </c>
      <c r="T34" s="41">
        <v>2</v>
      </c>
      <c r="U34" s="42">
        <v>209</v>
      </c>
      <c r="V34" s="41"/>
      <c r="W34" s="42"/>
      <c r="X34" s="41">
        <v>1</v>
      </c>
      <c r="Y34" s="42">
        <v>300</v>
      </c>
      <c r="Z34" s="41">
        <v>1</v>
      </c>
      <c r="AA34" s="42">
        <v>10</v>
      </c>
      <c r="AB34" s="41">
        <v>4</v>
      </c>
      <c r="AC34" s="42">
        <v>308</v>
      </c>
      <c r="AD34" s="41">
        <v>1</v>
      </c>
      <c r="AE34" s="42">
        <v>30</v>
      </c>
      <c r="AF34" s="41">
        <v>6</v>
      </c>
      <c r="AG34" s="42">
        <v>387</v>
      </c>
      <c r="AH34" s="41">
        <v>5</v>
      </c>
      <c r="AI34" s="42">
        <v>309</v>
      </c>
      <c r="AJ34" s="41">
        <v>3</v>
      </c>
      <c r="AK34" s="42">
        <v>117</v>
      </c>
      <c r="AL34" s="41">
        <v>4</v>
      </c>
      <c r="AM34" s="42">
        <v>520</v>
      </c>
      <c r="AN34" s="41">
        <v>1</v>
      </c>
      <c r="AO34" s="42">
        <v>55</v>
      </c>
      <c r="AP34" s="41"/>
      <c r="AQ34" s="42"/>
      <c r="AR34" s="41">
        <v>2</v>
      </c>
      <c r="AS34" s="42">
        <v>5.5</v>
      </c>
      <c r="AT34" s="41">
        <v>1</v>
      </c>
      <c r="AU34" s="42">
        <v>198</v>
      </c>
      <c r="AV34" s="41"/>
      <c r="AW34" s="42"/>
      <c r="AX34" s="43">
        <f t="shared" si="3"/>
        <v>0</v>
      </c>
      <c r="AY34" s="44">
        <f t="shared" si="2"/>
        <v>0</v>
      </c>
    </row>
    <row r="35" spans="2:51" x14ac:dyDescent="0.2">
      <c r="B35" s="37" t="s">
        <v>98</v>
      </c>
      <c r="C35" s="38">
        <v>30</v>
      </c>
      <c r="D35" s="39">
        <v>9</v>
      </c>
      <c r="E35" s="40">
        <v>1545</v>
      </c>
      <c r="F35" s="41"/>
      <c r="G35" s="42"/>
      <c r="H35" s="41"/>
      <c r="I35" s="42"/>
      <c r="J35" s="41"/>
      <c r="K35" s="42"/>
      <c r="L35" s="41"/>
      <c r="M35" s="42"/>
      <c r="N35" s="41">
        <v>1</v>
      </c>
      <c r="O35" s="42">
        <v>652</v>
      </c>
      <c r="P35" s="41"/>
      <c r="Q35" s="42"/>
      <c r="R35" s="41"/>
      <c r="S35" s="42"/>
      <c r="T35" s="41"/>
      <c r="U35" s="42"/>
      <c r="V35" s="41"/>
      <c r="W35" s="42"/>
      <c r="X35" s="41">
        <v>1</v>
      </c>
      <c r="Y35" s="42">
        <v>110</v>
      </c>
      <c r="Z35" s="41">
        <v>3</v>
      </c>
      <c r="AA35" s="42">
        <v>444</v>
      </c>
      <c r="AB35" s="41">
        <v>1</v>
      </c>
      <c r="AC35" s="42">
        <v>249</v>
      </c>
      <c r="AD35" s="41"/>
      <c r="AE35" s="42"/>
      <c r="AF35" s="41"/>
      <c r="AG35" s="42"/>
      <c r="AH35" s="41"/>
      <c r="AI35" s="42"/>
      <c r="AJ35" s="41">
        <v>1</v>
      </c>
      <c r="AK35" s="42">
        <v>32</v>
      </c>
      <c r="AL35" s="41">
        <v>1</v>
      </c>
      <c r="AM35" s="42">
        <v>30</v>
      </c>
      <c r="AN35" s="41"/>
      <c r="AO35" s="42"/>
      <c r="AP35" s="41"/>
      <c r="AQ35" s="42"/>
      <c r="AR35" s="41"/>
      <c r="AS35" s="42"/>
      <c r="AT35" s="41">
        <v>1</v>
      </c>
      <c r="AU35" s="42">
        <v>28</v>
      </c>
      <c r="AV35" s="41"/>
      <c r="AW35" s="42"/>
      <c r="AX35" s="43">
        <f t="shared" si="3"/>
        <v>0</v>
      </c>
      <c r="AY35" s="44">
        <f t="shared" si="2"/>
        <v>0</v>
      </c>
    </row>
    <row r="36" spans="2:51" x14ac:dyDescent="0.2">
      <c r="B36" s="37" t="s">
        <v>99</v>
      </c>
      <c r="C36" s="38">
        <v>31</v>
      </c>
      <c r="D36" s="39">
        <v>6</v>
      </c>
      <c r="E36" s="40">
        <v>874</v>
      </c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1"/>
      <c r="S36" s="42"/>
      <c r="T36" s="41"/>
      <c r="U36" s="42"/>
      <c r="V36" s="41"/>
      <c r="W36" s="42"/>
      <c r="X36" s="41">
        <v>5</v>
      </c>
      <c r="Y36" s="42">
        <v>154</v>
      </c>
      <c r="Z36" s="41"/>
      <c r="AA36" s="42"/>
      <c r="AB36" s="41"/>
      <c r="AC36" s="42"/>
      <c r="AD36" s="41"/>
      <c r="AE36" s="42"/>
      <c r="AF36" s="41"/>
      <c r="AG36" s="42"/>
      <c r="AH36" s="41">
        <v>1</v>
      </c>
      <c r="AI36" s="42">
        <v>720</v>
      </c>
      <c r="AJ36" s="41"/>
      <c r="AK36" s="42"/>
      <c r="AL36" s="41"/>
      <c r="AM36" s="42"/>
      <c r="AN36" s="41"/>
      <c r="AO36" s="42"/>
      <c r="AP36" s="41"/>
      <c r="AQ36" s="42"/>
      <c r="AR36" s="41"/>
      <c r="AS36" s="42"/>
      <c r="AT36" s="41"/>
      <c r="AU36" s="42"/>
      <c r="AV36" s="41"/>
      <c r="AW36" s="42"/>
      <c r="AX36" s="43">
        <f t="shared" si="3"/>
        <v>0</v>
      </c>
      <c r="AY36" s="44">
        <f t="shared" si="2"/>
        <v>0</v>
      </c>
    </row>
    <row r="37" spans="2:51" x14ac:dyDescent="0.2">
      <c r="B37" s="37" t="s">
        <v>100</v>
      </c>
      <c r="C37" s="38">
        <v>32</v>
      </c>
      <c r="D37" s="39">
        <v>9</v>
      </c>
      <c r="E37" s="40">
        <v>1974</v>
      </c>
      <c r="F37" s="41"/>
      <c r="G37" s="42"/>
      <c r="H37" s="41"/>
      <c r="I37" s="42"/>
      <c r="J37" s="41"/>
      <c r="K37" s="42"/>
      <c r="L37" s="41"/>
      <c r="M37" s="42"/>
      <c r="N37" s="41"/>
      <c r="O37" s="42"/>
      <c r="P37" s="41">
        <v>1</v>
      </c>
      <c r="Q37" s="42">
        <v>5</v>
      </c>
      <c r="R37" s="41"/>
      <c r="S37" s="42"/>
      <c r="T37" s="41">
        <v>1</v>
      </c>
      <c r="U37" s="42">
        <v>55</v>
      </c>
      <c r="V37" s="41"/>
      <c r="W37" s="42"/>
      <c r="X37" s="41"/>
      <c r="Y37" s="42"/>
      <c r="Z37" s="41">
        <v>2</v>
      </c>
      <c r="AA37" s="42">
        <v>215</v>
      </c>
      <c r="AB37" s="41"/>
      <c r="AC37" s="42"/>
      <c r="AD37" s="41"/>
      <c r="AE37" s="42"/>
      <c r="AF37" s="41"/>
      <c r="AG37" s="42"/>
      <c r="AH37" s="41">
        <v>1</v>
      </c>
      <c r="AI37" s="42">
        <v>45</v>
      </c>
      <c r="AJ37" s="41"/>
      <c r="AK37" s="42"/>
      <c r="AL37" s="41"/>
      <c r="AM37" s="42"/>
      <c r="AN37" s="41"/>
      <c r="AO37" s="42"/>
      <c r="AP37" s="41"/>
      <c r="AQ37" s="42"/>
      <c r="AR37" s="41">
        <v>4</v>
      </c>
      <c r="AS37" s="42">
        <v>1654</v>
      </c>
      <c r="AT37" s="41"/>
      <c r="AU37" s="42"/>
      <c r="AV37" s="41"/>
      <c r="AW37" s="42"/>
      <c r="AX37" s="43">
        <f t="shared" si="3"/>
        <v>0</v>
      </c>
      <c r="AY37" s="44">
        <f t="shared" si="2"/>
        <v>0</v>
      </c>
    </row>
    <row r="38" spans="2:51" x14ac:dyDescent="0.2">
      <c r="B38" s="37" t="s">
        <v>101</v>
      </c>
      <c r="C38" s="38">
        <v>33</v>
      </c>
      <c r="D38" s="39">
        <v>35</v>
      </c>
      <c r="E38" s="40">
        <v>4625</v>
      </c>
      <c r="F38" s="41"/>
      <c r="G38" s="42"/>
      <c r="H38" s="41"/>
      <c r="I38" s="42"/>
      <c r="J38" s="41"/>
      <c r="K38" s="42"/>
      <c r="L38" s="41"/>
      <c r="M38" s="42"/>
      <c r="N38" s="41"/>
      <c r="O38" s="42"/>
      <c r="P38" s="41"/>
      <c r="Q38" s="42"/>
      <c r="R38" s="41">
        <v>1</v>
      </c>
      <c r="S38" s="42">
        <v>751</v>
      </c>
      <c r="T38" s="41"/>
      <c r="U38" s="42"/>
      <c r="V38" s="41">
        <v>2</v>
      </c>
      <c r="W38" s="42">
        <v>82</v>
      </c>
      <c r="X38" s="41"/>
      <c r="Y38" s="42"/>
      <c r="Z38" s="41">
        <v>7</v>
      </c>
      <c r="AA38" s="42">
        <v>1764</v>
      </c>
      <c r="AB38" s="41">
        <v>4</v>
      </c>
      <c r="AC38" s="42">
        <v>440</v>
      </c>
      <c r="AD38" s="41">
        <v>1</v>
      </c>
      <c r="AE38" s="42">
        <v>122</v>
      </c>
      <c r="AF38" s="41">
        <v>2</v>
      </c>
      <c r="AG38" s="42">
        <v>30</v>
      </c>
      <c r="AH38" s="41">
        <v>4</v>
      </c>
      <c r="AI38" s="42">
        <v>134</v>
      </c>
      <c r="AJ38" s="41">
        <v>3</v>
      </c>
      <c r="AK38" s="42">
        <v>613</v>
      </c>
      <c r="AL38" s="41">
        <v>1</v>
      </c>
      <c r="AM38" s="42">
        <v>156</v>
      </c>
      <c r="AN38" s="41">
        <v>1</v>
      </c>
      <c r="AO38" s="42">
        <v>126</v>
      </c>
      <c r="AP38" s="41">
        <v>3</v>
      </c>
      <c r="AQ38" s="42">
        <v>186</v>
      </c>
      <c r="AR38" s="41"/>
      <c r="AS38" s="42"/>
      <c r="AT38" s="41">
        <v>2</v>
      </c>
      <c r="AU38" s="42">
        <v>76</v>
      </c>
      <c r="AV38" s="41">
        <v>4</v>
      </c>
      <c r="AW38" s="42">
        <v>145</v>
      </c>
      <c r="AX38" s="43">
        <f t="shared" si="3"/>
        <v>0</v>
      </c>
      <c r="AY38" s="44">
        <f t="shared" si="2"/>
        <v>0</v>
      </c>
    </row>
    <row r="39" spans="2:51" x14ac:dyDescent="0.2">
      <c r="B39" s="37" t="s">
        <v>102</v>
      </c>
      <c r="C39" s="38">
        <v>34</v>
      </c>
      <c r="D39" s="39">
        <v>61</v>
      </c>
      <c r="E39" s="40">
        <v>8183.61</v>
      </c>
      <c r="F39" s="41"/>
      <c r="G39" s="42"/>
      <c r="H39" s="41"/>
      <c r="I39" s="42"/>
      <c r="J39" s="41"/>
      <c r="K39" s="42"/>
      <c r="L39" s="41"/>
      <c r="M39" s="42"/>
      <c r="N39" s="41"/>
      <c r="O39" s="42"/>
      <c r="P39" s="41"/>
      <c r="Q39" s="42"/>
      <c r="R39" s="41">
        <v>1</v>
      </c>
      <c r="S39" s="42">
        <v>110</v>
      </c>
      <c r="T39" s="41">
        <v>1</v>
      </c>
      <c r="U39" s="42">
        <v>140</v>
      </c>
      <c r="V39" s="41">
        <v>3</v>
      </c>
      <c r="W39" s="42">
        <v>340</v>
      </c>
      <c r="X39" s="41">
        <v>4</v>
      </c>
      <c r="Y39" s="42">
        <v>618</v>
      </c>
      <c r="Z39" s="41">
        <v>4</v>
      </c>
      <c r="AA39" s="42">
        <v>148</v>
      </c>
      <c r="AB39" s="41">
        <v>3</v>
      </c>
      <c r="AC39" s="42">
        <v>550</v>
      </c>
      <c r="AD39" s="41">
        <v>2</v>
      </c>
      <c r="AE39" s="42">
        <v>706</v>
      </c>
      <c r="AF39" s="41">
        <v>4</v>
      </c>
      <c r="AG39" s="42">
        <v>1749</v>
      </c>
      <c r="AH39" s="41">
        <v>3</v>
      </c>
      <c r="AI39" s="42">
        <v>350</v>
      </c>
      <c r="AJ39" s="41">
        <v>3</v>
      </c>
      <c r="AK39" s="42">
        <v>1344</v>
      </c>
      <c r="AL39" s="41">
        <v>7</v>
      </c>
      <c r="AM39" s="42">
        <v>687.11</v>
      </c>
      <c r="AN39" s="41">
        <v>5</v>
      </c>
      <c r="AO39" s="42">
        <v>189</v>
      </c>
      <c r="AP39" s="41">
        <v>5</v>
      </c>
      <c r="AQ39" s="42">
        <v>169</v>
      </c>
      <c r="AR39" s="41">
        <v>8</v>
      </c>
      <c r="AS39" s="42">
        <v>578.5</v>
      </c>
      <c r="AT39" s="41">
        <v>2</v>
      </c>
      <c r="AU39" s="42">
        <v>26</v>
      </c>
      <c r="AV39" s="41">
        <v>6</v>
      </c>
      <c r="AW39" s="42">
        <v>479</v>
      </c>
      <c r="AX39" s="43">
        <f t="shared" si="3"/>
        <v>0</v>
      </c>
      <c r="AY39" s="44">
        <f t="shared" si="2"/>
        <v>0</v>
      </c>
    </row>
    <row r="40" spans="2:51" x14ac:dyDescent="0.2">
      <c r="B40" s="37" t="s">
        <v>103</v>
      </c>
      <c r="C40" s="38">
        <v>35</v>
      </c>
      <c r="D40" s="39">
        <v>36</v>
      </c>
      <c r="E40" s="40">
        <v>1620</v>
      </c>
      <c r="F40" s="41"/>
      <c r="G40" s="42"/>
      <c r="H40" s="41"/>
      <c r="I40" s="42"/>
      <c r="J40" s="41"/>
      <c r="K40" s="42"/>
      <c r="L40" s="41"/>
      <c r="M40" s="42"/>
      <c r="N40" s="41"/>
      <c r="O40" s="42"/>
      <c r="P40" s="41">
        <v>6</v>
      </c>
      <c r="Q40" s="42">
        <v>426</v>
      </c>
      <c r="R40" s="41">
        <v>12</v>
      </c>
      <c r="S40" s="42">
        <v>47</v>
      </c>
      <c r="T40" s="41">
        <v>4</v>
      </c>
      <c r="U40" s="42">
        <v>16</v>
      </c>
      <c r="V40" s="41">
        <v>1</v>
      </c>
      <c r="W40" s="42">
        <v>65</v>
      </c>
      <c r="X40" s="41"/>
      <c r="Y40" s="42"/>
      <c r="Z40" s="41"/>
      <c r="AA40" s="42"/>
      <c r="AB40" s="41">
        <v>2</v>
      </c>
      <c r="AC40" s="42">
        <v>500</v>
      </c>
      <c r="AD40" s="41"/>
      <c r="AE40" s="42"/>
      <c r="AF40" s="41">
        <v>1</v>
      </c>
      <c r="AG40" s="42">
        <v>6</v>
      </c>
      <c r="AH40" s="41">
        <v>1</v>
      </c>
      <c r="AI40" s="42">
        <v>45</v>
      </c>
      <c r="AJ40" s="41">
        <v>1</v>
      </c>
      <c r="AK40" s="42">
        <v>46</v>
      </c>
      <c r="AL40" s="41">
        <v>3</v>
      </c>
      <c r="AM40" s="42">
        <v>144</v>
      </c>
      <c r="AN40" s="41">
        <v>1</v>
      </c>
      <c r="AO40" s="42">
        <v>48</v>
      </c>
      <c r="AP40" s="41">
        <v>2</v>
      </c>
      <c r="AQ40" s="42">
        <v>235</v>
      </c>
      <c r="AR40" s="41">
        <v>1</v>
      </c>
      <c r="AS40" s="42">
        <v>21</v>
      </c>
      <c r="AT40" s="41"/>
      <c r="AU40" s="42"/>
      <c r="AV40" s="41">
        <v>1</v>
      </c>
      <c r="AW40" s="42">
        <v>21</v>
      </c>
      <c r="AX40" s="43">
        <f t="shared" si="3"/>
        <v>0</v>
      </c>
      <c r="AY40" s="44">
        <f t="shared" si="2"/>
        <v>0</v>
      </c>
    </row>
    <row r="41" spans="2:51" x14ac:dyDescent="0.2">
      <c r="B41" s="37" t="s">
        <v>104</v>
      </c>
      <c r="C41" s="38">
        <v>36</v>
      </c>
      <c r="D41" s="39">
        <v>4</v>
      </c>
      <c r="E41" s="40">
        <v>345</v>
      </c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1"/>
      <c r="S41" s="42"/>
      <c r="T41" s="41"/>
      <c r="U41" s="42"/>
      <c r="V41" s="41"/>
      <c r="W41" s="42"/>
      <c r="X41" s="41">
        <v>1</v>
      </c>
      <c r="Y41" s="42">
        <v>5</v>
      </c>
      <c r="Z41" s="41">
        <v>1</v>
      </c>
      <c r="AA41" s="42">
        <v>150</v>
      </c>
      <c r="AB41" s="41"/>
      <c r="AC41" s="42"/>
      <c r="AD41" s="41"/>
      <c r="AE41" s="42"/>
      <c r="AF41" s="41"/>
      <c r="AG41" s="42"/>
      <c r="AH41" s="41">
        <v>1</v>
      </c>
      <c r="AI41" s="42">
        <v>15</v>
      </c>
      <c r="AJ41" s="41"/>
      <c r="AK41" s="42"/>
      <c r="AL41" s="41">
        <v>1</v>
      </c>
      <c r="AM41" s="42">
        <v>175</v>
      </c>
      <c r="AN41" s="41"/>
      <c r="AO41" s="42"/>
      <c r="AP41" s="41"/>
      <c r="AQ41" s="42"/>
      <c r="AR41" s="41"/>
      <c r="AS41" s="42"/>
      <c r="AT41" s="41"/>
      <c r="AU41" s="42"/>
      <c r="AV41" s="41"/>
      <c r="AW41" s="42"/>
      <c r="AX41" s="43">
        <f t="shared" si="3"/>
        <v>0</v>
      </c>
      <c r="AY41" s="44">
        <f t="shared" si="2"/>
        <v>0</v>
      </c>
    </row>
    <row r="42" spans="2:51" x14ac:dyDescent="0.2">
      <c r="B42" s="37" t="s">
        <v>105</v>
      </c>
      <c r="C42" s="38">
        <v>37</v>
      </c>
      <c r="D42" s="39">
        <v>10</v>
      </c>
      <c r="E42" s="40">
        <v>4642</v>
      </c>
      <c r="F42" s="41"/>
      <c r="G42" s="42"/>
      <c r="H42" s="41"/>
      <c r="I42" s="42"/>
      <c r="J42" s="41"/>
      <c r="K42" s="42"/>
      <c r="L42" s="41"/>
      <c r="M42" s="42"/>
      <c r="N42" s="41"/>
      <c r="O42" s="42"/>
      <c r="P42" s="41">
        <v>1</v>
      </c>
      <c r="Q42" s="42">
        <v>12</v>
      </c>
      <c r="R42" s="41"/>
      <c r="S42" s="42"/>
      <c r="T42" s="41"/>
      <c r="U42" s="42"/>
      <c r="V42" s="41">
        <v>3</v>
      </c>
      <c r="W42" s="42">
        <v>1512</v>
      </c>
      <c r="X42" s="41">
        <v>1</v>
      </c>
      <c r="Y42" s="42">
        <v>272</v>
      </c>
      <c r="Z42" s="41"/>
      <c r="AA42" s="42"/>
      <c r="AB42" s="41"/>
      <c r="AC42" s="42"/>
      <c r="AD42" s="41">
        <v>1</v>
      </c>
      <c r="AE42" s="42">
        <v>1101</v>
      </c>
      <c r="AF42" s="41"/>
      <c r="AG42" s="42"/>
      <c r="AH42" s="41">
        <v>1</v>
      </c>
      <c r="AI42" s="42">
        <v>10</v>
      </c>
      <c r="AJ42" s="41"/>
      <c r="AK42" s="42"/>
      <c r="AL42" s="41">
        <v>1</v>
      </c>
      <c r="AM42" s="42">
        <v>60</v>
      </c>
      <c r="AN42" s="41"/>
      <c r="AO42" s="42"/>
      <c r="AP42" s="41"/>
      <c r="AQ42" s="42"/>
      <c r="AR42" s="41">
        <v>2</v>
      </c>
      <c r="AS42" s="42">
        <v>1675</v>
      </c>
      <c r="AT42" s="41"/>
      <c r="AU42" s="42"/>
      <c r="AV42" s="41"/>
      <c r="AW42" s="42"/>
      <c r="AX42" s="43">
        <f t="shared" si="3"/>
        <v>0</v>
      </c>
      <c r="AY42" s="44">
        <f t="shared" si="2"/>
        <v>0</v>
      </c>
    </row>
    <row r="43" spans="2:51" x14ac:dyDescent="0.2">
      <c r="B43" s="37" t="s">
        <v>106</v>
      </c>
      <c r="C43" s="38">
        <v>38</v>
      </c>
      <c r="D43" s="39">
        <v>9</v>
      </c>
      <c r="E43" s="40">
        <v>600</v>
      </c>
      <c r="F43" s="41"/>
      <c r="G43" s="42"/>
      <c r="H43" s="41"/>
      <c r="I43" s="42"/>
      <c r="J43" s="41"/>
      <c r="K43" s="42"/>
      <c r="L43" s="41">
        <v>1</v>
      </c>
      <c r="M43" s="42">
        <v>0</v>
      </c>
      <c r="N43" s="41"/>
      <c r="O43" s="42"/>
      <c r="P43" s="41"/>
      <c r="Q43" s="42"/>
      <c r="R43" s="41">
        <v>1</v>
      </c>
      <c r="S43" s="42">
        <v>100</v>
      </c>
      <c r="T43" s="41"/>
      <c r="U43" s="42"/>
      <c r="V43" s="41"/>
      <c r="W43" s="42"/>
      <c r="X43" s="41"/>
      <c r="Y43" s="42"/>
      <c r="Z43" s="41"/>
      <c r="AA43" s="42"/>
      <c r="AB43" s="41">
        <v>1</v>
      </c>
      <c r="AC43" s="42">
        <v>48</v>
      </c>
      <c r="AD43" s="41"/>
      <c r="AE43" s="42"/>
      <c r="AF43" s="41"/>
      <c r="AG43" s="42"/>
      <c r="AH43" s="41">
        <v>3</v>
      </c>
      <c r="AI43" s="42">
        <v>356</v>
      </c>
      <c r="AJ43" s="41">
        <v>1</v>
      </c>
      <c r="AK43" s="42">
        <v>28</v>
      </c>
      <c r="AL43" s="41">
        <v>1</v>
      </c>
      <c r="AM43" s="42">
        <v>39</v>
      </c>
      <c r="AN43" s="41"/>
      <c r="AO43" s="42"/>
      <c r="AP43" s="41"/>
      <c r="AQ43" s="42"/>
      <c r="AR43" s="41">
        <v>1</v>
      </c>
      <c r="AS43" s="42">
        <v>29</v>
      </c>
      <c r="AT43" s="41"/>
      <c r="AU43" s="42"/>
      <c r="AV43" s="41"/>
      <c r="AW43" s="42"/>
      <c r="AX43" s="43">
        <f t="shared" si="3"/>
        <v>0</v>
      </c>
      <c r="AY43" s="44">
        <f t="shared" si="2"/>
        <v>0</v>
      </c>
    </row>
    <row r="44" spans="2:51" x14ac:dyDescent="0.2">
      <c r="B44" s="37" t="s">
        <v>107</v>
      </c>
      <c r="C44" s="38">
        <v>39</v>
      </c>
      <c r="D44" s="39">
        <v>1</v>
      </c>
      <c r="E44" s="40">
        <v>70</v>
      </c>
      <c r="F44" s="41"/>
      <c r="G44" s="42"/>
      <c r="H44" s="41"/>
      <c r="I44" s="42"/>
      <c r="J44" s="41"/>
      <c r="K44" s="42"/>
      <c r="L44" s="41"/>
      <c r="M44" s="42"/>
      <c r="N44" s="41"/>
      <c r="O44" s="42"/>
      <c r="P44" s="41"/>
      <c r="Q44" s="42"/>
      <c r="R44" s="41"/>
      <c r="S44" s="42"/>
      <c r="T44" s="41"/>
      <c r="U44" s="42"/>
      <c r="V44" s="41"/>
      <c r="W44" s="42"/>
      <c r="X44" s="41"/>
      <c r="Y44" s="42"/>
      <c r="Z44" s="41">
        <v>1</v>
      </c>
      <c r="AA44" s="42">
        <v>70</v>
      </c>
      <c r="AB44" s="41"/>
      <c r="AC44" s="42"/>
      <c r="AD44" s="41"/>
      <c r="AE44" s="42"/>
      <c r="AF44" s="41"/>
      <c r="AG44" s="42"/>
      <c r="AH44" s="41"/>
      <c r="AI44" s="42"/>
      <c r="AJ44" s="41"/>
      <c r="AK44" s="42"/>
      <c r="AL44" s="41"/>
      <c r="AM44" s="42"/>
      <c r="AN44" s="41"/>
      <c r="AO44" s="42"/>
      <c r="AP44" s="41"/>
      <c r="AQ44" s="42"/>
      <c r="AR44" s="41"/>
      <c r="AS44" s="42"/>
      <c r="AT44" s="41"/>
      <c r="AU44" s="42"/>
      <c r="AV44" s="41"/>
      <c r="AW44" s="42"/>
      <c r="AX44" s="43">
        <f t="shared" si="3"/>
        <v>0</v>
      </c>
      <c r="AY44" s="44">
        <f t="shared" si="2"/>
        <v>0</v>
      </c>
    </row>
    <row r="45" spans="2:51" x14ac:dyDescent="0.2">
      <c r="B45" s="37" t="s">
        <v>108</v>
      </c>
      <c r="C45" s="38">
        <v>40</v>
      </c>
      <c r="D45" s="39">
        <v>225</v>
      </c>
      <c r="E45" s="40">
        <v>38311.58</v>
      </c>
      <c r="F45" s="41">
        <v>1</v>
      </c>
      <c r="G45" s="42">
        <v>58</v>
      </c>
      <c r="H45" s="41">
        <v>2</v>
      </c>
      <c r="I45" s="42">
        <v>300</v>
      </c>
      <c r="J45" s="41">
        <v>2</v>
      </c>
      <c r="K45" s="42">
        <v>115</v>
      </c>
      <c r="L45" s="41">
        <v>2</v>
      </c>
      <c r="M45" s="42">
        <v>522</v>
      </c>
      <c r="N45" s="41"/>
      <c r="O45" s="42"/>
      <c r="P45" s="41">
        <v>3</v>
      </c>
      <c r="Q45" s="42">
        <v>1347</v>
      </c>
      <c r="R45" s="41">
        <v>3</v>
      </c>
      <c r="S45" s="42">
        <v>76</v>
      </c>
      <c r="T45" s="41">
        <v>4</v>
      </c>
      <c r="U45" s="42">
        <v>76</v>
      </c>
      <c r="V45" s="41">
        <v>15</v>
      </c>
      <c r="W45" s="42">
        <v>1474</v>
      </c>
      <c r="X45" s="41">
        <v>8</v>
      </c>
      <c r="Y45" s="42">
        <v>257.5</v>
      </c>
      <c r="Z45" s="41">
        <v>17</v>
      </c>
      <c r="AA45" s="42">
        <v>1241</v>
      </c>
      <c r="AB45" s="41">
        <v>28</v>
      </c>
      <c r="AC45" s="42">
        <v>5048</v>
      </c>
      <c r="AD45" s="41">
        <v>20</v>
      </c>
      <c r="AE45" s="42">
        <v>1245</v>
      </c>
      <c r="AF45" s="41">
        <v>9</v>
      </c>
      <c r="AG45" s="42">
        <v>483</v>
      </c>
      <c r="AH45" s="41">
        <v>15</v>
      </c>
      <c r="AI45" s="42">
        <v>1875</v>
      </c>
      <c r="AJ45" s="41">
        <v>15</v>
      </c>
      <c r="AK45" s="42">
        <v>1390</v>
      </c>
      <c r="AL45" s="41">
        <v>12</v>
      </c>
      <c r="AM45" s="42">
        <v>1719</v>
      </c>
      <c r="AN45" s="41">
        <v>6</v>
      </c>
      <c r="AO45" s="42">
        <v>224.5</v>
      </c>
      <c r="AP45" s="41">
        <v>15</v>
      </c>
      <c r="AQ45" s="42">
        <v>1676</v>
      </c>
      <c r="AR45" s="41">
        <v>24</v>
      </c>
      <c r="AS45" s="42">
        <v>16179.6</v>
      </c>
      <c r="AT45" s="41">
        <v>12</v>
      </c>
      <c r="AU45" s="42">
        <v>2265</v>
      </c>
      <c r="AV45" s="41">
        <v>12</v>
      </c>
      <c r="AW45" s="42">
        <v>739.98</v>
      </c>
      <c r="AX45" s="43">
        <f t="shared" si="3"/>
        <v>0</v>
      </c>
      <c r="AY45" s="44">
        <f t="shared" si="2"/>
        <v>0</v>
      </c>
    </row>
    <row r="46" spans="2:51" x14ac:dyDescent="0.2">
      <c r="B46" s="37" t="s">
        <v>109</v>
      </c>
      <c r="C46" s="38">
        <v>41</v>
      </c>
      <c r="D46" s="39">
        <v>4</v>
      </c>
      <c r="E46" s="40">
        <v>464.7</v>
      </c>
      <c r="F46" s="41"/>
      <c r="G46" s="42"/>
      <c r="H46" s="41"/>
      <c r="I46" s="42"/>
      <c r="J46" s="41"/>
      <c r="K46" s="42"/>
      <c r="L46" s="41">
        <v>1</v>
      </c>
      <c r="M46" s="42">
        <v>120</v>
      </c>
      <c r="N46" s="41"/>
      <c r="O46" s="42"/>
      <c r="P46" s="41"/>
      <c r="Q46" s="42"/>
      <c r="R46" s="41"/>
      <c r="S46" s="42"/>
      <c r="T46" s="41"/>
      <c r="U46" s="42"/>
      <c r="V46" s="41"/>
      <c r="W46" s="42"/>
      <c r="X46" s="41"/>
      <c r="Y46" s="42"/>
      <c r="Z46" s="41"/>
      <c r="AA46" s="42"/>
      <c r="AB46" s="41">
        <v>2</v>
      </c>
      <c r="AC46" s="42">
        <v>334.7</v>
      </c>
      <c r="AD46" s="41">
        <v>1</v>
      </c>
      <c r="AE46" s="42">
        <v>10</v>
      </c>
      <c r="AF46" s="41"/>
      <c r="AG46" s="42"/>
      <c r="AH46" s="41"/>
      <c r="AI46" s="42"/>
      <c r="AJ46" s="41"/>
      <c r="AK46" s="42"/>
      <c r="AL46" s="41"/>
      <c r="AM46" s="42"/>
      <c r="AN46" s="41"/>
      <c r="AO46" s="42"/>
      <c r="AP46" s="41"/>
      <c r="AQ46" s="42"/>
      <c r="AR46" s="41"/>
      <c r="AS46" s="42"/>
      <c r="AT46" s="41"/>
      <c r="AU46" s="42"/>
      <c r="AV46" s="41"/>
      <c r="AW46" s="42"/>
      <c r="AX46" s="43">
        <f t="shared" si="3"/>
        <v>0</v>
      </c>
      <c r="AY46" s="44">
        <f t="shared" si="2"/>
        <v>0</v>
      </c>
    </row>
    <row r="47" spans="2:51" x14ac:dyDescent="0.2">
      <c r="B47" s="37" t="s">
        <v>110</v>
      </c>
      <c r="C47" s="38">
        <v>42</v>
      </c>
      <c r="D47" s="39">
        <v>23</v>
      </c>
      <c r="E47" s="40">
        <v>2613</v>
      </c>
      <c r="F47" s="41"/>
      <c r="G47" s="42"/>
      <c r="H47" s="41"/>
      <c r="I47" s="42"/>
      <c r="J47" s="41">
        <v>1</v>
      </c>
      <c r="K47" s="42">
        <v>17</v>
      </c>
      <c r="L47" s="41"/>
      <c r="M47" s="42"/>
      <c r="N47" s="41"/>
      <c r="O47" s="42"/>
      <c r="P47" s="41"/>
      <c r="Q47" s="42"/>
      <c r="R47" s="41">
        <v>2</v>
      </c>
      <c r="S47" s="42">
        <v>155</v>
      </c>
      <c r="T47" s="41">
        <v>1</v>
      </c>
      <c r="U47" s="42">
        <v>50</v>
      </c>
      <c r="V47" s="41">
        <v>1</v>
      </c>
      <c r="W47" s="42">
        <v>200</v>
      </c>
      <c r="X47" s="41"/>
      <c r="Y47" s="42"/>
      <c r="Z47" s="41">
        <v>4</v>
      </c>
      <c r="AA47" s="42">
        <v>284</v>
      </c>
      <c r="AB47" s="41">
        <v>6</v>
      </c>
      <c r="AC47" s="42">
        <v>1402</v>
      </c>
      <c r="AD47" s="41"/>
      <c r="AE47" s="42"/>
      <c r="AF47" s="41"/>
      <c r="AG47" s="42"/>
      <c r="AH47" s="41"/>
      <c r="AI47" s="42"/>
      <c r="AJ47" s="41">
        <v>2</v>
      </c>
      <c r="AK47" s="42">
        <v>155</v>
      </c>
      <c r="AL47" s="41">
        <v>1</v>
      </c>
      <c r="AM47" s="42">
        <v>112</v>
      </c>
      <c r="AN47" s="41">
        <v>2</v>
      </c>
      <c r="AO47" s="42">
        <v>44</v>
      </c>
      <c r="AP47" s="41"/>
      <c r="AQ47" s="42"/>
      <c r="AR47" s="41">
        <v>2</v>
      </c>
      <c r="AS47" s="42">
        <v>164</v>
      </c>
      <c r="AT47" s="41">
        <v>1</v>
      </c>
      <c r="AU47" s="42">
        <v>30</v>
      </c>
      <c r="AV47" s="41"/>
      <c r="AW47" s="42"/>
      <c r="AX47" s="43">
        <f t="shared" si="3"/>
        <v>0</v>
      </c>
      <c r="AY47" s="44">
        <f t="shared" si="2"/>
        <v>0</v>
      </c>
    </row>
    <row r="48" spans="2:51" x14ac:dyDescent="0.2">
      <c r="B48" s="37" t="s">
        <v>111</v>
      </c>
      <c r="C48" s="38">
        <v>43</v>
      </c>
      <c r="D48" s="39">
        <v>44</v>
      </c>
      <c r="E48" s="40">
        <v>7041</v>
      </c>
      <c r="F48" s="41"/>
      <c r="G48" s="42"/>
      <c r="H48" s="41"/>
      <c r="I48" s="42"/>
      <c r="J48" s="41"/>
      <c r="K48" s="42"/>
      <c r="L48" s="41"/>
      <c r="M48" s="42"/>
      <c r="N48" s="41"/>
      <c r="O48" s="42"/>
      <c r="P48" s="41"/>
      <c r="Q48" s="42"/>
      <c r="R48" s="41">
        <v>1</v>
      </c>
      <c r="S48" s="42">
        <v>80</v>
      </c>
      <c r="T48" s="41"/>
      <c r="U48" s="42"/>
      <c r="V48" s="41">
        <v>3</v>
      </c>
      <c r="W48" s="42">
        <v>358</v>
      </c>
      <c r="X48" s="41">
        <v>6</v>
      </c>
      <c r="Y48" s="42">
        <v>792</v>
      </c>
      <c r="Z48" s="41">
        <v>4</v>
      </c>
      <c r="AA48" s="42">
        <v>1108</v>
      </c>
      <c r="AB48" s="41">
        <v>4</v>
      </c>
      <c r="AC48" s="42">
        <v>230</v>
      </c>
      <c r="AD48" s="41">
        <v>1</v>
      </c>
      <c r="AE48" s="42">
        <v>85</v>
      </c>
      <c r="AF48" s="41"/>
      <c r="AG48" s="42"/>
      <c r="AH48" s="41">
        <v>7</v>
      </c>
      <c r="AI48" s="42">
        <v>272</v>
      </c>
      <c r="AJ48" s="41">
        <v>6</v>
      </c>
      <c r="AK48" s="42">
        <v>2001</v>
      </c>
      <c r="AL48" s="41">
        <v>6</v>
      </c>
      <c r="AM48" s="42">
        <v>1097</v>
      </c>
      <c r="AN48" s="41"/>
      <c r="AO48" s="42"/>
      <c r="AP48" s="41">
        <v>2</v>
      </c>
      <c r="AQ48" s="42">
        <v>336</v>
      </c>
      <c r="AR48" s="41">
        <v>2</v>
      </c>
      <c r="AS48" s="42">
        <v>436</v>
      </c>
      <c r="AT48" s="41">
        <v>2</v>
      </c>
      <c r="AU48" s="42">
        <v>246</v>
      </c>
      <c r="AV48" s="41"/>
      <c r="AW48" s="42"/>
      <c r="AX48" s="43">
        <f t="shared" si="3"/>
        <v>0</v>
      </c>
      <c r="AY48" s="44">
        <f t="shared" si="2"/>
        <v>0</v>
      </c>
    </row>
    <row r="49" spans="2:51" x14ac:dyDescent="0.2">
      <c r="B49" s="37" t="s">
        <v>112</v>
      </c>
      <c r="C49" s="38">
        <v>44</v>
      </c>
      <c r="D49" s="39">
        <v>16</v>
      </c>
      <c r="E49" s="40">
        <v>718</v>
      </c>
      <c r="F49" s="41"/>
      <c r="G49" s="42"/>
      <c r="H49" s="41"/>
      <c r="I49" s="42"/>
      <c r="J49" s="41"/>
      <c r="K49" s="42"/>
      <c r="L49" s="41">
        <v>1</v>
      </c>
      <c r="M49" s="42">
        <v>0</v>
      </c>
      <c r="N49" s="41">
        <v>1</v>
      </c>
      <c r="O49" s="42">
        <v>110</v>
      </c>
      <c r="P49" s="41">
        <v>2</v>
      </c>
      <c r="Q49" s="42">
        <v>145</v>
      </c>
      <c r="R49" s="41"/>
      <c r="S49" s="42"/>
      <c r="T49" s="41">
        <v>4</v>
      </c>
      <c r="U49" s="42">
        <v>227</v>
      </c>
      <c r="V49" s="41">
        <v>1</v>
      </c>
      <c r="W49" s="42">
        <v>20</v>
      </c>
      <c r="X49" s="41">
        <v>1</v>
      </c>
      <c r="Y49" s="42">
        <v>11</v>
      </c>
      <c r="Z49" s="41"/>
      <c r="AA49" s="42"/>
      <c r="AB49" s="41"/>
      <c r="AC49" s="42"/>
      <c r="AD49" s="41"/>
      <c r="AE49" s="42"/>
      <c r="AF49" s="41">
        <v>1</v>
      </c>
      <c r="AG49" s="42">
        <v>7</v>
      </c>
      <c r="AH49" s="41"/>
      <c r="AI49" s="42"/>
      <c r="AJ49" s="41">
        <v>2</v>
      </c>
      <c r="AK49" s="42">
        <v>91</v>
      </c>
      <c r="AL49" s="41">
        <v>1</v>
      </c>
      <c r="AM49" s="42">
        <v>50</v>
      </c>
      <c r="AN49" s="41"/>
      <c r="AO49" s="42"/>
      <c r="AP49" s="41"/>
      <c r="AQ49" s="42"/>
      <c r="AR49" s="41">
        <v>1</v>
      </c>
      <c r="AS49" s="42">
        <v>30</v>
      </c>
      <c r="AT49" s="41">
        <v>1</v>
      </c>
      <c r="AU49" s="42">
        <v>27</v>
      </c>
      <c r="AV49" s="41"/>
      <c r="AW49" s="42"/>
      <c r="AX49" s="43">
        <f t="shared" si="3"/>
        <v>0</v>
      </c>
      <c r="AY49" s="44">
        <f t="shared" si="2"/>
        <v>0</v>
      </c>
    </row>
    <row r="50" spans="2:51" x14ac:dyDescent="0.2">
      <c r="B50" s="37" t="s">
        <v>113</v>
      </c>
      <c r="C50" s="38">
        <v>45</v>
      </c>
      <c r="D50" s="39">
        <v>12</v>
      </c>
      <c r="E50" s="40">
        <v>1414</v>
      </c>
      <c r="F50" s="41"/>
      <c r="G50" s="42"/>
      <c r="H50" s="41"/>
      <c r="I50" s="42"/>
      <c r="J50" s="41"/>
      <c r="K50" s="42"/>
      <c r="L50" s="41">
        <v>1</v>
      </c>
      <c r="M50" s="42">
        <v>497</v>
      </c>
      <c r="N50" s="41"/>
      <c r="O50" s="42"/>
      <c r="P50" s="41">
        <v>2</v>
      </c>
      <c r="Q50" s="42">
        <v>203</v>
      </c>
      <c r="R50" s="41"/>
      <c r="S50" s="42"/>
      <c r="T50" s="41"/>
      <c r="U50" s="42"/>
      <c r="V50" s="41">
        <v>2</v>
      </c>
      <c r="W50" s="42">
        <v>130</v>
      </c>
      <c r="X50" s="41"/>
      <c r="Y50" s="42"/>
      <c r="Z50" s="41">
        <v>1</v>
      </c>
      <c r="AA50" s="42">
        <v>30</v>
      </c>
      <c r="AB50" s="41"/>
      <c r="AC50" s="42"/>
      <c r="AD50" s="41">
        <v>1</v>
      </c>
      <c r="AE50" s="42">
        <v>161</v>
      </c>
      <c r="AF50" s="41">
        <v>1</v>
      </c>
      <c r="AG50" s="42">
        <v>5</v>
      </c>
      <c r="AH50" s="41">
        <v>2</v>
      </c>
      <c r="AI50" s="42">
        <v>56</v>
      </c>
      <c r="AJ50" s="41"/>
      <c r="AK50" s="42"/>
      <c r="AL50" s="41"/>
      <c r="AM50" s="42"/>
      <c r="AN50" s="41"/>
      <c r="AO50" s="42"/>
      <c r="AP50" s="41"/>
      <c r="AQ50" s="42"/>
      <c r="AR50" s="41"/>
      <c r="AS50" s="42"/>
      <c r="AT50" s="41">
        <v>2</v>
      </c>
      <c r="AU50" s="42">
        <v>332</v>
      </c>
      <c r="AV50" s="41"/>
      <c r="AW50" s="42"/>
      <c r="AX50" s="43">
        <f t="shared" si="3"/>
        <v>0</v>
      </c>
      <c r="AY50" s="44">
        <f t="shared" si="2"/>
        <v>0</v>
      </c>
    </row>
    <row r="51" spans="2:51" x14ac:dyDescent="0.2">
      <c r="B51" s="37" t="s">
        <v>114</v>
      </c>
      <c r="C51" s="38">
        <v>46</v>
      </c>
      <c r="D51" s="39">
        <v>36</v>
      </c>
      <c r="E51" s="40">
        <v>2837</v>
      </c>
      <c r="F51" s="41"/>
      <c r="G51" s="42"/>
      <c r="H51" s="41"/>
      <c r="I51" s="42"/>
      <c r="J51" s="41"/>
      <c r="K51" s="42"/>
      <c r="L51" s="41"/>
      <c r="M51" s="42"/>
      <c r="N51" s="41">
        <v>1</v>
      </c>
      <c r="O51" s="42">
        <v>44</v>
      </c>
      <c r="P51" s="41"/>
      <c r="Q51" s="42"/>
      <c r="R51" s="41"/>
      <c r="S51" s="42"/>
      <c r="T51" s="41"/>
      <c r="U51" s="42"/>
      <c r="V51" s="41">
        <v>2</v>
      </c>
      <c r="W51" s="42">
        <v>160</v>
      </c>
      <c r="X51" s="41"/>
      <c r="Y51" s="42"/>
      <c r="Z51" s="41">
        <v>8</v>
      </c>
      <c r="AA51" s="42">
        <v>1258</v>
      </c>
      <c r="AB51" s="41">
        <v>4</v>
      </c>
      <c r="AC51" s="42">
        <v>229</v>
      </c>
      <c r="AD51" s="41">
        <v>2</v>
      </c>
      <c r="AE51" s="42">
        <v>132</v>
      </c>
      <c r="AF51" s="41">
        <v>3</v>
      </c>
      <c r="AG51" s="42">
        <v>136</v>
      </c>
      <c r="AH51" s="41">
        <v>5</v>
      </c>
      <c r="AI51" s="42">
        <v>564</v>
      </c>
      <c r="AJ51" s="41">
        <v>2</v>
      </c>
      <c r="AK51" s="42">
        <v>76</v>
      </c>
      <c r="AL51" s="41">
        <v>1</v>
      </c>
      <c r="AM51" s="42">
        <v>120</v>
      </c>
      <c r="AN51" s="41">
        <v>2</v>
      </c>
      <c r="AO51" s="42">
        <v>52</v>
      </c>
      <c r="AP51" s="41">
        <v>1</v>
      </c>
      <c r="AQ51" s="42">
        <v>12</v>
      </c>
      <c r="AR51" s="41">
        <v>1</v>
      </c>
      <c r="AS51" s="42">
        <v>12</v>
      </c>
      <c r="AT51" s="41">
        <v>3</v>
      </c>
      <c r="AU51" s="42">
        <v>38</v>
      </c>
      <c r="AV51" s="41">
        <v>1</v>
      </c>
      <c r="AW51" s="42">
        <v>4</v>
      </c>
      <c r="AX51" s="43">
        <f t="shared" si="3"/>
        <v>0</v>
      </c>
      <c r="AY51" s="44">
        <f t="shared" si="2"/>
        <v>0</v>
      </c>
    </row>
    <row r="52" spans="2:51" x14ac:dyDescent="0.2">
      <c r="B52" s="45" t="s">
        <v>115</v>
      </c>
      <c r="C52" s="46">
        <v>47</v>
      </c>
      <c r="D52" s="47">
        <v>23</v>
      </c>
      <c r="E52" s="48">
        <v>2358</v>
      </c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>
        <v>1</v>
      </c>
      <c r="S52" s="50">
        <v>115</v>
      </c>
      <c r="T52" s="49">
        <v>3</v>
      </c>
      <c r="U52" s="50">
        <v>633</v>
      </c>
      <c r="V52" s="49"/>
      <c r="W52" s="50"/>
      <c r="X52" s="49">
        <v>1</v>
      </c>
      <c r="Y52" s="50">
        <v>92</v>
      </c>
      <c r="Z52" s="49">
        <v>3</v>
      </c>
      <c r="AA52" s="50">
        <v>311</v>
      </c>
      <c r="AB52" s="49">
        <v>1</v>
      </c>
      <c r="AC52" s="50">
        <v>15</v>
      </c>
      <c r="AD52" s="49">
        <v>1</v>
      </c>
      <c r="AE52" s="50">
        <v>6</v>
      </c>
      <c r="AF52" s="49">
        <v>1</v>
      </c>
      <c r="AG52" s="50">
        <v>50</v>
      </c>
      <c r="AH52" s="49">
        <v>3</v>
      </c>
      <c r="AI52" s="50">
        <v>34</v>
      </c>
      <c r="AJ52" s="49"/>
      <c r="AK52" s="50"/>
      <c r="AL52" s="49">
        <v>3</v>
      </c>
      <c r="AM52" s="50">
        <v>599</v>
      </c>
      <c r="AN52" s="49">
        <v>2</v>
      </c>
      <c r="AO52" s="50">
        <v>184</v>
      </c>
      <c r="AP52" s="49">
        <v>2</v>
      </c>
      <c r="AQ52" s="50">
        <v>229</v>
      </c>
      <c r="AR52" s="49">
        <v>2</v>
      </c>
      <c r="AS52" s="50">
        <v>90</v>
      </c>
      <c r="AT52" s="49"/>
      <c r="AU52" s="50"/>
      <c r="AV52" s="49"/>
      <c r="AW52" s="50"/>
      <c r="AX52" s="51">
        <f t="shared" si="3"/>
        <v>0</v>
      </c>
      <c r="AY52" s="52">
        <f t="shared" si="2"/>
        <v>0</v>
      </c>
    </row>
    <row r="53" spans="2:51" x14ac:dyDescent="0.2">
      <c r="B53" s="45" t="s">
        <v>116</v>
      </c>
      <c r="C53" s="46">
        <v>48</v>
      </c>
      <c r="D53" s="47">
        <v>29</v>
      </c>
      <c r="E53" s="48">
        <v>601</v>
      </c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49">
        <v>2</v>
      </c>
      <c r="U53" s="50">
        <v>76</v>
      </c>
      <c r="V53" s="49"/>
      <c r="W53" s="50"/>
      <c r="X53" s="49">
        <v>3</v>
      </c>
      <c r="Y53" s="50">
        <v>75</v>
      </c>
      <c r="Z53" s="49">
        <v>8</v>
      </c>
      <c r="AA53" s="50">
        <v>241</v>
      </c>
      <c r="AB53" s="49">
        <v>10</v>
      </c>
      <c r="AC53" s="50">
        <v>136</v>
      </c>
      <c r="AD53" s="49">
        <v>1</v>
      </c>
      <c r="AE53" s="50">
        <v>16</v>
      </c>
      <c r="AF53" s="49"/>
      <c r="AG53" s="50"/>
      <c r="AH53" s="49">
        <v>2</v>
      </c>
      <c r="AI53" s="50">
        <v>25</v>
      </c>
      <c r="AJ53" s="49">
        <v>1</v>
      </c>
      <c r="AK53" s="50">
        <v>12</v>
      </c>
      <c r="AL53" s="49">
        <v>2</v>
      </c>
      <c r="AM53" s="50">
        <v>20</v>
      </c>
      <c r="AN53" s="49"/>
      <c r="AO53" s="50"/>
      <c r="AP53" s="49"/>
      <c r="AQ53" s="50"/>
      <c r="AR53" s="49"/>
      <c r="AS53" s="50"/>
      <c r="AT53" s="49"/>
      <c r="AU53" s="50"/>
      <c r="AV53" s="49"/>
      <c r="AW53" s="50"/>
      <c r="AX53" s="51">
        <f t="shared" si="3"/>
        <v>0</v>
      </c>
      <c r="AY53" s="52">
        <f t="shared" si="2"/>
        <v>0</v>
      </c>
    </row>
    <row r="54" spans="2:51" ht="15.5" x14ac:dyDescent="0.2">
      <c r="D54" s="70" t="s">
        <v>134</v>
      </c>
    </row>
    <row r="55" spans="2:51" ht="15.5" x14ac:dyDescent="0.2">
      <c r="D55" s="70" t="s">
        <v>135</v>
      </c>
    </row>
  </sheetData>
  <mergeCells count="45">
    <mergeCell ref="AP3:AQ3"/>
    <mergeCell ref="AR3:AS3"/>
    <mergeCell ref="AT3:AU3"/>
    <mergeCell ref="AV3:AW3"/>
    <mergeCell ref="AX3:AY3"/>
    <mergeCell ref="AN3:AO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P2:AQ2"/>
    <mergeCell ref="AR2:AS2"/>
    <mergeCell ref="AT2:AU2"/>
    <mergeCell ref="AV2:AW2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AB2:AC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5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4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6"/>
  <sheetViews>
    <sheetView showGridLines="0" showRowColHeaders="0" workbookViewId="0">
      <selection activeCell="G21" sqref="G21"/>
    </sheetView>
  </sheetViews>
  <sheetFormatPr defaultRowHeight="13" x14ac:dyDescent="0.2"/>
  <cols>
    <col min="1" max="1" width="4.6328125" customWidth="1"/>
  </cols>
  <sheetData>
    <row r="1" spans="2:7" ht="30" customHeight="1" x14ac:dyDescent="0.2">
      <c r="B1" s="53" t="s">
        <v>117</v>
      </c>
      <c r="C1" s="53"/>
      <c r="D1" s="53"/>
      <c r="E1" s="53"/>
      <c r="F1" s="53"/>
      <c r="G1" s="54"/>
    </row>
    <row r="2" spans="2:7" ht="37.5" customHeight="1" x14ac:dyDescent="0.2">
      <c r="B2" s="55"/>
      <c r="C2" s="56" t="s">
        <v>118</v>
      </c>
      <c r="D2" s="56" t="s">
        <v>119</v>
      </c>
      <c r="E2" s="56" t="s">
        <v>120</v>
      </c>
      <c r="F2" s="56" t="s">
        <v>8</v>
      </c>
      <c r="G2" s="54"/>
    </row>
    <row r="3" spans="2:7" x14ac:dyDescent="0.2">
      <c r="B3" s="55" t="s">
        <v>36</v>
      </c>
      <c r="C3" s="90">
        <v>88641</v>
      </c>
      <c r="D3" s="90">
        <v>4746</v>
      </c>
      <c r="E3" s="90">
        <v>3674</v>
      </c>
      <c r="F3" s="90">
        <v>60</v>
      </c>
      <c r="G3" s="54"/>
    </row>
    <row r="4" spans="2:7" x14ac:dyDescent="0.2">
      <c r="B4" s="55" t="s">
        <v>37</v>
      </c>
      <c r="C4" s="90">
        <v>102027</v>
      </c>
      <c r="D4" s="90">
        <v>9047</v>
      </c>
      <c r="E4" s="90">
        <v>185</v>
      </c>
      <c r="F4" s="90">
        <v>531</v>
      </c>
      <c r="G4" s="54"/>
    </row>
    <row r="5" spans="2:7" x14ac:dyDescent="0.2">
      <c r="B5" s="55" t="s">
        <v>38</v>
      </c>
      <c r="C5" s="90">
        <v>157253.1</v>
      </c>
      <c r="D5" s="90">
        <v>25708</v>
      </c>
      <c r="E5" s="90">
        <v>8731</v>
      </c>
      <c r="F5" s="90">
        <v>1383</v>
      </c>
      <c r="G5" s="54"/>
    </row>
    <row r="6" spans="2:7" x14ac:dyDescent="0.2">
      <c r="B6" s="55" t="s">
        <v>39</v>
      </c>
      <c r="C6" s="90">
        <v>174596.5</v>
      </c>
      <c r="D6" s="90">
        <v>23784.600000000002</v>
      </c>
      <c r="E6" s="90">
        <v>6374</v>
      </c>
      <c r="F6" s="90">
        <v>94</v>
      </c>
    </row>
    <row r="7" spans="2:7" x14ac:dyDescent="0.2">
      <c r="B7" s="55" t="s">
        <v>40</v>
      </c>
      <c r="C7" s="90">
        <v>195271.08000000002</v>
      </c>
      <c r="D7" s="90">
        <v>31192.5</v>
      </c>
      <c r="E7" s="90">
        <v>9354</v>
      </c>
      <c r="F7" s="90"/>
    </row>
    <row r="8" spans="2:7" x14ac:dyDescent="0.2">
      <c r="B8" s="55" t="s">
        <v>41</v>
      </c>
      <c r="C8" s="90">
        <v>225931.3</v>
      </c>
      <c r="D8" s="90">
        <v>34683</v>
      </c>
      <c r="E8" s="90">
        <v>25104</v>
      </c>
      <c r="F8" s="90">
        <v>14634</v>
      </c>
    </row>
    <row r="9" spans="2:7" x14ac:dyDescent="0.2">
      <c r="B9" s="55" t="s">
        <v>42</v>
      </c>
      <c r="C9" s="90">
        <v>243332.17000000004</v>
      </c>
      <c r="D9" s="90">
        <v>35066.9</v>
      </c>
      <c r="E9" s="90">
        <v>13892</v>
      </c>
      <c r="F9" s="90">
        <v>43437</v>
      </c>
    </row>
    <row r="10" spans="2:7" x14ac:dyDescent="0.2">
      <c r="B10" s="55" t="s">
        <v>43</v>
      </c>
      <c r="C10" s="90">
        <v>299582.25</v>
      </c>
      <c r="D10" s="90">
        <v>43466</v>
      </c>
      <c r="E10" s="90">
        <v>15290</v>
      </c>
      <c r="F10" s="90">
        <v>5060</v>
      </c>
    </row>
    <row r="11" spans="2:7" x14ac:dyDescent="0.2">
      <c r="B11" s="55" t="s">
        <v>44</v>
      </c>
      <c r="C11" s="90">
        <v>295245.34999999998</v>
      </c>
      <c r="D11" s="90">
        <v>62551.1</v>
      </c>
      <c r="E11" s="90">
        <v>11589.5</v>
      </c>
      <c r="F11" s="90">
        <v>17868.25</v>
      </c>
    </row>
    <row r="12" spans="2:7" x14ac:dyDescent="0.2">
      <c r="B12" s="55" t="s">
        <v>45</v>
      </c>
      <c r="C12" s="90">
        <v>239868.39999999997</v>
      </c>
      <c r="D12" s="90">
        <v>39424.25</v>
      </c>
      <c r="E12" s="90">
        <v>15568.300000000001</v>
      </c>
      <c r="F12" s="90">
        <v>7248</v>
      </c>
    </row>
    <row r="13" spans="2:7" x14ac:dyDescent="0.2">
      <c r="B13" s="55" t="s">
        <v>46</v>
      </c>
      <c r="C13" s="90">
        <v>208176.1</v>
      </c>
      <c r="D13" s="90">
        <v>49906</v>
      </c>
      <c r="E13" s="90">
        <v>14646.5</v>
      </c>
      <c r="F13" s="90">
        <v>13186</v>
      </c>
    </row>
    <row r="14" spans="2:7" x14ac:dyDescent="0.2">
      <c r="B14" s="55" t="s">
        <v>47</v>
      </c>
      <c r="C14" s="90">
        <v>228532.52999999997</v>
      </c>
      <c r="D14" s="90">
        <v>36304.5</v>
      </c>
      <c r="E14" s="90">
        <v>9859</v>
      </c>
      <c r="F14" s="90">
        <v>15203</v>
      </c>
    </row>
    <row r="15" spans="2:7" x14ac:dyDescent="0.2">
      <c r="B15" s="55" t="s">
        <v>48</v>
      </c>
      <c r="C15" s="90">
        <v>188141.50000000006</v>
      </c>
      <c r="D15" s="90">
        <v>24576.6</v>
      </c>
      <c r="E15" s="90">
        <v>12008.6</v>
      </c>
      <c r="F15" s="90">
        <v>21361.65</v>
      </c>
    </row>
    <row r="16" spans="2:7" ht="12.75" customHeight="1" x14ac:dyDescent="0.2">
      <c r="B16" s="55" t="s">
        <v>49</v>
      </c>
      <c r="C16" s="90">
        <v>221819.09999999998</v>
      </c>
      <c r="D16" s="90">
        <v>15367.25</v>
      </c>
      <c r="E16" s="90">
        <v>15131</v>
      </c>
      <c r="F16" s="90">
        <v>8765</v>
      </c>
    </row>
    <row r="17" spans="2:6" ht="12.75" customHeight="1" x14ac:dyDescent="0.2">
      <c r="B17" s="55" t="s">
        <v>50</v>
      </c>
      <c r="C17" s="90">
        <v>271533.4699999998</v>
      </c>
      <c r="D17" s="90">
        <v>26606.2</v>
      </c>
      <c r="E17" s="90">
        <v>17988</v>
      </c>
      <c r="F17" s="90">
        <v>8959</v>
      </c>
    </row>
    <row r="18" spans="2:6" x14ac:dyDescent="0.2">
      <c r="B18" s="55" t="s">
        <v>51</v>
      </c>
      <c r="C18" s="90">
        <v>187043.19999999987</v>
      </c>
      <c r="D18" s="90">
        <v>13365</v>
      </c>
      <c r="E18" s="90">
        <v>12398.8</v>
      </c>
      <c r="F18" s="90">
        <v>36082.25</v>
      </c>
    </row>
    <row r="19" spans="2:6" x14ac:dyDescent="0.2">
      <c r="B19" s="55" t="s">
        <v>52</v>
      </c>
      <c r="C19" s="90">
        <v>246508.99999999994</v>
      </c>
      <c r="D19" s="90">
        <v>19698</v>
      </c>
      <c r="E19" s="90">
        <v>14795.599999999999</v>
      </c>
      <c r="F19" s="90">
        <v>30671</v>
      </c>
    </row>
    <row r="20" spans="2:6" x14ac:dyDescent="0.2">
      <c r="B20" s="58" t="s">
        <v>53</v>
      </c>
      <c r="C20" s="90">
        <v>207843.06</v>
      </c>
      <c r="D20" s="90">
        <v>20977.079999999998</v>
      </c>
      <c r="E20" s="90">
        <v>13301.149999999998</v>
      </c>
      <c r="F20" s="90">
        <v>4526.7</v>
      </c>
    </row>
    <row r="21" spans="2:6" x14ac:dyDescent="0.2">
      <c r="B21" s="58" t="s">
        <v>29</v>
      </c>
      <c r="C21" s="90">
        <v>130786.32500000003</v>
      </c>
      <c r="D21" s="90">
        <v>16589.46</v>
      </c>
      <c r="E21" s="90">
        <v>13005.24</v>
      </c>
      <c r="F21" s="90">
        <v>6075</v>
      </c>
    </row>
    <row r="22" spans="2:6" x14ac:dyDescent="0.2">
      <c r="B22" s="3" t="s">
        <v>30</v>
      </c>
      <c r="C22" s="90">
        <v>155448.20000000007</v>
      </c>
      <c r="D22" s="90">
        <v>10660.5</v>
      </c>
      <c r="E22" s="90">
        <v>20029.8</v>
      </c>
      <c r="F22" s="90">
        <v>47247.489999999991</v>
      </c>
    </row>
    <row r="23" spans="2:6" x14ac:dyDescent="0.2">
      <c r="B23" s="3" t="s">
        <v>31</v>
      </c>
      <c r="C23" s="90">
        <v>184722.69999999987</v>
      </c>
      <c r="D23" s="90">
        <v>19394.5</v>
      </c>
      <c r="E23" s="90">
        <v>9368</v>
      </c>
      <c r="F23" s="90">
        <v>10500</v>
      </c>
    </row>
    <row r="24" spans="2:6" x14ac:dyDescent="0.2">
      <c r="B24" s="3" t="s">
        <v>136</v>
      </c>
      <c r="C24" s="90">
        <v>112965.72800000006</v>
      </c>
      <c r="D24" s="90">
        <v>7750.3</v>
      </c>
      <c r="E24" s="90">
        <v>6285</v>
      </c>
      <c r="F24" s="90">
        <v>17332</v>
      </c>
    </row>
    <row r="25" spans="2:6" x14ac:dyDescent="0.2">
      <c r="C25" s="54"/>
      <c r="D25" s="54"/>
      <c r="E25" s="54"/>
      <c r="F25" t="s">
        <v>32</v>
      </c>
    </row>
    <row r="26" spans="2:6" x14ac:dyDescent="0.2">
      <c r="D26" s="4" t="s">
        <v>33</v>
      </c>
    </row>
  </sheetData>
  <phoneticPr fontId="5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26"/>
  <sheetViews>
    <sheetView workbookViewId="0">
      <selection activeCell="I24" sqref="I24"/>
    </sheetView>
  </sheetViews>
  <sheetFormatPr defaultRowHeight="13" x14ac:dyDescent="0.2"/>
  <cols>
    <col min="1" max="1" width="4.6328125" customWidth="1"/>
  </cols>
  <sheetData>
    <row r="1" spans="2:7" ht="30" customHeight="1" x14ac:dyDescent="0.2">
      <c r="B1" s="57" t="s">
        <v>121</v>
      </c>
      <c r="C1" s="57"/>
      <c r="D1" s="57"/>
      <c r="E1" s="57"/>
      <c r="F1" s="57"/>
      <c r="G1" s="57"/>
    </row>
    <row r="2" spans="2:7" ht="37" x14ac:dyDescent="0.2">
      <c r="B2" s="55"/>
      <c r="C2" s="56" t="s">
        <v>118</v>
      </c>
      <c r="D2" s="56" t="s">
        <v>119</v>
      </c>
      <c r="E2" s="56" t="s">
        <v>120</v>
      </c>
      <c r="F2" s="56" t="s">
        <v>8</v>
      </c>
    </row>
    <row r="3" spans="2:7" x14ac:dyDescent="0.2">
      <c r="B3" s="55" t="s">
        <v>36</v>
      </c>
      <c r="C3" s="90">
        <v>2318</v>
      </c>
      <c r="D3" s="90">
        <v>17</v>
      </c>
      <c r="E3" s="90"/>
      <c r="F3" s="90"/>
    </row>
    <row r="4" spans="2:7" x14ac:dyDescent="0.2">
      <c r="B4" s="55" t="s">
        <v>37</v>
      </c>
      <c r="C4" s="90">
        <v>1489</v>
      </c>
      <c r="D4" s="90">
        <v>133</v>
      </c>
      <c r="E4" s="90">
        <v>583</v>
      </c>
      <c r="F4" s="90"/>
    </row>
    <row r="5" spans="2:7" x14ac:dyDescent="0.2">
      <c r="B5" s="55" t="s">
        <v>38</v>
      </c>
      <c r="C5" s="90">
        <v>5534</v>
      </c>
      <c r="D5" s="90">
        <v>216</v>
      </c>
      <c r="E5" s="90">
        <v>2043</v>
      </c>
      <c r="F5" s="90">
        <v>16</v>
      </c>
    </row>
    <row r="6" spans="2:7" x14ac:dyDescent="0.2">
      <c r="B6" s="55" t="s">
        <v>39</v>
      </c>
      <c r="C6" s="90">
        <v>13509</v>
      </c>
      <c r="D6" s="90">
        <v>1242</v>
      </c>
      <c r="E6" s="90">
        <v>293</v>
      </c>
      <c r="F6" s="90">
        <v>20</v>
      </c>
    </row>
    <row r="7" spans="2:7" x14ac:dyDescent="0.2">
      <c r="B7" s="55" t="s">
        <v>40</v>
      </c>
      <c r="C7" s="90">
        <v>9715</v>
      </c>
      <c r="D7" s="90">
        <v>1506</v>
      </c>
      <c r="E7" s="90">
        <v>222</v>
      </c>
      <c r="F7" s="90"/>
    </row>
    <row r="8" spans="2:7" x14ac:dyDescent="0.2">
      <c r="B8" s="55" t="s">
        <v>41</v>
      </c>
      <c r="C8" s="90">
        <v>22799</v>
      </c>
      <c r="D8" s="90">
        <v>4403</v>
      </c>
      <c r="E8" s="90">
        <v>780</v>
      </c>
      <c r="F8" s="90">
        <v>128</v>
      </c>
    </row>
    <row r="9" spans="2:7" x14ac:dyDescent="0.2">
      <c r="B9" s="55" t="s">
        <v>42</v>
      </c>
      <c r="C9" s="90">
        <v>43251</v>
      </c>
      <c r="D9" s="90">
        <v>5489</v>
      </c>
      <c r="E9" s="90">
        <v>945</v>
      </c>
      <c r="F9" s="90">
        <v>601</v>
      </c>
    </row>
    <row r="10" spans="2:7" x14ac:dyDescent="0.2">
      <c r="B10" s="55" t="s">
        <v>43</v>
      </c>
      <c r="C10" s="90">
        <v>34645</v>
      </c>
      <c r="D10" s="90">
        <v>7598</v>
      </c>
      <c r="E10" s="90">
        <v>1752</v>
      </c>
      <c r="F10" s="90">
        <v>900</v>
      </c>
    </row>
    <row r="11" spans="2:7" x14ac:dyDescent="0.2">
      <c r="B11" s="55" t="s">
        <v>44</v>
      </c>
      <c r="C11" s="90">
        <v>64731.19999999999</v>
      </c>
      <c r="D11" s="90">
        <v>18613</v>
      </c>
      <c r="E11" s="90">
        <v>3902</v>
      </c>
      <c r="F11" s="90">
        <v>652</v>
      </c>
    </row>
    <row r="12" spans="2:7" x14ac:dyDescent="0.2">
      <c r="B12" s="55" t="s">
        <v>45</v>
      </c>
      <c r="C12" s="90">
        <v>44961.8</v>
      </c>
      <c r="D12" s="90">
        <v>17132.5</v>
      </c>
      <c r="E12" s="90">
        <v>2968</v>
      </c>
      <c r="F12" s="90">
        <v>2269</v>
      </c>
    </row>
    <row r="13" spans="2:7" x14ac:dyDescent="0.2">
      <c r="B13" s="55" t="s">
        <v>46</v>
      </c>
      <c r="C13" s="90">
        <v>57361.209000000003</v>
      </c>
      <c r="D13" s="90">
        <v>8935</v>
      </c>
      <c r="E13" s="90">
        <v>5663</v>
      </c>
      <c r="F13" s="90">
        <v>1210</v>
      </c>
    </row>
    <row r="14" spans="2:7" x14ac:dyDescent="0.2">
      <c r="B14" s="55" t="s">
        <v>47</v>
      </c>
      <c r="C14" s="90">
        <v>71666.899999999994</v>
      </c>
      <c r="D14" s="90">
        <v>13155.6</v>
      </c>
      <c r="E14" s="90">
        <v>5608</v>
      </c>
      <c r="F14" s="90">
        <v>1953.4</v>
      </c>
    </row>
    <row r="15" spans="2:7" x14ac:dyDescent="0.2">
      <c r="B15" s="55" t="s">
        <v>48</v>
      </c>
      <c r="C15" s="90">
        <v>55473.5</v>
      </c>
      <c r="D15" s="90">
        <v>9392</v>
      </c>
      <c r="E15" s="90">
        <v>3744</v>
      </c>
      <c r="F15" s="90">
        <v>1980</v>
      </c>
    </row>
    <row r="16" spans="2:7" x14ac:dyDescent="0.2">
      <c r="B16" s="55" t="s">
        <v>49</v>
      </c>
      <c r="C16" s="90">
        <v>59412.7</v>
      </c>
      <c r="D16" s="90">
        <v>4677</v>
      </c>
      <c r="E16" s="90">
        <v>4093</v>
      </c>
      <c r="F16" s="90">
        <v>1367</v>
      </c>
    </row>
    <row r="17" spans="2:6" x14ac:dyDescent="0.2">
      <c r="B17" s="55" t="s">
        <v>50</v>
      </c>
      <c r="C17" s="90">
        <v>53160.600000000013</v>
      </c>
      <c r="D17" s="90">
        <v>3958</v>
      </c>
      <c r="E17" s="90">
        <v>3704</v>
      </c>
      <c r="F17" s="90">
        <v>1132</v>
      </c>
    </row>
    <row r="18" spans="2:6" x14ac:dyDescent="0.2">
      <c r="B18" s="55" t="s">
        <v>51</v>
      </c>
      <c r="C18" s="90">
        <v>56769.8</v>
      </c>
      <c r="D18" s="90">
        <v>4887</v>
      </c>
      <c r="E18" s="90">
        <v>2309</v>
      </c>
      <c r="F18" s="90">
        <v>6772</v>
      </c>
    </row>
    <row r="19" spans="2:6" x14ac:dyDescent="0.2">
      <c r="B19" s="55" t="s">
        <v>52</v>
      </c>
      <c r="C19" s="90">
        <v>73961.700000000012</v>
      </c>
      <c r="D19" s="90">
        <v>3284</v>
      </c>
      <c r="E19" s="90">
        <v>3365.11</v>
      </c>
      <c r="F19" s="90">
        <v>10493</v>
      </c>
    </row>
    <row r="20" spans="2:6" x14ac:dyDescent="0.2">
      <c r="B20" s="55" t="s">
        <v>53</v>
      </c>
      <c r="C20" s="90">
        <v>52283.670000000006</v>
      </c>
      <c r="D20" s="90">
        <v>3888</v>
      </c>
      <c r="E20" s="90">
        <v>3929.9</v>
      </c>
      <c r="F20" s="90">
        <v>340</v>
      </c>
    </row>
    <row r="21" spans="2:6" x14ac:dyDescent="0.2">
      <c r="B21" s="58" t="s">
        <v>29</v>
      </c>
      <c r="C21" s="90">
        <v>40544.57</v>
      </c>
      <c r="D21" s="90">
        <v>4468</v>
      </c>
      <c r="E21" s="90">
        <v>4043</v>
      </c>
      <c r="F21" s="90">
        <v>780</v>
      </c>
    </row>
    <row r="22" spans="2:6" x14ac:dyDescent="0.2">
      <c r="B22" s="3" t="s">
        <v>30</v>
      </c>
      <c r="C22" s="90">
        <v>49782.3</v>
      </c>
      <c r="D22" s="90">
        <v>2785</v>
      </c>
      <c r="E22" s="90">
        <v>23973</v>
      </c>
      <c r="F22" s="90">
        <v>7458.73</v>
      </c>
    </row>
    <row r="23" spans="2:6" x14ac:dyDescent="0.2">
      <c r="B23" s="3" t="s">
        <v>31</v>
      </c>
      <c r="C23" s="90">
        <v>57262.200000000004</v>
      </c>
      <c r="D23" s="90">
        <v>1977</v>
      </c>
      <c r="E23" s="90">
        <v>3490</v>
      </c>
      <c r="F23" s="90">
        <v>5863</v>
      </c>
    </row>
    <row r="24" spans="2:6" x14ac:dyDescent="0.2">
      <c r="B24" s="3" t="s">
        <v>136</v>
      </c>
      <c r="C24" s="90">
        <v>22920.374050000006</v>
      </c>
      <c r="D24" s="90">
        <v>849</v>
      </c>
      <c r="E24" s="90">
        <v>1234.9000000000001</v>
      </c>
      <c r="F24" s="90">
        <v>3636</v>
      </c>
    </row>
    <row r="25" spans="2:6" x14ac:dyDescent="0.2">
      <c r="F25" t="s">
        <v>32</v>
      </c>
    </row>
    <row r="26" spans="2:6" x14ac:dyDescent="0.2">
      <c r="D26" s="4" t="s">
        <v>33</v>
      </c>
    </row>
  </sheetData>
  <phoneticPr fontId="5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28"/>
  <sheetViews>
    <sheetView workbookViewId="0">
      <selection activeCell="Q10" sqref="Q10"/>
    </sheetView>
  </sheetViews>
  <sheetFormatPr defaultRowHeight="13" x14ac:dyDescent="0.2"/>
  <sheetData>
    <row r="1" spans="2:14" ht="34.5" customHeight="1" x14ac:dyDescent="0.2">
      <c r="B1" s="57" t="s">
        <v>126</v>
      </c>
    </row>
    <row r="3" spans="2:14" x14ac:dyDescent="0.2">
      <c r="B3" t="s">
        <v>127</v>
      </c>
      <c r="I3" t="s">
        <v>128</v>
      </c>
    </row>
    <row r="4" spans="2:14" x14ac:dyDescent="0.2">
      <c r="B4" s="63"/>
      <c r="C4" s="64"/>
      <c r="D4" s="85" t="s">
        <v>129</v>
      </c>
      <c r="E4" s="86"/>
      <c r="F4" s="86"/>
      <c r="G4" s="87"/>
      <c r="I4" s="63"/>
      <c r="J4" s="64"/>
      <c r="K4" s="85" t="s">
        <v>129</v>
      </c>
      <c r="L4" s="86"/>
      <c r="M4" s="86"/>
      <c r="N4" s="87"/>
    </row>
    <row r="5" spans="2:14" ht="121" x14ac:dyDescent="0.2">
      <c r="B5" s="65"/>
      <c r="C5" s="66"/>
      <c r="D5" s="60" t="s">
        <v>130</v>
      </c>
      <c r="E5" s="67" t="s">
        <v>131</v>
      </c>
      <c r="F5" s="67" t="s">
        <v>132</v>
      </c>
      <c r="G5" s="68" t="s">
        <v>8</v>
      </c>
      <c r="I5" s="65"/>
      <c r="J5" s="66"/>
      <c r="K5" s="60" t="s">
        <v>130</v>
      </c>
      <c r="L5" s="67" t="s">
        <v>131</v>
      </c>
      <c r="M5" s="67" t="s">
        <v>132</v>
      </c>
      <c r="N5" s="68" t="s">
        <v>8</v>
      </c>
    </row>
    <row r="6" spans="2:14" ht="13.5" thickBot="1" x14ac:dyDescent="0.25">
      <c r="B6" s="65" t="s">
        <v>133</v>
      </c>
      <c r="C6" s="66"/>
      <c r="D6" s="61">
        <v>1281561.2050000001</v>
      </c>
      <c r="E6" s="62">
        <v>2012033.0999999999</v>
      </c>
      <c r="F6" s="62">
        <v>1542197.8000000003</v>
      </c>
      <c r="G6" s="69">
        <v>535495.77800000005</v>
      </c>
      <c r="I6" s="65" t="s">
        <v>133</v>
      </c>
      <c r="J6" s="66"/>
      <c r="K6" s="61">
        <v>6252</v>
      </c>
      <c r="L6" s="62">
        <v>8593</v>
      </c>
      <c r="M6" s="62">
        <v>4507</v>
      </c>
      <c r="N6" s="69">
        <v>2240</v>
      </c>
    </row>
    <row r="7" spans="2:14" ht="13.5" thickTop="1" x14ac:dyDescent="0.2">
      <c r="B7" s="71">
        <v>36891</v>
      </c>
      <c r="C7" s="72">
        <f>B7</f>
        <v>36891</v>
      </c>
      <c r="D7" s="91">
        <v>27567</v>
      </c>
      <c r="E7" s="92">
        <v>16875</v>
      </c>
      <c r="F7" s="92">
        <v>43969</v>
      </c>
      <c r="G7" s="93">
        <v>3398</v>
      </c>
      <c r="I7" s="71">
        <v>36891</v>
      </c>
      <c r="J7" s="72">
        <f>I7</f>
        <v>36891</v>
      </c>
      <c r="K7" s="91">
        <v>33</v>
      </c>
      <c r="L7" s="92">
        <v>89</v>
      </c>
      <c r="M7" s="92">
        <v>69</v>
      </c>
      <c r="N7" s="93">
        <v>5</v>
      </c>
    </row>
    <row r="8" spans="2:14" x14ac:dyDescent="0.2">
      <c r="B8" s="73">
        <f>EDATE(B7,12)</f>
        <v>37256</v>
      </c>
      <c r="C8" s="74">
        <f t="shared" ref="C8:C28" si="0">B8</f>
        <v>37256</v>
      </c>
      <c r="D8" s="94">
        <v>29416</v>
      </c>
      <c r="E8" s="95">
        <v>29538</v>
      </c>
      <c r="F8" s="95">
        <v>47350</v>
      </c>
      <c r="G8" s="96">
        <v>1675</v>
      </c>
      <c r="I8" s="73">
        <f>EDATE(I7,12)</f>
        <v>37256</v>
      </c>
      <c r="J8" s="74">
        <f t="shared" ref="J8:J28" si="1">I8</f>
        <v>37256</v>
      </c>
      <c r="K8" s="94">
        <v>59</v>
      </c>
      <c r="L8" s="95">
        <v>149</v>
      </c>
      <c r="M8" s="95">
        <v>99</v>
      </c>
      <c r="N8" s="96">
        <v>6</v>
      </c>
    </row>
    <row r="9" spans="2:14" x14ac:dyDescent="0.2">
      <c r="B9" s="73">
        <f t="shared" ref="B9:B28" si="2">EDATE(B8,12)</f>
        <v>37621</v>
      </c>
      <c r="C9" s="74">
        <f t="shared" si="0"/>
        <v>37621</v>
      </c>
      <c r="D9" s="94">
        <v>32141.599999999999</v>
      </c>
      <c r="E9" s="95">
        <v>74352</v>
      </c>
      <c r="F9" s="95">
        <v>77887</v>
      </c>
      <c r="G9" s="96">
        <v>874.5</v>
      </c>
      <c r="I9" s="73">
        <f t="shared" ref="I9:I28" si="3">EDATE(I8,12)</f>
        <v>37621</v>
      </c>
      <c r="J9" s="74">
        <f t="shared" si="1"/>
        <v>37621</v>
      </c>
      <c r="K9" s="94">
        <v>102</v>
      </c>
      <c r="L9" s="95">
        <v>213</v>
      </c>
      <c r="M9" s="95">
        <v>177</v>
      </c>
      <c r="N9" s="96">
        <v>4</v>
      </c>
    </row>
    <row r="10" spans="2:14" x14ac:dyDescent="0.2">
      <c r="B10" s="73">
        <f t="shared" si="2"/>
        <v>37986</v>
      </c>
      <c r="C10" s="74">
        <f t="shared" si="0"/>
        <v>37986</v>
      </c>
      <c r="D10" s="94">
        <v>38447.800000000003</v>
      </c>
      <c r="E10" s="95">
        <v>75311.7</v>
      </c>
      <c r="F10" s="95">
        <v>77504.5</v>
      </c>
      <c r="G10" s="96">
        <v>4701</v>
      </c>
      <c r="I10" s="73">
        <f t="shared" si="3"/>
        <v>37986</v>
      </c>
      <c r="J10" s="74">
        <f t="shared" si="1"/>
        <v>37986</v>
      </c>
      <c r="K10" s="94">
        <v>113</v>
      </c>
      <c r="L10" s="95">
        <v>334</v>
      </c>
      <c r="M10" s="95">
        <v>170</v>
      </c>
      <c r="N10" s="96">
        <v>12</v>
      </c>
    </row>
    <row r="11" spans="2:14" x14ac:dyDescent="0.2">
      <c r="B11" s="73">
        <f t="shared" si="2"/>
        <v>38352</v>
      </c>
      <c r="C11" s="74">
        <f t="shared" si="0"/>
        <v>38352</v>
      </c>
      <c r="D11" s="94">
        <v>39764.18</v>
      </c>
      <c r="E11" s="95">
        <v>109730.5</v>
      </c>
      <c r="F11" s="95">
        <v>69480.800000000003</v>
      </c>
      <c r="G11" s="96">
        <v>8766</v>
      </c>
      <c r="I11" s="73">
        <f t="shared" si="3"/>
        <v>38352</v>
      </c>
      <c r="J11" s="74">
        <f t="shared" si="1"/>
        <v>38352</v>
      </c>
      <c r="K11" s="94">
        <v>126</v>
      </c>
      <c r="L11" s="95">
        <v>346</v>
      </c>
      <c r="M11" s="95">
        <v>194</v>
      </c>
      <c r="N11" s="96">
        <v>15</v>
      </c>
    </row>
    <row r="12" spans="2:14" x14ac:dyDescent="0.2">
      <c r="B12" s="73">
        <f t="shared" si="2"/>
        <v>38717</v>
      </c>
      <c r="C12" s="74">
        <f t="shared" si="0"/>
        <v>38717</v>
      </c>
      <c r="D12" s="94">
        <v>63379</v>
      </c>
      <c r="E12" s="95">
        <v>106371</v>
      </c>
      <c r="F12" s="95">
        <v>110256.3</v>
      </c>
      <c r="G12" s="96">
        <v>19420</v>
      </c>
      <c r="I12" s="73">
        <f t="shared" si="3"/>
        <v>38717</v>
      </c>
      <c r="J12" s="74">
        <f t="shared" si="1"/>
        <v>38717</v>
      </c>
      <c r="K12" s="94">
        <v>227</v>
      </c>
      <c r="L12" s="95">
        <v>388</v>
      </c>
      <c r="M12" s="95">
        <v>238</v>
      </c>
      <c r="N12" s="96">
        <v>152</v>
      </c>
    </row>
    <row r="13" spans="2:14" x14ac:dyDescent="0.2">
      <c r="B13" s="73">
        <f t="shared" si="2"/>
        <v>39082</v>
      </c>
      <c r="C13" s="74">
        <f t="shared" si="0"/>
        <v>39082</v>
      </c>
      <c r="D13" s="94">
        <v>73146.299999999988</v>
      </c>
      <c r="E13" s="95">
        <v>125397.76999999997</v>
      </c>
      <c r="F13" s="95">
        <v>80245</v>
      </c>
      <c r="G13" s="96">
        <v>28246</v>
      </c>
      <c r="I13" s="73">
        <f t="shared" si="3"/>
        <v>39082</v>
      </c>
      <c r="J13" s="74">
        <f t="shared" si="1"/>
        <v>39082</v>
      </c>
      <c r="K13" s="94">
        <v>359</v>
      </c>
      <c r="L13" s="95">
        <v>579</v>
      </c>
      <c r="M13" s="95">
        <v>220</v>
      </c>
      <c r="N13" s="96">
        <v>60</v>
      </c>
    </row>
    <row r="14" spans="2:14" x14ac:dyDescent="0.2">
      <c r="B14" s="73">
        <f t="shared" si="2"/>
        <v>39447</v>
      </c>
      <c r="C14" s="74">
        <f t="shared" si="0"/>
        <v>39447</v>
      </c>
      <c r="D14" s="94">
        <v>68673.25</v>
      </c>
      <c r="E14" s="95">
        <v>128233</v>
      </c>
      <c r="F14" s="95">
        <v>124505</v>
      </c>
      <c r="G14" s="96">
        <v>61338</v>
      </c>
      <c r="I14" s="73">
        <f t="shared" si="3"/>
        <v>39447</v>
      </c>
      <c r="J14" s="74">
        <f t="shared" si="1"/>
        <v>39447</v>
      </c>
      <c r="K14" s="94">
        <v>356</v>
      </c>
      <c r="L14" s="95">
        <v>587</v>
      </c>
      <c r="M14" s="95">
        <v>265</v>
      </c>
      <c r="N14" s="96">
        <v>271</v>
      </c>
    </row>
    <row r="15" spans="2:14" x14ac:dyDescent="0.2">
      <c r="B15" s="73">
        <f t="shared" si="2"/>
        <v>39813</v>
      </c>
      <c r="C15" s="74">
        <f t="shared" si="0"/>
        <v>39813</v>
      </c>
      <c r="D15" s="94">
        <v>57801.75</v>
      </c>
      <c r="E15" s="95">
        <v>124170.20000000001</v>
      </c>
      <c r="F15" s="95">
        <v>97427</v>
      </c>
      <c r="G15" s="96">
        <v>85048.25</v>
      </c>
      <c r="I15" s="73">
        <f t="shared" si="3"/>
        <v>39813</v>
      </c>
      <c r="J15" s="74">
        <f t="shared" si="1"/>
        <v>39813</v>
      </c>
      <c r="K15" s="94">
        <v>288</v>
      </c>
      <c r="L15" s="95">
        <v>692</v>
      </c>
      <c r="M15" s="95">
        <v>270</v>
      </c>
      <c r="N15" s="96">
        <v>344</v>
      </c>
    </row>
    <row r="16" spans="2:14" x14ac:dyDescent="0.2">
      <c r="B16" s="73">
        <f t="shared" si="2"/>
        <v>40178</v>
      </c>
      <c r="C16" s="74">
        <f t="shared" si="0"/>
        <v>40178</v>
      </c>
      <c r="D16" s="94">
        <v>51875.5</v>
      </c>
      <c r="E16" s="95">
        <v>125310.95</v>
      </c>
      <c r="F16" s="95">
        <v>85818</v>
      </c>
      <c r="G16" s="96">
        <v>23705</v>
      </c>
      <c r="I16" s="73">
        <f t="shared" si="3"/>
        <v>40178</v>
      </c>
      <c r="J16" s="74">
        <f t="shared" si="1"/>
        <v>40178</v>
      </c>
      <c r="K16" s="94">
        <v>340</v>
      </c>
      <c r="L16" s="95">
        <v>525</v>
      </c>
      <c r="M16" s="95">
        <v>256</v>
      </c>
      <c r="N16" s="96">
        <v>55</v>
      </c>
    </row>
    <row r="17" spans="2:14" x14ac:dyDescent="0.2">
      <c r="B17" s="73">
        <f t="shared" si="2"/>
        <v>40543</v>
      </c>
      <c r="C17" s="74">
        <f t="shared" si="0"/>
        <v>40543</v>
      </c>
      <c r="D17" s="94">
        <v>68583</v>
      </c>
      <c r="E17" s="95">
        <v>144754.79999999999</v>
      </c>
      <c r="F17" s="95">
        <v>60447</v>
      </c>
      <c r="G17" s="96">
        <v>4064</v>
      </c>
      <c r="I17" s="73">
        <f t="shared" si="3"/>
        <v>40543</v>
      </c>
      <c r="J17" s="74">
        <f t="shared" si="1"/>
        <v>40543</v>
      </c>
      <c r="K17" s="94">
        <v>377</v>
      </c>
      <c r="L17" s="95">
        <v>632</v>
      </c>
      <c r="M17" s="95">
        <v>196</v>
      </c>
      <c r="N17" s="96">
        <v>25</v>
      </c>
    </row>
    <row r="18" spans="2:14" x14ac:dyDescent="0.2">
      <c r="B18" s="73">
        <f t="shared" si="2"/>
        <v>40908</v>
      </c>
      <c r="C18" s="74">
        <f t="shared" si="0"/>
        <v>40908</v>
      </c>
      <c r="D18" s="94">
        <v>67765</v>
      </c>
      <c r="E18" s="95">
        <v>115779.03000000001</v>
      </c>
      <c r="F18" s="95">
        <v>99301</v>
      </c>
      <c r="G18" s="96">
        <v>3711</v>
      </c>
      <c r="I18" s="73">
        <f t="shared" si="3"/>
        <v>40908</v>
      </c>
      <c r="J18" s="74">
        <f t="shared" si="1"/>
        <v>40908</v>
      </c>
      <c r="K18" s="94">
        <v>450</v>
      </c>
      <c r="L18" s="95">
        <v>642</v>
      </c>
      <c r="M18" s="95">
        <v>329</v>
      </c>
      <c r="N18" s="96">
        <v>32</v>
      </c>
    </row>
    <row r="19" spans="2:14" x14ac:dyDescent="0.2">
      <c r="B19" s="73">
        <f t="shared" si="2"/>
        <v>41274</v>
      </c>
      <c r="C19" s="74">
        <f t="shared" si="0"/>
        <v>41274</v>
      </c>
      <c r="D19" s="94">
        <v>55863.349999999977</v>
      </c>
      <c r="E19" s="95">
        <v>100738</v>
      </c>
      <c r="F19" s="95">
        <v>49824</v>
      </c>
      <c r="G19" s="96">
        <v>30773</v>
      </c>
      <c r="I19" s="73">
        <f t="shared" si="3"/>
        <v>41274</v>
      </c>
      <c r="J19" s="74">
        <f t="shared" si="1"/>
        <v>41274</v>
      </c>
      <c r="K19" s="94">
        <v>374</v>
      </c>
      <c r="L19" s="95">
        <v>530</v>
      </c>
      <c r="M19" s="95">
        <v>236</v>
      </c>
      <c r="N19" s="96">
        <v>172</v>
      </c>
    </row>
    <row r="20" spans="2:14" x14ac:dyDescent="0.2">
      <c r="B20" s="73">
        <f t="shared" si="2"/>
        <v>41639</v>
      </c>
      <c r="C20" s="74">
        <f t="shared" si="0"/>
        <v>41639</v>
      </c>
      <c r="D20" s="94">
        <v>47818</v>
      </c>
      <c r="E20" s="95">
        <v>82190.100000000006</v>
      </c>
      <c r="F20" s="95">
        <v>91918.5</v>
      </c>
      <c r="G20" s="96">
        <v>20953</v>
      </c>
      <c r="I20" s="73">
        <f t="shared" si="3"/>
        <v>41639</v>
      </c>
      <c r="J20" s="74">
        <f t="shared" si="1"/>
        <v>41639</v>
      </c>
      <c r="K20" s="94">
        <v>397</v>
      </c>
      <c r="L20" s="95">
        <v>386</v>
      </c>
      <c r="M20" s="95">
        <v>354</v>
      </c>
      <c r="N20" s="96">
        <v>64</v>
      </c>
    </row>
    <row r="21" spans="2:14" x14ac:dyDescent="0.2">
      <c r="B21" s="73">
        <f t="shared" si="2"/>
        <v>42004</v>
      </c>
      <c r="C21" s="74">
        <f t="shared" si="0"/>
        <v>42004</v>
      </c>
      <c r="D21" s="94">
        <v>74422.000000000044</v>
      </c>
      <c r="E21" s="95">
        <v>97250.87</v>
      </c>
      <c r="F21" s="95">
        <v>55282.8</v>
      </c>
      <c r="G21" s="96">
        <v>96221</v>
      </c>
      <c r="I21" s="73">
        <f t="shared" si="3"/>
        <v>42004</v>
      </c>
      <c r="J21" s="74">
        <f t="shared" si="1"/>
        <v>42004</v>
      </c>
      <c r="K21" s="94">
        <v>440</v>
      </c>
      <c r="L21" s="95">
        <v>509</v>
      </c>
      <c r="M21" s="95">
        <v>245</v>
      </c>
      <c r="N21" s="96">
        <v>377</v>
      </c>
    </row>
    <row r="22" spans="2:14" x14ac:dyDescent="0.2">
      <c r="B22" s="73">
        <f t="shared" si="2"/>
        <v>42369</v>
      </c>
      <c r="C22" s="74">
        <f t="shared" si="0"/>
        <v>42369</v>
      </c>
      <c r="D22" s="94">
        <v>78722.900000000023</v>
      </c>
      <c r="E22" s="95">
        <v>69450.75</v>
      </c>
      <c r="F22" s="95">
        <v>61910.600000000006</v>
      </c>
      <c r="G22" s="96">
        <v>38685</v>
      </c>
      <c r="I22" s="73">
        <f t="shared" si="3"/>
        <v>42369</v>
      </c>
      <c r="J22" s="74">
        <f t="shared" si="1"/>
        <v>42369</v>
      </c>
      <c r="K22" s="94">
        <v>514</v>
      </c>
      <c r="L22" s="95">
        <v>350</v>
      </c>
      <c r="M22" s="95">
        <v>224</v>
      </c>
      <c r="N22" s="96">
        <v>245</v>
      </c>
    </row>
    <row r="23" spans="2:14" x14ac:dyDescent="0.2">
      <c r="B23" s="73">
        <f t="shared" si="2"/>
        <v>42735</v>
      </c>
      <c r="C23" s="74">
        <f t="shared" si="0"/>
        <v>42735</v>
      </c>
      <c r="D23" s="94">
        <v>112626.00000000001</v>
      </c>
      <c r="E23" s="95">
        <v>109513.60000000001</v>
      </c>
      <c r="F23" s="95">
        <v>61167</v>
      </c>
      <c r="G23" s="96">
        <v>25399</v>
      </c>
      <c r="I23" s="73">
        <f t="shared" si="3"/>
        <v>42735</v>
      </c>
      <c r="J23" s="74">
        <f t="shared" si="1"/>
        <v>42735</v>
      </c>
      <c r="K23" s="97">
        <v>479</v>
      </c>
      <c r="L23" s="98">
        <v>315</v>
      </c>
      <c r="M23" s="98">
        <v>192</v>
      </c>
      <c r="N23" s="99">
        <v>189</v>
      </c>
    </row>
    <row r="24" spans="2:14" x14ac:dyDescent="0.2">
      <c r="B24" s="73">
        <f t="shared" si="2"/>
        <v>43100</v>
      </c>
      <c r="C24" s="74">
        <f t="shared" si="0"/>
        <v>43100</v>
      </c>
      <c r="D24" s="94">
        <v>65269.589999999989</v>
      </c>
      <c r="E24" s="95">
        <v>78517.399999999994</v>
      </c>
      <c r="F24" s="95">
        <v>53098</v>
      </c>
      <c r="G24" s="96">
        <v>48743</v>
      </c>
      <c r="I24" s="73">
        <f t="shared" si="3"/>
        <v>43100</v>
      </c>
      <c r="J24" s="74">
        <f t="shared" si="1"/>
        <v>43100</v>
      </c>
      <c r="K24" s="97">
        <v>306</v>
      </c>
      <c r="L24" s="98">
        <v>311</v>
      </c>
      <c r="M24" s="98">
        <v>192</v>
      </c>
      <c r="N24" s="99">
        <v>144</v>
      </c>
    </row>
    <row r="25" spans="2:14" x14ac:dyDescent="0.2">
      <c r="B25" s="73">
        <f t="shared" si="2"/>
        <v>43465</v>
      </c>
      <c r="C25" s="75">
        <f t="shared" si="0"/>
        <v>43465</v>
      </c>
      <c r="D25" s="97">
        <v>70231.385000000009</v>
      </c>
      <c r="E25" s="98">
        <v>48957.64</v>
      </c>
      <c r="F25" s="98">
        <v>29850</v>
      </c>
      <c r="G25" s="99">
        <v>1787</v>
      </c>
      <c r="I25" s="73">
        <f t="shared" si="3"/>
        <v>43465</v>
      </c>
      <c r="J25" s="75">
        <f t="shared" si="1"/>
        <v>43465</v>
      </c>
      <c r="K25" s="97">
        <v>316</v>
      </c>
      <c r="L25" s="98">
        <v>340</v>
      </c>
      <c r="M25" s="98">
        <v>127</v>
      </c>
      <c r="N25" s="99">
        <v>10</v>
      </c>
    </row>
    <row r="26" spans="2:14" x14ac:dyDescent="0.2">
      <c r="B26" s="73">
        <f t="shared" si="2"/>
        <v>43830</v>
      </c>
      <c r="C26" s="75">
        <f t="shared" si="0"/>
        <v>43830</v>
      </c>
      <c r="D26" s="97">
        <v>62905.200000000033</v>
      </c>
      <c r="E26" s="98">
        <v>81442.289999999994</v>
      </c>
      <c r="F26" s="98">
        <v>82751.5</v>
      </c>
      <c r="G26" s="99">
        <v>860</v>
      </c>
      <c r="I26" s="73">
        <f t="shared" si="3"/>
        <v>43830</v>
      </c>
      <c r="J26" s="75">
        <f t="shared" si="1"/>
        <v>43830</v>
      </c>
      <c r="K26" s="97">
        <v>375</v>
      </c>
      <c r="L26" s="98">
        <v>312</v>
      </c>
      <c r="M26" s="98">
        <v>252</v>
      </c>
      <c r="N26" s="99">
        <v>12</v>
      </c>
    </row>
    <row r="27" spans="2:14" x14ac:dyDescent="0.2">
      <c r="B27" s="73">
        <f t="shared" si="2"/>
        <v>44196</v>
      </c>
      <c r="C27" s="75">
        <f t="shared" si="0"/>
        <v>44196</v>
      </c>
      <c r="D27" s="97">
        <v>37895.199999999997</v>
      </c>
      <c r="E27" s="98">
        <v>119008</v>
      </c>
      <c r="F27" s="98">
        <v>53892</v>
      </c>
      <c r="G27" s="99">
        <v>18537</v>
      </c>
      <c r="I27" s="73">
        <f t="shared" si="3"/>
        <v>44196</v>
      </c>
      <c r="J27" s="75">
        <f t="shared" si="1"/>
        <v>44196</v>
      </c>
      <c r="K27" s="97">
        <v>235</v>
      </c>
      <c r="L27" s="98">
        <v>391</v>
      </c>
      <c r="M27" s="98">
        <v>242</v>
      </c>
      <c r="N27" s="99">
        <v>49</v>
      </c>
    </row>
    <row r="28" spans="2:14" x14ac:dyDescent="0.2">
      <c r="B28" s="76">
        <f t="shared" si="2"/>
        <v>44561</v>
      </c>
      <c r="C28" s="77">
        <f t="shared" si="0"/>
        <v>44561</v>
      </c>
      <c r="D28" s="100">
        <v>57247.20000000007</v>
      </c>
      <c r="E28" s="101">
        <v>49140.5</v>
      </c>
      <c r="F28" s="101">
        <v>28312.799999999999</v>
      </c>
      <c r="G28" s="102">
        <v>8591.0280000000002</v>
      </c>
      <c r="I28" s="76">
        <f t="shared" si="3"/>
        <v>44561</v>
      </c>
      <c r="J28" s="77">
        <f t="shared" si="1"/>
        <v>44561</v>
      </c>
      <c r="K28" s="100">
        <v>302</v>
      </c>
      <c r="L28" s="101">
        <v>167</v>
      </c>
      <c r="M28" s="101">
        <v>119</v>
      </c>
      <c r="N28" s="102">
        <v>77</v>
      </c>
    </row>
  </sheetData>
  <mergeCells count="2">
    <mergeCell ref="D4:G4"/>
    <mergeCell ref="K4:N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９（基盤厚）</vt:lpstr>
      <vt:lpstr>'５（屋上・都道府県別一覧）'!prif_tbl</vt:lpstr>
      <vt:lpstr>'６（壁面・都道府県別一覧）'!prif_tbl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teshirogi</dc:creator>
  <cp:lastModifiedBy>jun teshirogi</cp:lastModifiedBy>
  <dcterms:created xsi:type="dcterms:W3CDTF">2022-01-12T09:28:09Z</dcterms:created>
  <dcterms:modified xsi:type="dcterms:W3CDTF">2022-10-05T06:04:16Z</dcterms:modified>
</cp:coreProperties>
</file>