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227"/>
  <workbookPr filterPrivacy="1" checkCompatibility="1" defaultThemeVersion="124226"/>
  <xr:revisionPtr revIDLastSave="0" documentId="13_ncr:1_{8DFF3712-C07A-4428-B232-5258B7F1A817}" xr6:coauthVersionLast="47" xr6:coauthVersionMax="47" xr10:uidLastSave="{00000000-0000-0000-0000-000000000000}"/>
  <bookViews>
    <workbookView xWindow="-108" yWindow="-108" windowWidth="19416" windowHeight="10296"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愛知県Aichi!$A$1:$CU$190</definedName>
    <definedName name="_xlnm.Print_Area" localSheetId="3">関東地方Kanto!$A$1:$CU$190</definedName>
    <definedName name="_xlnm.Print_Area" localSheetId="12">'京阪神圏Osaka including suburbs'!$A$1:$CU$190</definedName>
    <definedName name="_xlnm.Print_Area" localSheetId="6">近畿地方Kinki!$A$1:$CU$190</definedName>
    <definedName name="_xlnm.Print_Area" localSheetId="9">'九州・沖縄地方Kyushu-Okinawa'!$A$1:$CU$190</definedName>
    <definedName name="_xlnm.Print_Area" localSheetId="8">四国地方Shikoku!$A$1:$CU$190</definedName>
    <definedName name="_xlnm.Print_Area" localSheetId="0">全国Japan!$A$1:$CU$190</definedName>
    <definedName name="_xlnm.Print_Area" localSheetId="15">大阪府Osaka!$A$1:$CU$190</definedName>
    <definedName name="_xlnm.Print_Area" localSheetId="7">中国地方Chugoku!$A$1:$CU$190</definedName>
    <definedName name="_xlnm.Print_Area" localSheetId="5">中部地方Chubu!$A$1:$CU$190</definedName>
    <definedName name="_xlnm.Print_Area" localSheetId="13">東京都Tokyo!$A$1:$CU$190</definedName>
    <definedName name="_xlnm.Print_Area" localSheetId="2">東北地方Tohoku!$A$1:$CU$190</definedName>
    <definedName name="_xlnm.Print_Area" localSheetId="10">'南関東圏Tokyo including suburbs'!$A$1:$CU$190</definedName>
    <definedName name="_xlnm.Print_Area" localSheetId="1">北海道地方Hokkaido!$A$1:$CU$190</definedName>
    <definedName name="_xlnm.Print_Area" localSheetId="4">北陸地方Hokuriku!$A$1:$CU$190</definedName>
    <definedName name="_xlnm.Print_Area" localSheetId="11">'名古屋圏Nagoya including suburbs'!$A$1:$CU$190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188" i="17" l="1"/>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<sst xmlns="http://schemas.openxmlformats.org/spreadsheetml/2006/main" count="3871" uniqueCount="83">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</sst>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68">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14" fontId="1" fillId="0" borderId="47" xfId="1" applyNumberFormat="1" applyBorder="1">
      <alignment vertical="center"/>
    </xf>
    <xf numFmtId="176" fontId="1" fillId="0" borderId="47" xfId="1" applyNumberFormat="1" applyBorder="1">
      <alignment vertical="center"/>
    </xf>
    <xf numFmtId="177" fontId="1" fillId="0" borderId="47" xfId="1" applyNumberFormat="1" applyBorder="1">
      <alignment vertical="center"/>
    </xf>
    <xf numFmtId="14" fontId="9" fillId="0" borderId="47" xfId="1" applyNumberFormat="1" applyFont="1" applyBorder="1">
      <alignment vertical="center"/>
    </xf>
    <xf numFmtId="176" fontId="9" fillId="0" borderId="47" xfId="1" applyNumberFormat="1" applyFont="1" applyBorder="1">
      <alignment vertical="center"/>
    </xf>
    <xf numFmtId="177" fontId="9" fillId="0" borderId="47" xfId="1" applyNumberFormat="1" applyFont="1" applyBorder="1">
      <alignment vertical="center"/>
    </xf>
    <xf numFmtId="0" fontId="1" fillId="0" borderId="47" xfId="1" applyBorder="1">
      <alignment vertical="center"/>
    </xf>
    <xf numFmtId="179" fontId="2" fillId="0" borderId="47" xfId="0" applyNumberFormat="1" applyFont="1" applyBorder="1" applyAlignment="1">
      <alignment vertical="center"/>
    </xf>
    <xf numFmtId="176" fontId="7" fillId="0" borderId="47" xfId="1" applyNumberFormat="1" applyFont="1" applyBorder="1">
      <alignment vertical="center"/>
    </xf>
    <xf numFmtId="177" fontId="7" fillId="0" borderId="47" xfId="1" applyNumberFormat="1" applyFont="1" applyBorder="1">
      <alignment vertical="center"/>
    </xf>
    <xf numFmtId="14" fontId="1" fillId="0" borderId="0" xfId="1" applyNumberFormat="1" applyBorder="1">
      <alignment vertical="center"/>
    </xf>
    <xf numFmtId="176" fontId="1" fillId="0" borderId="0" xfId="1" applyNumberFormat="1" applyBorder="1">
      <alignment vertical="center"/>
    </xf>
    <xf numFmtId="177" fontId="1" fillId="0" borderId="0" xfId="1" applyNumberFormat="1" applyBorder="1">
      <alignment vertical="center"/>
    </xf>
    <xf numFmtId="14" fontId="9" fillId="0" borderId="0" xfId="1" applyNumberFormat="1" applyFont="1" applyBorder="1">
      <alignment vertical="center"/>
    </xf>
    <xf numFmtId="176" fontId="9" fillId="0" borderId="0" xfId="1" applyNumberFormat="1" applyFont="1" applyBorder="1">
      <alignment vertical="center"/>
    </xf>
    <xf numFmtId="177" fontId="9" fillId="0" borderId="0" xfId="1" applyNumberFormat="1" applyFont="1" applyBorder="1">
      <alignment vertical="center"/>
    </xf>
    <xf numFmtId="0" fontId="1" fillId="0" borderId="0" xfId="1" applyBorder="1">
      <alignment vertical="center"/>
    </xf>
  </cellXfs>
  <cellStyles count="2">
    <cellStyle name="標準" xfId="0" builtinId="0"/>
    <cellStyle name="標準 2" xfId="1" xr:uid="{00000000-0005-0000-0000-000001000000}"/>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191"/>
  <sheetViews>
    <sheetView showGridLines="0" tabSelected="1" view="pageBreakPreview" zoomScale="60" zoomScaleNormal="60" zoomScalePageLayoutView="50" workbookViewId="0">
      <selection activeCell="J192" sqref="J192"/>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44</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45</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188" si="28">IFERROR(ROUND((I151-I139)/I139*100,2),"")</f>
        <v>-1.05</v>
      </c>
      <c r="K151" s="22">
        <v>2375944.15</v>
      </c>
      <c r="L151" s="21">
        <v>1190583.44</v>
      </c>
      <c r="M151" s="21">
        <v>647863.89</v>
      </c>
      <c r="N151" s="20">
        <v>141877.65</v>
      </c>
      <c r="O151" s="19">
        <v>545009.14</v>
      </c>
      <c r="P151" s="24">
        <v>16846</v>
      </c>
      <c r="Q151" s="23">
        <f t="shared" ref="Q151:Q188" si="29">IFERROR(ROUND((P151-P139)/P139*100,2),"")</f>
        <v>1.93</v>
      </c>
      <c r="R151" s="22">
        <v>7365</v>
      </c>
      <c r="S151" s="21">
        <v>4530</v>
      </c>
      <c r="T151" s="21">
        <v>4305</v>
      </c>
      <c r="U151" s="20">
        <v>646</v>
      </c>
      <c r="V151" s="25">
        <v>225</v>
      </c>
      <c r="W151" s="24">
        <v>887208.65</v>
      </c>
      <c r="X151" s="23">
        <f t="shared" ref="X151:X188" si="30">IFERROR(ROUND((W151-W139)/W139*100,2),"")</f>
        <v>0.61</v>
      </c>
      <c r="Y151" s="22">
        <v>397997.86</v>
      </c>
      <c r="Z151" s="21">
        <v>233054</v>
      </c>
      <c r="AA151" s="21">
        <v>223835.05</v>
      </c>
      <c r="AB151" s="20">
        <v>32321.74</v>
      </c>
      <c r="AC151" s="19">
        <v>9218.9500000000007</v>
      </c>
      <c r="AD151" s="24">
        <v>764</v>
      </c>
      <c r="AE151" s="23">
        <f t="shared" ref="AE151:AE188" si="31">IFERROR(ROUND((AD151-AD139)/AD139*100,2),"")</f>
        <v>-1.1599999999999999</v>
      </c>
      <c r="AF151" s="22">
        <v>169</v>
      </c>
      <c r="AG151" s="21">
        <v>281</v>
      </c>
      <c r="AH151" s="21">
        <v>68</v>
      </c>
      <c r="AI151" s="20">
        <v>241</v>
      </c>
      <c r="AJ151" s="25">
        <v>213</v>
      </c>
      <c r="AK151" s="24">
        <v>388664.75</v>
      </c>
      <c r="AL151" s="23">
        <f t="shared" ref="AL151:AL188" si="32">IFERROR(ROUND((AK151-AK139)/AK139*100,2),"")</f>
        <v>-26.3</v>
      </c>
      <c r="AM151" s="22">
        <v>64242.01</v>
      </c>
      <c r="AN151" s="21">
        <v>111201.17</v>
      </c>
      <c r="AO151" s="21">
        <v>26209.62</v>
      </c>
      <c r="AP151" s="20">
        <v>178695.63</v>
      </c>
      <c r="AQ151" s="19">
        <v>88115.96</v>
      </c>
      <c r="AR151" s="24">
        <v>670</v>
      </c>
      <c r="AS151" s="23">
        <f t="shared" ref="AS151:AS188" si="33">IFERROR(ROUND((AR151-AR139)/AR139*100,2),"")</f>
        <v>-9.9499999999999993</v>
      </c>
      <c r="AT151" s="22">
        <v>81</v>
      </c>
      <c r="AU151" s="21">
        <v>191</v>
      </c>
      <c r="AV151" s="21">
        <v>63</v>
      </c>
      <c r="AW151" s="20">
        <v>332</v>
      </c>
      <c r="AX151" s="25">
        <v>127</v>
      </c>
      <c r="AY151" s="24">
        <v>643081.43999999994</v>
      </c>
      <c r="AZ151" s="23">
        <f t="shared" ref="AZ151:AZ188" si="34">IFERROR(ROUND((AY151-AY139)/AY139*100,2),"")</f>
        <v>-22.03</v>
      </c>
      <c r="BA151" s="22">
        <v>29938.880000000001</v>
      </c>
      <c r="BB151" s="21">
        <v>94368.33</v>
      </c>
      <c r="BC151" s="21">
        <v>35768.76</v>
      </c>
      <c r="BD151" s="20">
        <v>468021.78</v>
      </c>
      <c r="BE151" s="19">
        <v>51355.88</v>
      </c>
      <c r="BF151" s="24">
        <v>332</v>
      </c>
      <c r="BG151" s="23">
        <f t="shared" ref="BG151:BG188" si="35">IFERROR(ROUND((BF151-BF139)/BF139*100,2),"")</f>
        <v>2.15</v>
      </c>
      <c r="BH151" s="22">
        <v>72</v>
      </c>
      <c r="BI151" s="21">
        <v>121</v>
      </c>
      <c r="BJ151" s="21">
        <v>32</v>
      </c>
      <c r="BK151" s="20">
        <v>107</v>
      </c>
      <c r="BL151" s="25">
        <v>89</v>
      </c>
      <c r="BM151" s="24">
        <v>483342.8</v>
      </c>
      <c r="BN151" s="23">
        <f t="shared" ref="BN151:BN188" si="36">IFERROR(ROUND((BM151-BM139)/BM139*100,2),"")</f>
        <v>48.39</v>
      </c>
      <c r="BO151" s="22">
        <v>40058.730000000003</v>
      </c>
      <c r="BP151" s="21">
        <v>132802.1</v>
      </c>
      <c r="BQ151" s="21">
        <v>30106.5</v>
      </c>
      <c r="BR151" s="20">
        <v>280375.46999999997</v>
      </c>
      <c r="BS151" s="19">
        <v>102695.6</v>
      </c>
      <c r="BT151" s="24">
        <v>264</v>
      </c>
      <c r="BU151" s="23">
        <f t="shared" ref="BU151:BU188" si="37">IFERROR(ROUND((BT151-BT139)/BT139*100,2),"")</f>
        <v>-2.58</v>
      </c>
      <c r="BV151" s="22">
        <v>29</v>
      </c>
      <c r="BW151" s="21">
        <v>97</v>
      </c>
      <c r="BX151" s="21">
        <v>24</v>
      </c>
      <c r="BY151" s="20">
        <v>111</v>
      </c>
      <c r="BZ151" s="25">
        <v>73</v>
      </c>
      <c r="CA151" s="24">
        <v>1073802.02</v>
      </c>
      <c r="CB151" s="23">
        <f t="shared" ref="CB151:CB188" si="38">IFERROR(ROUND((CA151-CA139)/CA139*100,2),"")</f>
        <v>60.51</v>
      </c>
      <c r="CC151" s="22">
        <v>26642.55</v>
      </c>
      <c r="CD151" s="21">
        <v>140985.51999999999</v>
      </c>
      <c r="CE151" s="21">
        <v>21447.31</v>
      </c>
      <c r="CF151" s="20">
        <v>839262.71</v>
      </c>
      <c r="CG151" s="19">
        <v>110871.28</v>
      </c>
      <c r="CH151" s="24">
        <v>2800</v>
      </c>
      <c r="CI151" s="23">
        <f t="shared" ref="CI151:CI188" si="39">IFERROR(ROUND((CH151-CH139)/CH139*100,2),"")</f>
        <v>-4.04</v>
      </c>
      <c r="CJ151" s="22">
        <v>558</v>
      </c>
      <c r="CK151" s="21">
        <v>1298</v>
      </c>
      <c r="CL151" s="21">
        <v>283</v>
      </c>
      <c r="CM151" s="20">
        <v>657</v>
      </c>
      <c r="CN151" s="25">
        <v>1018</v>
      </c>
      <c r="CO151" s="24">
        <v>1279163.94</v>
      </c>
      <c r="CP151" s="23">
        <f t="shared" ref="CP151:CP188"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188"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17301</v>
      </c>
      <c r="C186" s="9">
        <f t="shared" si="41"/>
        <v>0.63</v>
      </c>
      <c r="D186" s="8">
        <v>8479</v>
      </c>
      <c r="E186" s="7">
        <v>5498</v>
      </c>
      <c r="F186" s="7">
        <v>2708</v>
      </c>
      <c r="G186" s="6">
        <v>589</v>
      </c>
      <c r="H186" s="11">
        <v>2797</v>
      </c>
      <c r="I186" s="10">
        <v>4515241.5599999996</v>
      </c>
      <c r="J186" s="9">
        <f t="shared" si="28"/>
        <v>1.86</v>
      </c>
      <c r="K186" s="8">
        <v>2297005.16</v>
      </c>
      <c r="L186" s="7">
        <v>1420407.21</v>
      </c>
      <c r="M186" s="7">
        <v>605067.55000000005</v>
      </c>
      <c r="N186" s="6">
        <v>183122.08</v>
      </c>
      <c r="O186" s="5">
        <v>818471.7</v>
      </c>
      <c r="P186" s="10">
        <v>16422</v>
      </c>
      <c r="Q186" s="9">
        <f t="shared" si="29"/>
        <v>-1</v>
      </c>
      <c r="R186" s="8">
        <v>6695</v>
      </c>
      <c r="S186" s="7">
        <v>4668</v>
      </c>
      <c r="T186" s="7">
        <v>4360</v>
      </c>
      <c r="U186" s="6">
        <v>699</v>
      </c>
      <c r="V186" s="11">
        <v>308</v>
      </c>
      <c r="W186" s="10">
        <v>870926.12</v>
      </c>
      <c r="X186" s="9">
        <f t="shared" si="30"/>
        <v>-2.69</v>
      </c>
      <c r="Y186" s="8">
        <v>351133.47</v>
      </c>
      <c r="Z186" s="7">
        <v>253397.84</v>
      </c>
      <c r="AA186" s="7">
        <v>232592.37</v>
      </c>
      <c r="AB186" s="6">
        <v>33802.44</v>
      </c>
      <c r="AC186" s="5">
        <v>20805.47</v>
      </c>
      <c r="AD186" s="10">
        <v>567</v>
      </c>
      <c r="AE186" s="9">
        <f t="shared" si="31"/>
        <v>-6.9</v>
      </c>
      <c r="AF186" s="8">
        <v>117</v>
      </c>
      <c r="AG186" s="7">
        <v>229</v>
      </c>
      <c r="AH186" s="7">
        <v>47</v>
      </c>
      <c r="AI186" s="6">
        <v>173</v>
      </c>
      <c r="AJ186" s="11">
        <v>182</v>
      </c>
      <c r="AK186" s="10">
        <v>299575.65000000002</v>
      </c>
      <c r="AL186" s="9">
        <f t="shared" si="32"/>
        <v>-14.55</v>
      </c>
      <c r="AM186" s="8">
        <v>43544.26</v>
      </c>
      <c r="AN186" s="7">
        <v>91393.64</v>
      </c>
      <c r="AO186" s="7">
        <v>17813</v>
      </c>
      <c r="AP186" s="6">
        <v>142519.54999999999</v>
      </c>
      <c r="AQ186" s="5">
        <v>73580.639999999999</v>
      </c>
      <c r="AR186" s="10">
        <v>534</v>
      </c>
      <c r="AS186" s="9">
        <f t="shared" si="33"/>
        <v>-2.02</v>
      </c>
      <c r="AT186" s="8">
        <v>53</v>
      </c>
      <c r="AU186" s="7">
        <v>150</v>
      </c>
      <c r="AV186" s="7">
        <v>55</v>
      </c>
      <c r="AW186" s="6">
        <v>267</v>
      </c>
      <c r="AX186" s="11">
        <v>102</v>
      </c>
      <c r="AY186" s="10">
        <v>530169.80000000005</v>
      </c>
      <c r="AZ186" s="9">
        <f t="shared" si="34"/>
        <v>-5.16</v>
      </c>
      <c r="BA186" s="8">
        <v>35957.85</v>
      </c>
      <c r="BB186" s="7">
        <v>86431.93</v>
      </c>
      <c r="BC186" s="7">
        <v>25677.87</v>
      </c>
      <c r="BD186" s="6">
        <v>365875.83</v>
      </c>
      <c r="BE186" s="5">
        <v>75367.14</v>
      </c>
      <c r="BF186" s="10">
        <v>268</v>
      </c>
      <c r="BG186" s="9">
        <f t="shared" si="35"/>
        <v>4.28</v>
      </c>
      <c r="BH186" s="8">
        <v>77</v>
      </c>
      <c r="BI186" s="7">
        <v>103</v>
      </c>
      <c r="BJ186" s="7">
        <v>24</v>
      </c>
      <c r="BK186" s="6">
        <v>64</v>
      </c>
      <c r="BL186" s="11">
        <v>79</v>
      </c>
      <c r="BM186" s="10">
        <v>262131.31</v>
      </c>
      <c r="BN186" s="9">
        <f t="shared" si="36"/>
        <v>0.21</v>
      </c>
      <c r="BO186" s="8">
        <v>40588.9</v>
      </c>
      <c r="BP186" s="7">
        <v>82057.279999999999</v>
      </c>
      <c r="BQ186" s="7">
        <v>15748.55</v>
      </c>
      <c r="BR186" s="6">
        <v>123736.58</v>
      </c>
      <c r="BS186" s="5">
        <v>66308.73</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20009</v>
      </c>
      <c r="C187" s="23">
        <f t="shared" si="41"/>
        <v>6.03</v>
      </c>
      <c r="D187" s="22">
        <v>9504</v>
      </c>
      <c r="E187" s="21">
        <v>6639</v>
      </c>
      <c r="F187" s="21">
        <v>3136</v>
      </c>
      <c r="G187" s="20">
        <v>712</v>
      </c>
      <c r="H187" s="25">
        <v>3513</v>
      </c>
      <c r="I187" s="24">
        <v>5062355.13</v>
      </c>
      <c r="J187" s="23">
        <f t="shared" si="28"/>
        <v>4.72</v>
      </c>
      <c r="K187" s="22">
        <v>2522520.06</v>
      </c>
      <c r="L187" s="21">
        <v>1620306</v>
      </c>
      <c r="M187" s="21">
        <v>695498.13</v>
      </c>
      <c r="N187" s="20">
        <v>219656.09</v>
      </c>
      <c r="O187" s="19">
        <v>927000.46</v>
      </c>
      <c r="P187" s="24">
        <v>18293</v>
      </c>
      <c r="Q187" s="23">
        <f t="shared" si="29"/>
        <v>0.64</v>
      </c>
      <c r="R187" s="22">
        <v>7529</v>
      </c>
      <c r="S187" s="21">
        <v>5307</v>
      </c>
      <c r="T187" s="21">
        <v>4528</v>
      </c>
      <c r="U187" s="20">
        <v>928</v>
      </c>
      <c r="V187" s="25">
        <v>780</v>
      </c>
      <c r="W187" s="24">
        <v>945272.71</v>
      </c>
      <c r="X187" s="23">
        <f t="shared" si="30"/>
        <v>-2.04</v>
      </c>
      <c r="Y187" s="22">
        <v>382192.17</v>
      </c>
      <c r="Z187" s="21">
        <v>278514.78000000003</v>
      </c>
      <c r="AA187" s="21">
        <v>238651.27</v>
      </c>
      <c r="AB187" s="20">
        <v>45848.09</v>
      </c>
      <c r="AC187" s="19">
        <v>39929.910000000003</v>
      </c>
      <c r="AD187" s="24">
        <v>867</v>
      </c>
      <c r="AE187" s="23">
        <f t="shared" si="31"/>
        <v>20.420000000000002</v>
      </c>
      <c r="AF187" s="22">
        <v>174</v>
      </c>
      <c r="AG187" s="21">
        <v>320</v>
      </c>
      <c r="AH187" s="21">
        <v>96</v>
      </c>
      <c r="AI187" s="20">
        <v>275</v>
      </c>
      <c r="AJ187" s="25">
        <v>226</v>
      </c>
      <c r="AK187" s="24">
        <v>491190.16</v>
      </c>
      <c r="AL187" s="23">
        <f t="shared" si="32"/>
        <v>22.37</v>
      </c>
      <c r="AM187" s="22">
        <v>70794.81</v>
      </c>
      <c r="AN187" s="21">
        <v>124570.69</v>
      </c>
      <c r="AO187" s="21">
        <v>44830.06</v>
      </c>
      <c r="AP187" s="20">
        <v>237985.27</v>
      </c>
      <c r="AQ187" s="19">
        <v>92749.96</v>
      </c>
      <c r="AR187" s="24">
        <v>702</v>
      </c>
      <c r="AS187" s="23">
        <f t="shared" si="33"/>
        <v>-2.36</v>
      </c>
      <c r="AT187" s="22">
        <v>72</v>
      </c>
      <c r="AU187" s="21">
        <v>210</v>
      </c>
      <c r="AV187" s="21">
        <v>82</v>
      </c>
      <c r="AW187" s="20">
        <v>331</v>
      </c>
      <c r="AX187" s="25">
        <v>130</v>
      </c>
      <c r="AY187" s="24">
        <v>996610.69</v>
      </c>
      <c r="AZ187" s="23">
        <f t="shared" si="34"/>
        <v>-2.84</v>
      </c>
      <c r="BA187" s="22">
        <v>33437.54</v>
      </c>
      <c r="BB187" s="21">
        <v>152254.62</v>
      </c>
      <c r="BC187" s="21">
        <v>150847.31</v>
      </c>
      <c r="BD187" s="20">
        <v>617791.17000000004</v>
      </c>
      <c r="BE187" s="19">
        <v>35174.9</v>
      </c>
      <c r="BF187" s="24">
        <v>325</v>
      </c>
      <c r="BG187" s="23">
        <f t="shared" si="35"/>
        <v>-15.14</v>
      </c>
      <c r="BH187" s="22">
        <v>75</v>
      </c>
      <c r="BI187" s="21">
        <v>120</v>
      </c>
      <c r="BJ187" s="21">
        <v>31</v>
      </c>
      <c r="BK187" s="20">
        <v>96</v>
      </c>
      <c r="BL187" s="25">
        <v>90</v>
      </c>
      <c r="BM187" s="24">
        <v>425653.01</v>
      </c>
      <c r="BN187" s="23">
        <f t="shared" si="36"/>
        <v>5.98</v>
      </c>
      <c r="BO187" s="22">
        <v>45444.9</v>
      </c>
      <c r="BP187" s="21">
        <v>100288.46</v>
      </c>
      <c r="BQ187" s="21">
        <v>24922.42</v>
      </c>
      <c r="BR187" s="20">
        <v>242732.11</v>
      </c>
      <c r="BS187" s="19">
        <v>76588.259999999995</v>
      </c>
      <c r="BT187" s="24">
        <v>272</v>
      </c>
      <c r="BU187" s="23">
        <f t="shared" si="37"/>
        <v>1.49</v>
      </c>
      <c r="BV187" s="22">
        <v>50</v>
      </c>
      <c r="BW187" s="21">
        <v>101</v>
      </c>
      <c r="BX187" s="21">
        <v>19</v>
      </c>
      <c r="BY187" s="20">
        <v>101</v>
      </c>
      <c r="BZ187" s="25">
        <v>81</v>
      </c>
      <c r="CA187" s="24">
        <v>775308.45</v>
      </c>
      <c r="CB187" s="23">
        <f t="shared" si="38"/>
        <v>34.32</v>
      </c>
      <c r="CC187" s="22">
        <v>37227.120000000003</v>
      </c>
      <c r="CD187" s="21">
        <v>115513.22</v>
      </c>
      <c r="CE187" s="21">
        <v>33671.18</v>
      </c>
      <c r="CF187" s="20">
        <v>586065.54</v>
      </c>
      <c r="CG187" s="19">
        <v>79010.649999999994</v>
      </c>
      <c r="CH187" s="24">
        <v>3533</v>
      </c>
      <c r="CI187" s="23">
        <f t="shared" si="39"/>
        <v>9.69</v>
      </c>
      <c r="CJ187" s="22">
        <v>565</v>
      </c>
      <c r="CK187" s="21">
        <v>1607</v>
      </c>
      <c r="CL187" s="21">
        <v>375</v>
      </c>
      <c r="CM187" s="20">
        <v>975</v>
      </c>
      <c r="CN187" s="25">
        <v>1242</v>
      </c>
      <c r="CO187" s="24">
        <v>1671551.74</v>
      </c>
      <c r="CP187" s="23">
        <f t="shared" si="40"/>
        <v>12.53</v>
      </c>
      <c r="CQ187" s="22">
        <v>216721.81</v>
      </c>
      <c r="CR187" s="21">
        <v>792297.97</v>
      </c>
      <c r="CS187" s="21">
        <v>124028.42</v>
      </c>
      <c r="CT187" s="20">
        <v>528798</v>
      </c>
      <c r="CU187" s="19">
        <v>677230.51</v>
      </c>
    </row>
    <row r="188" spans="1:99" ht="25.5" customHeight="1" thickBot="1" x14ac:dyDescent="0.25">
      <c r="A188" s="136">
        <v>44927</v>
      </c>
      <c r="B188" s="80">
        <v>12150</v>
      </c>
      <c r="C188" s="79">
        <f t="shared" si="41"/>
        <v>2.08</v>
      </c>
      <c r="D188" s="78">
        <v>5898</v>
      </c>
      <c r="E188" s="77">
        <v>3971</v>
      </c>
      <c r="F188" s="77">
        <v>1860</v>
      </c>
      <c r="G188" s="76">
        <v>394</v>
      </c>
      <c r="H188" s="81">
        <v>2117</v>
      </c>
      <c r="I188" s="80">
        <v>2950478.4</v>
      </c>
      <c r="J188" s="79">
        <f t="shared" si="28"/>
        <v>-0.06</v>
      </c>
      <c r="K188" s="78">
        <v>1486178.26</v>
      </c>
      <c r="L188" s="77">
        <v>933422.2</v>
      </c>
      <c r="M188" s="77">
        <v>411528.65</v>
      </c>
      <c r="N188" s="76">
        <v>112405.1</v>
      </c>
      <c r="O188" s="82">
        <v>523685.09</v>
      </c>
      <c r="P188" s="80">
        <v>13895</v>
      </c>
      <c r="Q188" s="79">
        <f t="shared" si="29"/>
        <v>2.2000000000000002</v>
      </c>
      <c r="R188" s="78">
        <v>5817</v>
      </c>
      <c r="S188" s="77">
        <v>4024</v>
      </c>
      <c r="T188" s="77">
        <v>3436</v>
      </c>
      <c r="U188" s="76">
        <v>618</v>
      </c>
      <c r="V188" s="81">
        <v>588</v>
      </c>
      <c r="W188" s="80">
        <v>735366.25</v>
      </c>
      <c r="X188" s="79">
        <f t="shared" si="30"/>
        <v>0.65</v>
      </c>
      <c r="Y188" s="78">
        <v>307998.53000000003</v>
      </c>
      <c r="Z188" s="77">
        <v>216898.56</v>
      </c>
      <c r="AA188" s="77">
        <v>178304.23</v>
      </c>
      <c r="AB188" s="76">
        <v>32164.93</v>
      </c>
      <c r="AC188" s="82">
        <v>38594.33</v>
      </c>
      <c r="AD188" s="80">
        <v>452</v>
      </c>
      <c r="AE188" s="79">
        <f t="shared" si="31"/>
        <v>-7.76</v>
      </c>
      <c r="AF188" s="78">
        <v>106</v>
      </c>
      <c r="AG188" s="77">
        <v>184</v>
      </c>
      <c r="AH188" s="77">
        <v>28</v>
      </c>
      <c r="AI188" s="76">
        <v>134</v>
      </c>
      <c r="AJ188" s="81">
        <v>156</v>
      </c>
      <c r="AK188" s="80">
        <v>627051.37</v>
      </c>
      <c r="AL188" s="79">
        <f t="shared" si="32"/>
        <v>175.03</v>
      </c>
      <c r="AM188" s="78">
        <v>29816.7</v>
      </c>
      <c r="AN188" s="77">
        <v>66503.77</v>
      </c>
      <c r="AO188" s="77">
        <v>8829.59</v>
      </c>
      <c r="AP188" s="76">
        <v>521901.31</v>
      </c>
      <c r="AQ188" s="82">
        <v>57674.18</v>
      </c>
      <c r="AR188" s="80">
        <v>412</v>
      </c>
      <c r="AS188" s="79">
        <f t="shared" si="33"/>
        <v>16.38</v>
      </c>
      <c r="AT188" s="78">
        <v>49</v>
      </c>
      <c r="AU188" s="77">
        <v>123</v>
      </c>
      <c r="AV188" s="77">
        <v>38</v>
      </c>
      <c r="AW188" s="76">
        <v>200</v>
      </c>
      <c r="AX188" s="81">
        <v>86</v>
      </c>
      <c r="AY188" s="80">
        <v>515874.91</v>
      </c>
      <c r="AZ188" s="79">
        <f t="shared" si="34"/>
        <v>60.98</v>
      </c>
      <c r="BA188" s="78">
        <v>27319.73</v>
      </c>
      <c r="BB188" s="77">
        <v>73580.39</v>
      </c>
      <c r="BC188" s="77">
        <v>22952.5</v>
      </c>
      <c r="BD188" s="76">
        <v>389571.56</v>
      </c>
      <c r="BE188" s="82">
        <v>51415.12</v>
      </c>
      <c r="BF188" s="80">
        <v>222</v>
      </c>
      <c r="BG188" s="79">
        <f t="shared" si="35"/>
        <v>11.56</v>
      </c>
      <c r="BH188" s="78">
        <v>49</v>
      </c>
      <c r="BI188" s="77">
        <v>96</v>
      </c>
      <c r="BJ188" s="77">
        <v>15</v>
      </c>
      <c r="BK188" s="76">
        <v>61</v>
      </c>
      <c r="BL188" s="81">
        <v>82</v>
      </c>
      <c r="BM188" s="80">
        <v>196521.87</v>
      </c>
      <c r="BN188" s="79">
        <f t="shared" si="36"/>
        <v>5.36</v>
      </c>
      <c r="BO188" s="78">
        <v>22753.88</v>
      </c>
      <c r="BP188" s="77">
        <v>74997.31</v>
      </c>
      <c r="BQ188" s="77">
        <v>9257.65</v>
      </c>
      <c r="BR188" s="76">
        <v>87004.03</v>
      </c>
      <c r="BS188" s="82">
        <v>68248.66</v>
      </c>
      <c r="BT188" s="80">
        <v>111</v>
      </c>
      <c r="BU188" s="79">
        <f t="shared" si="37"/>
        <v>-17.78</v>
      </c>
      <c r="BV188" s="78">
        <v>14</v>
      </c>
      <c r="BW188" s="77">
        <v>39</v>
      </c>
      <c r="BX188" s="77">
        <v>11</v>
      </c>
      <c r="BY188" s="76">
        <v>47</v>
      </c>
      <c r="BZ188" s="81">
        <v>28</v>
      </c>
      <c r="CA188" s="80">
        <v>422260.93</v>
      </c>
      <c r="CB188" s="79">
        <f t="shared" si="38"/>
        <v>62.4</v>
      </c>
      <c r="CC188" s="78">
        <v>12268.97</v>
      </c>
      <c r="CD188" s="77">
        <v>38927.11</v>
      </c>
      <c r="CE188" s="77">
        <v>25692.6</v>
      </c>
      <c r="CF188" s="76">
        <v>345372.25</v>
      </c>
      <c r="CG188" s="82">
        <v>13234.51</v>
      </c>
      <c r="CH188" s="80">
        <v>2342</v>
      </c>
      <c r="CI188" s="79">
        <f t="shared" si="39"/>
        <v>11.79</v>
      </c>
      <c r="CJ188" s="78">
        <v>386</v>
      </c>
      <c r="CK188" s="77">
        <v>1091</v>
      </c>
      <c r="CL188" s="77">
        <v>203</v>
      </c>
      <c r="CM188" s="76">
        <v>656</v>
      </c>
      <c r="CN188" s="81">
        <v>892</v>
      </c>
      <c r="CO188" s="80">
        <v>1070606.3600000001</v>
      </c>
      <c r="CP188" s="79">
        <f t="shared" si="40"/>
        <v>18.61</v>
      </c>
      <c r="CQ188" s="78">
        <v>143371.62</v>
      </c>
      <c r="CR188" s="77">
        <v>531050.23</v>
      </c>
      <c r="CS188" s="77">
        <v>70203.429999999993</v>
      </c>
      <c r="CT188" s="76">
        <v>314407.51</v>
      </c>
      <c r="CU188" s="75">
        <v>470087.62</v>
      </c>
    </row>
    <row r="189" spans="1:99" s="167" customFormat="1" ht="25.5" customHeight="1" x14ac:dyDescent="0.2">
      <c r="A189" s="158" t="s">
        <v>82</v>
      </c>
      <c r="B189" s="159"/>
      <c r="C189" s="160"/>
      <c r="D189" s="159"/>
      <c r="E189" s="159"/>
      <c r="F189" s="159"/>
      <c r="G189" s="159"/>
      <c r="H189" s="159"/>
      <c r="I189" s="159"/>
      <c r="J189" s="160"/>
      <c r="K189" s="159"/>
      <c r="L189" s="159"/>
      <c r="M189" s="159"/>
      <c r="N189" s="159"/>
      <c r="O189" s="159"/>
      <c r="P189" s="159"/>
      <c r="Q189" s="160"/>
      <c r="R189" s="159"/>
      <c r="S189" s="159"/>
      <c r="T189" s="159"/>
      <c r="U189" s="159"/>
      <c r="V189" s="159"/>
      <c r="W189" s="159"/>
      <c r="X189" s="160"/>
      <c r="Y189" s="159"/>
      <c r="Z189" s="159"/>
      <c r="AA189" s="159"/>
      <c r="AB189" s="159"/>
      <c r="AC189" s="159"/>
      <c r="AD189" s="159"/>
      <c r="AE189" s="160"/>
      <c r="AF189" s="159"/>
      <c r="AG189" s="159"/>
      <c r="AH189" s="159"/>
      <c r="AI189" s="159"/>
      <c r="AJ189" s="159"/>
      <c r="AK189" s="159"/>
      <c r="AL189" s="160"/>
      <c r="AM189" s="159"/>
      <c r="AN189" s="159"/>
      <c r="AO189" s="159"/>
      <c r="AP189" s="159"/>
      <c r="AQ189" s="159"/>
      <c r="AR189" s="159"/>
      <c r="AS189" s="160"/>
      <c r="AT189" s="159"/>
      <c r="AU189" s="159"/>
      <c r="AV189" s="159"/>
      <c r="AW189" s="159"/>
      <c r="AX189" s="159"/>
      <c r="AY189" s="159"/>
      <c r="AZ189" s="160"/>
      <c r="BA189" s="159"/>
      <c r="BB189" s="159"/>
      <c r="BC189" s="159"/>
      <c r="BD189" s="159"/>
      <c r="BE189" s="159"/>
      <c r="BF189" s="159"/>
      <c r="BG189" s="160"/>
      <c r="BH189" s="159"/>
      <c r="BI189" s="159"/>
      <c r="BJ189" s="159"/>
      <c r="BK189" s="159"/>
      <c r="BL189" s="159"/>
      <c r="BM189" s="159"/>
      <c r="BN189" s="160"/>
      <c r="BO189" s="159"/>
      <c r="BP189" s="159"/>
      <c r="BQ189" s="159"/>
      <c r="BR189" s="159"/>
      <c r="BS189" s="159"/>
      <c r="BT189" s="159"/>
      <c r="BU189" s="160"/>
      <c r="BV189" s="159"/>
      <c r="BW189" s="159"/>
      <c r="BX189" s="159"/>
      <c r="BY189" s="159"/>
      <c r="BZ189" s="159"/>
      <c r="CA189" s="159"/>
      <c r="CB189" s="160"/>
      <c r="CC189" s="159"/>
      <c r="CD189" s="159"/>
      <c r="CE189" s="159"/>
      <c r="CF189" s="159"/>
      <c r="CG189" s="159"/>
      <c r="CH189" s="159"/>
      <c r="CI189" s="160"/>
      <c r="CJ189" s="159"/>
      <c r="CK189" s="159"/>
      <c r="CL189" s="159"/>
      <c r="CM189" s="159"/>
      <c r="CN189" s="159"/>
      <c r="CO189" s="159"/>
      <c r="CP189" s="160"/>
      <c r="CQ189" s="159"/>
      <c r="CR189" s="159"/>
      <c r="CS189" s="159"/>
      <c r="CT189" s="159"/>
      <c r="CU189" s="159"/>
    </row>
    <row r="190" spans="1:99" ht="13.8" thickBot="1" x14ac:dyDescent="0.25">
      <c r="A190" s="161"/>
      <c r="B190" s="162"/>
      <c r="C190" s="163"/>
      <c r="D190" s="162"/>
      <c r="E190" s="162"/>
      <c r="F190" s="162"/>
      <c r="G190" s="162"/>
      <c r="H190" s="162"/>
      <c r="I190" s="162"/>
      <c r="J190" s="163"/>
      <c r="K190" s="162"/>
      <c r="L190" s="162"/>
      <c r="M190" s="162"/>
      <c r="N190" s="162"/>
      <c r="O190" s="162"/>
      <c r="P190" s="162"/>
      <c r="Q190" s="163"/>
      <c r="R190" s="162"/>
      <c r="S190" s="162"/>
      <c r="T190" s="162"/>
      <c r="U190" s="162"/>
      <c r="V190" s="162"/>
      <c r="W190" s="162"/>
      <c r="X190" s="163"/>
      <c r="Y190" s="162"/>
      <c r="Z190" s="162"/>
      <c r="AA190" s="162"/>
      <c r="AB190" s="162"/>
      <c r="AC190" s="162"/>
      <c r="AD190" s="162"/>
      <c r="AE190" s="163"/>
      <c r="AF190" s="162"/>
      <c r="AG190" s="162"/>
      <c r="AH190" s="162"/>
      <c r="AI190" s="162"/>
      <c r="AJ190" s="162"/>
      <c r="AK190" s="162"/>
      <c r="AL190" s="163"/>
      <c r="AM190" s="162"/>
      <c r="AN190" s="162"/>
      <c r="AO190" s="162"/>
      <c r="AP190" s="162"/>
      <c r="AQ190" s="162"/>
      <c r="AR190" s="162"/>
      <c r="AS190" s="163"/>
      <c r="AT190" s="162"/>
      <c r="AU190" s="162"/>
      <c r="AV190" s="162"/>
      <c r="AW190" s="162"/>
      <c r="AX190" s="162"/>
      <c r="AY190" s="162"/>
      <c r="AZ190" s="163"/>
      <c r="BA190" s="162"/>
      <c r="BB190" s="162"/>
      <c r="BC190" s="162"/>
      <c r="BD190" s="162"/>
      <c r="BE190" s="162"/>
      <c r="BF190" s="162"/>
      <c r="BG190" s="163"/>
      <c r="BH190" s="162"/>
      <c r="BI190" s="162"/>
      <c r="BJ190" s="162"/>
      <c r="BK190" s="162"/>
      <c r="BL190" s="162"/>
      <c r="BM190" s="162"/>
      <c r="BN190" s="163"/>
      <c r="BO190" s="162"/>
      <c r="BP190" s="162"/>
      <c r="BQ190" s="162"/>
      <c r="BR190" s="162"/>
      <c r="BS190" s="162"/>
      <c r="BT190" s="162"/>
      <c r="BU190" s="163"/>
      <c r="BV190" s="162"/>
      <c r="BW190" s="162"/>
      <c r="BX190" s="162"/>
      <c r="BY190" s="162"/>
      <c r="BZ190" s="162"/>
      <c r="CA190" s="162"/>
      <c r="CB190" s="163"/>
      <c r="CC190" s="162"/>
      <c r="CD190" s="162"/>
      <c r="CE190" s="162"/>
      <c r="CF190" s="162"/>
      <c r="CG190" s="162"/>
      <c r="CH190" s="162"/>
      <c r="CI190" s="163"/>
      <c r="CJ190" s="162"/>
      <c r="CK190" s="162"/>
      <c r="CL190" s="162"/>
      <c r="CM190" s="162"/>
      <c r="CN190" s="162"/>
      <c r="CO190" s="162"/>
      <c r="CP190" s="163"/>
      <c r="CQ190" s="162"/>
      <c r="CR190" s="162"/>
      <c r="CS190" s="162"/>
      <c r="CT190" s="162"/>
      <c r="CU190" s="162"/>
    </row>
    <row r="191" spans="1:99" x14ac:dyDescent="0.2">
      <c r="A191" s="151"/>
      <c r="B191" s="152"/>
      <c r="C191" s="153"/>
      <c r="D191" s="152"/>
      <c r="E191" s="152"/>
      <c r="F191" s="152"/>
      <c r="G191" s="152"/>
      <c r="H191" s="152"/>
      <c r="I191" s="152"/>
      <c r="J191" s="153"/>
      <c r="K191" s="152"/>
      <c r="L191" s="152"/>
      <c r="M191" s="152"/>
      <c r="N191" s="152"/>
      <c r="O191" s="152"/>
      <c r="P191" s="152"/>
      <c r="Q191" s="153"/>
      <c r="R191" s="152"/>
      <c r="S191" s="152"/>
      <c r="T191" s="152"/>
      <c r="U191" s="152"/>
      <c r="V191" s="152"/>
      <c r="W191" s="152"/>
      <c r="X191" s="153"/>
      <c r="Y191" s="152"/>
      <c r="Z191" s="152"/>
      <c r="AA191" s="152"/>
      <c r="AB191" s="152"/>
      <c r="AC191" s="152"/>
      <c r="AD191" s="152"/>
      <c r="AE191" s="153"/>
      <c r="AF191" s="152"/>
      <c r="AG191" s="152"/>
      <c r="AH191" s="152"/>
      <c r="AI191" s="152"/>
      <c r="AJ191" s="152"/>
      <c r="AK191" s="152"/>
      <c r="AL191" s="153"/>
      <c r="AM191" s="152"/>
      <c r="AN191" s="152"/>
      <c r="AO191" s="152"/>
      <c r="AP191" s="152"/>
      <c r="AQ191" s="152"/>
      <c r="AR191" s="152"/>
      <c r="AS191" s="153"/>
      <c r="AT191" s="152"/>
      <c r="AU191" s="152"/>
      <c r="AV191" s="152"/>
      <c r="AW191" s="152"/>
      <c r="AX191" s="152"/>
      <c r="AY191" s="152"/>
      <c r="AZ191" s="153"/>
      <c r="BA191" s="152"/>
      <c r="BB191" s="152"/>
      <c r="BC191" s="152"/>
      <c r="BD191" s="152"/>
      <c r="BE191" s="152"/>
      <c r="BF191" s="152"/>
      <c r="BG191" s="153"/>
      <c r="BH191" s="152"/>
      <c r="BI191" s="152"/>
      <c r="BJ191" s="152"/>
      <c r="BK191" s="152"/>
      <c r="BL191" s="152"/>
      <c r="BM191" s="152"/>
      <c r="BN191" s="153"/>
      <c r="BO191" s="152"/>
      <c r="BP191" s="152"/>
      <c r="BQ191" s="152"/>
      <c r="BR191" s="152"/>
      <c r="BS191" s="152"/>
      <c r="BT191" s="152"/>
      <c r="BU191" s="153"/>
      <c r="BV191" s="152"/>
      <c r="BW191" s="152"/>
      <c r="BX191" s="152"/>
      <c r="BY191" s="152"/>
      <c r="BZ191" s="152"/>
      <c r="CA191" s="152"/>
      <c r="CB191" s="153"/>
      <c r="CC191" s="152"/>
      <c r="CD191" s="152"/>
      <c r="CE191" s="152"/>
      <c r="CF191" s="152"/>
      <c r="CG191" s="152"/>
      <c r="CH191" s="152"/>
      <c r="CI191" s="153"/>
      <c r="CJ191" s="152"/>
      <c r="CK191" s="152"/>
      <c r="CL191" s="152"/>
      <c r="CM191" s="152"/>
      <c r="CN191" s="152"/>
      <c r="CO191" s="152"/>
      <c r="CP191" s="153"/>
      <c r="CQ191" s="152"/>
      <c r="CR191" s="152"/>
      <c r="CS191" s="152"/>
      <c r="CT191" s="152"/>
      <c r="CU191" s="152"/>
    </row>
  </sheetData>
  <phoneticPr fontId="2"/>
  <conditionalFormatting sqref="A1:CU1048576">
    <cfRule type="expression" dxfId="32" priority="1">
      <formula>MATCH(MAX(A:A)+1,A:A, 1)-2&lt;=ROW($A1)=TRUE</formula>
    </cfRule>
  </conditionalFormatting>
  <conditionalFormatting sqref="C23:C189">
    <cfRule type="expression" dxfId="31"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191"/>
  <sheetViews>
    <sheetView showGridLines="0" view="pageBreakPreview" zoomScale="60" zoomScaleNormal="60" zoomScalePageLayoutView="50" workbookViewId="0">
      <selection activeCell="J192" sqref="J192"/>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61</v>
      </c>
      <c r="CS1" s="114" t="s">
        <v>62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188" si="28">IFERROR(ROUND((I151-I139)/I139*100,2),"")</f>
        <v>-7.75</v>
      </c>
      <c r="K151" s="22">
        <v>372047.59</v>
      </c>
      <c r="L151" s="21">
        <v>148332.48000000001</v>
      </c>
      <c r="M151" s="21">
        <v>89312.62</v>
      </c>
      <c r="N151" s="20">
        <v>14387.88</v>
      </c>
      <c r="O151" s="19">
        <v>59019.86</v>
      </c>
      <c r="P151" s="24">
        <v>1223</v>
      </c>
      <c r="Q151" s="23">
        <f t="shared" ref="Q151:Q188" si="29">IFERROR(ROUND((P151-P139)/P139*100,2),"")</f>
        <v>0.08</v>
      </c>
      <c r="R151" s="22">
        <v>572</v>
      </c>
      <c r="S151" s="21">
        <v>328</v>
      </c>
      <c r="T151" s="21">
        <v>281</v>
      </c>
      <c r="U151" s="20">
        <v>42</v>
      </c>
      <c r="V151" s="25">
        <v>47</v>
      </c>
      <c r="W151" s="24">
        <v>66807.89</v>
      </c>
      <c r="X151" s="23">
        <f t="shared" ref="X151:X188" si="30">IFERROR(ROUND((W151-W139)/W139*100,2),"")</f>
        <v>0.23</v>
      </c>
      <c r="Y151" s="22">
        <v>33483.11</v>
      </c>
      <c r="Z151" s="21">
        <v>16466.54</v>
      </c>
      <c r="AA151" s="21">
        <v>14591.27</v>
      </c>
      <c r="AB151" s="20">
        <v>2266.9699999999998</v>
      </c>
      <c r="AC151" s="19">
        <v>1875.27</v>
      </c>
      <c r="AD151" s="24">
        <v>80</v>
      </c>
      <c r="AE151" s="23">
        <f t="shared" ref="AE151:AE188" si="31">IFERROR(ROUND((AD151-AD139)/AD139*100,2),"")</f>
        <v>8.11</v>
      </c>
      <c r="AF151" s="22">
        <v>14</v>
      </c>
      <c r="AG151" s="21">
        <v>36</v>
      </c>
      <c r="AH151" s="21">
        <v>7</v>
      </c>
      <c r="AI151" s="20">
        <v>22</v>
      </c>
      <c r="AJ151" s="25">
        <v>29</v>
      </c>
      <c r="AK151" s="24">
        <v>41087.339999999997</v>
      </c>
      <c r="AL151" s="23">
        <f t="shared" ref="AL151:AL188" si="32">IFERROR(ROUND((AK151-AK139)/AK139*100,2),"")</f>
        <v>-2.09</v>
      </c>
      <c r="AM151" s="22">
        <v>4427.01</v>
      </c>
      <c r="AN151" s="21">
        <v>15133.45</v>
      </c>
      <c r="AO151" s="21">
        <v>4954.03</v>
      </c>
      <c r="AP151" s="20">
        <v>16341.6</v>
      </c>
      <c r="AQ151" s="19">
        <v>10179.42</v>
      </c>
      <c r="AR151" s="24">
        <v>81</v>
      </c>
      <c r="AS151" s="23">
        <f t="shared" ref="AS151:AS188" si="33">IFERROR(ROUND((AR151-AR139)/AR139*100,2),"")</f>
        <v>-6.9</v>
      </c>
      <c r="AT151" s="22">
        <v>13</v>
      </c>
      <c r="AU151" s="21">
        <v>18</v>
      </c>
      <c r="AV151" s="21">
        <v>12</v>
      </c>
      <c r="AW151" s="20">
        <v>37</v>
      </c>
      <c r="AX151" s="25">
        <v>5</v>
      </c>
      <c r="AY151" s="24">
        <v>109943.49</v>
      </c>
      <c r="AZ151" s="23">
        <f t="shared" ref="AZ151:AZ188" si="34">IFERROR(ROUND((AY151-AY139)/AY139*100,2),"")</f>
        <v>4.7</v>
      </c>
      <c r="BA151" s="22">
        <v>8486.73</v>
      </c>
      <c r="BB151" s="21">
        <v>11929.11</v>
      </c>
      <c r="BC151" s="21">
        <v>9630.06</v>
      </c>
      <c r="BD151" s="20">
        <v>70412.22</v>
      </c>
      <c r="BE151" s="19">
        <v>-7186.32</v>
      </c>
      <c r="BF151" s="24">
        <v>38</v>
      </c>
      <c r="BG151" s="23">
        <f t="shared" ref="BG151:BG188" si="35">IFERROR(ROUND((BF151-BF139)/BF139*100,2),"")</f>
        <v>-7.32</v>
      </c>
      <c r="BH151" s="22">
        <v>12</v>
      </c>
      <c r="BI151" s="21">
        <v>14</v>
      </c>
      <c r="BJ151" s="21">
        <v>3</v>
      </c>
      <c r="BK151" s="20">
        <v>9</v>
      </c>
      <c r="BL151" s="25">
        <v>11</v>
      </c>
      <c r="BM151" s="24">
        <v>52704.66</v>
      </c>
      <c r="BN151" s="23">
        <f t="shared" ref="BN151:BN188" si="36">IFERROR(ROUND((BM151-BM139)/BM139*100,2),"")</f>
        <v>42.51</v>
      </c>
      <c r="BO151" s="22">
        <v>5954.22</v>
      </c>
      <c r="BP151" s="21">
        <v>27139.63</v>
      </c>
      <c r="BQ151" s="21">
        <v>2991.88</v>
      </c>
      <c r="BR151" s="20">
        <v>16618.93</v>
      </c>
      <c r="BS151" s="19">
        <v>24147.75</v>
      </c>
      <c r="BT151" s="24">
        <v>18</v>
      </c>
      <c r="BU151" s="23">
        <f t="shared" ref="BU151:BU188" si="37">IFERROR(ROUND((BT151-BT139)/BT139*100,2),"")</f>
        <v>-21.74</v>
      </c>
      <c r="BV151" s="22">
        <v>0</v>
      </c>
      <c r="BW151" s="21">
        <v>7</v>
      </c>
      <c r="BX151" s="21">
        <v>3</v>
      </c>
      <c r="BY151" s="20">
        <v>8</v>
      </c>
      <c r="BZ151" s="25">
        <v>4</v>
      </c>
      <c r="CA151" s="24">
        <v>57635.29</v>
      </c>
      <c r="CB151" s="23">
        <f t="shared" ref="CB151:CB188" si="38">IFERROR(ROUND((CA151-CA139)/CA139*100,2),"")</f>
        <v>-1.29</v>
      </c>
      <c r="CC151" s="22">
        <v>0</v>
      </c>
      <c r="CD151" s="21">
        <v>25667.3</v>
      </c>
      <c r="CE151" s="21">
        <v>6061.4</v>
      </c>
      <c r="CF151" s="20">
        <v>25906.59</v>
      </c>
      <c r="CG151" s="19">
        <v>19605.900000000001</v>
      </c>
      <c r="CH151" s="24">
        <v>302</v>
      </c>
      <c r="CI151" s="23">
        <f t="shared" ref="CI151:CI188" si="39">IFERROR(ROUND((CH151-CH139)/CH139*100,2),"")</f>
        <v>-5.63</v>
      </c>
      <c r="CJ151" s="22">
        <v>70</v>
      </c>
      <c r="CK151" s="21">
        <v>144</v>
      </c>
      <c r="CL151" s="21">
        <v>29</v>
      </c>
      <c r="CM151" s="20">
        <v>59</v>
      </c>
      <c r="CN151" s="25">
        <v>115</v>
      </c>
      <c r="CO151" s="24">
        <v>172865.35</v>
      </c>
      <c r="CP151" s="23">
        <f t="shared" ref="CP151:CP188"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188"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1804</v>
      </c>
      <c r="C186" s="9">
        <f t="shared" si="41"/>
        <v>4.5199999999999996</v>
      </c>
      <c r="D186" s="8">
        <v>992</v>
      </c>
      <c r="E186" s="7">
        <v>478</v>
      </c>
      <c r="F186" s="7">
        <v>280</v>
      </c>
      <c r="G186" s="6">
        <v>48</v>
      </c>
      <c r="H186" s="11">
        <v>199</v>
      </c>
      <c r="I186" s="10">
        <v>593343.52</v>
      </c>
      <c r="J186" s="9">
        <f t="shared" si="28"/>
        <v>0.05</v>
      </c>
      <c r="K186" s="8">
        <v>327281.34000000003</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2088</v>
      </c>
      <c r="C187" s="23">
        <f t="shared" si="41"/>
        <v>5.99</v>
      </c>
      <c r="D187" s="22">
        <v>1145</v>
      </c>
      <c r="E187" s="21">
        <v>588</v>
      </c>
      <c r="F187" s="21">
        <v>297</v>
      </c>
      <c r="G187" s="20">
        <v>54</v>
      </c>
      <c r="H187" s="25">
        <v>293</v>
      </c>
      <c r="I187" s="24">
        <v>742078.35</v>
      </c>
      <c r="J187" s="23">
        <f t="shared" si="28"/>
        <v>8.42</v>
      </c>
      <c r="K187" s="22">
        <v>427260.11</v>
      </c>
      <c r="L187" s="21">
        <v>191610.32</v>
      </c>
      <c r="M187" s="21">
        <v>84184.5</v>
      </c>
      <c r="N187" s="20">
        <v>37701.980000000003</v>
      </c>
      <c r="O187" s="19">
        <v>107879.88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76</v>
      </c>
      <c r="AE187" s="23">
        <f t="shared" si="31"/>
        <v>-1.3</v>
      </c>
      <c r="AF187" s="22">
        <v>20</v>
      </c>
      <c r="AG187" s="21">
        <v>26</v>
      </c>
      <c r="AH187" s="21">
        <v>10</v>
      </c>
      <c r="AI187" s="20">
        <v>19</v>
      </c>
      <c r="AJ187" s="25">
        <v>17</v>
      </c>
      <c r="AK187" s="24">
        <v>63760.9</v>
      </c>
      <c r="AL187" s="23">
        <f t="shared" si="32"/>
        <v>3.25</v>
      </c>
      <c r="AM187" s="22">
        <v>6311.02</v>
      </c>
      <c r="AN187" s="21">
        <v>19521.599999999999</v>
      </c>
      <c r="AO187" s="21">
        <v>3889.7</v>
      </c>
      <c r="AP187" s="20">
        <v>27443.42</v>
      </c>
      <c r="AQ187" s="19">
        <v>22227.06</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27</v>
      </c>
      <c r="BG187" s="23">
        <f t="shared" si="35"/>
        <v>-37.21</v>
      </c>
      <c r="BH187" s="22">
        <v>7</v>
      </c>
      <c r="BI187" s="21">
        <v>11</v>
      </c>
      <c r="BJ187" s="21">
        <v>3</v>
      </c>
      <c r="BK187" s="20">
        <v>6</v>
      </c>
      <c r="BL187" s="25">
        <v>8</v>
      </c>
      <c r="BM187" s="24">
        <v>18772.72</v>
      </c>
      <c r="BN187" s="23">
        <f t="shared" si="36"/>
        <v>-64.44</v>
      </c>
      <c r="BO187" s="22">
        <v>3076.71</v>
      </c>
      <c r="BP187" s="21">
        <v>7420.39</v>
      </c>
      <c r="BQ187" s="21">
        <v>1946.86</v>
      </c>
      <c r="BR187" s="20">
        <v>6328.76</v>
      </c>
      <c r="BS187" s="19">
        <v>5473.53</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thickBot="1" x14ac:dyDescent="0.25">
      <c r="A188" s="136">
        <v>44927</v>
      </c>
      <c r="B188" s="80">
        <v>1278</v>
      </c>
      <c r="C188" s="79">
        <f t="shared" si="41"/>
        <v>2.2400000000000002</v>
      </c>
      <c r="D188" s="78">
        <v>684</v>
      </c>
      <c r="E188" s="77">
        <v>354</v>
      </c>
      <c r="F188" s="77">
        <v>193</v>
      </c>
      <c r="G188" s="76">
        <v>41</v>
      </c>
      <c r="H188" s="81">
        <v>162</v>
      </c>
      <c r="I188" s="80">
        <v>438553.86</v>
      </c>
      <c r="J188" s="79">
        <f t="shared" si="28"/>
        <v>-4.3099999999999996</v>
      </c>
      <c r="K188" s="78">
        <v>241641.25</v>
      </c>
      <c r="L188" s="77">
        <v>120042.4</v>
      </c>
      <c r="M188" s="77">
        <v>56343.66</v>
      </c>
      <c r="N188" s="76">
        <v>18658.12</v>
      </c>
      <c r="O188" s="82">
        <v>64127.67</v>
      </c>
      <c r="P188" s="80">
        <v>972</v>
      </c>
      <c r="Q188" s="79">
        <f t="shared" si="29"/>
        <v>5.77</v>
      </c>
      <c r="R188" s="78">
        <v>458</v>
      </c>
      <c r="S188" s="77">
        <v>268</v>
      </c>
      <c r="T188" s="77">
        <v>203</v>
      </c>
      <c r="U188" s="76">
        <v>43</v>
      </c>
      <c r="V188" s="81">
        <v>65</v>
      </c>
      <c r="W188" s="80">
        <v>52258.31</v>
      </c>
      <c r="X188" s="79">
        <f t="shared" si="30"/>
        <v>1.64</v>
      </c>
      <c r="Y188" s="78">
        <v>24461.49</v>
      </c>
      <c r="Z188" s="77">
        <v>14453.87</v>
      </c>
      <c r="AA188" s="77">
        <v>10964.79</v>
      </c>
      <c r="AB188" s="76">
        <v>2378.16</v>
      </c>
      <c r="AC188" s="82">
        <v>3489.08</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46</v>
      </c>
      <c r="AS188" s="79">
        <f t="shared" si="33"/>
        <v>4.55</v>
      </c>
      <c r="AT188" s="78">
        <v>7</v>
      </c>
      <c r="AU188" s="77">
        <v>16</v>
      </c>
      <c r="AV188" s="77">
        <v>2</v>
      </c>
      <c r="AW188" s="76">
        <v>21</v>
      </c>
      <c r="AX188" s="81">
        <v>14</v>
      </c>
      <c r="AY188" s="80">
        <v>61905.27</v>
      </c>
      <c r="AZ188" s="79">
        <f t="shared" si="34"/>
        <v>8.59</v>
      </c>
      <c r="BA188" s="78">
        <v>3347.46</v>
      </c>
      <c r="BB188" s="77">
        <v>11561.83</v>
      </c>
      <c r="BC188" s="77">
        <v>1891.15</v>
      </c>
      <c r="BD188" s="76">
        <v>45104.83</v>
      </c>
      <c r="BE188" s="82">
        <v>9670.68</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67" customFormat="1" ht="25.5" customHeight="1" x14ac:dyDescent="0.2">
      <c r="A189" s="158" t="s">
        <v>82</v>
      </c>
      <c r="B189" s="159"/>
      <c r="C189" s="160"/>
      <c r="D189" s="159"/>
      <c r="E189" s="159"/>
      <c r="F189" s="159"/>
      <c r="G189" s="159"/>
      <c r="H189" s="159"/>
      <c r="I189" s="159"/>
      <c r="J189" s="160"/>
      <c r="K189" s="159"/>
      <c r="L189" s="159"/>
      <c r="M189" s="159"/>
      <c r="N189" s="159"/>
      <c r="O189" s="159"/>
      <c r="P189" s="159"/>
      <c r="Q189" s="160"/>
      <c r="R189" s="159"/>
      <c r="S189" s="159"/>
      <c r="T189" s="159"/>
      <c r="U189" s="159"/>
      <c r="V189" s="159"/>
      <c r="W189" s="159"/>
      <c r="X189" s="160"/>
      <c r="Y189" s="159"/>
      <c r="Z189" s="159"/>
      <c r="AA189" s="159"/>
      <c r="AB189" s="159"/>
      <c r="AC189" s="159"/>
      <c r="AD189" s="159"/>
      <c r="AE189" s="160"/>
      <c r="AF189" s="159"/>
      <c r="AG189" s="159"/>
      <c r="AH189" s="159"/>
      <c r="AI189" s="159"/>
      <c r="AJ189" s="159"/>
      <c r="AK189" s="159"/>
      <c r="AL189" s="160"/>
      <c r="AM189" s="159"/>
      <c r="AN189" s="159"/>
      <c r="AO189" s="159"/>
      <c r="AP189" s="159"/>
      <c r="AQ189" s="159"/>
      <c r="AR189" s="159"/>
      <c r="AS189" s="160"/>
      <c r="AT189" s="159"/>
      <c r="AU189" s="159"/>
      <c r="AV189" s="159"/>
      <c r="AW189" s="159"/>
      <c r="AX189" s="159"/>
      <c r="AY189" s="159"/>
      <c r="AZ189" s="160"/>
      <c r="BA189" s="159"/>
      <c r="BB189" s="159"/>
      <c r="BC189" s="159"/>
      <c r="BD189" s="159"/>
      <c r="BE189" s="159"/>
      <c r="BF189" s="159"/>
      <c r="BG189" s="160"/>
      <c r="BH189" s="159"/>
      <c r="BI189" s="159"/>
      <c r="BJ189" s="159"/>
      <c r="BK189" s="159"/>
      <c r="BL189" s="159"/>
      <c r="BM189" s="159"/>
      <c r="BN189" s="160"/>
      <c r="BO189" s="159"/>
      <c r="BP189" s="159"/>
      <c r="BQ189" s="159"/>
      <c r="BR189" s="159"/>
      <c r="BS189" s="159"/>
      <c r="BT189" s="159"/>
      <c r="BU189" s="160"/>
      <c r="BV189" s="159"/>
      <c r="BW189" s="159"/>
      <c r="BX189" s="159"/>
      <c r="BY189" s="159"/>
      <c r="BZ189" s="159"/>
      <c r="CA189" s="159"/>
      <c r="CB189" s="160"/>
      <c r="CC189" s="159"/>
      <c r="CD189" s="159"/>
      <c r="CE189" s="159"/>
      <c r="CF189" s="159"/>
      <c r="CG189" s="159"/>
      <c r="CH189" s="159"/>
      <c r="CI189" s="160"/>
      <c r="CJ189" s="159"/>
      <c r="CK189" s="159"/>
      <c r="CL189" s="159"/>
      <c r="CM189" s="159"/>
      <c r="CN189" s="159"/>
      <c r="CO189" s="159"/>
      <c r="CP189" s="160"/>
      <c r="CQ189" s="159"/>
      <c r="CR189" s="159"/>
      <c r="CS189" s="159"/>
      <c r="CT189" s="159"/>
      <c r="CU189" s="159"/>
    </row>
    <row r="190" spans="1:99" ht="13.8" thickBot="1" x14ac:dyDescent="0.25">
      <c r="A190" s="164"/>
      <c r="B190" s="165"/>
      <c r="C190" s="166"/>
      <c r="D190" s="165"/>
      <c r="E190" s="165"/>
      <c r="F190" s="165"/>
      <c r="G190" s="165"/>
      <c r="H190" s="165"/>
      <c r="I190" s="165"/>
      <c r="J190" s="166"/>
      <c r="K190" s="165"/>
      <c r="L190" s="165"/>
      <c r="M190" s="165"/>
      <c r="N190" s="165"/>
      <c r="O190" s="165"/>
      <c r="P190" s="165"/>
      <c r="Q190" s="166"/>
      <c r="R190" s="165"/>
      <c r="S190" s="165"/>
      <c r="T190" s="165"/>
      <c r="U190" s="165"/>
      <c r="V190" s="165"/>
      <c r="W190" s="165"/>
      <c r="X190" s="166"/>
      <c r="Y190" s="165"/>
      <c r="Z190" s="165"/>
      <c r="AA190" s="165"/>
      <c r="AB190" s="165"/>
      <c r="AC190" s="165"/>
      <c r="AD190" s="165"/>
      <c r="AE190" s="166"/>
      <c r="AF190" s="165"/>
      <c r="AG190" s="165"/>
      <c r="AH190" s="165"/>
      <c r="AI190" s="165"/>
      <c r="AJ190" s="165"/>
      <c r="AK190" s="165"/>
      <c r="AL190" s="166"/>
      <c r="AM190" s="165"/>
      <c r="AN190" s="165"/>
      <c r="AO190" s="165"/>
      <c r="AP190" s="165"/>
      <c r="AQ190" s="165"/>
      <c r="AR190" s="165"/>
      <c r="AS190" s="166"/>
      <c r="AT190" s="165"/>
      <c r="AU190" s="165"/>
      <c r="AV190" s="165"/>
      <c r="AW190" s="165"/>
      <c r="AX190" s="165"/>
      <c r="AY190" s="165"/>
      <c r="AZ190" s="166"/>
      <c r="BA190" s="165"/>
      <c r="BB190" s="165"/>
      <c r="BC190" s="165"/>
      <c r="BD190" s="165"/>
      <c r="BE190" s="165"/>
      <c r="BF190" s="165"/>
      <c r="BG190" s="166"/>
      <c r="BH190" s="165"/>
      <c r="BI190" s="165"/>
      <c r="BJ190" s="165"/>
      <c r="BK190" s="165"/>
      <c r="BL190" s="165"/>
      <c r="BM190" s="165"/>
      <c r="BN190" s="166"/>
      <c r="BO190" s="165"/>
      <c r="BP190" s="165"/>
      <c r="BQ190" s="165"/>
      <c r="BR190" s="165"/>
      <c r="BS190" s="165"/>
      <c r="BT190" s="165"/>
      <c r="BU190" s="166"/>
      <c r="BV190" s="165"/>
      <c r="BW190" s="165"/>
      <c r="BX190" s="165"/>
      <c r="BY190" s="165"/>
      <c r="BZ190" s="165"/>
      <c r="CA190" s="165"/>
      <c r="CB190" s="166"/>
      <c r="CC190" s="165"/>
      <c r="CD190" s="165"/>
      <c r="CE190" s="165"/>
      <c r="CF190" s="165"/>
      <c r="CG190" s="165"/>
      <c r="CH190" s="165"/>
      <c r="CI190" s="166"/>
      <c r="CJ190" s="165"/>
      <c r="CK190" s="165"/>
      <c r="CL190" s="165"/>
      <c r="CM190" s="165"/>
      <c r="CN190" s="165"/>
      <c r="CO190" s="165"/>
      <c r="CP190" s="166"/>
      <c r="CQ190" s="165"/>
      <c r="CR190" s="165"/>
      <c r="CS190" s="165"/>
      <c r="CT190" s="165"/>
      <c r="CU190" s="165"/>
    </row>
    <row r="191" spans="1:99" x14ac:dyDescent="0.2">
      <c r="A191" s="154"/>
      <c r="B191" s="155"/>
      <c r="C191" s="156"/>
      <c r="D191" s="155"/>
      <c r="E191" s="155"/>
      <c r="F191" s="155"/>
      <c r="G191" s="155"/>
      <c r="H191" s="155"/>
      <c r="I191" s="155"/>
      <c r="J191" s="156"/>
      <c r="K191" s="155"/>
      <c r="L191" s="155"/>
      <c r="M191" s="155"/>
      <c r="N191" s="155"/>
      <c r="O191" s="155"/>
      <c r="P191" s="155"/>
      <c r="Q191" s="156"/>
      <c r="R191" s="155"/>
      <c r="S191" s="155"/>
      <c r="T191" s="155"/>
      <c r="U191" s="155"/>
      <c r="V191" s="155"/>
      <c r="W191" s="155"/>
      <c r="X191" s="156"/>
      <c r="Y191" s="155"/>
      <c r="Z191" s="155"/>
      <c r="AA191" s="155"/>
      <c r="AB191" s="155"/>
      <c r="AC191" s="155"/>
      <c r="AD191" s="155"/>
      <c r="AE191" s="156"/>
      <c r="AF191" s="155"/>
      <c r="AG191" s="155"/>
      <c r="AH191" s="155"/>
      <c r="AI191" s="155"/>
      <c r="AJ191" s="155"/>
      <c r="AK191" s="155"/>
      <c r="AL191" s="156"/>
      <c r="AM191" s="155"/>
      <c r="AN191" s="155"/>
      <c r="AO191" s="155"/>
      <c r="AP191" s="155"/>
      <c r="AQ191" s="155"/>
      <c r="AR191" s="155"/>
      <c r="AS191" s="156"/>
      <c r="AT191" s="155"/>
      <c r="AU191" s="155"/>
      <c r="AV191" s="155"/>
      <c r="AW191" s="155"/>
      <c r="AX191" s="155"/>
      <c r="AY191" s="155"/>
      <c r="AZ191" s="156"/>
      <c r="BA191" s="155"/>
      <c r="BB191" s="155"/>
      <c r="BC191" s="155"/>
      <c r="BD191" s="155"/>
      <c r="BE191" s="155"/>
      <c r="BF191" s="155"/>
      <c r="BG191" s="156"/>
      <c r="BH191" s="155"/>
      <c r="BI191" s="155"/>
      <c r="BJ191" s="155"/>
      <c r="BK191" s="155"/>
      <c r="BL191" s="155"/>
      <c r="BM191" s="155"/>
      <c r="BN191" s="156"/>
      <c r="BO191" s="155"/>
      <c r="BP191" s="155"/>
      <c r="BQ191" s="155"/>
      <c r="BR191" s="155"/>
      <c r="BS191" s="155"/>
      <c r="BT191" s="155"/>
      <c r="BU191" s="156"/>
      <c r="BV191" s="155"/>
      <c r="BW191" s="155"/>
      <c r="BX191" s="155"/>
      <c r="BY191" s="155"/>
      <c r="BZ191" s="155"/>
      <c r="CA191" s="155"/>
      <c r="CB191" s="156"/>
      <c r="CC191" s="155"/>
      <c r="CD191" s="155"/>
      <c r="CE191" s="155"/>
      <c r="CF191" s="155"/>
      <c r="CG191" s="155"/>
      <c r="CH191" s="155"/>
      <c r="CI191" s="156"/>
      <c r="CJ191" s="155"/>
      <c r="CK191" s="155"/>
      <c r="CL191" s="155"/>
      <c r="CM191" s="155"/>
      <c r="CN191" s="155"/>
      <c r="CO191" s="155"/>
      <c r="CP191" s="156"/>
      <c r="CQ191" s="155"/>
      <c r="CR191" s="155"/>
      <c r="CS191" s="155"/>
      <c r="CT191" s="155"/>
      <c r="CU191" s="155"/>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191"/>
  <sheetViews>
    <sheetView showGridLines="0" view="pageBreakPreview" zoomScale="60" zoomScaleNormal="60" zoomScalePageLayoutView="50" workbookViewId="0">
      <selection activeCell="J192" sqref="J192"/>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64</v>
      </c>
      <c r="CS1" s="114" t="s">
        <v>65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188" si="28">IFERROR(ROUND((I151-I139)/I139*100,2),"")</f>
        <v>-0.94</v>
      </c>
      <c r="K151" s="22">
        <v>319422.07</v>
      </c>
      <c r="L151" s="21">
        <v>227349.08</v>
      </c>
      <c r="M151" s="21">
        <v>99736.69</v>
      </c>
      <c r="N151" s="20">
        <v>27510.5</v>
      </c>
      <c r="O151" s="19">
        <v>128606.42</v>
      </c>
      <c r="P151" s="24">
        <v>9682</v>
      </c>
      <c r="Q151" s="23">
        <f t="shared" ref="Q151:Q188" si="29">IFERROR(ROUND((P151-P139)/P139*100,2),"")</f>
        <v>2.42</v>
      </c>
      <c r="R151" s="22">
        <v>4063</v>
      </c>
      <c r="S151" s="21">
        <v>2647</v>
      </c>
      <c r="T151" s="21">
        <v>2617</v>
      </c>
      <c r="U151" s="20">
        <v>355</v>
      </c>
      <c r="V151" s="25">
        <v>30</v>
      </c>
      <c r="W151" s="24">
        <v>463342.46</v>
      </c>
      <c r="X151" s="23">
        <f t="shared" ref="X151:X188" si="30">IFERROR(ROUND((W151-W139)/W139*100,2),"")</f>
        <v>0.41</v>
      </c>
      <c r="Y151" s="22">
        <v>194259.24</v>
      </c>
      <c r="Z151" s="21">
        <v>125508.28</v>
      </c>
      <c r="AA151" s="21">
        <v>126831.07</v>
      </c>
      <c r="AB151" s="20">
        <v>16743.87</v>
      </c>
      <c r="AC151" s="19">
        <v>-1322.79</v>
      </c>
      <c r="AD151" s="24">
        <v>305</v>
      </c>
      <c r="AE151" s="23">
        <f t="shared" ref="AE151:AE188" si="31">IFERROR(ROUND((AD151-AD139)/AD139*100,2),"")</f>
        <v>9.32</v>
      </c>
      <c r="AF151" s="22">
        <v>60</v>
      </c>
      <c r="AG151" s="21">
        <v>104</v>
      </c>
      <c r="AH151" s="21">
        <v>28</v>
      </c>
      <c r="AI151" s="20">
        <v>111</v>
      </c>
      <c r="AJ151" s="25">
        <v>76</v>
      </c>
      <c r="AK151" s="24">
        <v>102270.7</v>
      </c>
      <c r="AL151" s="23">
        <f t="shared" ref="AL151:AL188" si="32">IFERROR(ROUND((AK151-AK139)/AK139*100,2),"")</f>
        <v>27.59</v>
      </c>
      <c r="AM151" s="22">
        <v>12416.41</v>
      </c>
      <c r="AN151" s="21">
        <v>36498.82</v>
      </c>
      <c r="AO151" s="21">
        <v>6322.62</v>
      </c>
      <c r="AP151" s="20">
        <v>46411.01</v>
      </c>
      <c r="AQ151" s="19">
        <v>29754.86</v>
      </c>
      <c r="AR151" s="24">
        <v>166</v>
      </c>
      <c r="AS151" s="23">
        <f t="shared" ref="AS151:AS188" si="33">IFERROR(ROUND((AR151-AR139)/AR139*100,2),"")</f>
        <v>-10.27</v>
      </c>
      <c r="AT151" s="22">
        <v>12</v>
      </c>
      <c r="AU151" s="21">
        <v>51</v>
      </c>
      <c r="AV151" s="21">
        <v>9</v>
      </c>
      <c r="AW151" s="20">
        <v>93</v>
      </c>
      <c r="AX151" s="25">
        <v>41</v>
      </c>
      <c r="AY151" s="24">
        <v>72881.97</v>
      </c>
      <c r="AZ151" s="23">
        <f t="shared" ref="AZ151:AZ188" si="34">IFERROR(ROUND((AY151-AY139)/AY139*100,2),"")</f>
        <v>-11.57</v>
      </c>
      <c r="BA151" s="22">
        <v>2419.48</v>
      </c>
      <c r="BB151" s="21">
        <v>12535.11</v>
      </c>
      <c r="BC151" s="21">
        <v>1111.4100000000001</v>
      </c>
      <c r="BD151" s="20">
        <v>55187.65</v>
      </c>
      <c r="BE151" s="19">
        <v>9795.3799999999992</v>
      </c>
      <c r="BF151" s="24">
        <v>62</v>
      </c>
      <c r="BG151" s="23">
        <f t="shared" ref="BG151:BG188" si="35">IFERROR(ROUND((BF151-BF139)/BF139*100,2),"")</f>
        <v>-12.68</v>
      </c>
      <c r="BH151" s="22">
        <v>8</v>
      </c>
      <c r="BI151" s="21">
        <v>22</v>
      </c>
      <c r="BJ151" s="21">
        <v>4</v>
      </c>
      <c r="BK151" s="20">
        <v>28</v>
      </c>
      <c r="BL151" s="25">
        <v>18</v>
      </c>
      <c r="BM151" s="24">
        <v>42316.25</v>
      </c>
      <c r="BN151" s="23">
        <f t="shared" ref="BN151:BN188" si="36">IFERROR(ROUND((BM151-BM139)/BM139*100,2),"")</f>
        <v>-27.65</v>
      </c>
      <c r="BO151" s="22">
        <v>1625.5</v>
      </c>
      <c r="BP151" s="21">
        <v>18703.14</v>
      </c>
      <c r="BQ151" s="21">
        <v>3237.9</v>
      </c>
      <c r="BR151" s="20">
        <v>18749.71</v>
      </c>
      <c r="BS151" s="19">
        <v>15465.24</v>
      </c>
      <c r="BT151" s="24">
        <v>55</v>
      </c>
      <c r="BU151" s="23">
        <f t="shared" ref="BU151:BU188" si="37">IFERROR(ROUND((BT151-BT139)/BT139*100,2),"")</f>
        <v>-16.670000000000002</v>
      </c>
      <c r="BV151" s="22">
        <v>5</v>
      </c>
      <c r="BW151" s="21">
        <v>19</v>
      </c>
      <c r="BX151" s="21">
        <v>4</v>
      </c>
      <c r="BY151" s="20">
        <v>27</v>
      </c>
      <c r="BZ151" s="25">
        <v>15</v>
      </c>
      <c r="CA151" s="24">
        <v>85871.52</v>
      </c>
      <c r="CB151" s="23">
        <f t="shared" ref="CB151:CB188" si="38">IFERROR(ROUND((CA151-CA139)/CA139*100,2),"")</f>
        <v>-33.93</v>
      </c>
      <c r="CC151" s="22">
        <v>1930.89</v>
      </c>
      <c r="CD151" s="21">
        <v>18128.72</v>
      </c>
      <c r="CE151" s="21">
        <v>2612.7600000000002</v>
      </c>
      <c r="CF151" s="20">
        <v>63199.15</v>
      </c>
      <c r="CG151" s="19">
        <v>15515.96</v>
      </c>
      <c r="CH151" s="24">
        <v>930</v>
      </c>
      <c r="CI151" s="23">
        <f t="shared" ref="CI151:CI188" si="39">IFERROR(ROUND((CH151-CH139)/CH139*100,2),"")</f>
        <v>-7.74</v>
      </c>
      <c r="CJ151" s="22">
        <v>159</v>
      </c>
      <c r="CK151" s="21">
        <v>397</v>
      </c>
      <c r="CL151" s="21">
        <v>132</v>
      </c>
      <c r="CM151" s="20">
        <v>241</v>
      </c>
      <c r="CN151" s="25">
        <v>266</v>
      </c>
      <c r="CO151" s="24">
        <v>303983.76</v>
      </c>
      <c r="CP151" s="23">
        <f t="shared" ref="CP151:CP188"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188"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4130</v>
      </c>
      <c r="C186" s="9">
        <f t="shared" si="41"/>
        <v>-2.91</v>
      </c>
      <c r="D186" s="8">
        <v>1834</v>
      </c>
      <c r="E186" s="7">
        <v>1471</v>
      </c>
      <c r="F186" s="7">
        <v>628</v>
      </c>
      <c r="G186" s="6">
        <v>193</v>
      </c>
      <c r="H186" s="11">
        <v>847</v>
      </c>
      <c r="I186" s="10">
        <v>709228.64</v>
      </c>
      <c r="J186" s="9">
        <f t="shared" si="28"/>
        <v>-5.13</v>
      </c>
      <c r="K186" s="8">
        <v>316498.86</v>
      </c>
      <c r="L186" s="7">
        <v>249741.37</v>
      </c>
      <c r="M186" s="7">
        <v>99051.31</v>
      </c>
      <c r="N186" s="6">
        <v>42942.53</v>
      </c>
      <c r="O186" s="5">
        <v>151684.63</v>
      </c>
      <c r="P186" s="10">
        <v>9083</v>
      </c>
      <c r="Q186" s="9">
        <f t="shared" si="29"/>
        <v>-0.82</v>
      </c>
      <c r="R186" s="8">
        <v>3491</v>
      </c>
      <c r="S186" s="7">
        <v>2708</v>
      </c>
      <c r="T186" s="7">
        <v>2494</v>
      </c>
      <c r="U186" s="6">
        <v>390</v>
      </c>
      <c r="V186" s="11">
        <v>214</v>
      </c>
      <c r="W186" s="10">
        <v>448865.13</v>
      </c>
      <c r="X186" s="9">
        <f t="shared" si="30"/>
        <v>-2.69</v>
      </c>
      <c r="Y186" s="8">
        <v>166513.01</v>
      </c>
      <c r="Z186" s="7">
        <v>138037.28</v>
      </c>
      <c r="AA186" s="7">
        <v>125865.39</v>
      </c>
      <c r="AB186" s="6">
        <v>18449.45</v>
      </c>
      <c r="AC186" s="5">
        <v>12171.89</v>
      </c>
      <c r="AD186" s="10">
        <v>197</v>
      </c>
      <c r="AE186" s="9">
        <f t="shared" si="31"/>
        <v>-10.45</v>
      </c>
      <c r="AF186" s="8">
        <v>22</v>
      </c>
      <c r="AG186" s="7">
        <v>92</v>
      </c>
      <c r="AH186" s="7">
        <v>15</v>
      </c>
      <c r="AI186" s="6">
        <v>68</v>
      </c>
      <c r="AJ186" s="11">
        <v>77</v>
      </c>
      <c r="AK186" s="10">
        <v>73233.240000000005</v>
      </c>
      <c r="AL186" s="9">
        <f t="shared" si="32"/>
        <v>17.04</v>
      </c>
      <c r="AM186" s="8">
        <v>5178.8999999999996</v>
      </c>
      <c r="AN186" s="7">
        <v>27012.74</v>
      </c>
      <c r="AO186" s="7">
        <v>3480.22</v>
      </c>
      <c r="AP186" s="6">
        <v>37561.379999999997</v>
      </c>
      <c r="AQ186" s="5">
        <v>23532.52</v>
      </c>
      <c r="AR186" s="10">
        <v>151</v>
      </c>
      <c r="AS186" s="9">
        <f t="shared" si="33"/>
        <v>13.53</v>
      </c>
      <c r="AT186" s="8">
        <v>9</v>
      </c>
      <c r="AU186" s="7">
        <v>53</v>
      </c>
      <c r="AV186" s="7">
        <v>13</v>
      </c>
      <c r="AW186" s="6">
        <v>74</v>
      </c>
      <c r="AX186" s="11">
        <v>42</v>
      </c>
      <c r="AY186" s="10">
        <v>96008.39</v>
      </c>
      <c r="AZ186" s="9">
        <f t="shared" si="34"/>
        <v>20.05</v>
      </c>
      <c r="BA186" s="8">
        <v>1875.63</v>
      </c>
      <c r="BB186" s="7">
        <v>13471.93</v>
      </c>
      <c r="BC186" s="7">
        <v>3560.65</v>
      </c>
      <c r="BD186" s="6">
        <v>73859.41</v>
      </c>
      <c r="BE186" s="5">
        <v>13152.05</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4883</v>
      </c>
      <c r="C187" s="23">
        <f t="shared" si="41"/>
        <v>3.21</v>
      </c>
      <c r="D187" s="22">
        <v>2124</v>
      </c>
      <c r="E187" s="21">
        <v>1729</v>
      </c>
      <c r="F187" s="21">
        <v>806</v>
      </c>
      <c r="G187" s="20">
        <v>217</v>
      </c>
      <c r="H187" s="25">
        <v>929</v>
      </c>
      <c r="I187" s="24">
        <v>829835.75</v>
      </c>
      <c r="J187" s="23">
        <f t="shared" si="28"/>
        <v>5.56</v>
      </c>
      <c r="K187" s="22">
        <v>352266.25</v>
      </c>
      <c r="L187" s="21">
        <v>294829.01</v>
      </c>
      <c r="M187" s="21">
        <v>135648.28</v>
      </c>
      <c r="N187" s="20">
        <v>45770.99</v>
      </c>
      <c r="O187" s="19">
        <v>160408.54999999999</v>
      </c>
      <c r="P187" s="24">
        <v>10113</v>
      </c>
      <c r="Q187" s="23">
        <f t="shared" si="29"/>
        <v>-0.56000000000000005</v>
      </c>
      <c r="R187" s="22">
        <v>3942</v>
      </c>
      <c r="S187" s="21">
        <v>3041</v>
      </c>
      <c r="T187" s="21">
        <v>2622</v>
      </c>
      <c r="U187" s="20">
        <v>508</v>
      </c>
      <c r="V187" s="25">
        <v>419</v>
      </c>
      <c r="W187" s="24">
        <v>486026.18</v>
      </c>
      <c r="X187" s="23">
        <f t="shared" si="30"/>
        <v>-3.37</v>
      </c>
      <c r="Y187" s="22">
        <v>181215.39</v>
      </c>
      <c r="Z187" s="21">
        <v>148417.75</v>
      </c>
      <c r="AA187" s="21">
        <v>131332.49</v>
      </c>
      <c r="AB187" s="20">
        <v>25060.55</v>
      </c>
      <c r="AC187" s="19">
        <v>17085.259999999998</v>
      </c>
      <c r="AD187" s="24">
        <v>351</v>
      </c>
      <c r="AE187" s="23">
        <f t="shared" si="31"/>
        <v>28.57</v>
      </c>
      <c r="AF187" s="22">
        <v>52</v>
      </c>
      <c r="AG187" s="21">
        <v>143</v>
      </c>
      <c r="AH187" s="21">
        <v>34</v>
      </c>
      <c r="AI187" s="20">
        <v>122</v>
      </c>
      <c r="AJ187" s="25">
        <v>109</v>
      </c>
      <c r="AK187" s="24">
        <v>119352.09</v>
      </c>
      <c r="AL187" s="23">
        <f t="shared" si="32"/>
        <v>40.950000000000003</v>
      </c>
      <c r="AM187" s="22">
        <v>10676.24</v>
      </c>
      <c r="AN187" s="21">
        <v>33858.980000000003</v>
      </c>
      <c r="AO187" s="21">
        <v>11115.13</v>
      </c>
      <c r="AP187" s="20">
        <v>63701.74</v>
      </c>
      <c r="AQ187" s="19">
        <v>22743.85</v>
      </c>
      <c r="AR187" s="24">
        <v>198</v>
      </c>
      <c r="AS187" s="23">
        <f t="shared" si="33"/>
        <v>15.79</v>
      </c>
      <c r="AT187" s="22">
        <v>17</v>
      </c>
      <c r="AU187" s="21">
        <v>57</v>
      </c>
      <c r="AV187" s="21">
        <v>21</v>
      </c>
      <c r="AW187" s="20">
        <v>103</v>
      </c>
      <c r="AX187" s="25">
        <v>36</v>
      </c>
      <c r="AY187" s="24">
        <v>81245.600000000006</v>
      </c>
      <c r="AZ187" s="23">
        <f t="shared" si="34"/>
        <v>-18.690000000000001</v>
      </c>
      <c r="BA187" s="22">
        <v>4615.93</v>
      </c>
      <c r="BB187" s="21">
        <v>17410.919999999998</v>
      </c>
      <c r="BC187" s="21">
        <v>6271.15</v>
      </c>
      <c r="BD187" s="20">
        <v>52947.6</v>
      </c>
      <c r="BE187" s="19">
        <v>11139.77</v>
      </c>
      <c r="BF187" s="24">
        <v>66</v>
      </c>
      <c r="BG187" s="23">
        <f t="shared" si="35"/>
        <v>-29.03</v>
      </c>
      <c r="BH187" s="22">
        <v>5</v>
      </c>
      <c r="BI187" s="21">
        <v>23</v>
      </c>
      <c r="BJ187" s="21">
        <v>6</v>
      </c>
      <c r="BK187" s="20">
        <v>31</v>
      </c>
      <c r="BL187" s="25">
        <v>18</v>
      </c>
      <c r="BM187" s="24">
        <v>106516.42</v>
      </c>
      <c r="BN187" s="23">
        <f t="shared" si="36"/>
        <v>42.63</v>
      </c>
      <c r="BO187" s="22">
        <v>1362.55</v>
      </c>
      <c r="BP187" s="21">
        <v>13003.62</v>
      </c>
      <c r="BQ187" s="21">
        <v>2675.58</v>
      </c>
      <c r="BR187" s="20">
        <v>85322.67</v>
      </c>
      <c r="BS187" s="19">
        <v>14480.04</v>
      </c>
      <c r="BT187" s="24">
        <v>41</v>
      </c>
      <c r="BU187" s="23">
        <f t="shared" si="37"/>
        <v>-22.64</v>
      </c>
      <c r="BV187" s="22">
        <v>7</v>
      </c>
      <c r="BW187" s="21">
        <v>17</v>
      </c>
      <c r="BX187" s="21">
        <v>1</v>
      </c>
      <c r="BY187" s="20">
        <v>16</v>
      </c>
      <c r="BZ187" s="25">
        <v>16</v>
      </c>
      <c r="CA187" s="24">
        <v>99792.76</v>
      </c>
      <c r="CB187" s="23">
        <f t="shared" si="38"/>
        <v>23.1</v>
      </c>
      <c r="CC187" s="22">
        <v>5764.23</v>
      </c>
      <c r="CD187" s="21">
        <v>7473.82</v>
      </c>
      <c r="CE187" s="21">
        <v>165</v>
      </c>
      <c r="CF187" s="20">
        <v>86389.71</v>
      </c>
      <c r="CG187" s="19">
        <v>7308.82</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thickBot="1" x14ac:dyDescent="0.25">
      <c r="A188" s="136">
        <v>44927</v>
      </c>
      <c r="B188" s="80">
        <v>3206</v>
      </c>
      <c r="C188" s="79">
        <f t="shared" si="41"/>
        <v>1.62</v>
      </c>
      <c r="D188" s="78">
        <v>1474</v>
      </c>
      <c r="E188" s="77">
        <v>1135</v>
      </c>
      <c r="F188" s="77">
        <v>476</v>
      </c>
      <c r="G188" s="76">
        <v>120</v>
      </c>
      <c r="H188" s="81">
        <v>660</v>
      </c>
      <c r="I188" s="80">
        <v>539371.31000000006</v>
      </c>
      <c r="J188" s="79">
        <f t="shared" si="28"/>
        <v>4.67</v>
      </c>
      <c r="K188" s="78">
        <v>235873.37</v>
      </c>
      <c r="L188" s="77">
        <v>201247.34</v>
      </c>
      <c r="M188" s="77">
        <v>75655.16</v>
      </c>
      <c r="N188" s="76">
        <v>26559.07</v>
      </c>
      <c r="O188" s="82">
        <v>125628.55</v>
      </c>
      <c r="P188" s="80">
        <v>7876</v>
      </c>
      <c r="Q188" s="79">
        <f t="shared" si="29"/>
        <v>0.2</v>
      </c>
      <c r="R188" s="78">
        <v>3216</v>
      </c>
      <c r="S188" s="77">
        <v>2356</v>
      </c>
      <c r="T188" s="77">
        <v>1937</v>
      </c>
      <c r="U188" s="76">
        <v>367</v>
      </c>
      <c r="V188" s="81">
        <v>419</v>
      </c>
      <c r="W188" s="80">
        <v>391073.48</v>
      </c>
      <c r="X188" s="79">
        <f t="shared" si="30"/>
        <v>0.19</v>
      </c>
      <c r="Y188" s="78">
        <v>158356.01999999999</v>
      </c>
      <c r="Z188" s="77">
        <v>119179.1</v>
      </c>
      <c r="AA188" s="77">
        <v>94806.9</v>
      </c>
      <c r="AB188" s="76">
        <v>18731.46</v>
      </c>
      <c r="AC188" s="82">
        <v>24372.2</v>
      </c>
      <c r="AD188" s="80">
        <v>189</v>
      </c>
      <c r="AE188" s="79">
        <f t="shared" si="31"/>
        <v>-11.27</v>
      </c>
      <c r="AF188" s="78">
        <v>39</v>
      </c>
      <c r="AG188" s="77">
        <v>82</v>
      </c>
      <c r="AH188" s="77">
        <v>10</v>
      </c>
      <c r="AI188" s="76">
        <v>58</v>
      </c>
      <c r="AJ188" s="81">
        <v>72</v>
      </c>
      <c r="AK188" s="80">
        <v>51065.96</v>
      </c>
      <c r="AL188" s="79">
        <f t="shared" si="32"/>
        <v>1.33</v>
      </c>
      <c r="AM188" s="78">
        <v>7358.41</v>
      </c>
      <c r="AN188" s="77">
        <v>16223.61</v>
      </c>
      <c r="AO188" s="77">
        <v>2613.12</v>
      </c>
      <c r="AP188" s="76">
        <v>24870.82</v>
      </c>
      <c r="AQ188" s="82">
        <v>13610.49</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15</v>
      </c>
      <c r="BU188" s="79">
        <f t="shared" si="37"/>
        <v>-16.670000000000002</v>
      </c>
      <c r="BV188" s="78">
        <v>1</v>
      </c>
      <c r="BW188" s="77">
        <v>7</v>
      </c>
      <c r="BX188" s="77">
        <v>0</v>
      </c>
      <c r="BY188" s="76">
        <v>7</v>
      </c>
      <c r="BZ188" s="81">
        <v>7</v>
      </c>
      <c r="CA188" s="80">
        <v>17459.79</v>
      </c>
      <c r="CB188" s="79">
        <f t="shared" si="38"/>
        <v>75.78</v>
      </c>
      <c r="CC188" s="78">
        <v>165</v>
      </c>
      <c r="CD188" s="77">
        <v>2779.87</v>
      </c>
      <c r="CE188" s="77">
        <v>0</v>
      </c>
      <c r="CF188" s="76">
        <v>14514.92</v>
      </c>
      <c r="CG188" s="82">
        <v>2779.87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67" customFormat="1" ht="25.5" customHeight="1" x14ac:dyDescent="0.2">
      <c r="A189" s="158" t="s">
        <v>82</v>
      </c>
      <c r="B189" s="159"/>
      <c r="C189" s="160"/>
      <c r="D189" s="159"/>
      <c r="E189" s="159"/>
      <c r="F189" s="159"/>
      <c r="G189" s="159"/>
      <c r="H189" s="159"/>
      <c r="I189" s="159"/>
      <c r="J189" s="160"/>
      <c r="K189" s="159"/>
      <c r="L189" s="159"/>
      <c r="M189" s="159"/>
      <c r="N189" s="159"/>
      <c r="O189" s="159"/>
      <c r="P189" s="159"/>
      <c r="Q189" s="160"/>
      <c r="R189" s="159"/>
      <c r="S189" s="159"/>
      <c r="T189" s="159"/>
      <c r="U189" s="159"/>
      <c r="V189" s="159"/>
      <c r="W189" s="159"/>
      <c r="X189" s="160"/>
      <c r="Y189" s="159"/>
      <c r="Z189" s="159"/>
      <c r="AA189" s="159"/>
      <c r="AB189" s="159"/>
      <c r="AC189" s="159"/>
      <c r="AD189" s="159"/>
      <c r="AE189" s="160"/>
      <c r="AF189" s="159"/>
      <c r="AG189" s="159"/>
      <c r="AH189" s="159"/>
      <c r="AI189" s="159"/>
      <c r="AJ189" s="159"/>
      <c r="AK189" s="159"/>
      <c r="AL189" s="160"/>
      <c r="AM189" s="159"/>
      <c r="AN189" s="159"/>
      <c r="AO189" s="159"/>
      <c r="AP189" s="159"/>
      <c r="AQ189" s="159"/>
      <c r="AR189" s="159"/>
      <c r="AS189" s="160"/>
      <c r="AT189" s="159"/>
      <c r="AU189" s="159"/>
      <c r="AV189" s="159"/>
      <c r="AW189" s="159"/>
      <c r="AX189" s="159"/>
      <c r="AY189" s="159"/>
      <c r="AZ189" s="160"/>
      <c r="BA189" s="159"/>
      <c r="BB189" s="159"/>
      <c r="BC189" s="159"/>
      <c r="BD189" s="159"/>
      <c r="BE189" s="159"/>
      <c r="BF189" s="159"/>
      <c r="BG189" s="160"/>
      <c r="BH189" s="159"/>
      <c r="BI189" s="159"/>
      <c r="BJ189" s="159"/>
      <c r="BK189" s="159"/>
      <c r="BL189" s="159"/>
      <c r="BM189" s="159"/>
      <c r="BN189" s="160"/>
      <c r="BO189" s="159"/>
      <c r="BP189" s="159"/>
      <c r="BQ189" s="159"/>
      <c r="BR189" s="159"/>
      <c r="BS189" s="159"/>
      <c r="BT189" s="159"/>
      <c r="BU189" s="160"/>
      <c r="BV189" s="159"/>
      <c r="BW189" s="159"/>
      <c r="BX189" s="159"/>
      <c r="BY189" s="159"/>
      <c r="BZ189" s="159"/>
      <c r="CA189" s="159"/>
      <c r="CB189" s="160"/>
      <c r="CC189" s="159"/>
      <c r="CD189" s="159"/>
      <c r="CE189" s="159"/>
      <c r="CF189" s="159"/>
      <c r="CG189" s="159"/>
      <c r="CH189" s="159"/>
      <c r="CI189" s="160"/>
      <c r="CJ189" s="159"/>
      <c r="CK189" s="159"/>
      <c r="CL189" s="159"/>
      <c r="CM189" s="159"/>
      <c r="CN189" s="159"/>
      <c r="CO189" s="159"/>
      <c r="CP189" s="160"/>
      <c r="CQ189" s="159"/>
      <c r="CR189" s="159"/>
      <c r="CS189" s="159"/>
      <c r="CT189" s="159"/>
      <c r="CU189" s="159"/>
    </row>
    <row r="190" spans="1:99" ht="13.8" thickBot="1" x14ac:dyDescent="0.25">
      <c r="A190" s="164"/>
      <c r="B190" s="165"/>
      <c r="C190" s="166"/>
      <c r="D190" s="165"/>
      <c r="E190" s="165"/>
      <c r="F190" s="165"/>
      <c r="G190" s="165"/>
      <c r="H190" s="165"/>
      <c r="I190" s="165"/>
      <c r="J190" s="166"/>
      <c r="K190" s="165"/>
      <c r="L190" s="165"/>
      <c r="M190" s="165"/>
      <c r="N190" s="165"/>
      <c r="O190" s="165"/>
      <c r="P190" s="165"/>
      <c r="Q190" s="166"/>
      <c r="R190" s="165"/>
      <c r="S190" s="165"/>
      <c r="T190" s="165"/>
      <c r="U190" s="165"/>
      <c r="V190" s="165"/>
      <c r="W190" s="165"/>
      <c r="X190" s="166"/>
      <c r="Y190" s="165"/>
      <c r="Z190" s="165"/>
      <c r="AA190" s="165"/>
      <c r="AB190" s="165"/>
      <c r="AC190" s="165"/>
      <c r="AD190" s="165"/>
      <c r="AE190" s="166"/>
      <c r="AF190" s="165"/>
      <c r="AG190" s="165"/>
      <c r="AH190" s="165"/>
      <c r="AI190" s="165"/>
      <c r="AJ190" s="165"/>
      <c r="AK190" s="165"/>
      <c r="AL190" s="166"/>
      <c r="AM190" s="165"/>
      <c r="AN190" s="165"/>
      <c r="AO190" s="165"/>
      <c r="AP190" s="165"/>
      <c r="AQ190" s="165"/>
      <c r="AR190" s="165"/>
      <c r="AS190" s="166"/>
      <c r="AT190" s="165"/>
      <c r="AU190" s="165"/>
      <c r="AV190" s="165"/>
      <c r="AW190" s="165"/>
      <c r="AX190" s="165"/>
      <c r="AY190" s="165"/>
      <c r="AZ190" s="166"/>
      <c r="BA190" s="165"/>
      <c r="BB190" s="165"/>
      <c r="BC190" s="165"/>
      <c r="BD190" s="165"/>
      <c r="BE190" s="165"/>
      <c r="BF190" s="165"/>
      <c r="BG190" s="166"/>
      <c r="BH190" s="165"/>
      <c r="BI190" s="165"/>
      <c r="BJ190" s="165"/>
      <c r="BK190" s="165"/>
      <c r="BL190" s="165"/>
      <c r="BM190" s="165"/>
      <c r="BN190" s="166"/>
      <c r="BO190" s="165"/>
      <c r="BP190" s="165"/>
      <c r="BQ190" s="165"/>
      <c r="BR190" s="165"/>
      <c r="BS190" s="165"/>
      <c r="BT190" s="165"/>
      <c r="BU190" s="166"/>
      <c r="BV190" s="165"/>
      <c r="BW190" s="165"/>
      <c r="BX190" s="165"/>
      <c r="BY190" s="165"/>
      <c r="BZ190" s="165"/>
      <c r="CA190" s="165"/>
      <c r="CB190" s="166"/>
      <c r="CC190" s="165"/>
      <c r="CD190" s="165"/>
      <c r="CE190" s="165"/>
      <c r="CF190" s="165"/>
      <c r="CG190" s="165"/>
      <c r="CH190" s="165"/>
      <c r="CI190" s="166"/>
      <c r="CJ190" s="165"/>
      <c r="CK190" s="165"/>
      <c r="CL190" s="165"/>
      <c r="CM190" s="165"/>
      <c r="CN190" s="165"/>
      <c r="CO190" s="165"/>
      <c r="CP190" s="166"/>
      <c r="CQ190" s="165"/>
      <c r="CR190" s="165"/>
      <c r="CS190" s="165"/>
      <c r="CT190" s="165"/>
      <c r="CU190" s="165"/>
    </row>
    <row r="191" spans="1:99" x14ac:dyDescent="0.2">
      <c r="A191" s="154"/>
      <c r="B191" s="155"/>
      <c r="C191" s="156"/>
      <c r="D191" s="155"/>
      <c r="E191" s="155"/>
      <c r="F191" s="155"/>
      <c r="G191" s="155"/>
      <c r="H191" s="155"/>
      <c r="I191" s="155"/>
      <c r="J191" s="156"/>
      <c r="K191" s="155"/>
      <c r="L191" s="155"/>
      <c r="M191" s="155"/>
      <c r="N191" s="155"/>
      <c r="O191" s="155"/>
      <c r="P191" s="155"/>
      <c r="Q191" s="156"/>
      <c r="R191" s="155"/>
      <c r="S191" s="155"/>
      <c r="T191" s="155"/>
      <c r="U191" s="155"/>
      <c r="V191" s="155"/>
      <c r="W191" s="155"/>
      <c r="X191" s="156"/>
      <c r="Y191" s="155"/>
      <c r="Z191" s="155"/>
      <c r="AA191" s="155"/>
      <c r="AB191" s="155"/>
      <c r="AC191" s="155"/>
      <c r="AD191" s="155"/>
      <c r="AE191" s="156"/>
      <c r="AF191" s="155"/>
      <c r="AG191" s="155"/>
      <c r="AH191" s="155"/>
      <c r="AI191" s="155"/>
      <c r="AJ191" s="155"/>
      <c r="AK191" s="155"/>
      <c r="AL191" s="156"/>
      <c r="AM191" s="155"/>
      <c r="AN191" s="155"/>
      <c r="AO191" s="155"/>
      <c r="AP191" s="155"/>
      <c r="AQ191" s="155"/>
      <c r="AR191" s="155"/>
      <c r="AS191" s="156"/>
      <c r="AT191" s="155"/>
      <c r="AU191" s="155"/>
      <c r="AV191" s="155"/>
      <c r="AW191" s="155"/>
      <c r="AX191" s="155"/>
      <c r="AY191" s="155"/>
      <c r="AZ191" s="156"/>
      <c r="BA191" s="155"/>
      <c r="BB191" s="155"/>
      <c r="BC191" s="155"/>
      <c r="BD191" s="155"/>
      <c r="BE191" s="155"/>
      <c r="BF191" s="155"/>
      <c r="BG191" s="156"/>
      <c r="BH191" s="155"/>
      <c r="BI191" s="155"/>
      <c r="BJ191" s="155"/>
      <c r="BK191" s="155"/>
      <c r="BL191" s="155"/>
      <c r="BM191" s="155"/>
      <c r="BN191" s="156"/>
      <c r="BO191" s="155"/>
      <c r="BP191" s="155"/>
      <c r="BQ191" s="155"/>
      <c r="BR191" s="155"/>
      <c r="BS191" s="155"/>
      <c r="BT191" s="155"/>
      <c r="BU191" s="156"/>
      <c r="BV191" s="155"/>
      <c r="BW191" s="155"/>
      <c r="BX191" s="155"/>
      <c r="BY191" s="155"/>
      <c r="BZ191" s="155"/>
      <c r="CA191" s="155"/>
      <c r="CB191" s="156"/>
      <c r="CC191" s="155"/>
      <c r="CD191" s="155"/>
      <c r="CE191" s="155"/>
      <c r="CF191" s="155"/>
      <c r="CG191" s="155"/>
      <c r="CH191" s="155"/>
      <c r="CI191" s="156"/>
      <c r="CJ191" s="155"/>
      <c r="CK191" s="155"/>
      <c r="CL191" s="155"/>
      <c r="CM191" s="155"/>
      <c r="CN191" s="155"/>
      <c r="CO191" s="155"/>
      <c r="CP191" s="156"/>
      <c r="CQ191" s="155"/>
      <c r="CR191" s="155"/>
      <c r="CS191" s="155"/>
      <c r="CT191" s="155"/>
      <c r="CU191" s="155"/>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191"/>
  <sheetViews>
    <sheetView showGridLines="0" view="pageBreakPreview" zoomScale="60" zoomScaleNormal="60" zoomScalePageLayoutView="50" workbookViewId="0">
      <selection activeCell="J192" sqref="J192"/>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67</v>
      </c>
      <c r="CS1" s="114" t="s">
        <v>68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188" si="28">IFERROR(ROUND((I151-I139)/I139*100,2),"")</f>
        <v>-3.35</v>
      </c>
      <c r="K151" s="22">
        <v>141458.69</v>
      </c>
      <c r="L151" s="21">
        <v>70738.880000000005</v>
      </c>
      <c r="M151" s="21">
        <v>37393.839999999997</v>
      </c>
      <c r="N151" s="20">
        <v>6591.28</v>
      </c>
      <c r="O151" s="19">
        <v>33345.040000000001</v>
      </c>
      <c r="P151" s="24">
        <v>776</v>
      </c>
      <c r="Q151" s="23">
        <f t="shared" ref="Q151:Q188" si="29">IFERROR(ROUND((P151-P139)/P139*100,2),"")</f>
        <v>-2.63</v>
      </c>
      <c r="R151" s="22">
        <v>358</v>
      </c>
      <c r="S151" s="21">
        <v>199</v>
      </c>
      <c r="T151" s="21">
        <v>191</v>
      </c>
      <c r="U151" s="20">
        <v>28</v>
      </c>
      <c r="V151" s="25">
        <v>8</v>
      </c>
      <c r="W151" s="24">
        <v>51971.85</v>
      </c>
      <c r="X151" s="23">
        <f t="shared" ref="X151:X188" si="30">IFERROR(ROUND((W151-W139)/W139*100,2),"")</f>
        <v>-2.72</v>
      </c>
      <c r="Y151" s="22">
        <v>23979.68</v>
      </c>
      <c r="Z151" s="21">
        <v>13298.66</v>
      </c>
      <c r="AA151" s="21">
        <v>13183.32</v>
      </c>
      <c r="AB151" s="20">
        <v>1510.19</v>
      </c>
      <c r="AC151" s="19">
        <v>115.34</v>
      </c>
      <c r="AD151" s="24">
        <v>40</v>
      </c>
      <c r="AE151" s="23">
        <f t="shared" ref="AE151:AE188" si="31">IFERROR(ROUND((AD151-AD139)/AD139*100,2),"")</f>
        <v>-25.93</v>
      </c>
      <c r="AF151" s="22">
        <v>10</v>
      </c>
      <c r="AG151" s="21">
        <v>17</v>
      </c>
      <c r="AH151" s="21">
        <v>0</v>
      </c>
      <c r="AI151" s="20">
        <v>13</v>
      </c>
      <c r="AJ151" s="25">
        <v>17</v>
      </c>
      <c r="AK151" s="24">
        <v>22043.55</v>
      </c>
      <c r="AL151" s="23">
        <f t="shared" ref="AL151:AL188" si="32">IFERROR(ROUND((AK151-AK139)/AK139*100,2),"")</f>
        <v>-3.26</v>
      </c>
      <c r="AM151" s="22">
        <v>3086.25</v>
      </c>
      <c r="AN151" s="21">
        <v>6609.08</v>
      </c>
      <c r="AO151" s="21">
        <v>0</v>
      </c>
      <c r="AP151" s="20">
        <v>12348.22</v>
      </c>
      <c r="AQ151" s="19">
        <v>6609.08</v>
      </c>
      <c r="AR151" s="24">
        <v>60</v>
      </c>
      <c r="AS151" s="23">
        <f t="shared" ref="AS151:AS188" si="33">IFERROR(ROUND((AR151-AR139)/AR139*100,2),"")</f>
        <v>11.11</v>
      </c>
      <c r="AT151" s="22">
        <v>10</v>
      </c>
      <c r="AU151" s="21">
        <v>18</v>
      </c>
      <c r="AV151" s="21">
        <v>4</v>
      </c>
      <c r="AW151" s="20">
        <v>28</v>
      </c>
      <c r="AX151" s="25">
        <v>14</v>
      </c>
      <c r="AY151" s="24">
        <v>47340.12</v>
      </c>
      <c r="AZ151" s="23">
        <f t="shared" ref="AZ151:AZ188" si="34">IFERROR(ROUND((AY151-AY139)/AY139*100,2),"")</f>
        <v>16.75</v>
      </c>
      <c r="BA151" s="22">
        <v>2471.4899999999998</v>
      </c>
      <c r="BB151" s="21">
        <v>13566.1</v>
      </c>
      <c r="BC151" s="21">
        <v>1331.55</v>
      </c>
      <c r="BD151" s="20">
        <v>29970.98</v>
      </c>
      <c r="BE151" s="19">
        <v>12234.55</v>
      </c>
      <c r="BF151" s="24">
        <v>29</v>
      </c>
      <c r="BG151" s="23">
        <f t="shared" ref="BG151:BG188" si="35">IFERROR(ROUND((BF151-BF139)/BF139*100,2),"")</f>
        <v>-21.62</v>
      </c>
      <c r="BH151" s="22">
        <v>6</v>
      </c>
      <c r="BI151" s="21">
        <v>16</v>
      </c>
      <c r="BJ151" s="21">
        <v>2</v>
      </c>
      <c r="BK151" s="20">
        <v>5</v>
      </c>
      <c r="BL151" s="25">
        <v>14</v>
      </c>
      <c r="BM151" s="24">
        <v>20618.240000000002</v>
      </c>
      <c r="BN151" s="23">
        <f t="shared" ref="BN151:BN188" si="36">IFERROR(ROUND((BM151-BM139)/BM139*100,2),"")</f>
        <v>-22.36</v>
      </c>
      <c r="BO151" s="22">
        <v>2930.79</v>
      </c>
      <c r="BP151" s="21">
        <v>10561.09</v>
      </c>
      <c r="BQ151" s="21">
        <v>1049.08</v>
      </c>
      <c r="BR151" s="20">
        <v>6077.28</v>
      </c>
      <c r="BS151" s="19">
        <v>9512.01</v>
      </c>
      <c r="BT151" s="24">
        <v>22</v>
      </c>
      <c r="BU151" s="23">
        <f t="shared" ref="BU151:BU188" si="37">IFERROR(ROUND((BT151-BT139)/BT139*100,2),"")</f>
        <v>-33.33</v>
      </c>
      <c r="BV151" s="22">
        <v>4</v>
      </c>
      <c r="BW151" s="21">
        <v>12</v>
      </c>
      <c r="BX151" s="21">
        <v>2</v>
      </c>
      <c r="BY151" s="20">
        <v>4</v>
      </c>
      <c r="BZ151" s="25">
        <v>10</v>
      </c>
      <c r="CA151" s="24">
        <v>23944.639999999999</v>
      </c>
      <c r="CB151" s="23">
        <f t="shared" ref="CB151:CB188" si="38">IFERROR(ROUND((CA151-CA139)/CA139*100,2),"")</f>
        <v>-51.65</v>
      </c>
      <c r="CC151" s="22">
        <v>1481.37</v>
      </c>
      <c r="CD151" s="21">
        <v>18522.14</v>
      </c>
      <c r="CE151" s="21">
        <v>1353.79</v>
      </c>
      <c r="CF151" s="20">
        <v>2587.34</v>
      </c>
      <c r="CG151" s="19">
        <v>17168.349999999999</v>
      </c>
      <c r="CH151" s="24">
        <v>196</v>
      </c>
      <c r="CI151" s="23">
        <f t="shared" ref="CI151:CI188" si="39">IFERROR(ROUND((CH151-CH139)/CH139*100,2),"")</f>
        <v>-6.67</v>
      </c>
      <c r="CJ151" s="22">
        <v>40</v>
      </c>
      <c r="CK151" s="21">
        <v>93</v>
      </c>
      <c r="CL151" s="21">
        <v>24</v>
      </c>
      <c r="CM151" s="20">
        <v>38</v>
      </c>
      <c r="CN151" s="25">
        <v>69</v>
      </c>
      <c r="CO151" s="24">
        <v>106803.42</v>
      </c>
      <c r="CP151" s="23">
        <f t="shared" ref="CP151:CP188"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188"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1143</v>
      </c>
      <c r="C186" s="9">
        <f t="shared" si="41"/>
        <v>0.88</v>
      </c>
      <c r="D186" s="8">
        <v>601</v>
      </c>
      <c r="E186" s="7">
        <v>347</v>
      </c>
      <c r="F186" s="7">
        <v>161</v>
      </c>
      <c r="G186" s="6">
        <v>34</v>
      </c>
      <c r="H186" s="11">
        <v>186</v>
      </c>
      <c r="I186" s="10">
        <v>266707.31</v>
      </c>
      <c r="J186" s="9">
        <f t="shared" si="28"/>
        <v>0.31</v>
      </c>
      <c r="K186" s="8">
        <v>144215.79</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1324</v>
      </c>
      <c r="C187" s="23">
        <f t="shared" si="41"/>
        <v>4.17</v>
      </c>
      <c r="D187" s="22">
        <v>605</v>
      </c>
      <c r="E187" s="21">
        <v>459</v>
      </c>
      <c r="F187" s="21">
        <v>221</v>
      </c>
      <c r="G187" s="20">
        <v>39</v>
      </c>
      <c r="H187" s="25">
        <v>238</v>
      </c>
      <c r="I187" s="24">
        <v>312190.25</v>
      </c>
      <c r="J187" s="23">
        <f t="shared" si="28"/>
        <v>0.27</v>
      </c>
      <c r="K187" s="22">
        <v>145028.31</v>
      </c>
      <c r="L187" s="21">
        <v>114158.95</v>
      </c>
      <c r="M187" s="21">
        <v>44585.85</v>
      </c>
      <c r="N187" s="20">
        <v>8417.14</v>
      </c>
      <c r="O187" s="19">
        <v>69573.100000000006</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thickBot="1" x14ac:dyDescent="0.25">
      <c r="A188" s="136">
        <v>44927</v>
      </c>
      <c r="B188" s="80">
        <v>905</v>
      </c>
      <c r="C188" s="79">
        <f t="shared" si="41"/>
        <v>9.0399999999999991</v>
      </c>
      <c r="D188" s="78">
        <v>471</v>
      </c>
      <c r="E188" s="77">
        <v>284</v>
      </c>
      <c r="F188" s="77">
        <v>127</v>
      </c>
      <c r="G188" s="76">
        <v>22</v>
      </c>
      <c r="H188" s="81">
        <v>157</v>
      </c>
      <c r="I188" s="80">
        <v>207179.53</v>
      </c>
      <c r="J188" s="79">
        <f t="shared" si="28"/>
        <v>3.53</v>
      </c>
      <c r="K188" s="78">
        <v>113893.2</v>
      </c>
      <c r="L188" s="77">
        <v>60931.66</v>
      </c>
      <c r="M188" s="77">
        <v>27859.1</v>
      </c>
      <c r="N188" s="76">
        <v>4107.6499999999996</v>
      </c>
      <c r="O188" s="82">
        <v>33072.559999999998</v>
      </c>
      <c r="P188" s="80">
        <v>765</v>
      </c>
      <c r="Q188" s="79">
        <f t="shared" si="29"/>
        <v>11.52</v>
      </c>
      <c r="R188" s="78">
        <v>319</v>
      </c>
      <c r="S188" s="77">
        <v>206</v>
      </c>
      <c r="T188" s="77">
        <v>213</v>
      </c>
      <c r="U188" s="76">
        <v>27</v>
      </c>
      <c r="V188" s="81">
        <v>-7</v>
      </c>
      <c r="W188" s="80">
        <v>48758.16</v>
      </c>
      <c r="X188" s="79">
        <f t="shared" si="30"/>
        <v>12.04</v>
      </c>
      <c r="Y188" s="78">
        <v>20474.05</v>
      </c>
      <c r="Z188" s="77">
        <v>13474.25</v>
      </c>
      <c r="AA188" s="77">
        <v>13169.87</v>
      </c>
      <c r="AB188" s="76">
        <v>1639.99</v>
      </c>
      <c r="AC188" s="82">
        <v>304.38</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31</v>
      </c>
      <c r="BG188" s="79">
        <f t="shared" si="35"/>
        <v>-8.82</v>
      </c>
      <c r="BH188" s="78">
        <v>8</v>
      </c>
      <c r="BI188" s="77">
        <v>12</v>
      </c>
      <c r="BJ188" s="77">
        <v>3</v>
      </c>
      <c r="BK188" s="76">
        <v>8</v>
      </c>
      <c r="BL188" s="81">
        <v>9</v>
      </c>
      <c r="BM188" s="80">
        <v>21141.78</v>
      </c>
      <c r="BN188" s="79">
        <f t="shared" si="36"/>
        <v>7.4</v>
      </c>
      <c r="BO188" s="78">
        <v>2535.36</v>
      </c>
      <c r="BP188" s="77">
        <v>9005.26</v>
      </c>
      <c r="BQ188" s="77">
        <v>1297.52</v>
      </c>
      <c r="BR188" s="76">
        <v>8303.64</v>
      </c>
      <c r="BS188" s="82">
        <v>7707.74</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165</v>
      </c>
      <c r="CI188" s="79">
        <f t="shared" si="39"/>
        <v>5.0999999999999996</v>
      </c>
      <c r="CJ188" s="78">
        <v>29</v>
      </c>
      <c r="CK188" s="77">
        <v>82</v>
      </c>
      <c r="CL188" s="77">
        <v>9</v>
      </c>
      <c r="CM188" s="76">
        <v>45</v>
      </c>
      <c r="CN188" s="81">
        <v>73</v>
      </c>
      <c r="CO188" s="80">
        <v>96842.23</v>
      </c>
      <c r="CP188" s="79">
        <f t="shared" si="40"/>
        <v>10.210000000000001</v>
      </c>
      <c r="CQ188" s="78">
        <v>15294.09</v>
      </c>
      <c r="CR188" s="77">
        <v>58674.42</v>
      </c>
      <c r="CS188" s="77">
        <v>2547.0300000000002</v>
      </c>
      <c r="CT188" s="76">
        <v>20326.689999999999</v>
      </c>
      <c r="CU188" s="75">
        <v>56127.39</v>
      </c>
    </row>
    <row r="189" spans="1:99" s="167" customFormat="1" ht="25.5" customHeight="1" x14ac:dyDescent="0.2">
      <c r="A189" s="158" t="s">
        <v>82</v>
      </c>
      <c r="B189" s="159"/>
      <c r="C189" s="160"/>
      <c r="D189" s="159"/>
      <c r="E189" s="159"/>
      <c r="F189" s="159"/>
      <c r="G189" s="159"/>
      <c r="H189" s="159"/>
      <c r="I189" s="159"/>
      <c r="J189" s="160"/>
      <c r="K189" s="159"/>
      <c r="L189" s="159"/>
      <c r="M189" s="159"/>
      <c r="N189" s="159"/>
      <c r="O189" s="159"/>
      <c r="P189" s="159"/>
      <c r="Q189" s="160"/>
      <c r="R189" s="159"/>
      <c r="S189" s="159"/>
      <c r="T189" s="159"/>
      <c r="U189" s="159"/>
      <c r="V189" s="159"/>
      <c r="W189" s="159"/>
      <c r="X189" s="160"/>
      <c r="Y189" s="159"/>
      <c r="Z189" s="159"/>
      <c r="AA189" s="159"/>
      <c r="AB189" s="159"/>
      <c r="AC189" s="159"/>
      <c r="AD189" s="159"/>
      <c r="AE189" s="160"/>
      <c r="AF189" s="159"/>
      <c r="AG189" s="159"/>
      <c r="AH189" s="159"/>
      <c r="AI189" s="159"/>
      <c r="AJ189" s="159"/>
      <c r="AK189" s="159"/>
      <c r="AL189" s="160"/>
      <c r="AM189" s="159"/>
      <c r="AN189" s="159"/>
      <c r="AO189" s="159"/>
      <c r="AP189" s="159"/>
      <c r="AQ189" s="159"/>
      <c r="AR189" s="159"/>
      <c r="AS189" s="160"/>
      <c r="AT189" s="159"/>
      <c r="AU189" s="159"/>
      <c r="AV189" s="159"/>
      <c r="AW189" s="159"/>
      <c r="AX189" s="159"/>
      <c r="AY189" s="159"/>
      <c r="AZ189" s="160"/>
      <c r="BA189" s="159"/>
      <c r="BB189" s="159"/>
      <c r="BC189" s="159"/>
      <c r="BD189" s="159"/>
      <c r="BE189" s="159"/>
      <c r="BF189" s="159"/>
      <c r="BG189" s="160"/>
      <c r="BH189" s="159"/>
      <c r="BI189" s="159"/>
      <c r="BJ189" s="159"/>
      <c r="BK189" s="159"/>
      <c r="BL189" s="159"/>
      <c r="BM189" s="159"/>
      <c r="BN189" s="160"/>
      <c r="BO189" s="159"/>
      <c r="BP189" s="159"/>
      <c r="BQ189" s="159"/>
      <c r="BR189" s="159"/>
      <c r="BS189" s="159"/>
      <c r="BT189" s="159"/>
      <c r="BU189" s="160"/>
      <c r="BV189" s="159"/>
      <c r="BW189" s="159"/>
      <c r="BX189" s="159"/>
      <c r="BY189" s="159"/>
      <c r="BZ189" s="159"/>
      <c r="CA189" s="159"/>
      <c r="CB189" s="160"/>
      <c r="CC189" s="159"/>
      <c r="CD189" s="159"/>
      <c r="CE189" s="159"/>
      <c r="CF189" s="159"/>
      <c r="CG189" s="159"/>
      <c r="CH189" s="159"/>
      <c r="CI189" s="160"/>
      <c r="CJ189" s="159"/>
      <c r="CK189" s="159"/>
      <c r="CL189" s="159"/>
      <c r="CM189" s="159"/>
      <c r="CN189" s="159"/>
      <c r="CO189" s="159"/>
      <c r="CP189" s="160"/>
      <c r="CQ189" s="159"/>
      <c r="CR189" s="159"/>
      <c r="CS189" s="159"/>
      <c r="CT189" s="159"/>
      <c r="CU189" s="159"/>
    </row>
    <row r="190" spans="1:99" ht="13.8" thickBot="1" x14ac:dyDescent="0.25">
      <c r="A190" s="164"/>
      <c r="B190" s="165"/>
      <c r="C190" s="166"/>
      <c r="D190" s="165"/>
      <c r="E190" s="165"/>
      <c r="F190" s="165"/>
      <c r="G190" s="165"/>
      <c r="H190" s="165"/>
      <c r="I190" s="165"/>
      <c r="J190" s="166"/>
      <c r="K190" s="165"/>
      <c r="L190" s="165"/>
      <c r="M190" s="165"/>
      <c r="N190" s="165"/>
      <c r="O190" s="165"/>
      <c r="P190" s="165"/>
      <c r="Q190" s="166"/>
      <c r="R190" s="165"/>
      <c r="S190" s="165"/>
      <c r="T190" s="165"/>
      <c r="U190" s="165"/>
      <c r="V190" s="165"/>
      <c r="W190" s="165"/>
      <c r="X190" s="166"/>
      <c r="Y190" s="165"/>
      <c r="Z190" s="165"/>
      <c r="AA190" s="165"/>
      <c r="AB190" s="165"/>
      <c r="AC190" s="165"/>
      <c r="AD190" s="165"/>
      <c r="AE190" s="166"/>
      <c r="AF190" s="165"/>
      <c r="AG190" s="165"/>
      <c r="AH190" s="165"/>
      <c r="AI190" s="165"/>
      <c r="AJ190" s="165"/>
      <c r="AK190" s="165"/>
      <c r="AL190" s="166"/>
      <c r="AM190" s="165"/>
      <c r="AN190" s="165"/>
      <c r="AO190" s="165"/>
      <c r="AP190" s="165"/>
      <c r="AQ190" s="165"/>
      <c r="AR190" s="165"/>
      <c r="AS190" s="166"/>
      <c r="AT190" s="165"/>
      <c r="AU190" s="165"/>
      <c r="AV190" s="165"/>
      <c r="AW190" s="165"/>
      <c r="AX190" s="165"/>
      <c r="AY190" s="165"/>
      <c r="AZ190" s="166"/>
      <c r="BA190" s="165"/>
      <c r="BB190" s="165"/>
      <c r="BC190" s="165"/>
      <c r="BD190" s="165"/>
      <c r="BE190" s="165"/>
      <c r="BF190" s="165"/>
      <c r="BG190" s="166"/>
      <c r="BH190" s="165"/>
      <c r="BI190" s="165"/>
      <c r="BJ190" s="165"/>
      <c r="BK190" s="165"/>
      <c r="BL190" s="165"/>
      <c r="BM190" s="165"/>
      <c r="BN190" s="166"/>
      <c r="BO190" s="165"/>
      <c r="BP190" s="165"/>
      <c r="BQ190" s="165"/>
      <c r="BR190" s="165"/>
      <c r="BS190" s="165"/>
      <c r="BT190" s="165"/>
      <c r="BU190" s="166"/>
      <c r="BV190" s="165"/>
      <c r="BW190" s="165"/>
      <c r="BX190" s="165"/>
      <c r="BY190" s="165"/>
      <c r="BZ190" s="165"/>
      <c r="CA190" s="165"/>
      <c r="CB190" s="166"/>
      <c r="CC190" s="165"/>
      <c r="CD190" s="165"/>
      <c r="CE190" s="165"/>
      <c r="CF190" s="165"/>
      <c r="CG190" s="165"/>
      <c r="CH190" s="165"/>
      <c r="CI190" s="166"/>
      <c r="CJ190" s="165"/>
      <c r="CK190" s="165"/>
      <c r="CL190" s="165"/>
      <c r="CM190" s="165"/>
      <c r="CN190" s="165"/>
      <c r="CO190" s="165"/>
      <c r="CP190" s="166"/>
      <c r="CQ190" s="165"/>
      <c r="CR190" s="165"/>
      <c r="CS190" s="165"/>
      <c r="CT190" s="165"/>
      <c r="CU190" s="165"/>
    </row>
    <row r="191" spans="1:99" x14ac:dyDescent="0.2">
      <c r="A191" s="154"/>
      <c r="B191" s="155"/>
      <c r="C191" s="156"/>
      <c r="D191" s="155"/>
      <c r="E191" s="155"/>
      <c r="F191" s="155"/>
      <c r="G191" s="155"/>
      <c r="H191" s="155"/>
      <c r="I191" s="155"/>
      <c r="J191" s="156"/>
      <c r="K191" s="155"/>
      <c r="L191" s="155"/>
      <c r="M191" s="155"/>
      <c r="N191" s="155"/>
      <c r="O191" s="155"/>
      <c r="P191" s="155"/>
      <c r="Q191" s="156"/>
      <c r="R191" s="155"/>
      <c r="S191" s="155"/>
      <c r="T191" s="155"/>
      <c r="U191" s="155"/>
      <c r="V191" s="155"/>
      <c r="W191" s="155"/>
      <c r="X191" s="156"/>
      <c r="Y191" s="155"/>
      <c r="Z191" s="155"/>
      <c r="AA191" s="155"/>
      <c r="AB191" s="155"/>
      <c r="AC191" s="155"/>
      <c r="AD191" s="155"/>
      <c r="AE191" s="156"/>
      <c r="AF191" s="155"/>
      <c r="AG191" s="155"/>
      <c r="AH191" s="155"/>
      <c r="AI191" s="155"/>
      <c r="AJ191" s="155"/>
      <c r="AK191" s="155"/>
      <c r="AL191" s="156"/>
      <c r="AM191" s="155"/>
      <c r="AN191" s="155"/>
      <c r="AO191" s="155"/>
      <c r="AP191" s="155"/>
      <c r="AQ191" s="155"/>
      <c r="AR191" s="155"/>
      <c r="AS191" s="156"/>
      <c r="AT191" s="155"/>
      <c r="AU191" s="155"/>
      <c r="AV191" s="155"/>
      <c r="AW191" s="155"/>
      <c r="AX191" s="155"/>
      <c r="AY191" s="155"/>
      <c r="AZ191" s="156"/>
      <c r="BA191" s="155"/>
      <c r="BB191" s="155"/>
      <c r="BC191" s="155"/>
      <c r="BD191" s="155"/>
      <c r="BE191" s="155"/>
      <c r="BF191" s="155"/>
      <c r="BG191" s="156"/>
      <c r="BH191" s="155"/>
      <c r="BI191" s="155"/>
      <c r="BJ191" s="155"/>
      <c r="BK191" s="155"/>
      <c r="BL191" s="155"/>
      <c r="BM191" s="155"/>
      <c r="BN191" s="156"/>
      <c r="BO191" s="155"/>
      <c r="BP191" s="155"/>
      <c r="BQ191" s="155"/>
      <c r="BR191" s="155"/>
      <c r="BS191" s="155"/>
      <c r="BT191" s="155"/>
      <c r="BU191" s="156"/>
      <c r="BV191" s="155"/>
      <c r="BW191" s="155"/>
      <c r="BX191" s="155"/>
      <c r="BY191" s="155"/>
      <c r="BZ191" s="155"/>
      <c r="CA191" s="155"/>
      <c r="CB191" s="156"/>
      <c r="CC191" s="155"/>
      <c r="CD191" s="155"/>
      <c r="CE191" s="155"/>
      <c r="CF191" s="155"/>
      <c r="CG191" s="155"/>
      <c r="CH191" s="155"/>
      <c r="CI191" s="156"/>
      <c r="CJ191" s="155"/>
      <c r="CK191" s="155"/>
      <c r="CL191" s="155"/>
      <c r="CM191" s="155"/>
      <c r="CN191" s="155"/>
      <c r="CO191" s="155"/>
      <c r="CP191" s="156"/>
      <c r="CQ191" s="155"/>
      <c r="CR191" s="155"/>
      <c r="CS191" s="155"/>
      <c r="CT191" s="155"/>
      <c r="CU191" s="155"/>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191"/>
  <sheetViews>
    <sheetView showGridLines="0" view="pageBreakPreview" zoomScale="60" zoomScaleNormal="60" zoomScalePageLayoutView="50" workbookViewId="0">
      <selection activeCell="J192" sqref="J192"/>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79</v>
      </c>
      <c r="CS1" s="114" t="s">
        <v>80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81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188" si="28">IFERROR(ROUND((I151-I139)/I139*100,2),"")</f>
        <v>-4.08</v>
      </c>
      <c r="K151" s="22">
        <v>197096.13</v>
      </c>
      <c r="L151" s="21">
        <v>129253.12</v>
      </c>
      <c r="M151" s="21">
        <v>59473.38</v>
      </c>
      <c r="N151" s="20">
        <v>23581.33</v>
      </c>
      <c r="O151" s="19">
        <v>69818.84</v>
      </c>
      <c r="P151" s="24">
        <v>3387</v>
      </c>
      <c r="Q151" s="23">
        <f t="shared" ref="Q151:Q188" si="29">IFERROR(ROUND((P151-P139)/P139*100,2),"")</f>
        <v>1.68</v>
      </c>
      <c r="R151" s="22">
        <v>1422</v>
      </c>
      <c r="S151" s="21">
        <v>926</v>
      </c>
      <c r="T151" s="21">
        <v>876</v>
      </c>
      <c r="U151" s="20">
        <v>163</v>
      </c>
      <c r="V151" s="25">
        <v>50</v>
      </c>
      <c r="W151" s="24">
        <v>191220.86</v>
      </c>
      <c r="X151" s="23">
        <f t="shared" ref="X151:X188" si="30">IFERROR(ROUND((W151-W139)/W139*100,2),"")</f>
        <v>1</v>
      </c>
      <c r="Y151" s="22">
        <v>83906.46</v>
      </c>
      <c r="Z151" s="21">
        <v>51448.08</v>
      </c>
      <c r="AA151" s="21">
        <v>47223.33</v>
      </c>
      <c r="AB151" s="20">
        <v>8642.99</v>
      </c>
      <c r="AC151" s="19">
        <v>4224.75</v>
      </c>
      <c r="AD151" s="24">
        <v>46</v>
      </c>
      <c r="AE151" s="23">
        <f t="shared" ref="AE151:AE188" si="31">IFERROR(ROUND((AD151-AD139)/AD139*100,2),"")</f>
        <v>-36.99</v>
      </c>
      <c r="AF151" s="22">
        <v>10</v>
      </c>
      <c r="AG151" s="21">
        <v>18</v>
      </c>
      <c r="AH151" s="21">
        <v>6</v>
      </c>
      <c r="AI151" s="20">
        <v>12</v>
      </c>
      <c r="AJ151" s="25">
        <v>12</v>
      </c>
      <c r="AK151" s="24">
        <v>13067.73</v>
      </c>
      <c r="AL151" s="23">
        <f t="shared" ref="AL151:AL188" si="32">IFERROR(ROUND((AK151-AK139)/AK139*100,2),"")</f>
        <v>-82.2</v>
      </c>
      <c r="AM151" s="22">
        <v>1848.04</v>
      </c>
      <c r="AN151" s="21">
        <v>4172.62</v>
      </c>
      <c r="AO151" s="21">
        <v>1151.4100000000001</v>
      </c>
      <c r="AP151" s="20">
        <v>5895.66</v>
      </c>
      <c r="AQ151" s="19">
        <v>3021.21</v>
      </c>
      <c r="AR151" s="24">
        <v>101</v>
      </c>
      <c r="AS151" s="23">
        <f t="shared" ref="AS151:AS188" si="33">IFERROR(ROUND((AR151-AR139)/AR139*100,2),"")</f>
        <v>-2.88</v>
      </c>
      <c r="AT151" s="22">
        <v>7</v>
      </c>
      <c r="AU151" s="21">
        <v>31</v>
      </c>
      <c r="AV151" s="21">
        <v>9</v>
      </c>
      <c r="AW151" s="20">
        <v>54</v>
      </c>
      <c r="AX151" s="25">
        <v>22</v>
      </c>
      <c r="AY151" s="24">
        <v>63750.64</v>
      </c>
      <c r="AZ151" s="23">
        <f t="shared" ref="AZ151:AZ188" si="34">IFERROR(ROUND((AY151-AY139)/AY139*100,2),"")</f>
        <v>5.38</v>
      </c>
      <c r="BA151" s="22">
        <v>2634.2</v>
      </c>
      <c r="BB151" s="21">
        <v>12791.08</v>
      </c>
      <c r="BC151" s="21">
        <v>2797.46</v>
      </c>
      <c r="BD151" s="20">
        <v>45527.9</v>
      </c>
      <c r="BE151" s="19">
        <v>9993.6200000000008</v>
      </c>
      <c r="BF151" s="24">
        <v>43</v>
      </c>
      <c r="BG151" s="23">
        <f t="shared" ref="BG151:BG188" si="35">IFERROR(ROUND((BF151-BF139)/BF139*100,2),"")</f>
        <v>-15.69</v>
      </c>
      <c r="BH151" s="22">
        <v>9</v>
      </c>
      <c r="BI151" s="21">
        <v>15</v>
      </c>
      <c r="BJ151" s="21">
        <v>5</v>
      </c>
      <c r="BK151" s="20">
        <v>14</v>
      </c>
      <c r="BL151" s="25">
        <v>10</v>
      </c>
      <c r="BM151" s="24">
        <v>18551.97</v>
      </c>
      <c r="BN151" s="23">
        <f t="shared" ref="BN151:BN188" si="36">IFERROR(ROUND((BM151-BM139)/BM139*100,2),"")</f>
        <v>-55.9</v>
      </c>
      <c r="BO151" s="22">
        <v>2952.93</v>
      </c>
      <c r="BP151" s="21">
        <v>8070.25</v>
      </c>
      <c r="BQ151" s="21">
        <v>1846.14</v>
      </c>
      <c r="BR151" s="20">
        <v>5682.65</v>
      </c>
      <c r="BS151" s="19">
        <v>6224.11</v>
      </c>
      <c r="BT151" s="24">
        <v>27</v>
      </c>
      <c r="BU151" s="23">
        <f t="shared" ref="BU151:BU188" si="37">IFERROR(ROUND((BT151-BT139)/BT139*100,2),"")</f>
        <v>50</v>
      </c>
      <c r="BV151" s="22">
        <v>5</v>
      </c>
      <c r="BW151" s="21">
        <v>11</v>
      </c>
      <c r="BX151" s="21">
        <v>2</v>
      </c>
      <c r="BY151" s="20">
        <v>8</v>
      </c>
      <c r="BZ151" s="25">
        <v>8</v>
      </c>
      <c r="CA151" s="24">
        <v>65456.11</v>
      </c>
      <c r="CB151" s="23">
        <f t="shared" ref="CB151:CB188" si="38">IFERROR(ROUND((CA151-CA139)/CA139*100,2),"")</f>
        <v>215.56</v>
      </c>
      <c r="CC151" s="22">
        <v>3667.12</v>
      </c>
      <c r="CD151" s="21">
        <v>13092.86</v>
      </c>
      <c r="CE151" s="21">
        <v>988.76</v>
      </c>
      <c r="CF151" s="20">
        <v>36878.44</v>
      </c>
      <c r="CG151" s="19">
        <v>1275.17</v>
      </c>
      <c r="CH151" s="24">
        <v>372</v>
      </c>
      <c r="CI151" s="23">
        <f t="shared" ref="CI151:CI188" si="39">IFERROR(ROUND((CH151-CH139)/CH139*100,2),"")</f>
        <v>-9.7100000000000009</v>
      </c>
      <c r="CJ151" s="22">
        <v>40</v>
      </c>
      <c r="CK151" s="21">
        <v>178</v>
      </c>
      <c r="CL151" s="21">
        <v>22</v>
      </c>
      <c r="CM151" s="20">
        <v>131</v>
      </c>
      <c r="CN151" s="25">
        <v>157</v>
      </c>
      <c r="CO151" s="24">
        <v>126953.71</v>
      </c>
      <c r="CP151" s="23">
        <f t="shared" ref="CP151:CP188"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188"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2629</v>
      </c>
      <c r="C186" s="9">
        <f t="shared" si="41"/>
        <v>-3.13</v>
      </c>
      <c r="D186" s="8">
        <v>1177</v>
      </c>
      <c r="E186" s="7">
        <v>968</v>
      </c>
      <c r="F186" s="7">
        <v>374</v>
      </c>
      <c r="G186" s="6">
        <v>107</v>
      </c>
      <c r="H186" s="11">
        <v>594</v>
      </c>
      <c r="I186" s="10">
        <v>381277.21</v>
      </c>
      <c r="J186" s="9">
        <f t="shared" si="28"/>
        <v>-5.27</v>
      </c>
      <c r="K186" s="8">
        <v>180369.07</v>
      </c>
      <c r="L186" s="7">
        <v>136342.15</v>
      </c>
      <c r="M186" s="7">
        <v>48785.72</v>
      </c>
      <c r="N186" s="6">
        <v>14998.24</v>
      </c>
      <c r="O186" s="5">
        <v>87556.43</v>
      </c>
      <c r="P186" s="10">
        <v>3561</v>
      </c>
      <c r="Q186" s="9">
        <f t="shared" si="29"/>
        <v>1.37</v>
      </c>
      <c r="R186" s="8">
        <v>1446</v>
      </c>
      <c r="S186" s="7">
        <v>983</v>
      </c>
      <c r="T186" s="7">
        <v>953</v>
      </c>
      <c r="U186" s="6">
        <v>179</v>
      </c>
      <c r="V186" s="11">
        <v>30</v>
      </c>
      <c r="W186" s="10">
        <v>190611.14</v>
      </c>
      <c r="X186" s="9">
        <f t="shared" si="30"/>
        <v>-1.73</v>
      </c>
      <c r="Y186" s="8">
        <v>77088.210000000006</v>
      </c>
      <c r="Z186" s="7">
        <v>55676.88</v>
      </c>
      <c r="AA186" s="7">
        <v>49631.02</v>
      </c>
      <c r="AB186" s="6">
        <v>8215.0300000000007</v>
      </c>
      <c r="AC186" s="5">
        <v>6045.86</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3126</v>
      </c>
      <c r="C187" s="23">
        <f t="shared" si="41"/>
        <v>5.25</v>
      </c>
      <c r="D187" s="22">
        <v>1386</v>
      </c>
      <c r="E187" s="21">
        <v>1172</v>
      </c>
      <c r="F187" s="21">
        <v>433</v>
      </c>
      <c r="G187" s="20">
        <v>133</v>
      </c>
      <c r="H187" s="25">
        <v>740</v>
      </c>
      <c r="I187" s="24">
        <v>468248.75</v>
      </c>
      <c r="J187" s="23">
        <f t="shared" si="28"/>
        <v>1.79</v>
      </c>
      <c r="K187" s="22">
        <v>214359.46</v>
      </c>
      <c r="L187" s="21">
        <v>172019.5</v>
      </c>
      <c r="M187" s="21">
        <v>60715.48</v>
      </c>
      <c r="N187" s="20">
        <v>20645</v>
      </c>
      <c r="O187" s="19">
        <v>111583.58</v>
      </c>
      <c r="P187" s="24">
        <v>4081</v>
      </c>
      <c r="Q187" s="23">
        <f t="shared" si="29"/>
        <v>8.25</v>
      </c>
      <c r="R187" s="22">
        <v>1606</v>
      </c>
      <c r="S187" s="21">
        <v>1221</v>
      </c>
      <c r="T187" s="21">
        <v>1000</v>
      </c>
      <c r="U187" s="20">
        <v>253</v>
      </c>
      <c r="V187" s="25">
        <v>222</v>
      </c>
      <c r="W187" s="24">
        <v>212379.84</v>
      </c>
      <c r="X187" s="23">
        <f t="shared" si="30"/>
        <v>5.19</v>
      </c>
      <c r="Y187" s="22">
        <v>81387.429999999993</v>
      </c>
      <c r="Z187" s="21">
        <v>67242.3</v>
      </c>
      <c r="AA187" s="21">
        <v>52523.77</v>
      </c>
      <c r="AB187" s="20">
        <v>11159.94</v>
      </c>
      <c r="AC187" s="19">
        <v>14784.93</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thickBot="1" x14ac:dyDescent="0.25">
      <c r="A188" s="136">
        <v>44927</v>
      </c>
      <c r="B188" s="80">
        <v>2019</v>
      </c>
      <c r="C188" s="79">
        <f t="shared" si="41"/>
        <v>3.96</v>
      </c>
      <c r="D188" s="78">
        <v>905</v>
      </c>
      <c r="E188" s="77">
        <v>742</v>
      </c>
      <c r="F188" s="77">
        <v>286</v>
      </c>
      <c r="G188" s="76">
        <v>83</v>
      </c>
      <c r="H188" s="81">
        <v>458</v>
      </c>
      <c r="I188" s="80">
        <v>294294.24</v>
      </c>
      <c r="J188" s="79">
        <f t="shared" si="28"/>
        <v>5.17</v>
      </c>
      <c r="K188" s="78">
        <v>137881.1</v>
      </c>
      <c r="L188" s="77">
        <v>103903.52</v>
      </c>
      <c r="M188" s="77">
        <v>39171.910000000003</v>
      </c>
      <c r="N188" s="76">
        <v>12586.73</v>
      </c>
      <c r="O188" s="82">
        <v>65275.07</v>
      </c>
      <c r="P188" s="80">
        <v>3005</v>
      </c>
      <c r="Q188" s="79">
        <f t="shared" si="29"/>
        <v>12.29</v>
      </c>
      <c r="R188" s="78">
        <v>1204</v>
      </c>
      <c r="S188" s="77">
        <v>882</v>
      </c>
      <c r="T188" s="77">
        <v>785</v>
      </c>
      <c r="U188" s="76">
        <v>134</v>
      </c>
      <c r="V188" s="81">
        <v>97</v>
      </c>
      <c r="W188" s="80">
        <v>160422.88</v>
      </c>
      <c r="X188" s="79">
        <f t="shared" si="30"/>
        <v>6.86</v>
      </c>
      <c r="Y188" s="78">
        <v>64298.85</v>
      </c>
      <c r="Z188" s="77">
        <v>50054.18</v>
      </c>
      <c r="AA188" s="77">
        <v>39495.269999999997</v>
      </c>
      <c r="AB188" s="76">
        <v>6574.58</v>
      </c>
      <c r="AC188" s="82">
        <v>10558.91</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67" customFormat="1" ht="25.5" customHeight="1" x14ac:dyDescent="0.2">
      <c r="A189" s="158" t="s">
        <v>82</v>
      </c>
      <c r="B189" s="159"/>
      <c r="C189" s="160"/>
      <c r="D189" s="159"/>
      <c r="E189" s="159"/>
      <c r="F189" s="159"/>
      <c r="G189" s="159"/>
      <c r="H189" s="159"/>
      <c r="I189" s="159"/>
      <c r="J189" s="160"/>
      <c r="K189" s="159"/>
      <c r="L189" s="159"/>
      <c r="M189" s="159"/>
      <c r="N189" s="159"/>
      <c r="O189" s="159"/>
      <c r="P189" s="159"/>
      <c r="Q189" s="160"/>
      <c r="R189" s="159"/>
      <c r="S189" s="159"/>
      <c r="T189" s="159"/>
      <c r="U189" s="159"/>
      <c r="V189" s="159"/>
      <c r="W189" s="159"/>
      <c r="X189" s="160"/>
      <c r="Y189" s="159"/>
      <c r="Z189" s="159"/>
      <c r="AA189" s="159"/>
      <c r="AB189" s="159"/>
      <c r="AC189" s="159"/>
      <c r="AD189" s="159"/>
      <c r="AE189" s="160"/>
      <c r="AF189" s="159"/>
      <c r="AG189" s="159"/>
      <c r="AH189" s="159"/>
      <c r="AI189" s="159"/>
      <c r="AJ189" s="159"/>
      <c r="AK189" s="159"/>
      <c r="AL189" s="160"/>
      <c r="AM189" s="159"/>
      <c r="AN189" s="159"/>
      <c r="AO189" s="159"/>
      <c r="AP189" s="159"/>
      <c r="AQ189" s="159"/>
      <c r="AR189" s="159"/>
      <c r="AS189" s="160"/>
      <c r="AT189" s="159"/>
      <c r="AU189" s="159"/>
      <c r="AV189" s="159"/>
      <c r="AW189" s="159"/>
      <c r="AX189" s="159"/>
      <c r="AY189" s="159"/>
      <c r="AZ189" s="160"/>
      <c r="BA189" s="159"/>
      <c r="BB189" s="159"/>
      <c r="BC189" s="159"/>
      <c r="BD189" s="159"/>
      <c r="BE189" s="159"/>
      <c r="BF189" s="159"/>
      <c r="BG189" s="160"/>
      <c r="BH189" s="159"/>
      <c r="BI189" s="159"/>
      <c r="BJ189" s="159"/>
      <c r="BK189" s="159"/>
      <c r="BL189" s="159"/>
      <c r="BM189" s="159"/>
      <c r="BN189" s="160"/>
      <c r="BO189" s="159"/>
      <c r="BP189" s="159"/>
      <c r="BQ189" s="159"/>
      <c r="BR189" s="159"/>
      <c r="BS189" s="159"/>
      <c r="BT189" s="159"/>
      <c r="BU189" s="160"/>
      <c r="BV189" s="159"/>
      <c r="BW189" s="159"/>
      <c r="BX189" s="159"/>
      <c r="BY189" s="159"/>
      <c r="BZ189" s="159"/>
      <c r="CA189" s="159"/>
      <c r="CB189" s="160"/>
      <c r="CC189" s="159"/>
      <c r="CD189" s="159"/>
      <c r="CE189" s="159"/>
      <c r="CF189" s="159"/>
      <c r="CG189" s="159"/>
      <c r="CH189" s="159"/>
      <c r="CI189" s="160"/>
      <c r="CJ189" s="159"/>
      <c r="CK189" s="159"/>
      <c r="CL189" s="159"/>
      <c r="CM189" s="159"/>
      <c r="CN189" s="159"/>
      <c r="CO189" s="159"/>
      <c r="CP189" s="160"/>
      <c r="CQ189" s="159"/>
      <c r="CR189" s="159"/>
      <c r="CS189" s="159"/>
      <c r="CT189" s="159"/>
      <c r="CU189" s="159"/>
    </row>
    <row r="190" spans="1:99" ht="13.8" thickBot="1" x14ac:dyDescent="0.25">
      <c r="A190" s="164"/>
      <c r="B190" s="165"/>
      <c r="C190" s="166"/>
      <c r="D190" s="165"/>
      <c r="E190" s="165"/>
      <c r="F190" s="165"/>
      <c r="G190" s="165"/>
      <c r="H190" s="165"/>
      <c r="I190" s="165"/>
      <c r="J190" s="166"/>
      <c r="K190" s="165"/>
      <c r="L190" s="165"/>
      <c r="M190" s="165"/>
      <c r="N190" s="165"/>
      <c r="O190" s="165"/>
      <c r="P190" s="165"/>
      <c r="Q190" s="166"/>
      <c r="R190" s="165"/>
      <c r="S190" s="165"/>
      <c r="T190" s="165"/>
      <c r="U190" s="165"/>
      <c r="V190" s="165"/>
      <c r="W190" s="165"/>
      <c r="X190" s="166"/>
      <c r="Y190" s="165"/>
      <c r="Z190" s="165"/>
      <c r="AA190" s="165"/>
      <c r="AB190" s="165"/>
      <c r="AC190" s="165"/>
      <c r="AD190" s="165"/>
      <c r="AE190" s="166"/>
      <c r="AF190" s="165"/>
      <c r="AG190" s="165"/>
      <c r="AH190" s="165"/>
      <c r="AI190" s="165"/>
      <c r="AJ190" s="165"/>
      <c r="AK190" s="165"/>
      <c r="AL190" s="166"/>
      <c r="AM190" s="165"/>
      <c r="AN190" s="165"/>
      <c r="AO190" s="165"/>
      <c r="AP190" s="165"/>
      <c r="AQ190" s="165"/>
      <c r="AR190" s="165"/>
      <c r="AS190" s="166"/>
      <c r="AT190" s="165"/>
      <c r="AU190" s="165"/>
      <c r="AV190" s="165"/>
      <c r="AW190" s="165"/>
      <c r="AX190" s="165"/>
      <c r="AY190" s="165"/>
      <c r="AZ190" s="166"/>
      <c r="BA190" s="165"/>
      <c r="BB190" s="165"/>
      <c r="BC190" s="165"/>
      <c r="BD190" s="165"/>
      <c r="BE190" s="165"/>
      <c r="BF190" s="165"/>
      <c r="BG190" s="166"/>
      <c r="BH190" s="165"/>
      <c r="BI190" s="165"/>
      <c r="BJ190" s="165"/>
      <c r="BK190" s="165"/>
      <c r="BL190" s="165"/>
      <c r="BM190" s="165"/>
      <c r="BN190" s="166"/>
      <c r="BO190" s="165"/>
      <c r="BP190" s="165"/>
      <c r="BQ190" s="165"/>
      <c r="BR190" s="165"/>
      <c r="BS190" s="165"/>
      <c r="BT190" s="165"/>
      <c r="BU190" s="166"/>
      <c r="BV190" s="165"/>
      <c r="BW190" s="165"/>
      <c r="BX190" s="165"/>
      <c r="BY190" s="165"/>
      <c r="BZ190" s="165"/>
      <c r="CA190" s="165"/>
      <c r="CB190" s="166"/>
      <c r="CC190" s="165"/>
      <c r="CD190" s="165"/>
      <c r="CE190" s="165"/>
      <c r="CF190" s="165"/>
      <c r="CG190" s="165"/>
      <c r="CH190" s="165"/>
      <c r="CI190" s="166"/>
      <c r="CJ190" s="165"/>
      <c r="CK190" s="165"/>
      <c r="CL190" s="165"/>
      <c r="CM190" s="165"/>
      <c r="CN190" s="165"/>
      <c r="CO190" s="165"/>
      <c r="CP190" s="166"/>
      <c r="CQ190" s="165"/>
      <c r="CR190" s="165"/>
      <c r="CS190" s="165"/>
      <c r="CT190" s="165"/>
      <c r="CU190" s="165"/>
    </row>
    <row r="191" spans="1:99" x14ac:dyDescent="0.2">
      <c r="A191" s="154"/>
      <c r="B191" s="155"/>
      <c r="C191" s="156"/>
      <c r="D191" s="155"/>
      <c r="E191" s="155"/>
      <c r="F191" s="155"/>
      <c r="G191" s="155"/>
      <c r="H191" s="155"/>
      <c r="I191" s="155"/>
      <c r="J191" s="156"/>
      <c r="K191" s="155"/>
      <c r="L191" s="155"/>
      <c r="M191" s="155"/>
      <c r="N191" s="155"/>
      <c r="O191" s="155"/>
      <c r="P191" s="155"/>
      <c r="Q191" s="156"/>
      <c r="R191" s="155"/>
      <c r="S191" s="155"/>
      <c r="T191" s="155"/>
      <c r="U191" s="155"/>
      <c r="V191" s="155"/>
      <c r="W191" s="155"/>
      <c r="X191" s="156"/>
      <c r="Y191" s="155"/>
      <c r="Z191" s="155"/>
      <c r="AA191" s="155"/>
      <c r="AB191" s="155"/>
      <c r="AC191" s="155"/>
      <c r="AD191" s="155"/>
      <c r="AE191" s="156"/>
      <c r="AF191" s="155"/>
      <c r="AG191" s="155"/>
      <c r="AH191" s="155"/>
      <c r="AI191" s="155"/>
      <c r="AJ191" s="155"/>
      <c r="AK191" s="155"/>
      <c r="AL191" s="156"/>
      <c r="AM191" s="155"/>
      <c r="AN191" s="155"/>
      <c r="AO191" s="155"/>
      <c r="AP191" s="155"/>
      <c r="AQ191" s="155"/>
      <c r="AR191" s="155"/>
      <c r="AS191" s="156"/>
      <c r="AT191" s="155"/>
      <c r="AU191" s="155"/>
      <c r="AV191" s="155"/>
      <c r="AW191" s="155"/>
      <c r="AX191" s="155"/>
      <c r="AY191" s="155"/>
      <c r="AZ191" s="156"/>
      <c r="BA191" s="155"/>
      <c r="BB191" s="155"/>
      <c r="BC191" s="155"/>
      <c r="BD191" s="155"/>
      <c r="BE191" s="155"/>
      <c r="BF191" s="155"/>
      <c r="BG191" s="156"/>
      <c r="BH191" s="155"/>
      <c r="BI191" s="155"/>
      <c r="BJ191" s="155"/>
      <c r="BK191" s="155"/>
      <c r="BL191" s="155"/>
      <c r="BM191" s="155"/>
      <c r="BN191" s="156"/>
      <c r="BO191" s="155"/>
      <c r="BP191" s="155"/>
      <c r="BQ191" s="155"/>
      <c r="BR191" s="155"/>
      <c r="BS191" s="155"/>
      <c r="BT191" s="155"/>
      <c r="BU191" s="156"/>
      <c r="BV191" s="155"/>
      <c r="BW191" s="155"/>
      <c r="BX191" s="155"/>
      <c r="BY191" s="155"/>
      <c r="BZ191" s="155"/>
      <c r="CA191" s="155"/>
      <c r="CB191" s="156"/>
      <c r="CC191" s="155"/>
      <c r="CD191" s="155"/>
      <c r="CE191" s="155"/>
      <c r="CF191" s="155"/>
      <c r="CG191" s="155"/>
      <c r="CH191" s="155"/>
      <c r="CI191" s="156"/>
      <c r="CJ191" s="155"/>
      <c r="CK191" s="155"/>
      <c r="CL191" s="155"/>
      <c r="CM191" s="155"/>
      <c r="CN191" s="155"/>
      <c r="CO191" s="155"/>
      <c r="CP191" s="156"/>
      <c r="CQ191" s="155"/>
      <c r="CR191" s="155"/>
      <c r="CS191" s="155"/>
      <c r="CT191" s="155"/>
      <c r="CU191" s="155"/>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191"/>
  <sheetViews>
    <sheetView showGridLines="0" view="pageBreakPreview" zoomScale="60" zoomScaleNormal="60" zoomScalePageLayoutView="50" workbookViewId="0">
      <selection activeCell="J192" sqref="J192"/>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76</v>
      </c>
      <c r="CS1" s="114" t="s">
        <v>77</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78</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188" si="28">IFERROR(ROUND((I151-I139)/I139*100,2),"")</f>
        <v>3.35</v>
      </c>
      <c r="K151" s="22">
        <v>59395.17</v>
      </c>
      <c r="L151" s="21">
        <v>53755.71</v>
      </c>
      <c r="M151" s="21">
        <v>16237.9</v>
      </c>
      <c r="N151" s="20">
        <v>9662.0499999999993</v>
      </c>
      <c r="O151" s="19">
        <v>38304.14</v>
      </c>
      <c r="P151" s="24">
        <v>5874</v>
      </c>
      <c r="Q151" s="23">
        <f t="shared" ref="Q151:Q188" si="29">IFERROR(ROUND((P151-P139)/P139*100,2),"")</f>
        <v>3.69</v>
      </c>
      <c r="R151" s="22">
        <v>2497</v>
      </c>
      <c r="S151" s="21">
        <v>1565</v>
      </c>
      <c r="T151" s="21">
        <v>1567</v>
      </c>
      <c r="U151" s="20">
        <v>245</v>
      </c>
      <c r="V151" s="25">
        <v>-2</v>
      </c>
      <c r="W151" s="24">
        <v>242163.86</v>
      </c>
      <c r="X151" s="23">
        <f t="shared" ref="X151:X188" si="30">IFERROR(ROUND((W151-W139)/W139*100,2),"")</f>
        <v>2.81</v>
      </c>
      <c r="Y151" s="22">
        <v>102668.43</v>
      </c>
      <c r="Z151" s="21">
        <v>63124.49</v>
      </c>
      <c r="AA151" s="21">
        <v>65516.3</v>
      </c>
      <c r="AB151" s="20">
        <v>10854.64</v>
      </c>
      <c r="AC151" s="19">
        <v>-2391.81</v>
      </c>
      <c r="AD151" s="24">
        <v>145</v>
      </c>
      <c r="AE151" s="23">
        <f t="shared" ref="AE151:AE188" si="31">IFERROR(ROUND((AD151-AD139)/AD139*100,2),"")</f>
        <v>8.2100000000000009</v>
      </c>
      <c r="AF151" s="22">
        <v>15</v>
      </c>
      <c r="AG151" s="21">
        <v>53</v>
      </c>
      <c r="AH151" s="21">
        <v>13</v>
      </c>
      <c r="AI151" s="20">
        <v>63</v>
      </c>
      <c r="AJ151" s="25">
        <v>41</v>
      </c>
      <c r="AK151" s="24">
        <v>22433.53</v>
      </c>
      <c r="AL151" s="23">
        <f t="shared" ref="AL151:AL188" si="32">IFERROR(ROUND((AK151-AK139)/AK139*100,2),"")</f>
        <v>20.54</v>
      </c>
      <c r="AM151" s="22">
        <v>1337.85</v>
      </c>
      <c r="AN151" s="21">
        <v>9147.26</v>
      </c>
      <c r="AO151" s="21">
        <v>1683.54</v>
      </c>
      <c r="AP151" s="20">
        <v>10164.629999999999</v>
      </c>
      <c r="AQ151" s="19">
        <v>7563.97</v>
      </c>
      <c r="AR151" s="24">
        <v>100</v>
      </c>
      <c r="AS151" s="23">
        <f t="shared" ref="AS151:AS188" si="33">IFERROR(ROUND((AR151-AR139)/AR139*100,2),"")</f>
        <v>3.09</v>
      </c>
      <c r="AT151" s="22">
        <v>6</v>
      </c>
      <c r="AU151" s="21">
        <v>28</v>
      </c>
      <c r="AV151" s="21">
        <v>6</v>
      </c>
      <c r="AW151" s="20">
        <v>60</v>
      </c>
      <c r="AX151" s="25">
        <v>22</v>
      </c>
      <c r="AY151" s="24">
        <v>19221.79</v>
      </c>
      <c r="AZ151" s="23">
        <f t="shared" ref="AZ151:AZ188" si="34">IFERROR(ROUND((AY151-AY139)/AY139*100,2),"")</f>
        <v>-28.5</v>
      </c>
      <c r="BA151" s="22">
        <v>1171.67</v>
      </c>
      <c r="BB151" s="21">
        <v>5180.3100000000004</v>
      </c>
      <c r="BC151" s="21">
        <v>636.48</v>
      </c>
      <c r="BD151" s="20">
        <v>12233.33</v>
      </c>
      <c r="BE151" s="19">
        <v>4543.83</v>
      </c>
      <c r="BF151" s="24">
        <v>20</v>
      </c>
      <c r="BG151" s="23">
        <f t="shared" ref="BG151:BG188" si="35">IFERROR(ROUND((BF151-BF139)/BF139*100,2),"")</f>
        <v>-31.03</v>
      </c>
      <c r="BH151" s="22">
        <v>4</v>
      </c>
      <c r="BI151" s="21">
        <v>6</v>
      </c>
      <c r="BJ151" s="21">
        <v>1</v>
      </c>
      <c r="BK151" s="20">
        <v>9</v>
      </c>
      <c r="BL151" s="25">
        <v>5</v>
      </c>
      <c r="BM151" s="24">
        <v>4051.37</v>
      </c>
      <c r="BN151" s="23">
        <f t="shared" ref="BN151:BN188" si="36">IFERROR(ROUND((BM151-BM139)/BM139*100,2),"")</f>
        <v>-70.239999999999995</v>
      </c>
      <c r="BO151" s="22">
        <v>495.65</v>
      </c>
      <c r="BP151" s="21">
        <v>1653.43</v>
      </c>
      <c r="BQ151" s="21">
        <v>229.88</v>
      </c>
      <c r="BR151" s="20">
        <v>1672.41</v>
      </c>
      <c r="BS151" s="19">
        <v>1423.55</v>
      </c>
      <c r="BT151" s="24">
        <v>15</v>
      </c>
      <c r="BU151" s="23">
        <f t="shared" ref="BU151:BU188" si="37">IFERROR(ROUND((BT151-BT139)/BT139*100,2),"")</f>
        <v>-34.78</v>
      </c>
      <c r="BV151" s="22">
        <v>1</v>
      </c>
      <c r="BW151" s="21">
        <v>4</v>
      </c>
      <c r="BX151" s="21">
        <v>2</v>
      </c>
      <c r="BY151" s="20">
        <v>8</v>
      </c>
      <c r="BZ151" s="25">
        <v>2</v>
      </c>
      <c r="CA151" s="24">
        <v>12724.87</v>
      </c>
      <c r="CB151" s="23">
        <f t="shared" ref="CB151:CB188" si="38">IFERROR(ROUND((CA151-CA139)/CA139*100,2),"")</f>
        <v>-18.87</v>
      </c>
      <c r="CC151" s="22">
        <v>485.6</v>
      </c>
      <c r="CD151" s="21">
        <v>7702.24</v>
      </c>
      <c r="CE151" s="21">
        <v>929.43</v>
      </c>
      <c r="CF151" s="20">
        <v>3607.6</v>
      </c>
      <c r="CG151" s="19">
        <v>6772.81</v>
      </c>
      <c r="CH151" s="24">
        <v>414</v>
      </c>
      <c r="CI151" s="23">
        <f t="shared" ref="CI151:CI188" si="39">IFERROR(ROUND((CH151-CH139)/CH139*100,2),"")</f>
        <v>-6.33</v>
      </c>
      <c r="CJ151" s="22">
        <v>55</v>
      </c>
      <c r="CK151" s="21">
        <v>184</v>
      </c>
      <c r="CL151" s="21">
        <v>48</v>
      </c>
      <c r="CM151" s="20">
        <v>126</v>
      </c>
      <c r="CN151" s="25">
        <v>137</v>
      </c>
      <c r="CO151" s="24">
        <v>106679.85</v>
      </c>
      <c r="CP151" s="23">
        <f t="shared" ref="CP151:CP188"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188"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1114</v>
      </c>
      <c r="C186" s="9">
        <f t="shared" si="41"/>
        <v>2.67</v>
      </c>
      <c r="D186" s="8">
        <v>482</v>
      </c>
      <c r="E186" s="7">
        <v>412</v>
      </c>
      <c r="F186" s="7">
        <v>151</v>
      </c>
      <c r="G186" s="6">
        <v>67</v>
      </c>
      <c r="H186" s="11">
        <v>263</v>
      </c>
      <c r="I186" s="10">
        <v>133055.21</v>
      </c>
      <c r="J186" s="9">
        <f t="shared" si="28"/>
        <v>1.23</v>
      </c>
      <c r="K186" s="8">
        <v>54686.49</v>
      </c>
      <c r="L186" s="7">
        <v>50912.93</v>
      </c>
      <c r="M186" s="7">
        <v>16179.66</v>
      </c>
      <c r="N186" s="6">
        <v>10761.18</v>
      </c>
      <c r="O186" s="5">
        <v>35248.22</v>
      </c>
      <c r="P186" s="10">
        <v>5187</v>
      </c>
      <c r="Q186" s="9">
        <f t="shared" si="29"/>
        <v>1.45</v>
      </c>
      <c r="R186" s="8">
        <v>2074</v>
      </c>
      <c r="S186" s="7">
        <v>1442</v>
      </c>
      <c r="T186" s="7">
        <v>1402</v>
      </c>
      <c r="U186" s="6">
        <v>269</v>
      </c>
      <c r="V186" s="11">
        <v>40</v>
      </c>
      <c r="W186" s="10">
        <v>223355.95</v>
      </c>
      <c r="X186" s="9">
        <f t="shared" si="30"/>
        <v>-1.19</v>
      </c>
      <c r="Y186" s="8">
        <v>86023.79</v>
      </c>
      <c r="Z186" s="7">
        <v>63628.6</v>
      </c>
      <c r="AA186" s="7">
        <v>62251.46</v>
      </c>
      <c r="AB186" s="6">
        <v>11452.1</v>
      </c>
      <c r="AC186" s="5">
        <v>1377.14</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81</v>
      </c>
      <c r="AS186" s="9">
        <f t="shared" si="33"/>
        <v>1.25</v>
      </c>
      <c r="AT186" s="8">
        <v>2</v>
      </c>
      <c r="AU186" s="7">
        <v>27</v>
      </c>
      <c r="AV186" s="7">
        <v>7</v>
      </c>
      <c r="AW186" s="6">
        <v>44</v>
      </c>
      <c r="AX186" s="11">
        <v>21</v>
      </c>
      <c r="AY186" s="10">
        <v>16190.89</v>
      </c>
      <c r="AZ186" s="9">
        <f t="shared" si="34"/>
        <v>-8.14</v>
      </c>
      <c r="BA186" s="8">
        <v>172.94</v>
      </c>
      <c r="BB186" s="7">
        <v>3864.68</v>
      </c>
      <c r="BC186" s="7">
        <v>1210.1300000000001</v>
      </c>
      <c r="BD186" s="6">
        <v>9821.7900000000009</v>
      </c>
      <c r="BE186" s="5">
        <v>3775.9</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1312</v>
      </c>
      <c r="C187" s="23">
        <f t="shared" si="41"/>
        <v>0.85</v>
      </c>
      <c r="D187" s="22">
        <v>559</v>
      </c>
      <c r="E187" s="21">
        <v>479</v>
      </c>
      <c r="F187" s="21">
        <v>194</v>
      </c>
      <c r="G187" s="20">
        <v>76</v>
      </c>
      <c r="H187" s="25">
        <v>288</v>
      </c>
      <c r="I187" s="24">
        <v>155672.39000000001</v>
      </c>
      <c r="J187" s="23">
        <f t="shared" si="28"/>
        <v>0.93</v>
      </c>
      <c r="K187" s="22">
        <v>64386.83</v>
      </c>
      <c r="L187" s="21">
        <v>60574.97</v>
      </c>
      <c r="M187" s="21">
        <v>20518.3</v>
      </c>
      <c r="N187" s="20">
        <v>9463.83</v>
      </c>
      <c r="O187" s="19">
        <v>40691.730000000003</v>
      </c>
      <c r="P187" s="24">
        <v>6077</v>
      </c>
      <c r="Q187" s="23">
        <f t="shared" si="29"/>
        <v>3.63</v>
      </c>
      <c r="R187" s="22">
        <v>2460</v>
      </c>
      <c r="S187" s="21">
        <v>1806</v>
      </c>
      <c r="T187" s="21">
        <v>1476</v>
      </c>
      <c r="U187" s="20">
        <v>335</v>
      </c>
      <c r="V187" s="25">
        <v>330</v>
      </c>
      <c r="W187" s="24">
        <v>253127.18</v>
      </c>
      <c r="X187" s="23">
        <f t="shared" si="30"/>
        <v>0.49</v>
      </c>
      <c r="Y187" s="22">
        <v>96762.99</v>
      </c>
      <c r="Z187" s="21">
        <v>76425.23</v>
      </c>
      <c r="AA187" s="21">
        <v>64578.79</v>
      </c>
      <c r="AB187" s="20">
        <v>15360.17</v>
      </c>
      <c r="AC187" s="19">
        <v>11846.44</v>
      </c>
      <c r="AD187" s="24">
        <v>171</v>
      </c>
      <c r="AE187" s="23">
        <f t="shared" si="31"/>
        <v>47.41</v>
      </c>
      <c r="AF187" s="22">
        <v>20</v>
      </c>
      <c r="AG187" s="21">
        <v>68</v>
      </c>
      <c r="AH187" s="21">
        <v>18</v>
      </c>
      <c r="AI187" s="20">
        <v>65</v>
      </c>
      <c r="AJ187" s="25">
        <v>50</v>
      </c>
      <c r="AK187" s="24">
        <v>35484.300000000003</v>
      </c>
      <c r="AL187" s="23">
        <f t="shared" si="32"/>
        <v>44.42</v>
      </c>
      <c r="AM187" s="22">
        <v>1486.86</v>
      </c>
      <c r="AN187" s="21">
        <v>11234.2</v>
      </c>
      <c r="AO187" s="21">
        <v>2662.11</v>
      </c>
      <c r="AP187" s="20">
        <v>20101.13</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23</v>
      </c>
      <c r="BG187" s="23">
        <f t="shared" si="35"/>
        <v>-32.35</v>
      </c>
      <c r="BH187" s="22">
        <v>2</v>
      </c>
      <c r="BI187" s="21">
        <v>8</v>
      </c>
      <c r="BJ187" s="21">
        <v>1</v>
      </c>
      <c r="BK187" s="20">
        <v>12</v>
      </c>
      <c r="BL187" s="25">
        <v>7</v>
      </c>
      <c r="BM187" s="24">
        <v>7068.87</v>
      </c>
      <c r="BN187" s="23">
        <f t="shared" si="36"/>
        <v>-32.68</v>
      </c>
      <c r="BO187" s="22">
        <v>158.13999999999999</v>
      </c>
      <c r="BP187" s="21">
        <v>2148.29</v>
      </c>
      <c r="BQ187" s="21">
        <v>525.55999999999995</v>
      </c>
      <c r="BR187" s="20">
        <v>4236.88</v>
      </c>
      <c r="BS187" s="19">
        <v>1622.73</v>
      </c>
      <c r="BT187" s="24">
        <v>11</v>
      </c>
      <c r="BU187" s="23">
        <f t="shared" si="37"/>
        <v>-42.11</v>
      </c>
      <c r="BV187" s="22">
        <v>1</v>
      </c>
      <c r="BW187" s="21">
        <v>6</v>
      </c>
      <c r="BX187" s="21">
        <v>1</v>
      </c>
      <c r="BY187" s="20">
        <v>3</v>
      </c>
      <c r="BZ187" s="25">
        <v>5</v>
      </c>
      <c r="CA187" s="24">
        <v>2769.47</v>
      </c>
      <c r="CB187" s="23">
        <f t="shared" si="38"/>
        <v>-50.84</v>
      </c>
      <c r="CC187" s="22">
        <v>128.66</v>
      </c>
      <c r="CD187" s="21">
        <v>1778.09</v>
      </c>
      <c r="CE187" s="21">
        <v>165</v>
      </c>
      <c r="CF187" s="20">
        <v>697.72</v>
      </c>
      <c r="CG187" s="19">
        <v>1613.09</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thickBot="1" x14ac:dyDescent="0.25">
      <c r="A188" s="136">
        <v>44927</v>
      </c>
      <c r="B188" s="80">
        <v>849</v>
      </c>
      <c r="C188" s="79">
        <f t="shared" si="41"/>
        <v>-3.74</v>
      </c>
      <c r="D188" s="78">
        <v>386</v>
      </c>
      <c r="E188" s="77">
        <v>306</v>
      </c>
      <c r="F188" s="77">
        <v>115</v>
      </c>
      <c r="G188" s="76">
        <v>41</v>
      </c>
      <c r="H188" s="81">
        <v>192</v>
      </c>
      <c r="I188" s="80">
        <v>97119.39</v>
      </c>
      <c r="J188" s="79">
        <f t="shared" si="28"/>
        <v>-4.46</v>
      </c>
      <c r="K188" s="78">
        <v>44486.43</v>
      </c>
      <c r="L188" s="77">
        <v>36537.870000000003</v>
      </c>
      <c r="M188" s="77">
        <v>11668.97</v>
      </c>
      <c r="N188" s="76">
        <v>4389.75</v>
      </c>
      <c r="O188" s="82">
        <v>24905.27</v>
      </c>
      <c r="P188" s="80">
        <v>4653</v>
      </c>
      <c r="Q188" s="79">
        <f t="shared" si="29"/>
        <v>2.4</v>
      </c>
      <c r="R188" s="78">
        <v>1929</v>
      </c>
      <c r="S188" s="77">
        <v>1371</v>
      </c>
      <c r="T188" s="77">
        <v>1097</v>
      </c>
      <c r="U188" s="76">
        <v>256</v>
      </c>
      <c r="V188" s="81">
        <v>274</v>
      </c>
      <c r="W188" s="80">
        <v>202870.16</v>
      </c>
      <c r="X188" s="79">
        <f t="shared" si="30"/>
        <v>2.99</v>
      </c>
      <c r="Y188" s="78">
        <v>82370.33</v>
      </c>
      <c r="Z188" s="77">
        <v>61682.85</v>
      </c>
      <c r="AA188" s="77">
        <v>46073.32</v>
      </c>
      <c r="AB188" s="76">
        <v>12743.66</v>
      </c>
      <c r="AC188" s="82">
        <v>15609.53</v>
      </c>
      <c r="AD188" s="80">
        <v>93</v>
      </c>
      <c r="AE188" s="79">
        <f t="shared" si="31"/>
        <v>-21.85</v>
      </c>
      <c r="AF188" s="78">
        <v>14</v>
      </c>
      <c r="AG188" s="77">
        <v>44</v>
      </c>
      <c r="AH188" s="77">
        <v>4</v>
      </c>
      <c r="AI188" s="76">
        <v>31</v>
      </c>
      <c r="AJ188" s="81">
        <v>40</v>
      </c>
      <c r="AK188" s="80">
        <v>14461.5</v>
      </c>
      <c r="AL188" s="79">
        <f t="shared" si="32"/>
        <v>-30.26</v>
      </c>
      <c r="AM188" s="78">
        <v>1361.92</v>
      </c>
      <c r="AN188" s="77">
        <v>6722.89</v>
      </c>
      <c r="AO188" s="77">
        <v>1687.17</v>
      </c>
      <c r="AP188" s="76">
        <v>4689.5200000000004</v>
      </c>
      <c r="AQ188" s="82">
        <v>5035.72</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s="167" customFormat="1" ht="25.5" customHeight="1" x14ac:dyDescent="0.2">
      <c r="A189" s="158" t="s">
        <v>82</v>
      </c>
      <c r="B189" s="159"/>
      <c r="C189" s="160"/>
      <c r="D189" s="159"/>
      <c r="E189" s="159"/>
      <c r="F189" s="159"/>
      <c r="G189" s="159"/>
      <c r="H189" s="159"/>
      <c r="I189" s="159"/>
      <c r="J189" s="160"/>
      <c r="K189" s="159"/>
      <c r="L189" s="159"/>
      <c r="M189" s="159"/>
      <c r="N189" s="159"/>
      <c r="O189" s="159"/>
      <c r="P189" s="159"/>
      <c r="Q189" s="160"/>
      <c r="R189" s="159"/>
      <c r="S189" s="159"/>
      <c r="T189" s="159"/>
      <c r="U189" s="159"/>
      <c r="V189" s="159"/>
      <c r="W189" s="159"/>
      <c r="X189" s="160"/>
      <c r="Y189" s="159"/>
      <c r="Z189" s="159"/>
      <c r="AA189" s="159"/>
      <c r="AB189" s="159"/>
      <c r="AC189" s="159"/>
      <c r="AD189" s="159"/>
      <c r="AE189" s="160"/>
      <c r="AF189" s="159"/>
      <c r="AG189" s="159"/>
      <c r="AH189" s="159"/>
      <c r="AI189" s="159"/>
      <c r="AJ189" s="159"/>
      <c r="AK189" s="159"/>
      <c r="AL189" s="160"/>
      <c r="AM189" s="159"/>
      <c r="AN189" s="159"/>
      <c r="AO189" s="159"/>
      <c r="AP189" s="159"/>
      <c r="AQ189" s="159"/>
      <c r="AR189" s="159"/>
      <c r="AS189" s="160"/>
      <c r="AT189" s="159"/>
      <c r="AU189" s="159"/>
      <c r="AV189" s="159"/>
      <c r="AW189" s="159"/>
      <c r="AX189" s="159"/>
      <c r="AY189" s="159"/>
      <c r="AZ189" s="160"/>
      <c r="BA189" s="159"/>
      <c r="BB189" s="159"/>
      <c r="BC189" s="159"/>
      <c r="BD189" s="159"/>
      <c r="BE189" s="159"/>
      <c r="BF189" s="159"/>
      <c r="BG189" s="160"/>
      <c r="BH189" s="159"/>
      <c r="BI189" s="159"/>
      <c r="BJ189" s="159"/>
      <c r="BK189" s="159"/>
      <c r="BL189" s="159"/>
      <c r="BM189" s="159"/>
      <c r="BN189" s="160"/>
      <c r="BO189" s="159"/>
      <c r="BP189" s="159"/>
      <c r="BQ189" s="159"/>
      <c r="BR189" s="159"/>
      <c r="BS189" s="159"/>
      <c r="BT189" s="159"/>
      <c r="BU189" s="160"/>
      <c r="BV189" s="159"/>
      <c r="BW189" s="159"/>
      <c r="BX189" s="159"/>
      <c r="BY189" s="159"/>
      <c r="BZ189" s="159"/>
      <c r="CA189" s="159"/>
      <c r="CB189" s="160"/>
      <c r="CC189" s="159"/>
      <c r="CD189" s="159"/>
      <c r="CE189" s="159"/>
      <c r="CF189" s="159"/>
      <c r="CG189" s="159"/>
      <c r="CH189" s="159"/>
      <c r="CI189" s="160"/>
      <c r="CJ189" s="159"/>
      <c r="CK189" s="159"/>
      <c r="CL189" s="159"/>
      <c r="CM189" s="159"/>
      <c r="CN189" s="159"/>
      <c r="CO189" s="159"/>
      <c r="CP189" s="160"/>
      <c r="CQ189" s="159"/>
      <c r="CR189" s="159"/>
      <c r="CS189" s="159"/>
      <c r="CT189" s="159"/>
      <c r="CU189" s="159"/>
    </row>
    <row r="190" spans="1:99" ht="13.8" thickBot="1" x14ac:dyDescent="0.25">
      <c r="A190" s="161"/>
      <c r="B190" s="162"/>
      <c r="C190" s="163"/>
      <c r="D190" s="162"/>
      <c r="E190" s="162"/>
      <c r="F190" s="162"/>
      <c r="G190" s="162"/>
      <c r="H190" s="162"/>
      <c r="I190" s="162"/>
      <c r="J190" s="163"/>
      <c r="K190" s="162"/>
      <c r="L190" s="162"/>
      <c r="M190" s="162"/>
      <c r="N190" s="162"/>
      <c r="O190" s="162"/>
      <c r="P190" s="162"/>
      <c r="Q190" s="163"/>
      <c r="R190" s="162"/>
      <c r="S190" s="162"/>
      <c r="T190" s="162"/>
      <c r="U190" s="162"/>
      <c r="V190" s="162"/>
      <c r="W190" s="162"/>
      <c r="X190" s="163"/>
      <c r="Y190" s="162"/>
      <c r="Z190" s="162"/>
      <c r="AA190" s="162"/>
      <c r="AB190" s="162"/>
      <c r="AC190" s="162"/>
      <c r="AD190" s="162"/>
      <c r="AE190" s="163"/>
      <c r="AF190" s="162"/>
      <c r="AG190" s="162"/>
      <c r="AH190" s="162"/>
      <c r="AI190" s="162"/>
      <c r="AJ190" s="162"/>
      <c r="AK190" s="162"/>
      <c r="AL190" s="163"/>
      <c r="AM190" s="162"/>
      <c r="AN190" s="162"/>
      <c r="AO190" s="162"/>
      <c r="AP190" s="162"/>
      <c r="AQ190" s="162"/>
      <c r="AR190" s="162"/>
      <c r="AS190" s="163"/>
      <c r="AT190" s="162"/>
      <c r="AU190" s="162"/>
      <c r="AV190" s="162"/>
      <c r="AW190" s="162"/>
      <c r="AX190" s="162"/>
      <c r="AY190" s="162"/>
      <c r="AZ190" s="163"/>
      <c r="BA190" s="162"/>
      <c r="BB190" s="162"/>
      <c r="BC190" s="162"/>
      <c r="BD190" s="162"/>
      <c r="BE190" s="162"/>
      <c r="BF190" s="162"/>
      <c r="BG190" s="163"/>
      <c r="BH190" s="162"/>
      <c r="BI190" s="162"/>
      <c r="BJ190" s="162"/>
      <c r="BK190" s="162"/>
      <c r="BL190" s="162"/>
      <c r="BM190" s="162"/>
      <c r="BN190" s="163"/>
      <c r="BO190" s="162"/>
      <c r="BP190" s="162"/>
      <c r="BQ190" s="162"/>
      <c r="BR190" s="162"/>
      <c r="BS190" s="162"/>
      <c r="BT190" s="162"/>
      <c r="BU190" s="163"/>
      <c r="BV190" s="162"/>
      <c r="BW190" s="162"/>
      <c r="BX190" s="162"/>
      <c r="BY190" s="162"/>
      <c r="BZ190" s="162"/>
      <c r="CA190" s="162"/>
      <c r="CB190" s="163"/>
      <c r="CC190" s="162"/>
      <c r="CD190" s="162"/>
      <c r="CE190" s="162"/>
      <c r="CF190" s="162"/>
      <c r="CG190" s="162"/>
      <c r="CH190" s="162"/>
      <c r="CI190" s="163"/>
      <c r="CJ190" s="162"/>
      <c r="CK190" s="162"/>
      <c r="CL190" s="162"/>
      <c r="CM190" s="162"/>
      <c r="CN190" s="162"/>
      <c r="CO190" s="162"/>
      <c r="CP190" s="163"/>
      <c r="CQ190" s="162"/>
      <c r="CR190" s="162"/>
      <c r="CS190" s="162"/>
      <c r="CT190" s="162"/>
      <c r="CU190" s="162"/>
    </row>
    <row r="191" spans="1:99" x14ac:dyDescent="0.2">
      <c r="A191" s="151"/>
      <c r="B191" s="152"/>
      <c r="C191" s="153"/>
      <c r="D191" s="152"/>
      <c r="E191" s="152"/>
      <c r="F191" s="152"/>
      <c r="G191" s="152"/>
      <c r="H191" s="152"/>
      <c r="I191" s="152"/>
      <c r="J191" s="153"/>
      <c r="K191" s="152"/>
      <c r="L191" s="152"/>
      <c r="M191" s="152"/>
      <c r="N191" s="152"/>
      <c r="O191" s="152"/>
      <c r="P191" s="152"/>
      <c r="Q191" s="153"/>
      <c r="R191" s="152"/>
      <c r="S191" s="152"/>
      <c r="T191" s="152"/>
      <c r="U191" s="152"/>
      <c r="V191" s="152"/>
      <c r="W191" s="152"/>
      <c r="X191" s="153"/>
      <c r="Y191" s="152"/>
      <c r="Z191" s="152"/>
      <c r="AA191" s="152"/>
      <c r="AB191" s="152"/>
      <c r="AC191" s="152"/>
      <c r="AD191" s="152"/>
      <c r="AE191" s="153"/>
      <c r="AF191" s="152"/>
      <c r="AG191" s="152"/>
      <c r="AH191" s="152"/>
      <c r="AI191" s="152"/>
      <c r="AJ191" s="152"/>
      <c r="AK191" s="152"/>
      <c r="AL191" s="153"/>
      <c r="AM191" s="152"/>
      <c r="AN191" s="152"/>
      <c r="AO191" s="152"/>
      <c r="AP191" s="152"/>
      <c r="AQ191" s="152"/>
      <c r="AR191" s="152"/>
      <c r="AS191" s="153"/>
      <c r="AT191" s="152"/>
      <c r="AU191" s="152"/>
      <c r="AV191" s="152"/>
      <c r="AW191" s="152"/>
      <c r="AX191" s="152"/>
      <c r="AY191" s="152"/>
      <c r="AZ191" s="153"/>
      <c r="BA191" s="152"/>
      <c r="BB191" s="152"/>
      <c r="BC191" s="152"/>
      <c r="BD191" s="152"/>
      <c r="BE191" s="152"/>
      <c r="BF191" s="152"/>
      <c r="BG191" s="153"/>
      <c r="BH191" s="152"/>
      <c r="BI191" s="152"/>
      <c r="BJ191" s="152"/>
      <c r="BK191" s="152"/>
      <c r="BL191" s="152"/>
      <c r="BM191" s="152"/>
      <c r="BN191" s="153"/>
      <c r="BO191" s="152"/>
      <c r="BP191" s="152"/>
      <c r="BQ191" s="152"/>
      <c r="BR191" s="152"/>
      <c r="BS191" s="152"/>
      <c r="BT191" s="152"/>
      <c r="BU191" s="153"/>
      <c r="BV191" s="152"/>
      <c r="BW191" s="152"/>
      <c r="BX191" s="152"/>
      <c r="BY191" s="152"/>
      <c r="BZ191" s="152"/>
      <c r="CA191" s="152"/>
      <c r="CB191" s="153"/>
      <c r="CC191" s="152"/>
      <c r="CD191" s="152"/>
      <c r="CE191" s="152"/>
      <c r="CF191" s="152"/>
      <c r="CG191" s="152"/>
      <c r="CH191" s="152"/>
      <c r="CI191" s="153"/>
      <c r="CJ191" s="152"/>
      <c r="CK191" s="152"/>
      <c r="CL191" s="152"/>
      <c r="CM191" s="152"/>
      <c r="CN191" s="152"/>
      <c r="CO191" s="152"/>
      <c r="CP191" s="153"/>
      <c r="CQ191" s="152"/>
      <c r="CR191" s="152"/>
      <c r="CS191" s="152"/>
      <c r="CT191" s="152"/>
      <c r="CU191" s="152"/>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191"/>
  <sheetViews>
    <sheetView showGridLines="0" view="pageBreakPreview" zoomScale="60" zoomScaleNormal="60" zoomScalePageLayoutView="50" workbookViewId="0">
      <selection activeCell="J192" sqref="J192"/>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73</v>
      </c>
      <c r="CS1" s="114" t="s">
        <v>74</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75</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188" si="28">IFERROR(ROUND((I151-I139)/I139*100,2),"")</f>
        <v>-0.05</v>
      </c>
      <c r="K151" s="22">
        <v>62774.7</v>
      </c>
      <c r="L151" s="21">
        <v>33773.74</v>
      </c>
      <c r="M151" s="21">
        <v>18320.759999999998</v>
      </c>
      <c r="N151" s="20">
        <v>3446.04</v>
      </c>
      <c r="O151" s="19">
        <v>15452.98</v>
      </c>
      <c r="P151" s="24">
        <v>706</v>
      </c>
      <c r="Q151" s="23">
        <f t="shared" ref="Q151:Q188" si="29">IFERROR(ROUND((P151-P139)/P139*100,2),"")</f>
        <v>-3.68</v>
      </c>
      <c r="R151" s="22">
        <v>321</v>
      </c>
      <c r="S151" s="21">
        <v>180</v>
      </c>
      <c r="T151" s="21">
        <v>180</v>
      </c>
      <c r="U151" s="20">
        <v>25</v>
      </c>
      <c r="V151" s="25">
        <v>0</v>
      </c>
      <c r="W151" s="24">
        <v>46710</v>
      </c>
      <c r="X151" s="23">
        <f t="shared" ref="X151:X188" si="30">IFERROR(ROUND((W151-W139)/W139*100,2),"")</f>
        <v>-4.1399999999999997</v>
      </c>
      <c r="Y151" s="22">
        <v>21254.03</v>
      </c>
      <c r="Z151" s="21">
        <v>11848.18</v>
      </c>
      <c r="AA151" s="21">
        <v>12320.35</v>
      </c>
      <c r="AB151" s="20">
        <v>1287.44</v>
      </c>
      <c r="AC151" s="19">
        <v>-472.17</v>
      </c>
      <c r="AD151" s="24">
        <v>27</v>
      </c>
      <c r="AE151" s="23">
        <f t="shared" ref="AE151:AE188" si="31">IFERROR(ROUND((AD151-AD139)/AD139*100,2),"")</f>
        <v>8</v>
      </c>
      <c r="AF151" s="22">
        <v>6</v>
      </c>
      <c r="AG151" s="21">
        <v>13</v>
      </c>
      <c r="AH151" s="21">
        <v>0</v>
      </c>
      <c r="AI151" s="20">
        <v>8</v>
      </c>
      <c r="AJ151" s="25">
        <v>13</v>
      </c>
      <c r="AK151" s="24">
        <v>12302.81</v>
      </c>
      <c r="AL151" s="23">
        <f t="shared" ref="AL151:AL188" si="32">IFERROR(ROUND((AK151-AK139)/AK139*100,2),"")</f>
        <v>-9.23</v>
      </c>
      <c r="AM151" s="22">
        <v>1961.55</v>
      </c>
      <c r="AN151" s="21">
        <v>5529.9</v>
      </c>
      <c r="AO151" s="21">
        <v>0</v>
      </c>
      <c r="AP151" s="20">
        <v>4811.3599999999997</v>
      </c>
      <c r="AQ151" s="19">
        <v>5529.9</v>
      </c>
      <c r="AR151" s="24">
        <v>43</v>
      </c>
      <c r="AS151" s="23">
        <f t="shared" ref="AS151:AS188" si="33">IFERROR(ROUND((AR151-AR139)/AR139*100,2),"")</f>
        <v>22.86</v>
      </c>
      <c r="AT151" s="22">
        <v>7</v>
      </c>
      <c r="AU151" s="21">
        <v>12</v>
      </c>
      <c r="AV151" s="21">
        <v>3</v>
      </c>
      <c r="AW151" s="20">
        <v>21</v>
      </c>
      <c r="AX151" s="25">
        <v>9</v>
      </c>
      <c r="AY151" s="24">
        <v>33325.93</v>
      </c>
      <c r="AZ151" s="23">
        <f t="shared" ref="AZ151:AZ188" si="34">IFERROR(ROUND((AY151-AY139)/AY139*100,2),"")</f>
        <v>76.66</v>
      </c>
      <c r="BA151" s="22">
        <v>1879.36</v>
      </c>
      <c r="BB151" s="21">
        <v>8426.4699999999993</v>
      </c>
      <c r="BC151" s="21">
        <v>600.19000000000005</v>
      </c>
      <c r="BD151" s="20">
        <v>22419.91</v>
      </c>
      <c r="BE151" s="19">
        <v>7826.28</v>
      </c>
      <c r="BF151" s="24">
        <v>15</v>
      </c>
      <c r="BG151" s="23">
        <f t="shared" ref="BG151:BG188" si="35">IFERROR(ROUND((BF151-BF139)/BF139*100,2),"")</f>
        <v>-11.76</v>
      </c>
      <c r="BH151" s="22">
        <v>2</v>
      </c>
      <c r="BI151" s="21">
        <v>9</v>
      </c>
      <c r="BJ151" s="21">
        <v>1</v>
      </c>
      <c r="BK151" s="20">
        <v>3</v>
      </c>
      <c r="BL151" s="25">
        <v>8</v>
      </c>
      <c r="BM151" s="24">
        <v>9421.77</v>
      </c>
      <c r="BN151" s="23">
        <f t="shared" ref="BN151:BN188" si="36">IFERROR(ROUND((BM151-BM139)/BM139*100,2),"")</f>
        <v>-23.53</v>
      </c>
      <c r="BO151" s="22">
        <v>585.59</v>
      </c>
      <c r="BP151" s="21">
        <v>5028.55</v>
      </c>
      <c r="BQ151" s="21">
        <v>166.45</v>
      </c>
      <c r="BR151" s="20">
        <v>3641.18</v>
      </c>
      <c r="BS151" s="19">
        <v>4862.1000000000004</v>
      </c>
      <c r="BT151" s="24">
        <v>12</v>
      </c>
      <c r="BU151" s="23">
        <f t="shared" ref="BU151:BU188" si="37">IFERROR(ROUND((BT151-BT139)/BT139*100,2),"")</f>
        <v>-29.41</v>
      </c>
      <c r="BV151" s="22">
        <v>2</v>
      </c>
      <c r="BW151" s="21">
        <v>8</v>
      </c>
      <c r="BX151" s="21">
        <v>1</v>
      </c>
      <c r="BY151" s="20">
        <v>1</v>
      </c>
      <c r="BZ151" s="25">
        <v>7</v>
      </c>
      <c r="CA151" s="24">
        <v>11519.2</v>
      </c>
      <c r="CB151" s="23">
        <f t="shared" ref="CB151:CB188" si="38">IFERROR(ROUND((CA151-CA139)/CA139*100,2),"")</f>
        <v>-55.32</v>
      </c>
      <c r="CC151" s="22">
        <v>465</v>
      </c>
      <c r="CD151" s="21">
        <v>10221.73</v>
      </c>
      <c r="CE151" s="21">
        <v>419.83</v>
      </c>
      <c r="CF151" s="20">
        <v>412.64</v>
      </c>
      <c r="CG151" s="19">
        <v>9801.9</v>
      </c>
      <c r="CH151" s="24">
        <v>142</v>
      </c>
      <c r="CI151" s="23">
        <f t="shared" ref="CI151:CI188" si="39">IFERROR(ROUND((CH151-CH139)/CH139*100,2),"")</f>
        <v>5.19</v>
      </c>
      <c r="CJ151" s="22">
        <v>25</v>
      </c>
      <c r="CK151" s="21">
        <v>66</v>
      </c>
      <c r="CL151" s="21">
        <v>21</v>
      </c>
      <c r="CM151" s="20">
        <v>30</v>
      </c>
      <c r="CN151" s="25">
        <v>45</v>
      </c>
      <c r="CO151" s="24">
        <v>67276.02</v>
      </c>
      <c r="CP151" s="23">
        <f t="shared" ref="CP151:CP188"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188"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665</v>
      </c>
      <c r="C187" s="23">
        <f t="shared" si="41"/>
        <v>1.53</v>
      </c>
      <c r="D187" s="22">
        <v>292</v>
      </c>
      <c r="E187" s="21">
        <v>237</v>
      </c>
      <c r="F187" s="21">
        <v>120</v>
      </c>
      <c r="G187" s="20">
        <v>16</v>
      </c>
      <c r="H187" s="25">
        <v>117</v>
      </c>
      <c r="I187" s="24">
        <v>126642.35</v>
      </c>
      <c r="J187" s="23">
        <f t="shared" si="28"/>
        <v>-7.45</v>
      </c>
      <c r="K187" s="22">
        <v>56978.86</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thickBot="1" x14ac:dyDescent="0.25">
      <c r="A188" s="136">
        <v>44927</v>
      </c>
      <c r="B188" s="80">
        <v>471</v>
      </c>
      <c r="C188" s="79">
        <f t="shared" si="41"/>
        <v>11.08</v>
      </c>
      <c r="D188" s="78">
        <v>237</v>
      </c>
      <c r="E188" s="77">
        <v>146</v>
      </c>
      <c r="F188" s="77">
        <v>72</v>
      </c>
      <c r="G188" s="76">
        <v>15</v>
      </c>
      <c r="H188" s="81">
        <v>74</v>
      </c>
      <c r="I188" s="80">
        <v>91663.26</v>
      </c>
      <c r="J188" s="79">
        <f t="shared" si="28"/>
        <v>8.14</v>
      </c>
      <c r="K188" s="78">
        <v>49607.54</v>
      </c>
      <c r="L188" s="77">
        <v>25562.74</v>
      </c>
      <c r="M188" s="77">
        <v>13080.07</v>
      </c>
      <c r="N188" s="76">
        <v>3024.99</v>
      </c>
      <c r="O188" s="82">
        <v>12482.67</v>
      </c>
      <c r="P188" s="80">
        <v>710</v>
      </c>
      <c r="Q188" s="79">
        <f t="shared" si="29"/>
        <v>11.46</v>
      </c>
      <c r="R188" s="78">
        <v>296</v>
      </c>
      <c r="S188" s="77">
        <v>187</v>
      </c>
      <c r="T188" s="77">
        <v>201</v>
      </c>
      <c r="U188" s="76">
        <v>26</v>
      </c>
      <c r="V188" s="81">
        <v>-14</v>
      </c>
      <c r="W188" s="80">
        <v>44716.04</v>
      </c>
      <c r="X188" s="79">
        <f t="shared" si="30"/>
        <v>11.76</v>
      </c>
      <c r="Y188" s="78">
        <v>18672.580000000002</v>
      </c>
      <c r="Z188" s="77">
        <v>12069.61</v>
      </c>
      <c r="AA188" s="77">
        <v>12395.22</v>
      </c>
      <c r="AB188" s="76">
        <v>1578.63</v>
      </c>
      <c r="AC188" s="82">
        <v>-325.61</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s="167" customFormat="1" ht="25.5" customHeight="1" x14ac:dyDescent="0.2">
      <c r="A189" s="158" t="s">
        <v>82</v>
      </c>
      <c r="B189" s="159"/>
      <c r="C189" s="160"/>
      <c r="D189" s="159"/>
      <c r="E189" s="159"/>
      <c r="F189" s="159"/>
      <c r="G189" s="159"/>
      <c r="H189" s="159"/>
      <c r="I189" s="159"/>
      <c r="J189" s="160"/>
      <c r="K189" s="159"/>
      <c r="L189" s="159"/>
      <c r="M189" s="159"/>
      <c r="N189" s="159"/>
      <c r="O189" s="159"/>
      <c r="P189" s="159"/>
      <c r="Q189" s="160"/>
      <c r="R189" s="159"/>
      <c r="S189" s="159"/>
      <c r="T189" s="159"/>
      <c r="U189" s="159"/>
      <c r="V189" s="159"/>
      <c r="W189" s="159"/>
      <c r="X189" s="160"/>
      <c r="Y189" s="159"/>
      <c r="Z189" s="159"/>
      <c r="AA189" s="159"/>
      <c r="AB189" s="159"/>
      <c r="AC189" s="159"/>
      <c r="AD189" s="159"/>
      <c r="AE189" s="160"/>
      <c r="AF189" s="159"/>
      <c r="AG189" s="159"/>
      <c r="AH189" s="159"/>
      <c r="AI189" s="159"/>
      <c r="AJ189" s="159"/>
      <c r="AK189" s="159"/>
      <c r="AL189" s="160"/>
      <c r="AM189" s="159"/>
      <c r="AN189" s="159"/>
      <c r="AO189" s="159"/>
      <c r="AP189" s="159"/>
      <c r="AQ189" s="159"/>
      <c r="AR189" s="159"/>
      <c r="AS189" s="160"/>
      <c r="AT189" s="159"/>
      <c r="AU189" s="159"/>
      <c r="AV189" s="159"/>
      <c r="AW189" s="159"/>
      <c r="AX189" s="159"/>
      <c r="AY189" s="159"/>
      <c r="AZ189" s="160"/>
      <c r="BA189" s="159"/>
      <c r="BB189" s="159"/>
      <c r="BC189" s="159"/>
      <c r="BD189" s="159"/>
      <c r="BE189" s="159"/>
      <c r="BF189" s="159"/>
      <c r="BG189" s="160"/>
      <c r="BH189" s="159"/>
      <c r="BI189" s="159"/>
      <c r="BJ189" s="159"/>
      <c r="BK189" s="159"/>
      <c r="BL189" s="159"/>
      <c r="BM189" s="159"/>
      <c r="BN189" s="160"/>
      <c r="BO189" s="159"/>
      <c r="BP189" s="159"/>
      <c r="BQ189" s="159"/>
      <c r="BR189" s="159"/>
      <c r="BS189" s="159"/>
      <c r="BT189" s="159"/>
      <c r="BU189" s="160"/>
      <c r="BV189" s="159"/>
      <c r="BW189" s="159"/>
      <c r="BX189" s="159"/>
      <c r="BY189" s="159"/>
      <c r="BZ189" s="159"/>
      <c r="CA189" s="159"/>
      <c r="CB189" s="160"/>
      <c r="CC189" s="159"/>
      <c r="CD189" s="159"/>
      <c r="CE189" s="159"/>
      <c r="CF189" s="159"/>
      <c r="CG189" s="159"/>
      <c r="CH189" s="159"/>
      <c r="CI189" s="160"/>
      <c r="CJ189" s="159"/>
      <c r="CK189" s="159"/>
      <c r="CL189" s="159"/>
      <c r="CM189" s="159"/>
      <c r="CN189" s="159"/>
      <c r="CO189" s="159"/>
      <c r="CP189" s="160"/>
      <c r="CQ189" s="159"/>
      <c r="CR189" s="159"/>
      <c r="CS189" s="159"/>
      <c r="CT189" s="159"/>
      <c r="CU189" s="159"/>
    </row>
    <row r="190" spans="1:99" ht="13.8" thickBot="1" x14ac:dyDescent="0.25">
      <c r="A190" s="161"/>
      <c r="B190" s="162"/>
      <c r="C190" s="163"/>
      <c r="D190" s="162"/>
      <c r="E190" s="162"/>
      <c r="F190" s="162"/>
      <c r="G190" s="162"/>
      <c r="H190" s="162"/>
      <c r="I190" s="162"/>
      <c r="J190" s="163"/>
      <c r="K190" s="162"/>
      <c r="L190" s="162"/>
      <c r="M190" s="162"/>
      <c r="N190" s="162"/>
      <c r="O190" s="162"/>
      <c r="P190" s="162"/>
      <c r="Q190" s="163"/>
      <c r="R190" s="162"/>
      <c r="S190" s="162"/>
      <c r="T190" s="162"/>
      <c r="U190" s="162"/>
      <c r="V190" s="162"/>
      <c r="W190" s="162"/>
      <c r="X190" s="163"/>
      <c r="Y190" s="162"/>
      <c r="Z190" s="162"/>
      <c r="AA190" s="162"/>
      <c r="AB190" s="162"/>
      <c r="AC190" s="162"/>
      <c r="AD190" s="162"/>
      <c r="AE190" s="163"/>
      <c r="AF190" s="162"/>
      <c r="AG190" s="162"/>
      <c r="AH190" s="162"/>
      <c r="AI190" s="162"/>
      <c r="AJ190" s="162"/>
      <c r="AK190" s="162"/>
      <c r="AL190" s="163"/>
      <c r="AM190" s="162"/>
      <c r="AN190" s="162"/>
      <c r="AO190" s="162"/>
      <c r="AP190" s="162"/>
      <c r="AQ190" s="162"/>
      <c r="AR190" s="162"/>
      <c r="AS190" s="163"/>
      <c r="AT190" s="162"/>
      <c r="AU190" s="162"/>
      <c r="AV190" s="162"/>
      <c r="AW190" s="162"/>
      <c r="AX190" s="162"/>
      <c r="AY190" s="162"/>
      <c r="AZ190" s="163"/>
      <c r="BA190" s="162"/>
      <c r="BB190" s="162"/>
      <c r="BC190" s="162"/>
      <c r="BD190" s="162"/>
      <c r="BE190" s="162"/>
      <c r="BF190" s="162"/>
      <c r="BG190" s="163"/>
      <c r="BH190" s="162"/>
      <c r="BI190" s="162"/>
      <c r="BJ190" s="162"/>
      <c r="BK190" s="162"/>
      <c r="BL190" s="162"/>
      <c r="BM190" s="162"/>
      <c r="BN190" s="163"/>
      <c r="BO190" s="162"/>
      <c r="BP190" s="162"/>
      <c r="BQ190" s="162"/>
      <c r="BR190" s="162"/>
      <c r="BS190" s="162"/>
      <c r="BT190" s="162"/>
      <c r="BU190" s="163"/>
      <c r="BV190" s="162"/>
      <c r="BW190" s="162"/>
      <c r="BX190" s="162"/>
      <c r="BY190" s="162"/>
      <c r="BZ190" s="162"/>
      <c r="CA190" s="162"/>
      <c r="CB190" s="163"/>
      <c r="CC190" s="162"/>
      <c r="CD190" s="162"/>
      <c r="CE190" s="162"/>
      <c r="CF190" s="162"/>
      <c r="CG190" s="162"/>
      <c r="CH190" s="162"/>
      <c r="CI190" s="163"/>
      <c r="CJ190" s="162"/>
      <c r="CK190" s="162"/>
      <c r="CL190" s="162"/>
      <c r="CM190" s="162"/>
      <c r="CN190" s="162"/>
      <c r="CO190" s="162"/>
      <c r="CP190" s="163"/>
      <c r="CQ190" s="162"/>
      <c r="CR190" s="162"/>
      <c r="CS190" s="162"/>
      <c r="CT190" s="162"/>
      <c r="CU190" s="162"/>
    </row>
    <row r="191" spans="1:99" x14ac:dyDescent="0.2">
      <c r="A191" s="151"/>
      <c r="B191" s="152"/>
      <c r="C191" s="153"/>
      <c r="D191" s="152"/>
      <c r="E191" s="152"/>
      <c r="F191" s="152"/>
      <c r="G191" s="152"/>
      <c r="H191" s="152"/>
      <c r="I191" s="152"/>
      <c r="J191" s="153"/>
      <c r="K191" s="152"/>
      <c r="L191" s="152"/>
      <c r="M191" s="152"/>
      <c r="N191" s="152"/>
      <c r="O191" s="152"/>
      <c r="P191" s="152"/>
      <c r="Q191" s="153"/>
      <c r="R191" s="152"/>
      <c r="S191" s="152"/>
      <c r="T191" s="152"/>
      <c r="U191" s="152"/>
      <c r="V191" s="152"/>
      <c r="W191" s="152"/>
      <c r="X191" s="153"/>
      <c r="Y191" s="152"/>
      <c r="Z191" s="152"/>
      <c r="AA191" s="152"/>
      <c r="AB191" s="152"/>
      <c r="AC191" s="152"/>
      <c r="AD191" s="152"/>
      <c r="AE191" s="153"/>
      <c r="AF191" s="152"/>
      <c r="AG191" s="152"/>
      <c r="AH191" s="152"/>
      <c r="AI191" s="152"/>
      <c r="AJ191" s="152"/>
      <c r="AK191" s="152"/>
      <c r="AL191" s="153"/>
      <c r="AM191" s="152"/>
      <c r="AN191" s="152"/>
      <c r="AO191" s="152"/>
      <c r="AP191" s="152"/>
      <c r="AQ191" s="152"/>
      <c r="AR191" s="152"/>
      <c r="AS191" s="153"/>
      <c r="AT191" s="152"/>
      <c r="AU191" s="152"/>
      <c r="AV191" s="152"/>
      <c r="AW191" s="152"/>
      <c r="AX191" s="152"/>
      <c r="AY191" s="152"/>
      <c r="AZ191" s="153"/>
      <c r="BA191" s="152"/>
      <c r="BB191" s="152"/>
      <c r="BC191" s="152"/>
      <c r="BD191" s="152"/>
      <c r="BE191" s="152"/>
      <c r="BF191" s="152"/>
      <c r="BG191" s="153"/>
      <c r="BH191" s="152"/>
      <c r="BI191" s="152"/>
      <c r="BJ191" s="152"/>
      <c r="BK191" s="152"/>
      <c r="BL191" s="152"/>
      <c r="BM191" s="152"/>
      <c r="BN191" s="153"/>
      <c r="BO191" s="152"/>
      <c r="BP191" s="152"/>
      <c r="BQ191" s="152"/>
      <c r="BR191" s="152"/>
      <c r="BS191" s="152"/>
      <c r="BT191" s="152"/>
      <c r="BU191" s="153"/>
      <c r="BV191" s="152"/>
      <c r="BW191" s="152"/>
      <c r="BX191" s="152"/>
      <c r="BY191" s="152"/>
      <c r="BZ191" s="152"/>
      <c r="CA191" s="152"/>
      <c r="CB191" s="153"/>
      <c r="CC191" s="152"/>
      <c r="CD191" s="152"/>
      <c r="CE191" s="152"/>
      <c r="CF191" s="152"/>
      <c r="CG191" s="152"/>
      <c r="CH191" s="152"/>
      <c r="CI191" s="153"/>
      <c r="CJ191" s="152"/>
      <c r="CK191" s="152"/>
      <c r="CL191" s="152"/>
      <c r="CM191" s="152"/>
      <c r="CN191" s="152"/>
      <c r="CO191" s="152"/>
      <c r="CP191" s="153"/>
      <c r="CQ191" s="152"/>
      <c r="CR191" s="152"/>
      <c r="CS191" s="152"/>
      <c r="CT191" s="152"/>
      <c r="CU191" s="152"/>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191"/>
  <sheetViews>
    <sheetView showGridLines="0" view="pageBreakPreview" zoomScale="60" zoomScaleNormal="60" zoomScalePageLayoutView="50" workbookViewId="0">
      <selection activeCell="J192" sqref="J192"/>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70</v>
      </c>
      <c r="CS1" s="114" t="s">
        <v>71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188" si="28">IFERROR(ROUND((I151-I139)/I139*100,2),"")</f>
        <v>-3.82</v>
      </c>
      <c r="K151" s="22">
        <v>73244.47</v>
      </c>
      <c r="L151" s="21">
        <v>62627.46</v>
      </c>
      <c r="M151" s="21">
        <v>24643.439999999999</v>
      </c>
      <c r="N151" s="20">
        <v>10182.89</v>
      </c>
      <c r="O151" s="19">
        <v>37984.019999999997</v>
      </c>
      <c r="P151" s="24">
        <v>1955</v>
      </c>
      <c r="Q151" s="23">
        <f t="shared" ref="Q151:Q188" si="29">IFERROR(ROUND((P151-P139)/P139*100,2),"")</f>
        <v>0.46</v>
      </c>
      <c r="R151" s="22">
        <v>768</v>
      </c>
      <c r="S151" s="21">
        <v>561</v>
      </c>
      <c r="T151" s="21">
        <v>523</v>
      </c>
      <c r="U151" s="20">
        <v>103</v>
      </c>
      <c r="V151" s="25">
        <v>38</v>
      </c>
      <c r="W151" s="24">
        <v>105083.27</v>
      </c>
      <c r="X151" s="23">
        <f t="shared" ref="X151:X188" si="30">IFERROR(ROUND((W151-W139)/W139*100,2),"")</f>
        <v>-2.91</v>
      </c>
      <c r="Y151" s="22">
        <v>43744.19</v>
      </c>
      <c r="Z151" s="21">
        <v>30063.97</v>
      </c>
      <c r="AA151" s="21">
        <v>25667.23</v>
      </c>
      <c r="AB151" s="20">
        <v>5607.88</v>
      </c>
      <c r="AC151" s="19">
        <v>4396.74</v>
      </c>
      <c r="AD151" s="24">
        <v>18</v>
      </c>
      <c r="AE151" s="23">
        <f t="shared" ref="AE151:AE188" si="31">IFERROR(ROUND((AD151-AD139)/AD139*100,2),"")</f>
        <v>-50</v>
      </c>
      <c r="AF151" s="22">
        <v>4</v>
      </c>
      <c r="AG151" s="21">
        <v>8</v>
      </c>
      <c r="AH151" s="21">
        <v>0</v>
      </c>
      <c r="AI151" s="20">
        <v>6</v>
      </c>
      <c r="AJ151" s="25">
        <v>8</v>
      </c>
      <c r="AK151" s="24">
        <v>7088.36</v>
      </c>
      <c r="AL151" s="23">
        <f t="shared" ref="AL151:AL188" si="32">IFERROR(ROUND((AK151-AK139)/AK139*100,2),"")</f>
        <v>-78.180000000000007</v>
      </c>
      <c r="AM151" s="22">
        <v>1119.73</v>
      </c>
      <c r="AN151" s="21">
        <v>1181.07</v>
      </c>
      <c r="AO151" s="21">
        <v>0</v>
      </c>
      <c r="AP151" s="20">
        <v>4787.5600000000004</v>
      </c>
      <c r="AQ151" s="19">
        <v>1181.07</v>
      </c>
      <c r="AR151" s="24">
        <v>59</v>
      </c>
      <c r="AS151" s="23">
        <f t="shared" ref="AS151:AS188" si="33">IFERROR(ROUND((AR151-AR139)/AR139*100,2),"")</f>
        <v>-4.84</v>
      </c>
      <c r="AT151" s="22">
        <v>2</v>
      </c>
      <c r="AU151" s="21">
        <v>15</v>
      </c>
      <c r="AV151" s="21">
        <v>5</v>
      </c>
      <c r="AW151" s="20">
        <v>37</v>
      </c>
      <c r="AX151" s="25">
        <v>10</v>
      </c>
      <c r="AY151" s="24">
        <v>34913.53</v>
      </c>
      <c r="AZ151" s="23">
        <f t="shared" ref="AZ151:AZ188" si="34">IFERROR(ROUND((AY151-AY139)/AY139*100,2),"")</f>
        <v>13.52</v>
      </c>
      <c r="BA151" s="22">
        <v>545.19000000000005</v>
      </c>
      <c r="BB151" s="21">
        <v>4401.7</v>
      </c>
      <c r="BC151" s="21">
        <v>1704.67</v>
      </c>
      <c r="BD151" s="20">
        <v>28261.97</v>
      </c>
      <c r="BE151" s="19">
        <v>2697.03</v>
      </c>
      <c r="BF151" s="24">
        <v>25</v>
      </c>
      <c r="BG151" s="23">
        <f t="shared" ref="BG151:BG188" si="35">IFERROR(ROUND((BF151-BF139)/BF139*100,2),"")</f>
        <v>0</v>
      </c>
      <c r="BH151" s="22">
        <v>3</v>
      </c>
      <c r="BI151" s="21">
        <v>9</v>
      </c>
      <c r="BJ151" s="21">
        <v>5</v>
      </c>
      <c r="BK151" s="20">
        <v>8</v>
      </c>
      <c r="BL151" s="25">
        <v>4</v>
      </c>
      <c r="BM151" s="24">
        <v>11055.17</v>
      </c>
      <c r="BN151" s="23">
        <f t="shared" ref="BN151:BN188" si="36">IFERROR(ROUND((BM151-BM139)/BM139*100,2),"")</f>
        <v>-50.04</v>
      </c>
      <c r="BO151" s="22">
        <v>263.93</v>
      </c>
      <c r="BP151" s="21">
        <v>5246.86</v>
      </c>
      <c r="BQ151" s="21">
        <v>1846.14</v>
      </c>
      <c r="BR151" s="20">
        <v>3698.24</v>
      </c>
      <c r="BS151" s="19">
        <v>3400.72</v>
      </c>
      <c r="BT151" s="24">
        <v>9</v>
      </c>
      <c r="BU151" s="23">
        <f t="shared" ref="BU151:BU188" si="37">IFERROR(ROUND((BT151-BT139)/BT139*100,2),"")</f>
        <v>50</v>
      </c>
      <c r="BV151" s="22">
        <v>1</v>
      </c>
      <c r="BW151" s="21">
        <v>4</v>
      </c>
      <c r="BX151" s="21">
        <v>1</v>
      </c>
      <c r="BY151" s="20">
        <v>3</v>
      </c>
      <c r="BZ151" s="25">
        <v>3</v>
      </c>
      <c r="CA151" s="24">
        <v>15096.27</v>
      </c>
      <c r="CB151" s="23">
        <f t="shared" ref="CB151:CB188" si="38">IFERROR(ROUND((CA151-CA139)/CA139*100,2),"")</f>
        <v>126.43</v>
      </c>
      <c r="CC151" s="22">
        <v>686.81</v>
      </c>
      <c r="CD151" s="21">
        <v>6773.48</v>
      </c>
      <c r="CE151" s="21">
        <v>219.76</v>
      </c>
      <c r="CF151" s="20">
        <v>7416.22</v>
      </c>
      <c r="CG151" s="19">
        <v>6553.72</v>
      </c>
      <c r="CH151" s="24">
        <v>219</v>
      </c>
      <c r="CI151" s="23">
        <f t="shared" ref="CI151:CI188" si="39">IFERROR(ROUND((CH151-CH139)/CH139*100,2),"")</f>
        <v>-7.2</v>
      </c>
      <c r="CJ151" s="22">
        <v>20</v>
      </c>
      <c r="CK151" s="21">
        <v>106</v>
      </c>
      <c r="CL151" s="21">
        <v>10</v>
      </c>
      <c r="CM151" s="20">
        <v>83</v>
      </c>
      <c r="CN151" s="25">
        <v>96</v>
      </c>
      <c r="CO151" s="24">
        <v>71531.8</v>
      </c>
      <c r="CP151" s="23">
        <f t="shared" ref="CP151:CP188"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188"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1560</v>
      </c>
      <c r="C187" s="23">
        <f t="shared" si="41"/>
        <v>6.27</v>
      </c>
      <c r="D187" s="22">
        <v>662</v>
      </c>
      <c r="E187" s="21">
        <v>636</v>
      </c>
      <c r="F187" s="21">
        <v>195</v>
      </c>
      <c r="G187" s="20">
        <v>67</v>
      </c>
      <c r="H187" s="25">
        <v>441</v>
      </c>
      <c r="I187" s="24">
        <v>181105.31</v>
      </c>
      <c r="J187" s="23">
        <f t="shared" si="28"/>
        <v>2.36</v>
      </c>
      <c r="K187" s="22">
        <v>75424.600000000006</v>
      </c>
      <c r="L187" s="21">
        <v>78046.5</v>
      </c>
      <c r="M187" s="21">
        <v>19278.3</v>
      </c>
      <c r="N187" s="20">
        <v>8355.91</v>
      </c>
      <c r="O187" s="19">
        <v>58768.2</v>
      </c>
      <c r="P187" s="24">
        <v>2581</v>
      </c>
      <c r="Q187" s="23">
        <f t="shared" si="29"/>
        <v>11.54</v>
      </c>
      <c r="R187" s="22">
        <v>1045</v>
      </c>
      <c r="S187" s="21">
        <v>752</v>
      </c>
      <c r="T187" s="21">
        <v>593</v>
      </c>
      <c r="U187" s="20">
        <v>190</v>
      </c>
      <c r="V187" s="25">
        <v>160</v>
      </c>
      <c r="W187" s="24">
        <v>126918.67</v>
      </c>
      <c r="X187" s="23">
        <f t="shared" si="30"/>
        <v>7.66</v>
      </c>
      <c r="Y187" s="22">
        <v>49331.61</v>
      </c>
      <c r="Z187" s="21">
        <v>39841.620000000003</v>
      </c>
      <c r="AA187" s="21">
        <v>29995.57</v>
      </c>
      <c r="AB187" s="20">
        <v>7683.47</v>
      </c>
      <c r="AC187" s="19">
        <v>9912.4500000000007</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thickBot="1" x14ac:dyDescent="0.25">
      <c r="A188" s="136">
        <v>44927</v>
      </c>
      <c r="B188" s="80">
        <v>1063</v>
      </c>
      <c r="C188" s="79">
        <f t="shared" si="41"/>
        <v>13.21</v>
      </c>
      <c r="D188" s="78">
        <v>435</v>
      </c>
      <c r="E188" s="77">
        <v>407</v>
      </c>
      <c r="F188" s="77">
        <v>172</v>
      </c>
      <c r="G188" s="76">
        <v>48</v>
      </c>
      <c r="H188" s="81">
        <v>235</v>
      </c>
      <c r="I188" s="80">
        <v>119337.28</v>
      </c>
      <c r="J188" s="79">
        <f t="shared" si="28"/>
        <v>11.74</v>
      </c>
      <c r="K188" s="78">
        <v>49763.59</v>
      </c>
      <c r="L188" s="77">
        <v>45044.93</v>
      </c>
      <c r="M188" s="77">
        <v>18465.22</v>
      </c>
      <c r="N188" s="76">
        <v>5856.02</v>
      </c>
      <c r="O188" s="82">
        <v>26579.71</v>
      </c>
      <c r="P188" s="80">
        <v>1823</v>
      </c>
      <c r="Q188" s="79">
        <f t="shared" si="29"/>
        <v>7.93</v>
      </c>
      <c r="R188" s="78">
        <v>723</v>
      </c>
      <c r="S188" s="77">
        <v>554</v>
      </c>
      <c r="T188" s="77">
        <v>466</v>
      </c>
      <c r="U188" s="76">
        <v>80</v>
      </c>
      <c r="V188" s="81">
        <v>88</v>
      </c>
      <c r="W188" s="80">
        <v>93840.01</v>
      </c>
      <c r="X188" s="79">
        <f t="shared" si="30"/>
        <v>2.93</v>
      </c>
      <c r="Y188" s="78">
        <v>36169.69</v>
      </c>
      <c r="Z188" s="77">
        <v>30898.86</v>
      </c>
      <c r="AA188" s="77">
        <v>22858.06</v>
      </c>
      <c r="AB188" s="76">
        <v>3913.4</v>
      </c>
      <c r="AC188" s="82">
        <v>8040.8</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s="167" customFormat="1" ht="25.5" customHeight="1" x14ac:dyDescent="0.2">
      <c r="A189" s="158" t="s">
        <v>82</v>
      </c>
      <c r="B189" s="159"/>
      <c r="C189" s="160"/>
      <c r="D189" s="159"/>
      <c r="E189" s="159"/>
      <c r="F189" s="159"/>
      <c r="G189" s="159"/>
      <c r="H189" s="159"/>
      <c r="I189" s="159"/>
      <c r="J189" s="160"/>
      <c r="K189" s="159"/>
      <c r="L189" s="159"/>
      <c r="M189" s="159"/>
      <c r="N189" s="159"/>
      <c r="O189" s="159"/>
      <c r="P189" s="159"/>
      <c r="Q189" s="160"/>
      <c r="R189" s="159"/>
      <c r="S189" s="159"/>
      <c r="T189" s="159"/>
      <c r="U189" s="159"/>
      <c r="V189" s="159"/>
      <c r="W189" s="159"/>
      <c r="X189" s="160"/>
      <c r="Y189" s="159"/>
      <c r="Z189" s="159"/>
      <c r="AA189" s="159"/>
      <c r="AB189" s="159"/>
      <c r="AC189" s="159"/>
      <c r="AD189" s="159"/>
      <c r="AE189" s="160"/>
      <c r="AF189" s="159"/>
      <c r="AG189" s="159"/>
      <c r="AH189" s="159"/>
      <c r="AI189" s="159"/>
      <c r="AJ189" s="159"/>
      <c r="AK189" s="159"/>
      <c r="AL189" s="160"/>
      <c r="AM189" s="159"/>
      <c r="AN189" s="159"/>
      <c r="AO189" s="159"/>
      <c r="AP189" s="159"/>
      <c r="AQ189" s="159"/>
      <c r="AR189" s="159"/>
      <c r="AS189" s="160"/>
      <c r="AT189" s="159"/>
      <c r="AU189" s="159"/>
      <c r="AV189" s="159"/>
      <c r="AW189" s="159"/>
      <c r="AX189" s="159"/>
      <c r="AY189" s="159"/>
      <c r="AZ189" s="160"/>
      <c r="BA189" s="159"/>
      <c r="BB189" s="159"/>
      <c r="BC189" s="159"/>
      <c r="BD189" s="159"/>
      <c r="BE189" s="159"/>
      <c r="BF189" s="159"/>
      <c r="BG189" s="160"/>
      <c r="BH189" s="159"/>
      <c r="BI189" s="159"/>
      <c r="BJ189" s="159"/>
      <c r="BK189" s="159"/>
      <c r="BL189" s="159"/>
      <c r="BM189" s="159"/>
      <c r="BN189" s="160"/>
      <c r="BO189" s="159"/>
      <c r="BP189" s="159"/>
      <c r="BQ189" s="159"/>
      <c r="BR189" s="159"/>
      <c r="BS189" s="159"/>
      <c r="BT189" s="159"/>
      <c r="BU189" s="160"/>
      <c r="BV189" s="159"/>
      <c r="BW189" s="159"/>
      <c r="BX189" s="159"/>
      <c r="BY189" s="159"/>
      <c r="BZ189" s="159"/>
      <c r="CA189" s="159"/>
      <c r="CB189" s="160"/>
      <c r="CC189" s="159"/>
      <c r="CD189" s="159"/>
      <c r="CE189" s="159"/>
      <c r="CF189" s="159"/>
      <c r="CG189" s="159"/>
      <c r="CH189" s="159"/>
      <c r="CI189" s="160"/>
      <c r="CJ189" s="159"/>
      <c r="CK189" s="159"/>
      <c r="CL189" s="159"/>
      <c r="CM189" s="159"/>
      <c r="CN189" s="159"/>
      <c r="CO189" s="159"/>
      <c r="CP189" s="160"/>
      <c r="CQ189" s="159"/>
      <c r="CR189" s="159"/>
      <c r="CS189" s="159"/>
      <c r="CT189" s="159"/>
      <c r="CU189" s="159"/>
    </row>
    <row r="190" spans="1:99" ht="13.8" thickBot="1" x14ac:dyDescent="0.25">
      <c r="A190" s="161"/>
      <c r="B190" s="162"/>
      <c r="C190" s="163"/>
      <c r="D190" s="162"/>
      <c r="E190" s="162"/>
      <c r="F190" s="162"/>
      <c r="G190" s="162"/>
      <c r="H190" s="162"/>
      <c r="I190" s="162"/>
      <c r="J190" s="163"/>
      <c r="K190" s="162"/>
      <c r="L190" s="162"/>
      <c r="M190" s="162"/>
      <c r="N190" s="162"/>
      <c r="O190" s="162"/>
      <c r="P190" s="162"/>
      <c r="Q190" s="163"/>
      <c r="R190" s="162"/>
      <c r="S190" s="162"/>
      <c r="T190" s="162"/>
      <c r="U190" s="162"/>
      <c r="V190" s="162"/>
      <c r="W190" s="162"/>
      <c r="X190" s="163"/>
      <c r="Y190" s="162"/>
      <c r="Z190" s="162"/>
      <c r="AA190" s="162"/>
      <c r="AB190" s="162"/>
      <c r="AC190" s="162"/>
      <c r="AD190" s="162"/>
      <c r="AE190" s="163"/>
      <c r="AF190" s="162"/>
      <c r="AG190" s="162"/>
      <c r="AH190" s="162"/>
      <c r="AI190" s="162"/>
      <c r="AJ190" s="162"/>
      <c r="AK190" s="162"/>
      <c r="AL190" s="163"/>
      <c r="AM190" s="162"/>
      <c r="AN190" s="162"/>
      <c r="AO190" s="162"/>
      <c r="AP190" s="162"/>
      <c r="AQ190" s="162"/>
      <c r="AR190" s="162"/>
      <c r="AS190" s="163"/>
      <c r="AT190" s="162"/>
      <c r="AU190" s="162"/>
      <c r="AV190" s="162"/>
      <c r="AW190" s="162"/>
      <c r="AX190" s="162"/>
      <c r="AY190" s="162"/>
      <c r="AZ190" s="163"/>
      <c r="BA190" s="162"/>
      <c r="BB190" s="162"/>
      <c r="BC190" s="162"/>
      <c r="BD190" s="162"/>
      <c r="BE190" s="162"/>
      <c r="BF190" s="162"/>
      <c r="BG190" s="163"/>
      <c r="BH190" s="162"/>
      <c r="BI190" s="162"/>
      <c r="BJ190" s="162"/>
      <c r="BK190" s="162"/>
      <c r="BL190" s="162"/>
      <c r="BM190" s="162"/>
      <c r="BN190" s="163"/>
      <c r="BO190" s="162"/>
      <c r="BP190" s="162"/>
      <c r="BQ190" s="162"/>
      <c r="BR190" s="162"/>
      <c r="BS190" s="162"/>
      <c r="BT190" s="162"/>
      <c r="BU190" s="163"/>
      <c r="BV190" s="162"/>
      <c r="BW190" s="162"/>
      <c r="BX190" s="162"/>
      <c r="BY190" s="162"/>
      <c r="BZ190" s="162"/>
      <c r="CA190" s="162"/>
      <c r="CB190" s="163"/>
      <c r="CC190" s="162"/>
      <c r="CD190" s="162"/>
      <c r="CE190" s="162"/>
      <c r="CF190" s="162"/>
      <c r="CG190" s="162"/>
      <c r="CH190" s="162"/>
      <c r="CI190" s="163"/>
      <c r="CJ190" s="162"/>
      <c r="CK190" s="162"/>
      <c r="CL190" s="162"/>
      <c r="CM190" s="162"/>
      <c r="CN190" s="162"/>
      <c r="CO190" s="162"/>
      <c r="CP190" s="163"/>
      <c r="CQ190" s="162"/>
      <c r="CR190" s="162"/>
      <c r="CS190" s="162"/>
      <c r="CT190" s="162"/>
      <c r="CU190" s="162"/>
    </row>
    <row r="191" spans="1:99" x14ac:dyDescent="0.2">
      <c r="A191" s="151"/>
      <c r="B191" s="152"/>
      <c r="C191" s="153"/>
      <c r="D191" s="152"/>
      <c r="E191" s="152"/>
      <c r="F191" s="152"/>
      <c r="G191" s="152"/>
      <c r="H191" s="152"/>
      <c r="I191" s="152"/>
      <c r="J191" s="153"/>
      <c r="K191" s="152"/>
      <c r="L191" s="152"/>
      <c r="M191" s="152"/>
      <c r="N191" s="152"/>
      <c r="O191" s="152"/>
      <c r="P191" s="152"/>
      <c r="Q191" s="153"/>
      <c r="R191" s="152"/>
      <c r="S191" s="152"/>
      <c r="T191" s="152"/>
      <c r="U191" s="152"/>
      <c r="V191" s="152"/>
      <c r="W191" s="152"/>
      <c r="X191" s="153"/>
      <c r="Y191" s="152"/>
      <c r="Z191" s="152"/>
      <c r="AA191" s="152"/>
      <c r="AB191" s="152"/>
      <c r="AC191" s="152"/>
      <c r="AD191" s="152"/>
      <c r="AE191" s="153"/>
      <c r="AF191" s="152"/>
      <c r="AG191" s="152"/>
      <c r="AH191" s="152"/>
      <c r="AI191" s="152"/>
      <c r="AJ191" s="152"/>
      <c r="AK191" s="152"/>
      <c r="AL191" s="153"/>
      <c r="AM191" s="152"/>
      <c r="AN191" s="152"/>
      <c r="AO191" s="152"/>
      <c r="AP191" s="152"/>
      <c r="AQ191" s="152"/>
      <c r="AR191" s="152"/>
      <c r="AS191" s="153"/>
      <c r="AT191" s="152"/>
      <c r="AU191" s="152"/>
      <c r="AV191" s="152"/>
      <c r="AW191" s="152"/>
      <c r="AX191" s="152"/>
      <c r="AY191" s="152"/>
      <c r="AZ191" s="153"/>
      <c r="BA191" s="152"/>
      <c r="BB191" s="152"/>
      <c r="BC191" s="152"/>
      <c r="BD191" s="152"/>
      <c r="BE191" s="152"/>
      <c r="BF191" s="152"/>
      <c r="BG191" s="153"/>
      <c r="BH191" s="152"/>
      <c r="BI191" s="152"/>
      <c r="BJ191" s="152"/>
      <c r="BK191" s="152"/>
      <c r="BL191" s="152"/>
      <c r="BM191" s="152"/>
      <c r="BN191" s="153"/>
      <c r="BO191" s="152"/>
      <c r="BP191" s="152"/>
      <c r="BQ191" s="152"/>
      <c r="BR191" s="152"/>
      <c r="BS191" s="152"/>
      <c r="BT191" s="152"/>
      <c r="BU191" s="153"/>
      <c r="BV191" s="152"/>
      <c r="BW191" s="152"/>
      <c r="BX191" s="152"/>
      <c r="BY191" s="152"/>
      <c r="BZ191" s="152"/>
      <c r="CA191" s="152"/>
      <c r="CB191" s="153"/>
      <c r="CC191" s="152"/>
      <c r="CD191" s="152"/>
      <c r="CE191" s="152"/>
      <c r="CF191" s="152"/>
      <c r="CG191" s="152"/>
      <c r="CH191" s="152"/>
      <c r="CI191" s="153"/>
      <c r="CJ191" s="152"/>
      <c r="CK191" s="152"/>
      <c r="CL191" s="152"/>
      <c r="CM191" s="152"/>
      <c r="CN191" s="152"/>
      <c r="CO191" s="152"/>
      <c r="CP191" s="153"/>
      <c r="CQ191" s="152"/>
      <c r="CR191" s="152"/>
      <c r="CS191" s="152"/>
      <c r="CT191" s="152"/>
      <c r="CU191" s="152"/>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191"/>
  <sheetViews>
    <sheetView showGridLines="0" view="pageBreakPreview" zoomScale="60" zoomScaleNormal="60" zoomScalePageLayoutView="50" workbookViewId="0">
      <selection activeCell="J192" sqref="J192"/>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41</v>
      </c>
      <c r="CS1" s="114" t="s">
        <v>42</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43</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188" si="28">IFERROR(ROUND((I151-I139)/I139*100,2),"")</f>
        <v>3.8</v>
      </c>
      <c r="K151" s="22">
        <v>275301.53000000003</v>
      </c>
      <c r="L151" s="21">
        <v>117284.19</v>
      </c>
      <c r="M151" s="21">
        <v>58418.400000000001</v>
      </c>
      <c r="N151" s="20">
        <v>5745.65</v>
      </c>
      <c r="O151" s="19">
        <v>59196.37</v>
      </c>
      <c r="P151" s="24">
        <v>436</v>
      </c>
      <c r="Q151" s="23">
        <f t="shared" ref="Q151:Q188" si="29">IFERROR(ROUND((P151-P139)/P139*100,2),"")</f>
        <v>5.0599999999999996</v>
      </c>
      <c r="R151" s="22">
        <v>202</v>
      </c>
      <c r="S151" s="21">
        <v>123</v>
      </c>
      <c r="T151" s="21">
        <v>93</v>
      </c>
      <c r="U151" s="20">
        <v>18</v>
      </c>
      <c r="V151" s="25">
        <v>30</v>
      </c>
      <c r="W151" s="24">
        <v>29593.89</v>
      </c>
      <c r="X151" s="23">
        <f t="shared" ref="X151:X188" si="30">IFERROR(ROUND((W151-W139)/W139*100,2),"")</f>
        <v>3.84</v>
      </c>
      <c r="Y151" s="22">
        <v>13951.76</v>
      </c>
      <c r="Z151" s="21">
        <v>8486.56</v>
      </c>
      <c r="AA151" s="21">
        <v>6200.8</v>
      </c>
      <c r="AB151" s="20">
        <v>954.77</v>
      </c>
      <c r="AC151" s="19">
        <v>2285.7600000000002</v>
      </c>
      <c r="AD151" s="24">
        <v>34</v>
      </c>
      <c r="AE151" s="23">
        <f t="shared" ref="AE151:AE188" si="31">IFERROR(ROUND((AD151-AD139)/AD139*100,2),"")</f>
        <v>13.33</v>
      </c>
      <c r="AF151" s="22">
        <v>7</v>
      </c>
      <c r="AG151" s="21">
        <v>10</v>
      </c>
      <c r="AH151" s="21">
        <v>3</v>
      </c>
      <c r="AI151" s="20">
        <v>14</v>
      </c>
      <c r="AJ151" s="25">
        <v>7</v>
      </c>
      <c r="AK151" s="24">
        <v>20169.919999999998</v>
      </c>
      <c r="AL151" s="23">
        <f t="shared" ref="AL151:AL188" si="32">IFERROR(ROUND((AK151-AK139)/AK139*100,2),"")</f>
        <v>-19.46</v>
      </c>
      <c r="AM151" s="22">
        <v>5397.73</v>
      </c>
      <c r="AN151" s="21">
        <v>4736.29</v>
      </c>
      <c r="AO151" s="21">
        <v>2590.6799999999998</v>
      </c>
      <c r="AP151" s="20">
        <v>7445.22</v>
      </c>
      <c r="AQ151" s="19">
        <v>2145.61</v>
      </c>
      <c r="AR151" s="24">
        <v>36</v>
      </c>
      <c r="AS151" s="23">
        <f t="shared" ref="AS151:AS188" si="33">IFERROR(ROUND((AR151-AR139)/AR139*100,2),"")</f>
        <v>20</v>
      </c>
      <c r="AT151" s="22">
        <v>3</v>
      </c>
      <c r="AU151" s="21">
        <v>9</v>
      </c>
      <c r="AV151" s="21">
        <v>2</v>
      </c>
      <c r="AW151" s="20">
        <v>22</v>
      </c>
      <c r="AX151" s="25">
        <v>7</v>
      </c>
      <c r="AY151" s="24">
        <v>45400.95</v>
      </c>
      <c r="AZ151" s="23">
        <f t="shared" ref="AZ151:AZ188" si="34">IFERROR(ROUND((AY151-AY139)/AY139*100,2),"")</f>
        <v>-68.459999999999994</v>
      </c>
      <c r="BA151" s="22">
        <v>1600.48</v>
      </c>
      <c r="BB151" s="21">
        <v>4925.42</v>
      </c>
      <c r="BC151" s="21">
        <v>418.35</v>
      </c>
      <c r="BD151" s="20">
        <v>38456.699999999997</v>
      </c>
      <c r="BE151" s="19">
        <v>4507.07</v>
      </c>
      <c r="BF151" s="24">
        <v>19</v>
      </c>
      <c r="BG151" s="23">
        <f t="shared" ref="BG151:BG188" si="35">IFERROR(ROUND((BF151-BF139)/BF139*100,2),"")</f>
        <v>11.76</v>
      </c>
      <c r="BH151" s="22">
        <v>2</v>
      </c>
      <c r="BI151" s="21">
        <v>8</v>
      </c>
      <c r="BJ151" s="21">
        <v>3</v>
      </c>
      <c r="BK151" s="20">
        <v>6</v>
      </c>
      <c r="BL151" s="25">
        <v>5</v>
      </c>
      <c r="BM151" s="24">
        <v>54710.559999999998</v>
      </c>
      <c r="BN151" s="23">
        <f t="shared" ref="BN151:BN188" si="36">IFERROR(ROUND((BM151-BM139)/BM139*100,2),"")</f>
        <v>26.94</v>
      </c>
      <c r="BO151" s="22">
        <v>2198.2600000000002</v>
      </c>
      <c r="BP151" s="21">
        <v>24300.57</v>
      </c>
      <c r="BQ151" s="21">
        <v>11124.82</v>
      </c>
      <c r="BR151" s="20">
        <v>17086.91</v>
      </c>
      <c r="BS151" s="19">
        <v>13175.75</v>
      </c>
      <c r="BT151" s="24">
        <v>11</v>
      </c>
      <c r="BU151" s="23">
        <f t="shared" ref="BU151:BU188" si="37">IFERROR(ROUND((BT151-BT139)/BT139*100,2),"")</f>
        <v>37.5</v>
      </c>
      <c r="BV151" s="22">
        <v>1</v>
      </c>
      <c r="BW151" s="21">
        <v>5</v>
      </c>
      <c r="BX151" s="21">
        <v>0</v>
      </c>
      <c r="BY151" s="20">
        <v>5</v>
      </c>
      <c r="BZ151" s="25">
        <v>5</v>
      </c>
      <c r="CA151" s="24">
        <v>42013.07</v>
      </c>
      <c r="CB151" s="23">
        <f t="shared" ref="CB151:CB188" si="38">IFERROR(ROUND((CA151-CA139)/CA139*100,2),"")</f>
        <v>35.01</v>
      </c>
      <c r="CC151" s="22">
        <v>775.55</v>
      </c>
      <c r="CD151" s="21">
        <v>5495.76</v>
      </c>
      <c r="CE151" s="21">
        <v>0</v>
      </c>
      <c r="CF151" s="20">
        <v>35741.760000000002</v>
      </c>
      <c r="CG151" s="19">
        <v>5495.76</v>
      </c>
      <c r="CH151" s="24">
        <v>250</v>
      </c>
      <c r="CI151" s="23">
        <f t="shared" ref="CI151:CI188" si="39">IFERROR(ROUND((CH151-CH139)/CH139*100,2),"")</f>
        <v>-3.85</v>
      </c>
      <c r="CJ151" s="22">
        <v>68</v>
      </c>
      <c r="CK151" s="21">
        <v>121</v>
      </c>
      <c r="CL151" s="21">
        <v>22</v>
      </c>
      <c r="CM151" s="20">
        <v>39</v>
      </c>
      <c r="CN151" s="25">
        <v>99</v>
      </c>
      <c r="CO151" s="24">
        <v>119575.1</v>
      </c>
      <c r="CP151" s="23">
        <f t="shared" ref="CP151:CP188"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188"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1294</v>
      </c>
      <c r="C186" s="9">
        <f t="shared" si="41"/>
        <v>1.0900000000000001</v>
      </c>
      <c r="D186" s="8">
        <v>615</v>
      </c>
      <c r="E186" s="7">
        <v>429</v>
      </c>
      <c r="F186" s="7">
        <v>208</v>
      </c>
      <c r="G186" s="6">
        <v>40</v>
      </c>
      <c r="H186" s="11">
        <v>222</v>
      </c>
      <c r="I186" s="10">
        <v>467635.73</v>
      </c>
      <c r="J186" s="9">
        <f t="shared" si="28"/>
        <v>2.34</v>
      </c>
      <c r="K186" s="8">
        <v>253804.73</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1380</v>
      </c>
      <c r="C187" s="23">
        <f t="shared" si="41"/>
        <v>9.09</v>
      </c>
      <c r="D187" s="22">
        <v>664</v>
      </c>
      <c r="E187" s="21">
        <v>445</v>
      </c>
      <c r="F187" s="21">
        <v>216</v>
      </c>
      <c r="G187" s="20">
        <v>54</v>
      </c>
      <c r="H187" s="25">
        <v>230</v>
      </c>
      <c r="I187" s="24">
        <v>452121.19</v>
      </c>
      <c r="J187" s="23">
        <f t="shared" si="28"/>
        <v>-3.64</v>
      </c>
      <c r="K187" s="22">
        <v>232101.08</v>
      </c>
      <c r="L187" s="21">
        <v>146793.64000000001</v>
      </c>
      <c r="M187" s="21">
        <v>51790.13</v>
      </c>
      <c r="N187" s="20">
        <v>21205.19</v>
      </c>
      <c r="O187" s="19">
        <v>95234.66</v>
      </c>
      <c r="P187" s="24">
        <v>435</v>
      </c>
      <c r="Q187" s="23">
        <f t="shared" si="29"/>
        <v>-11.76</v>
      </c>
      <c r="R187" s="22">
        <v>185</v>
      </c>
      <c r="S187" s="21">
        <v>135</v>
      </c>
      <c r="T187" s="21">
        <v>91</v>
      </c>
      <c r="U187" s="20">
        <v>24</v>
      </c>
      <c r="V187" s="25">
        <v>44</v>
      </c>
      <c r="W187" s="24">
        <v>29067.16</v>
      </c>
      <c r="X187" s="23">
        <f t="shared" si="30"/>
        <v>-11.16</v>
      </c>
      <c r="Y187" s="22">
        <v>12445.62</v>
      </c>
      <c r="Z187" s="21">
        <v>8850.0499999999993</v>
      </c>
      <c r="AA187" s="21">
        <v>6305.81</v>
      </c>
      <c r="AB187" s="20">
        <v>1465.68</v>
      </c>
      <c r="AC187" s="19">
        <v>2544.2399999999998</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thickBot="1" x14ac:dyDescent="0.25">
      <c r="A188" s="136">
        <v>44927</v>
      </c>
      <c r="B188" s="80">
        <v>633</v>
      </c>
      <c r="C188" s="79">
        <f t="shared" si="41"/>
        <v>0.48</v>
      </c>
      <c r="D188" s="78">
        <v>292</v>
      </c>
      <c r="E188" s="77">
        <v>197</v>
      </c>
      <c r="F188" s="77">
        <v>124</v>
      </c>
      <c r="G188" s="76">
        <v>20</v>
      </c>
      <c r="H188" s="81">
        <v>73</v>
      </c>
      <c r="I188" s="80">
        <v>206026</v>
      </c>
      <c r="J188" s="79">
        <f t="shared" si="28"/>
        <v>-14.35</v>
      </c>
      <c r="K188" s="78">
        <v>100414.42</v>
      </c>
      <c r="L188" s="77">
        <v>65670.77</v>
      </c>
      <c r="M188" s="77">
        <v>34039.42</v>
      </c>
      <c r="N188" s="76">
        <v>5901.39</v>
      </c>
      <c r="O188" s="82">
        <v>31631.35</v>
      </c>
      <c r="P188" s="80">
        <v>271</v>
      </c>
      <c r="Q188" s="79">
        <f t="shared" si="29"/>
        <v>-41.72</v>
      </c>
      <c r="R188" s="78">
        <v>110</v>
      </c>
      <c r="S188" s="77">
        <v>77</v>
      </c>
      <c r="T188" s="77">
        <v>74</v>
      </c>
      <c r="U188" s="76">
        <v>10</v>
      </c>
      <c r="V188" s="81">
        <v>3</v>
      </c>
      <c r="W188" s="80">
        <v>18300.21</v>
      </c>
      <c r="X188" s="79">
        <f t="shared" si="30"/>
        <v>-42.67</v>
      </c>
      <c r="Y188" s="78">
        <v>7392.2</v>
      </c>
      <c r="Z188" s="77">
        <v>5116.24</v>
      </c>
      <c r="AA188" s="77">
        <v>5194.45</v>
      </c>
      <c r="AB188" s="76">
        <v>597.32000000000005</v>
      </c>
      <c r="AC188" s="82">
        <v>-78.209999999999994</v>
      </c>
      <c r="AD188" s="80">
        <v>12</v>
      </c>
      <c r="AE188" s="79">
        <f t="shared" si="31"/>
        <v>-7.69</v>
      </c>
      <c r="AF188" s="78">
        <v>4</v>
      </c>
      <c r="AG188" s="77">
        <v>4</v>
      </c>
      <c r="AH188" s="77">
        <v>1</v>
      </c>
      <c r="AI188" s="76">
        <v>3</v>
      </c>
      <c r="AJ188" s="81">
        <v>3</v>
      </c>
      <c r="AK188" s="80">
        <v>7965.45</v>
      </c>
      <c r="AL188" s="79">
        <f t="shared" si="32"/>
        <v>-4.43</v>
      </c>
      <c r="AM188" s="78">
        <v>3979.86</v>
      </c>
      <c r="AN188" s="77">
        <v>747.78</v>
      </c>
      <c r="AO188" s="77">
        <v>79.28</v>
      </c>
      <c r="AP188" s="76">
        <v>3158.53</v>
      </c>
      <c r="AQ188" s="82">
        <v>668.5</v>
      </c>
      <c r="AR188" s="80">
        <v>9</v>
      </c>
      <c r="AS188" s="79">
        <f t="shared" si="33"/>
        <v>-10</v>
      </c>
      <c r="AT188" s="78">
        <v>1</v>
      </c>
      <c r="AU188" s="77">
        <v>1</v>
      </c>
      <c r="AV188" s="77">
        <v>1</v>
      </c>
      <c r="AW188" s="76">
        <v>6</v>
      </c>
      <c r="AX188" s="81">
        <v>0</v>
      </c>
      <c r="AY188" s="80">
        <v>4990.74</v>
      </c>
      <c r="AZ188" s="79">
        <f t="shared" si="34"/>
        <v>-5.62</v>
      </c>
      <c r="BA188" s="78">
        <v>304.61</v>
      </c>
      <c r="BB188" s="77">
        <v>277.33999999999997</v>
      </c>
      <c r="BC188" s="77">
        <v>330</v>
      </c>
      <c r="BD188" s="76">
        <v>4078.79</v>
      </c>
      <c r="BE188" s="82">
        <v>-52.66</v>
      </c>
      <c r="BF188" s="80">
        <v>11</v>
      </c>
      <c r="BG188" s="79">
        <f t="shared" si="35"/>
        <v>22.22</v>
      </c>
      <c r="BH188" s="78">
        <v>1</v>
      </c>
      <c r="BI188" s="77">
        <v>2</v>
      </c>
      <c r="BJ188" s="77">
        <v>2</v>
      </c>
      <c r="BK188" s="76">
        <v>6</v>
      </c>
      <c r="BL188" s="81">
        <v>0</v>
      </c>
      <c r="BM188" s="80">
        <v>13025.21</v>
      </c>
      <c r="BN188" s="79">
        <f t="shared" si="36"/>
        <v>-12.89</v>
      </c>
      <c r="BO188" s="78">
        <v>1147.1099999999999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221</v>
      </c>
      <c r="CI188" s="79">
        <f t="shared" si="39"/>
        <v>19.46</v>
      </c>
      <c r="CJ188" s="78">
        <v>44</v>
      </c>
      <c r="CK188" s="77">
        <v>105</v>
      </c>
      <c r="CL188" s="77">
        <v>15</v>
      </c>
      <c r="CM188" s="76">
        <v>57</v>
      </c>
      <c r="CN188" s="81">
        <v>90</v>
      </c>
      <c r="CO188" s="80">
        <v>117989.73</v>
      </c>
      <c r="CP188" s="79">
        <f t="shared" si="40"/>
        <v>50.05</v>
      </c>
      <c r="CQ188" s="78">
        <v>15057.99</v>
      </c>
      <c r="CR188" s="77">
        <v>47465.84</v>
      </c>
      <c r="CS188" s="77">
        <v>7082.6</v>
      </c>
      <c r="CT188" s="76">
        <v>48383.3</v>
      </c>
      <c r="CU188" s="75">
        <v>40383.24</v>
      </c>
    </row>
    <row r="189" spans="1:99" s="167" customFormat="1" ht="25.5" customHeight="1" x14ac:dyDescent="0.2">
      <c r="A189" s="158" t="s">
        <v>82</v>
      </c>
      <c r="B189" s="159"/>
      <c r="C189" s="160"/>
      <c r="D189" s="159"/>
      <c r="E189" s="159"/>
      <c r="F189" s="159"/>
      <c r="G189" s="159"/>
      <c r="H189" s="159"/>
      <c r="I189" s="159"/>
      <c r="J189" s="160"/>
      <c r="K189" s="159"/>
      <c r="L189" s="159"/>
      <c r="M189" s="159"/>
      <c r="N189" s="159"/>
      <c r="O189" s="159"/>
      <c r="P189" s="159"/>
      <c r="Q189" s="160"/>
      <c r="R189" s="159"/>
      <c r="S189" s="159"/>
      <c r="T189" s="159"/>
      <c r="U189" s="159"/>
      <c r="V189" s="159"/>
      <c r="W189" s="159"/>
      <c r="X189" s="160"/>
      <c r="Y189" s="159"/>
      <c r="Z189" s="159"/>
      <c r="AA189" s="159"/>
      <c r="AB189" s="159"/>
      <c r="AC189" s="159"/>
      <c r="AD189" s="159"/>
      <c r="AE189" s="160"/>
      <c r="AF189" s="159"/>
      <c r="AG189" s="159"/>
      <c r="AH189" s="159"/>
      <c r="AI189" s="159"/>
      <c r="AJ189" s="159"/>
      <c r="AK189" s="159"/>
      <c r="AL189" s="160"/>
      <c r="AM189" s="159"/>
      <c r="AN189" s="159"/>
      <c r="AO189" s="159"/>
      <c r="AP189" s="159"/>
      <c r="AQ189" s="159"/>
      <c r="AR189" s="159"/>
      <c r="AS189" s="160"/>
      <c r="AT189" s="159"/>
      <c r="AU189" s="159"/>
      <c r="AV189" s="159"/>
      <c r="AW189" s="159"/>
      <c r="AX189" s="159"/>
      <c r="AY189" s="159"/>
      <c r="AZ189" s="160"/>
      <c r="BA189" s="159"/>
      <c r="BB189" s="159"/>
      <c r="BC189" s="159"/>
      <c r="BD189" s="159"/>
      <c r="BE189" s="159"/>
      <c r="BF189" s="159"/>
      <c r="BG189" s="160"/>
      <c r="BH189" s="159"/>
      <c r="BI189" s="159"/>
      <c r="BJ189" s="159"/>
      <c r="BK189" s="159"/>
      <c r="BL189" s="159"/>
      <c r="BM189" s="159"/>
      <c r="BN189" s="160"/>
      <c r="BO189" s="159"/>
      <c r="BP189" s="159"/>
      <c r="BQ189" s="159"/>
      <c r="BR189" s="159"/>
      <c r="BS189" s="159"/>
      <c r="BT189" s="159"/>
      <c r="BU189" s="160"/>
      <c r="BV189" s="159"/>
      <c r="BW189" s="159"/>
      <c r="BX189" s="159"/>
      <c r="BY189" s="159"/>
      <c r="BZ189" s="159"/>
      <c r="CA189" s="159"/>
      <c r="CB189" s="160"/>
      <c r="CC189" s="159"/>
      <c r="CD189" s="159"/>
      <c r="CE189" s="159"/>
      <c r="CF189" s="159"/>
      <c r="CG189" s="159"/>
      <c r="CH189" s="159"/>
      <c r="CI189" s="160"/>
      <c r="CJ189" s="159"/>
      <c r="CK189" s="159"/>
      <c r="CL189" s="159"/>
      <c r="CM189" s="159"/>
      <c r="CN189" s="159"/>
      <c r="CO189" s="159"/>
      <c r="CP189" s="160"/>
      <c r="CQ189" s="159"/>
      <c r="CR189" s="159"/>
      <c r="CS189" s="159"/>
      <c r="CT189" s="159"/>
      <c r="CU189" s="159"/>
    </row>
    <row r="190" spans="1:99" ht="13.8" thickBot="1" x14ac:dyDescent="0.25">
      <c r="A190" s="167"/>
      <c r="B190" s="162"/>
      <c r="C190" s="163"/>
      <c r="D190" s="162"/>
      <c r="E190" s="162"/>
      <c r="F190" s="162"/>
      <c r="G190" s="162"/>
      <c r="H190" s="162"/>
      <c r="I190" s="162"/>
      <c r="J190" s="163"/>
      <c r="K190" s="162"/>
      <c r="L190" s="162"/>
      <c r="M190" s="162"/>
      <c r="N190" s="162"/>
      <c r="O190" s="162"/>
      <c r="P190" s="162"/>
      <c r="Q190" s="163"/>
      <c r="R190" s="162"/>
      <c r="S190" s="162"/>
      <c r="T190" s="162"/>
      <c r="U190" s="162"/>
      <c r="V190" s="162"/>
      <c r="W190" s="162"/>
      <c r="X190" s="163"/>
      <c r="Y190" s="162"/>
      <c r="Z190" s="162"/>
      <c r="AA190" s="162"/>
      <c r="AB190" s="162"/>
      <c r="AC190" s="162"/>
      <c r="AD190" s="162"/>
      <c r="AE190" s="163"/>
      <c r="AF190" s="162"/>
      <c r="AG190" s="162"/>
      <c r="AH190" s="162"/>
      <c r="AI190" s="162"/>
      <c r="AJ190" s="162"/>
      <c r="AK190" s="162"/>
      <c r="AL190" s="163"/>
      <c r="AM190" s="162"/>
      <c r="AN190" s="162"/>
      <c r="AO190" s="162"/>
      <c r="AP190" s="162"/>
      <c r="AQ190" s="162"/>
      <c r="AR190" s="162"/>
      <c r="AS190" s="163"/>
      <c r="AT190" s="162"/>
      <c r="AU190" s="162"/>
      <c r="AV190" s="162"/>
      <c r="AW190" s="162"/>
      <c r="AX190" s="162"/>
      <c r="AY190" s="162"/>
      <c r="AZ190" s="163"/>
      <c r="BA190" s="162"/>
      <c r="BB190" s="162"/>
      <c r="BC190" s="162"/>
      <c r="BD190" s="162"/>
      <c r="BE190" s="162"/>
      <c r="BF190" s="162"/>
      <c r="BG190" s="163"/>
      <c r="BH190" s="162"/>
      <c r="BI190" s="162"/>
      <c r="BJ190" s="162"/>
      <c r="BK190" s="162"/>
      <c r="BL190" s="162"/>
      <c r="BM190" s="162"/>
      <c r="BN190" s="163"/>
      <c r="BO190" s="162"/>
      <c r="BP190" s="162"/>
      <c r="BQ190" s="162"/>
      <c r="BR190" s="162"/>
      <c r="BS190" s="162"/>
      <c r="BT190" s="162"/>
      <c r="BU190" s="163"/>
      <c r="BV190" s="162"/>
      <c r="BW190" s="162"/>
      <c r="BX190" s="162"/>
      <c r="BY190" s="162"/>
      <c r="BZ190" s="162"/>
      <c r="CA190" s="162"/>
      <c r="CB190" s="163"/>
      <c r="CC190" s="162"/>
      <c r="CD190" s="162"/>
      <c r="CE190" s="162"/>
      <c r="CF190" s="162"/>
      <c r="CG190" s="162"/>
      <c r="CH190" s="162"/>
      <c r="CI190" s="163"/>
      <c r="CJ190" s="162"/>
      <c r="CK190" s="162"/>
      <c r="CL190" s="162"/>
      <c r="CM190" s="162"/>
      <c r="CN190" s="162"/>
      <c r="CO190" s="162"/>
      <c r="CP190" s="163"/>
      <c r="CQ190" s="162"/>
      <c r="CR190" s="162"/>
      <c r="CS190" s="162"/>
      <c r="CT190" s="162"/>
      <c r="CU190" s="162"/>
    </row>
    <row r="191" spans="1:99" x14ac:dyDescent="0.2">
      <c r="A191" s="157"/>
      <c r="B191" s="152"/>
      <c r="C191" s="153"/>
      <c r="D191" s="152"/>
      <c r="E191" s="152"/>
      <c r="F191" s="152"/>
      <c r="G191" s="152"/>
      <c r="H191" s="152"/>
      <c r="I191" s="152"/>
      <c r="J191" s="153"/>
      <c r="K191" s="152"/>
      <c r="L191" s="152"/>
      <c r="M191" s="152"/>
      <c r="N191" s="152"/>
      <c r="O191" s="152"/>
      <c r="P191" s="152"/>
      <c r="Q191" s="153"/>
      <c r="R191" s="152"/>
      <c r="S191" s="152"/>
      <c r="T191" s="152"/>
      <c r="U191" s="152"/>
      <c r="V191" s="152"/>
      <c r="W191" s="152"/>
      <c r="X191" s="153"/>
      <c r="Y191" s="152"/>
      <c r="Z191" s="152"/>
      <c r="AA191" s="152"/>
      <c r="AB191" s="152"/>
      <c r="AC191" s="152"/>
      <c r="AD191" s="152"/>
      <c r="AE191" s="153"/>
      <c r="AF191" s="152"/>
      <c r="AG191" s="152"/>
      <c r="AH191" s="152"/>
      <c r="AI191" s="152"/>
      <c r="AJ191" s="152"/>
      <c r="AK191" s="152"/>
      <c r="AL191" s="153"/>
      <c r="AM191" s="152"/>
      <c r="AN191" s="152"/>
      <c r="AO191" s="152"/>
      <c r="AP191" s="152"/>
      <c r="AQ191" s="152"/>
      <c r="AR191" s="152"/>
      <c r="AS191" s="153"/>
      <c r="AT191" s="152"/>
      <c r="AU191" s="152"/>
      <c r="AV191" s="152"/>
      <c r="AW191" s="152"/>
      <c r="AX191" s="152"/>
      <c r="AY191" s="152"/>
      <c r="AZ191" s="153"/>
      <c r="BA191" s="152"/>
      <c r="BB191" s="152"/>
      <c r="BC191" s="152"/>
      <c r="BD191" s="152"/>
      <c r="BE191" s="152"/>
      <c r="BF191" s="152"/>
      <c r="BG191" s="153"/>
      <c r="BH191" s="152"/>
      <c r="BI191" s="152"/>
      <c r="BJ191" s="152"/>
      <c r="BK191" s="152"/>
      <c r="BL191" s="152"/>
      <c r="BM191" s="152"/>
      <c r="BN191" s="153"/>
      <c r="BO191" s="152"/>
      <c r="BP191" s="152"/>
      <c r="BQ191" s="152"/>
      <c r="BR191" s="152"/>
      <c r="BS191" s="152"/>
      <c r="BT191" s="152"/>
      <c r="BU191" s="153"/>
      <c r="BV191" s="152"/>
      <c r="BW191" s="152"/>
      <c r="BX191" s="152"/>
      <c r="BY191" s="152"/>
      <c r="BZ191" s="152"/>
      <c r="CA191" s="152"/>
      <c r="CB191" s="153"/>
      <c r="CC191" s="152"/>
      <c r="CD191" s="152"/>
      <c r="CE191" s="152"/>
      <c r="CF191" s="152"/>
      <c r="CG191" s="152"/>
      <c r="CH191" s="152"/>
      <c r="CI191" s="153"/>
      <c r="CJ191" s="152"/>
      <c r="CK191" s="152"/>
      <c r="CL191" s="152"/>
      <c r="CM191" s="152"/>
      <c r="CN191" s="152"/>
      <c r="CO191" s="152"/>
      <c r="CP191" s="153"/>
      <c r="CQ191" s="152"/>
      <c r="CR191" s="152"/>
      <c r="CS191" s="152"/>
      <c r="CT191" s="152"/>
      <c r="CU191" s="152"/>
    </row>
  </sheetData>
  <phoneticPr fontId="2"/>
  <conditionalFormatting sqref="A1:CJ22 A23:B23 D23:CJ23 A24:CJ1048576">
    <cfRule type="expression" dxfId="30" priority="3">
      <formula>MATCH(MAX(XFD:XFD)+1,XFD:XFD, 1)-2&lt;=ROW($A1)=TRUE</formula>
    </cfRule>
  </conditionalFormatting>
  <conditionalFormatting sqref="C23">
    <cfRule type="expression" dxfId="29" priority="1">
      <formula>MATCH(MAX(C:C)+1,C:C, 1)-2&lt;=ROW($A23)=TRUE</formula>
    </cfRule>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191"/>
  <sheetViews>
    <sheetView showGridLines="0" view="pageBreakPreview" zoomScale="60" zoomScaleNormal="60" zoomScalePageLayoutView="50" workbookViewId="0">
      <selection activeCell="J192" sqref="J192"/>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38</v>
      </c>
      <c r="CS1" s="114" t="s">
        <v>39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40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188" si="28">IFERROR(ROUND((I151-I139)/I139*100,2),"")</f>
        <v>1.23</v>
      </c>
      <c r="K151" s="22">
        <v>306881.14</v>
      </c>
      <c r="L151" s="21">
        <v>134357.67000000001</v>
      </c>
      <c r="M151" s="21">
        <v>83938.75</v>
      </c>
      <c r="N151" s="20">
        <v>11267.94</v>
      </c>
      <c r="O151" s="19">
        <v>50772.09</v>
      </c>
      <c r="P151" s="24">
        <v>404</v>
      </c>
      <c r="Q151" s="23">
        <f t="shared" ref="Q151:Q188" si="29">IFERROR(ROUND((P151-P139)/P139*100,2),"")</f>
        <v>10.38</v>
      </c>
      <c r="R151" s="22">
        <v>216</v>
      </c>
      <c r="S151" s="21">
        <v>90</v>
      </c>
      <c r="T151" s="21">
        <v>88</v>
      </c>
      <c r="U151" s="20">
        <v>10</v>
      </c>
      <c r="V151" s="25">
        <v>2</v>
      </c>
      <c r="W151" s="24">
        <v>24812.28</v>
      </c>
      <c r="X151" s="23">
        <f t="shared" ref="X151:X188" si="30">IFERROR(ROUND((W151-W139)/W139*100,2),"")</f>
        <v>13.77</v>
      </c>
      <c r="Y151" s="22">
        <v>13622.68</v>
      </c>
      <c r="Z151" s="21">
        <v>5373.09</v>
      </c>
      <c r="AA151" s="21">
        <v>5374.19</v>
      </c>
      <c r="AB151" s="20">
        <v>442.32</v>
      </c>
      <c r="AC151" s="19">
        <v>-1.1000000000000001</v>
      </c>
      <c r="AD151" s="24">
        <v>55</v>
      </c>
      <c r="AE151" s="23">
        <f t="shared" ref="AE151:AE188" si="31">IFERROR(ROUND((AD151-AD139)/AD139*100,2),"")</f>
        <v>-3.51</v>
      </c>
      <c r="AF151" s="22">
        <v>8</v>
      </c>
      <c r="AG151" s="21">
        <v>24</v>
      </c>
      <c r="AH151" s="21">
        <v>6</v>
      </c>
      <c r="AI151" s="20">
        <v>17</v>
      </c>
      <c r="AJ151" s="25">
        <v>18</v>
      </c>
      <c r="AK151" s="24">
        <v>50442.23</v>
      </c>
      <c r="AL151" s="23">
        <f t="shared" ref="AL151:AL188" si="32">IFERROR(ROUND((AK151-AK139)/AK139*100,2),"")</f>
        <v>-2.86</v>
      </c>
      <c r="AM151" s="22">
        <v>2552.35</v>
      </c>
      <c r="AN151" s="21">
        <v>13833.54</v>
      </c>
      <c r="AO151" s="21">
        <v>3070.28</v>
      </c>
      <c r="AP151" s="20">
        <v>30986.06</v>
      </c>
      <c r="AQ151" s="19">
        <v>10763.26</v>
      </c>
      <c r="AR151" s="24">
        <v>71</v>
      </c>
      <c r="AS151" s="23">
        <f t="shared" ref="AS151:AS188" si="33">IFERROR(ROUND((AR151-AR139)/AR139*100,2),"")</f>
        <v>5.97</v>
      </c>
      <c r="AT151" s="22">
        <v>10</v>
      </c>
      <c r="AU151" s="21">
        <v>14</v>
      </c>
      <c r="AV151" s="21">
        <v>14</v>
      </c>
      <c r="AW151" s="20">
        <v>33</v>
      </c>
      <c r="AX151" s="25">
        <v>0</v>
      </c>
      <c r="AY151" s="24">
        <v>176771.94</v>
      </c>
      <c r="AZ151" s="23">
        <f t="shared" ref="AZ151:AZ188" si="34">IFERROR(ROUND((AY151-AY139)/AY139*100,2),"")</f>
        <v>146.77000000000001</v>
      </c>
      <c r="BA151" s="22">
        <v>2803.69</v>
      </c>
      <c r="BB151" s="21">
        <v>10945.5</v>
      </c>
      <c r="BC151" s="21">
        <v>13624.86</v>
      </c>
      <c r="BD151" s="20">
        <v>149397.89000000001</v>
      </c>
      <c r="BE151" s="19">
        <v>-2679.36</v>
      </c>
      <c r="BF151" s="24">
        <v>29</v>
      </c>
      <c r="BG151" s="23">
        <f t="shared" ref="BG151:BG188" si="35">IFERROR(ROUND((BF151-BF139)/BF139*100,2),"")</f>
        <v>31.82</v>
      </c>
      <c r="BH151" s="22">
        <v>10</v>
      </c>
      <c r="BI151" s="21">
        <v>10</v>
      </c>
      <c r="BJ151" s="21">
        <v>2</v>
      </c>
      <c r="BK151" s="20">
        <v>7</v>
      </c>
      <c r="BL151" s="25">
        <v>8</v>
      </c>
      <c r="BM151" s="24">
        <v>45040.36</v>
      </c>
      <c r="BN151" s="23">
        <f t="shared" ref="BN151:BN188" si="36">IFERROR(ROUND((BM151-BM139)/BM139*100,2),"")</f>
        <v>131.30000000000001</v>
      </c>
      <c r="BO151" s="22">
        <v>7662.48</v>
      </c>
      <c r="BP151" s="21">
        <v>18200.330000000002</v>
      </c>
      <c r="BQ151" s="21">
        <v>1095.1400000000001</v>
      </c>
      <c r="BR151" s="20">
        <v>18082.41</v>
      </c>
      <c r="BS151" s="19">
        <v>17105.189999999999</v>
      </c>
      <c r="BT151" s="24">
        <v>35</v>
      </c>
      <c r="BU151" s="23">
        <f t="shared" ref="BU151:BU188" si="37">IFERROR(ROUND((BT151-BT139)/BT139*100,2),"")</f>
        <v>16.670000000000002</v>
      </c>
      <c r="BV151" s="22">
        <v>6</v>
      </c>
      <c r="BW151" s="21">
        <v>9</v>
      </c>
      <c r="BX151" s="21">
        <v>5</v>
      </c>
      <c r="BY151" s="20">
        <v>14</v>
      </c>
      <c r="BZ151" s="25">
        <v>4</v>
      </c>
      <c r="CA151" s="24">
        <v>135822.32999999999</v>
      </c>
      <c r="CB151" s="23">
        <f t="shared" ref="CB151:CB188" si="38">IFERROR(ROUND((CA151-CA139)/CA139*100,2),"")</f>
        <v>50.55</v>
      </c>
      <c r="CC151" s="22">
        <v>4422.4399999999996</v>
      </c>
      <c r="CD151" s="21">
        <v>15723.16</v>
      </c>
      <c r="CE151" s="21">
        <v>3457.94</v>
      </c>
      <c r="CF151" s="20">
        <v>79745.789999999994</v>
      </c>
      <c r="CG151" s="19">
        <v>12265.22</v>
      </c>
      <c r="CH151" s="24">
        <v>212</v>
      </c>
      <c r="CI151" s="23">
        <f t="shared" ref="CI151:CI188" si="39">IFERROR(ROUND((CH151-CH139)/CH139*100,2),"")</f>
        <v>1.92</v>
      </c>
      <c r="CJ151" s="22">
        <v>53</v>
      </c>
      <c r="CK151" s="21">
        <v>109</v>
      </c>
      <c r="CL151" s="21">
        <v>18</v>
      </c>
      <c r="CM151" s="20">
        <v>32</v>
      </c>
      <c r="CN151" s="25">
        <v>91</v>
      </c>
      <c r="CO151" s="24">
        <v>116087.91</v>
      </c>
      <c r="CP151" s="23">
        <f t="shared" ref="CP151:CP188"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188"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1529</v>
      </c>
      <c r="C186" s="9">
        <f t="shared" si="41"/>
        <v>2.0699999999999998</v>
      </c>
      <c r="D186" s="8">
        <v>785</v>
      </c>
      <c r="E186" s="7">
        <v>444</v>
      </c>
      <c r="F186" s="7">
        <v>266</v>
      </c>
      <c r="G186" s="6">
        <v>31</v>
      </c>
      <c r="H186" s="11">
        <v>179</v>
      </c>
      <c r="I186" s="10">
        <v>654483.32999999996</v>
      </c>
      <c r="J186" s="9">
        <f t="shared" si="28"/>
        <v>20.78</v>
      </c>
      <c r="K186" s="8">
        <v>304977.17</v>
      </c>
      <c r="L186" s="7">
        <v>245505.25</v>
      </c>
      <c r="M186" s="7">
        <v>75190.81</v>
      </c>
      <c r="N186" s="6">
        <v>27943.67</v>
      </c>
      <c r="O186" s="5">
        <v>170747.59</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30</v>
      </c>
      <c r="BG186" s="9">
        <f t="shared" si="35"/>
        <v>3.45</v>
      </c>
      <c r="BH186" s="8">
        <v>11</v>
      </c>
      <c r="BI186" s="7">
        <v>4</v>
      </c>
      <c r="BJ186" s="7">
        <v>5</v>
      </c>
      <c r="BK186" s="6">
        <v>10</v>
      </c>
      <c r="BL186" s="11">
        <v>-1</v>
      </c>
      <c r="BM186" s="10">
        <v>69428.73</v>
      </c>
      <c r="BN186" s="9">
        <f t="shared" si="36"/>
        <v>116.35</v>
      </c>
      <c r="BO186" s="8">
        <v>7605.26</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1826</v>
      </c>
      <c r="C187" s="23">
        <f t="shared" si="41"/>
        <v>12.93</v>
      </c>
      <c r="D187" s="22">
        <v>911</v>
      </c>
      <c r="E187" s="21">
        <v>546</v>
      </c>
      <c r="F187" s="21">
        <v>326</v>
      </c>
      <c r="G187" s="20">
        <v>42</v>
      </c>
      <c r="H187" s="25">
        <v>220</v>
      </c>
      <c r="I187" s="24">
        <v>626175.67000000004</v>
      </c>
      <c r="J187" s="23">
        <f t="shared" si="28"/>
        <v>12.36</v>
      </c>
      <c r="K187" s="22">
        <v>323638.82</v>
      </c>
      <c r="L187" s="21">
        <v>194574.18</v>
      </c>
      <c r="M187" s="21">
        <v>93756.84</v>
      </c>
      <c r="N187" s="20">
        <v>13856.24</v>
      </c>
      <c r="O187" s="19">
        <v>100817.34</v>
      </c>
      <c r="P187" s="24">
        <v>401</v>
      </c>
      <c r="Q187" s="23">
        <f t="shared" si="29"/>
        <v>-2.91</v>
      </c>
      <c r="R187" s="22">
        <v>186</v>
      </c>
      <c r="S187" s="21">
        <v>102</v>
      </c>
      <c r="T187" s="21">
        <v>97</v>
      </c>
      <c r="U187" s="20">
        <v>16</v>
      </c>
      <c r="V187" s="25">
        <v>5</v>
      </c>
      <c r="W187" s="24">
        <v>23537.46</v>
      </c>
      <c r="X187" s="23">
        <f t="shared" si="30"/>
        <v>-5.93</v>
      </c>
      <c r="Y187" s="22">
        <v>11040.1</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34</v>
      </c>
      <c r="BU187" s="23">
        <f t="shared" si="37"/>
        <v>9.68</v>
      </c>
      <c r="BV187" s="22">
        <v>8</v>
      </c>
      <c r="BW187" s="21">
        <v>8</v>
      </c>
      <c r="BX187" s="21">
        <v>3</v>
      </c>
      <c r="BY187" s="20">
        <v>15</v>
      </c>
      <c r="BZ187" s="25">
        <v>5</v>
      </c>
      <c r="CA187" s="24">
        <v>72284.63</v>
      </c>
      <c r="CB187" s="23">
        <f t="shared" si="38"/>
        <v>-3.81</v>
      </c>
      <c r="CC187" s="22">
        <v>4415.62</v>
      </c>
      <c r="CD187" s="21">
        <v>8513.42</v>
      </c>
      <c r="CE187" s="21">
        <v>5554.73</v>
      </c>
      <c r="CF187" s="20">
        <v>53800.86</v>
      </c>
      <c r="CG187" s="19">
        <v>2958.69</v>
      </c>
      <c r="CH187" s="24">
        <v>261</v>
      </c>
      <c r="CI187" s="23">
        <f t="shared" si="39"/>
        <v>6.53</v>
      </c>
      <c r="CJ187" s="22">
        <v>54</v>
      </c>
      <c r="CK187" s="21">
        <v>117</v>
      </c>
      <c r="CL187" s="21">
        <v>28</v>
      </c>
      <c r="CM187" s="20">
        <v>59</v>
      </c>
      <c r="CN187" s="25">
        <v>92</v>
      </c>
      <c r="CO187" s="24">
        <v>146343.01999999999</v>
      </c>
      <c r="CP187" s="23">
        <f t="shared" si="40"/>
        <v>9.0399999999999991</v>
      </c>
      <c r="CQ187" s="22">
        <v>22184.93</v>
      </c>
      <c r="CR187" s="21">
        <v>58442.43</v>
      </c>
      <c r="CS187" s="21">
        <v>11821.9</v>
      </c>
      <c r="CT187" s="20">
        <v>50391.69</v>
      </c>
      <c r="CU187" s="19">
        <v>50122.6</v>
      </c>
    </row>
    <row r="188" spans="1:99" ht="25.5" customHeight="1" thickBot="1" x14ac:dyDescent="0.25">
      <c r="A188" s="136">
        <v>44927</v>
      </c>
      <c r="B188" s="80">
        <v>908</v>
      </c>
      <c r="C188" s="79">
        <f t="shared" si="41"/>
        <v>6.32</v>
      </c>
      <c r="D188" s="78">
        <v>400</v>
      </c>
      <c r="E188" s="77">
        <v>316</v>
      </c>
      <c r="F188" s="77">
        <v>165</v>
      </c>
      <c r="G188" s="76">
        <v>24</v>
      </c>
      <c r="H188" s="81">
        <v>151</v>
      </c>
      <c r="I188" s="80">
        <v>302251.62</v>
      </c>
      <c r="J188" s="79">
        <f t="shared" si="28"/>
        <v>6.86</v>
      </c>
      <c r="K188" s="78">
        <v>140220.48000000001</v>
      </c>
      <c r="L188" s="77">
        <v>100427.18</v>
      </c>
      <c r="M188" s="77">
        <v>49359.58</v>
      </c>
      <c r="N188" s="76">
        <v>11193.36</v>
      </c>
      <c r="O188" s="82">
        <v>51067.6</v>
      </c>
      <c r="P188" s="80">
        <v>303</v>
      </c>
      <c r="Q188" s="79">
        <f t="shared" si="29"/>
        <v>8.6</v>
      </c>
      <c r="R188" s="78">
        <v>134</v>
      </c>
      <c r="S188" s="77">
        <v>77</v>
      </c>
      <c r="T188" s="77">
        <v>77</v>
      </c>
      <c r="U188" s="76">
        <v>15</v>
      </c>
      <c r="V188" s="81">
        <v>0</v>
      </c>
      <c r="W188" s="80">
        <v>18236.59</v>
      </c>
      <c r="X188" s="79">
        <f t="shared" si="30"/>
        <v>9.2899999999999991</v>
      </c>
      <c r="Y188" s="78">
        <v>8151.44</v>
      </c>
      <c r="Z188" s="77">
        <v>4292.28</v>
      </c>
      <c r="AA188" s="77">
        <v>4854.34</v>
      </c>
      <c r="AB188" s="76">
        <v>938.53</v>
      </c>
      <c r="AC188" s="82">
        <v>-562.05999999999995</v>
      </c>
      <c r="AD188" s="80">
        <v>36</v>
      </c>
      <c r="AE188" s="79">
        <f t="shared" si="31"/>
        <v>24.14</v>
      </c>
      <c r="AF188" s="78">
        <v>9</v>
      </c>
      <c r="AG188" s="77">
        <v>14</v>
      </c>
      <c r="AH188" s="77">
        <v>0</v>
      </c>
      <c r="AI188" s="76">
        <v>13</v>
      </c>
      <c r="AJ188" s="81">
        <v>14</v>
      </c>
      <c r="AK188" s="80">
        <v>386964.55</v>
      </c>
      <c r="AL188" s="79">
        <f t="shared" si="32"/>
        <v>1154.46</v>
      </c>
      <c r="AM188" s="78">
        <v>1627.85</v>
      </c>
      <c r="AN188" s="77">
        <v>7080.65</v>
      </c>
      <c r="AO188" s="77">
        <v>0</v>
      </c>
      <c r="AP188" s="76">
        <v>378256.05</v>
      </c>
      <c r="AQ188" s="82">
        <v>7080.65</v>
      </c>
      <c r="AR188" s="80">
        <v>47</v>
      </c>
      <c r="AS188" s="79">
        <f t="shared" si="33"/>
        <v>51.61</v>
      </c>
      <c r="AT188" s="78">
        <v>9</v>
      </c>
      <c r="AU188" s="77">
        <v>12</v>
      </c>
      <c r="AV188" s="77">
        <v>4</v>
      </c>
      <c r="AW188" s="76">
        <v>22</v>
      </c>
      <c r="AX188" s="81">
        <v>8</v>
      </c>
      <c r="AY188" s="80">
        <v>125972.7</v>
      </c>
      <c r="AZ188" s="79">
        <f t="shared" si="34"/>
        <v>297.27</v>
      </c>
      <c r="BA188" s="78">
        <v>8945.25</v>
      </c>
      <c r="BB188" s="77">
        <v>8569.3799999999992</v>
      </c>
      <c r="BC188" s="77">
        <v>2424.77</v>
      </c>
      <c r="BD188" s="76">
        <v>106033.3</v>
      </c>
      <c r="BE188" s="82">
        <v>6144.61</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11</v>
      </c>
      <c r="BU188" s="79">
        <f t="shared" si="37"/>
        <v>-42.11</v>
      </c>
      <c r="BV188" s="78">
        <v>0</v>
      </c>
      <c r="BW188" s="77">
        <v>5</v>
      </c>
      <c r="BX188" s="77">
        <v>2</v>
      </c>
      <c r="BY188" s="76">
        <v>4</v>
      </c>
      <c r="BZ188" s="81">
        <v>3</v>
      </c>
      <c r="CA188" s="80">
        <v>36607.68</v>
      </c>
      <c r="CB188" s="79">
        <f t="shared" si="38"/>
        <v>-2.29</v>
      </c>
      <c r="CC188" s="78">
        <v>0</v>
      </c>
      <c r="CD188" s="77">
        <v>4808.68</v>
      </c>
      <c r="CE188" s="77">
        <v>2561.66</v>
      </c>
      <c r="CF188" s="76">
        <v>29237.34</v>
      </c>
      <c r="CG188" s="82">
        <v>2247.02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s="167" customFormat="1" ht="25.5" customHeight="1" x14ac:dyDescent="0.2">
      <c r="A189" s="158" t="s">
        <v>82</v>
      </c>
      <c r="B189" s="159"/>
      <c r="C189" s="160"/>
      <c r="D189" s="159"/>
      <c r="E189" s="159"/>
      <c r="F189" s="159"/>
      <c r="G189" s="159"/>
      <c r="H189" s="159"/>
      <c r="I189" s="159"/>
      <c r="J189" s="160"/>
      <c r="K189" s="159"/>
      <c r="L189" s="159"/>
      <c r="M189" s="159"/>
      <c r="N189" s="159"/>
      <c r="O189" s="159"/>
      <c r="P189" s="159"/>
      <c r="Q189" s="160"/>
      <c r="R189" s="159"/>
      <c r="S189" s="159"/>
      <c r="T189" s="159"/>
      <c r="U189" s="159"/>
      <c r="V189" s="159"/>
      <c r="W189" s="159"/>
      <c r="X189" s="160"/>
      <c r="Y189" s="159"/>
      <c r="Z189" s="159"/>
      <c r="AA189" s="159"/>
      <c r="AB189" s="159"/>
      <c r="AC189" s="159"/>
      <c r="AD189" s="159"/>
      <c r="AE189" s="160"/>
      <c r="AF189" s="159"/>
      <c r="AG189" s="159"/>
      <c r="AH189" s="159"/>
      <c r="AI189" s="159"/>
      <c r="AJ189" s="159"/>
      <c r="AK189" s="159"/>
      <c r="AL189" s="160"/>
      <c r="AM189" s="159"/>
      <c r="AN189" s="159"/>
      <c r="AO189" s="159"/>
      <c r="AP189" s="159"/>
      <c r="AQ189" s="159"/>
      <c r="AR189" s="159"/>
      <c r="AS189" s="160"/>
      <c r="AT189" s="159"/>
      <c r="AU189" s="159"/>
      <c r="AV189" s="159"/>
      <c r="AW189" s="159"/>
      <c r="AX189" s="159"/>
      <c r="AY189" s="159"/>
      <c r="AZ189" s="160"/>
      <c r="BA189" s="159"/>
      <c r="BB189" s="159"/>
      <c r="BC189" s="159"/>
      <c r="BD189" s="159"/>
      <c r="BE189" s="159"/>
      <c r="BF189" s="159"/>
      <c r="BG189" s="160"/>
      <c r="BH189" s="159"/>
      <c r="BI189" s="159"/>
      <c r="BJ189" s="159"/>
      <c r="BK189" s="159"/>
      <c r="BL189" s="159"/>
      <c r="BM189" s="159"/>
      <c r="BN189" s="160"/>
      <c r="BO189" s="159"/>
      <c r="BP189" s="159"/>
      <c r="BQ189" s="159"/>
      <c r="BR189" s="159"/>
      <c r="BS189" s="159"/>
      <c r="BT189" s="159"/>
      <c r="BU189" s="160"/>
      <c r="BV189" s="159"/>
      <c r="BW189" s="159"/>
      <c r="BX189" s="159"/>
      <c r="BY189" s="159"/>
      <c r="BZ189" s="159"/>
      <c r="CA189" s="159"/>
      <c r="CB189" s="160"/>
      <c r="CC189" s="159"/>
      <c r="CD189" s="159"/>
      <c r="CE189" s="159"/>
      <c r="CF189" s="159"/>
      <c r="CG189" s="159"/>
      <c r="CH189" s="159"/>
      <c r="CI189" s="160"/>
      <c r="CJ189" s="159"/>
      <c r="CK189" s="159"/>
      <c r="CL189" s="159"/>
      <c r="CM189" s="159"/>
      <c r="CN189" s="159"/>
      <c r="CO189" s="159"/>
      <c r="CP189" s="160"/>
      <c r="CQ189" s="159"/>
      <c r="CR189" s="159"/>
      <c r="CS189" s="159"/>
      <c r="CT189" s="159"/>
      <c r="CU189" s="159"/>
    </row>
    <row r="190" spans="1:99" ht="13.8" thickBot="1" x14ac:dyDescent="0.25">
      <c r="A190" s="161"/>
      <c r="B190" s="162"/>
      <c r="C190" s="163"/>
      <c r="D190" s="162"/>
      <c r="E190" s="162"/>
      <c r="F190" s="162"/>
      <c r="G190" s="162"/>
      <c r="H190" s="162"/>
      <c r="I190" s="162"/>
      <c r="J190" s="163"/>
      <c r="K190" s="162"/>
      <c r="L190" s="162"/>
      <c r="M190" s="162"/>
      <c r="N190" s="162"/>
      <c r="O190" s="162"/>
      <c r="P190" s="162"/>
      <c r="Q190" s="163"/>
      <c r="R190" s="162"/>
      <c r="S190" s="162"/>
      <c r="T190" s="162"/>
      <c r="U190" s="162"/>
      <c r="V190" s="162"/>
      <c r="W190" s="162"/>
      <c r="X190" s="163"/>
      <c r="Y190" s="162"/>
      <c r="Z190" s="162"/>
      <c r="AA190" s="162"/>
      <c r="AB190" s="162"/>
      <c r="AC190" s="162"/>
      <c r="AD190" s="162"/>
      <c r="AE190" s="163"/>
      <c r="AF190" s="162"/>
      <c r="AG190" s="162"/>
      <c r="AH190" s="162"/>
      <c r="AI190" s="162"/>
      <c r="AJ190" s="162"/>
      <c r="AK190" s="162"/>
      <c r="AL190" s="163"/>
      <c r="AM190" s="162"/>
      <c r="AN190" s="162"/>
      <c r="AO190" s="162"/>
      <c r="AP190" s="162"/>
      <c r="AQ190" s="162"/>
      <c r="AR190" s="162"/>
      <c r="AS190" s="163"/>
      <c r="AT190" s="162"/>
      <c r="AU190" s="162"/>
      <c r="AV190" s="162"/>
      <c r="AW190" s="162"/>
      <c r="AX190" s="162"/>
      <c r="AY190" s="162"/>
      <c r="AZ190" s="163"/>
      <c r="BA190" s="162"/>
      <c r="BB190" s="162"/>
      <c r="BC190" s="162"/>
      <c r="BD190" s="162"/>
      <c r="BE190" s="162"/>
      <c r="BF190" s="162"/>
      <c r="BG190" s="163"/>
      <c r="BH190" s="162"/>
      <c r="BI190" s="162"/>
      <c r="BJ190" s="162"/>
      <c r="BK190" s="162"/>
      <c r="BL190" s="162"/>
      <c r="BM190" s="162"/>
      <c r="BN190" s="163"/>
      <c r="BO190" s="162"/>
      <c r="BP190" s="162"/>
      <c r="BQ190" s="162"/>
      <c r="BR190" s="162"/>
      <c r="BS190" s="162"/>
      <c r="BT190" s="162"/>
      <c r="BU190" s="163"/>
      <c r="BV190" s="162"/>
      <c r="BW190" s="162"/>
      <c r="BX190" s="162"/>
      <c r="BY190" s="162"/>
      <c r="BZ190" s="162"/>
      <c r="CA190" s="162"/>
      <c r="CB190" s="163"/>
      <c r="CC190" s="162"/>
      <c r="CD190" s="162"/>
      <c r="CE190" s="162"/>
      <c r="CF190" s="162"/>
      <c r="CG190" s="162"/>
      <c r="CH190" s="162"/>
      <c r="CI190" s="163"/>
      <c r="CJ190" s="162"/>
      <c r="CK190" s="162"/>
      <c r="CL190" s="162"/>
      <c r="CM190" s="162"/>
      <c r="CN190" s="162"/>
      <c r="CO190" s="162"/>
      <c r="CP190" s="163"/>
      <c r="CQ190" s="162"/>
      <c r="CR190" s="162"/>
      <c r="CS190" s="162"/>
      <c r="CT190" s="162"/>
      <c r="CU190" s="162"/>
    </row>
    <row r="191" spans="1:99" x14ac:dyDescent="0.2">
      <c r="A191" s="151"/>
      <c r="B191" s="152"/>
      <c r="C191" s="153"/>
      <c r="D191" s="152"/>
      <c r="E191" s="152"/>
      <c r="F191" s="152"/>
      <c r="G191" s="152"/>
      <c r="H191" s="152"/>
      <c r="I191" s="152"/>
      <c r="J191" s="153"/>
      <c r="K191" s="152"/>
      <c r="L191" s="152"/>
      <c r="M191" s="152"/>
      <c r="N191" s="152"/>
      <c r="O191" s="152"/>
      <c r="P191" s="152"/>
      <c r="Q191" s="153"/>
      <c r="R191" s="152"/>
      <c r="S191" s="152"/>
      <c r="T191" s="152"/>
      <c r="U191" s="152"/>
      <c r="V191" s="152"/>
      <c r="W191" s="152"/>
      <c r="X191" s="153"/>
      <c r="Y191" s="152"/>
      <c r="Z191" s="152"/>
      <c r="AA191" s="152"/>
      <c r="AB191" s="152"/>
      <c r="AC191" s="152"/>
      <c r="AD191" s="152"/>
      <c r="AE191" s="153"/>
      <c r="AF191" s="152"/>
      <c r="AG191" s="152"/>
      <c r="AH191" s="152"/>
      <c r="AI191" s="152"/>
      <c r="AJ191" s="152"/>
      <c r="AK191" s="152"/>
      <c r="AL191" s="153"/>
      <c r="AM191" s="152"/>
      <c r="AN191" s="152"/>
      <c r="AO191" s="152"/>
      <c r="AP191" s="152"/>
      <c r="AQ191" s="152"/>
      <c r="AR191" s="152"/>
      <c r="AS191" s="153"/>
      <c r="AT191" s="152"/>
      <c r="AU191" s="152"/>
      <c r="AV191" s="152"/>
      <c r="AW191" s="152"/>
      <c r="AX191" s="152"/>
      <c r="AY191" s="152"/>
      <c r="AZ191" s="153"/>
      <c r="BA191" s="152"/>
      <c r="BB191" s="152"/>
      <c r="BC191" s="152"/>
      <c r="BD191" s="152"/>
      <c r="BE191" s="152"/>
      <c r="BF191" s="152"/>
      <c r="BG191" s="153"/>
      <c r="BH191" s="152"/>
      <c r="BI191" s="152"/>
      <c r="BJ191" s="152"/>
      <c r="BK191" s="152"/>
      <c r="BL191" s="152"/>
      <c r="BM191" s="152"/>
      <c r="BN191" s="153"/>
      <c r="BO191" s="152"/>
      <c r="BP191" s="152"/>
      <c r="BQ191" s="152"/>
      <c r="BR191" s="152"/>
      <c r="BS191" s="152"/>
      <c r="BT191" s="152"/>
      <c r="BU191" s="153"/>
      <c r="BV191" s="152"/>
      <c r="BW191" s="152"/>
      <c r="BX191" s="152"/>
      <c r="BY191" s="152"/>
      <c r="BZ191" s="152"/>
      <c r="CA191" s="152"/>
      <c r="CB191" s="153"/>
      <c r="CC191" s="152"/>
      <c r="CD191" s="152"/>
      <c r="CE191" s="152"/>
      <c r="CF191" s="152"/>
      <c r="CG191" s="152"/>
      <c r="CH191" s="152"/>
      <c r="CI191" s="153"/>
      <c r="CJ191" s="152"/>
      <c r="CK191" s="152"/>
      <c r="CL191" s="152"/>
      <c r="CM191" s="152"/>
      <c r="CN191" s="152"/>
      <c r="CO191" s="152"/>
      <c r="CP191" s="153"/>
      <c r="CQ191" s="152"/>
      <c r="CR191" s="152"/>
      <c r="CS191" s="152"/>
      <c r="CT191" s="152"/>
      <c r="CU191" s="152"/>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191"/>
  <sheetViews>
    <sheetView showGridLines="0" view="pageBreakPreview" zoomScale="60" zoomScaleNormal="60" zoomScalePageLayoutView="50" workbookViewId="0">
      <selection activeCell="J192" sqref="J192"/>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0</v>
      </c>
      <c r="CS1" s="114" t="s">
        <v>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188" si="28">IFERROR(ROUND((I151-I139)/I139*100,2),"")</f>
        <v>1.81</v>
      </c>
      <c r="K151" s="22">
        <v>520587.84</v>
      </c>
      <c r="L151" s="21">
        <v>334894.73</v>
      </c>
      <c r="M151" s="21">
        <v>188014.89</v>
      </c>
      <c r="N151" s="20">
        <v>36911.379999999997</v>
      </c>
      <c r="O151" s="19">
        <v>147873.87</v>
      </c>
      <c r="P151" s="24">
        <v>9838</v>
      </c>
      <c r="Q151" s="23">
        <f t="shared" ref="Q151:Q188" si="29">IFERROR(ROUND((P151-P139)/P139*100,2),"")</f>
        <v>2.2999999999999998</v>
      </c>
      <c r="R151" s="22">
        <v>4160</v>
      </c>
      <c r="S151" s="21">
        <v>2673</v>
      </c>
      <c r="T151" s="21">
        <v>2645</v>
      </c>
      <c r="U151" s="20">
        <v>360</v>
      </c>
      <c r="V151" s="25">
        <v>28</v>
      </c>
      <c r="W151" s="24">
        <v>472802.21</v>
      </c>
      <c r="X151" s="23">
        <f t="shared" ref="X151:X188" si="30">IFERROR(ROUND((W151-W139)/W139*100,2),"")</f>
        <v>0.28999999999999998</v>
      </c>
      <c r="Y151" s="22">
        <v>200448.7</v>
      </c>
      <c r="Z151" s="21">
        <v>126804.76</v>
      </c>
      <c r="AA151" s="21">
        <v>128605.53</v>
      </c>
      <c r="AB151" s="20">
        <v>16943.22</v>
      </c>
      <c r="AC151" s="19">
        <v>-1800.77</v>
      </c>
      <c r="AD151" s="24">
        <v>375</v>
      </c>
      <c r="AE151" s="23">
        <f t="shared" ref="AE151:AE188" si="31">IFERROR(ROUND((AD151-AD139)/AD139*100,2),"")</f>
        <v>6.84</v>
      </c>
      <c r="AF151" s="22">
        <v>86</v>
      </c>
      <c r="AG151" s="21">
        <v>122</v>
      </c>
      <c r="AH151" s="21">
        <v>37</v>
      </c>
      <c r="AI151" s="20">
        <v>127</v>
      </c>
      <c r="AJ151" s="25">
        <v>86</v>
      </c>
      <c r="AK151" s="24">
        <v>158449.91</v>
      </c>
      <c r="AL151" s="23">
        <f t="shared" ref="AL151:AL188" si="32">IFERROR(ROUND((AK151-AK139)/AK139*100,2),"")</f>
        <v>-28.78</v>
      </c>
      <c r="AM151" s="22">
        <v>32711.08</v>
      </c>
      <c r="AN151" s="21">
        <v>47258.25</v>
      </c>
      <c r="AO151" s="21">
        <v>12577.86</v>
      </c>
      <c r="AP151" s="20">
        <v>59776.39</v>
      </c>
      <c r="AQ151" s="19">
        <v>39763.54</v>
      </c>
      <c r="AR151" s="24">
        <v>203</v>
      </c>
      <c r="AS151" s="23">
        <f t="shared" ref="AS151:AS188" si="33">IFERROR(ROUND((AR151-AR139)/AR139*100,2),"")</f>
        <v>-16.8</v>
      </c>
      <c r="AT151" s="22">
        <v>19</v>
      </c>
      <c r="AU151" s="21">
        <v>66</v>
      </c>
      <c r="AV151" s="21">
        <v>11</v>
      </c>
      <c r="AW151" s="20">
        <v>106</v>
      </c>
      <c r="AX151" s="25">
        <v>54</v>
      </c>
      <c r="AY151" s="24">
        <v>105037.86</v>
      </c>
      <c r="AZ151" s="23">
        <f t="shared" ref="AZ151:AZ188" si="34">IFERROR(ROUND((AY151-AY139)/AY139*100,2),"")</f>
        <v>-48.4</v>
      </c>
      <c r="BA151" s="22">
        <v>4694.8100000000004</v>
      </c>
      <c r="BB151" s="21">
        <v>22738.84</v>
      </c>
      <c r="BC151" s="21">
        <v>2869.61</v>
      </c>
      <c r="BD151" s="20">
        <v>73106.28</v>
      </c>
      <c r="BE151" s="19">
        <v>18240.91</v>
      </c>
      <c r="BF151" s="24">
        <v>88</v>
      </c>
      <c r="BG151" s="23">
        <f t="shared" ref="BG151:BG188" si="35">IFERROR(ROUND((BF151-BF139)/BF139*100,2),"")</f>
        <v>-3.3</v>
      </c>
      <c r="BH151" s="22">
        <v>11</v>
      </c>
      <c r="BI151" s="21">
        <v>31</v>
      </c>
      <c r="BJ151" s="21">
        <v>6</v>
      </c>
      <c r="BK151" s="20">
        <v>40</v>
      </c>
      <c r="BL151" s="25">
        <v>25</v>
      </c>
      <c r="BM151" s="24">
        <v>111923.6</v>
      </c>
      <c r="BN151" s="23">
        <f t="shared" ref="BN151:BN188" si="36">IFERROR(ROUND((BM151-BM139)/BM139*100,2),"")</f>
        <v>36.42</v>
      </c>
      <c r="BO151" s="22">
        <v>3337.48</v>
      </c>
      <c r="BP151" s="21">
        <v>24844.69</v>
      </c>
      <c r="BQ151" s="21">
        <v>5108.46</v>
      </c>
      <c r="BR151" s="20">
        <v>78632.97</v>
      </c>
      <c r="BS151" s="19">
        <v>19736.23</v>
      </c>
      <c r="BT151" s="24">
        <v>78</v>
      </c>
      <c r="BU151" s="23">
        <f t="shared" ref="BU151:BU188" si="37">IFERROR(ROUND((BT151-BT139)/BT139*100,2),"")</f>
        <v>-17.89</v>
      </c>
      <c r="BV151" s="22">
        <v>8</v>
      </c>
      <c r="BW151" s="21">
        <v>25</v>
      </c>
      <c r="BX151" s="21">
        <v>8</v>
      </c>
      <c r="BY151" s="20">
        <v>36</v>
      </c>
      <c r="BZ151" s="25">
        <v>18</v>
      </c>
      <c r="CA151" s="24">
        <v>136322.88</v>
      </c>
      <c r="CB151" s="23">
        <f t="shared" ref="CB151:CB188" si="38">IFERROR(ROUND((CA151-CA139)/CA139*100,2),"")</f>
        <v>-39.93</v>
      </c>
      <c r="CC151" s="22">
        <v>4398.7299999999996</v>
      </c>
      <c r="CD151" s="21">
        <v>26546.45</v>
      </c>
      <c r="CE151" s="21">
        <v>5754.17</v>
      </c>
      <c r="CF151" s="20">
        <v>97461.53</v>
      </c>
      <c r="CG151" s="19">
        <v>22954.28</v>
      </c>
      <c r="CH151" s="24">
        <v>1056</v>
      </c>
      <c r="CI151" s="23">
        <f t="shared" ref="CI151:CI188" si="39">IFERROR(ROUND((CH151-CH139)/CH139*100,2),"")</f>
        <v>-5.63</v>
      </c>
      <c r="CJ151" s="22">
        <v>185</v>
      </c>
      <c r="CK151" s="21">
        <v>460</v>
      </c>
      <c r="CL151" s="21">
        <v>142</v>
      </c>
      <c r="CM151" s="20">
        <v>268</v>
      </c>
      <c r="CN151" s="25">
        <v>319</v>
      </c>
      <c r="CO151" s="24">
        <v>391645.26</v>
      </c>
      <c r="CP151" s="23">
        <f t="shared" ref="CP151:CP188"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188"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5365</v>
      </c>
      <c r="C186" s="9">
        <f t="shared" si="41"/>
        <v>-1.87</v>
      </c>
      <c r="D186" s="8">
        <v>2399</v>
      </c>
      <c r="E186" s="7">
        <v>1852</v>
      </c>
      <c r="F186" s="7">
        <v>880</v>
      </c>
      <c r="G186" s="6">
        <v>230</v>
      </c>
      <c r="H186" s="11">
        <v>976</v>
      </c>
      <c r="I186" s="10">
        <v>1125618.3700000001</v>
      </c>
      <c r="J186" s="9">
        <f t="shared" si="28"/>
        <v>-5.24</v>
      </c>
      <c r="K186" s="8">
        <v>515744.16</v>
      </c>
      <c r="L186" s="7">
        <v>377623.44</v>
      </c>
      <c r="M186" s="7">
        <v>177404.05</v>
      </c>
      <c r="N186" s="6">
        <v>53852.15</v>
      </c>
      <c r="O186" s="5">
        <v>201213.96</v>
      </c>
      <c r="P186" s="10">
        <v>9246</v>
      </c>
      <c r="Q186" s="9">
        <f t="shared" si="29"/>
        <v>-0.99</v>
      </c>
      <c r="R186" s="8">
        <v>3595</v>
      </c>
      <c r="S186" s="7">
        <v>2738</v>
      </c>
      <c r="T186" s="7">
        <v>2520</v>
      </c>
      <c r="U186" s="6">
        <v>393</v>
      </c>
      <c r="V186" s="11">
        <v>218</v>
      </c>
      <c r="W186" s="10">
        <v>459183.35</v>
      </c>
      <c r="X186" s="9">
        <f t="shared" si="30"/>
        <v>-2.79</v>
      </c>
      <c r="Y186" s="8">
        <v>173248.45</v>
      </c>
      <c r="Z186" s="7">
        <v>139783.17000000001</v>
      </c>
      <c r="AA186" s="7">
        <v>127584.4</v>
      </c>
      <c r="AB186" s="6">
        <v>18567.330000000002</v>
      </c>
      <c r="AC186" s="5">
        <v>12198.77</v>
      </c>
      <c r="AD186" s="10">
        <v>240</v>
      </c>
      <c r="AE186" s="9">
        <f t="shared" si="31"/>
        <v>-16.96</v>
      </c>
      <c r="AF186" s="8">
        <v>35</v>
      </c>
      <c r="AG186" s="7">
        <v>107</v>
      </c>
      <c r="AH186" s="7">
        <v>20</v>
      </c>
      <c r="AI186" s="6">
        <v>78</v>
      </c>
      <c r="AJ186" s="11">
        <v>87</v>
      </c>
      <c r="AK186" s="10">
        <v>101685</v>
      </c>
      <c r="AL186" s="9">
        <f t="shared" si="32"/>
        <v>-32.39</v>
      </c>
      <c r="AM186" s="8">
        <v>11697.58</v>
      </c>
      <c r="AN186" s="7">
        <v>36338.79</v>
      </c>
      <c r="AO186" s="7">
        <v>6972.19</v>
      </c>
      <c r="AP186" s="6">
        <v>46676.44</v>
      </c>
      <c r="AQ186" s="5">
        <v>29366.6</v>
      </c>
      <c r="AR186" s="10">
        <v>193</v>
      </c>
      <c r="AS186" s="9">
        <f t="shared" si="33"/>
        <v>26.97</v>
      </c>
      <c r="AT186" s="8">
        <v>13</v>
      </c>
      <c r="AU186" s="7">
        <v>65</v>
      </c>
      <c r="AV186" s="7">
        <v>19</v>
      </c>
      <c r="AW186" s="6">
        <v>94</v>
      </c>
      <c r="AX186" s="11">
        <v>48</v>
      </c>
      <c r="AY186" s="10">
        <v>135514.53</v>
      </c>
      <c r="AZ186" s="9">
        <f t="shared" si="34"/>
        <v>38.92</v>
      </c>
      <c r="BA186" s="8">
        <v>3675.71</v>
      </c>
      <c r="BB186" s="7">
        <v>26389.31</v>
      </c>
      <c r="BC186" s="7">
        <v>9249.49</v>
      </c>
      <c r="BD186" s="6">
        <v>92959.25</v>
      </c>
      <c r="BE186" s="5">
        <v>20380.59</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6251</v>
      </c>
      <c r="C187" s="23">
        <f t="shared" si="41"/>
        <v>3.73</v>
      </c>
      <c r="D187" s="22">
        <v>2731</v>
      </c>
      <c r="E187" s="21">
        <v>2194</v>
      </c>
      <c r="F187" s="21">
        <v>1052</v>
      </c>
      <c r="G187" s="20">
        <v>267</v>
      </c>
      <c r="H187" s="25">
        <v>1148</v>
      </c>
      <c r="I187" s="24">
        <v>1305702.79</v>
      </c>
      <c r="J187" s="23">
        <f t="shared" si="28"/>
        <v>5.55</v>
      </c>
      <c r="K187" s="22">
        <v>570530.38</v>
      </c>
      <c r="L187" s="21">
        <v>458775.01</v>
      </c>
      <c r="M187" s="21">
        <v>209315.85</v>
      </c>
      <c r="N187" s="20">
        <v>65760.33</v>
      </c>
      <c r="O187" s="19">
        <v>250686.98</v>
      </c>
      <c r="P187" s="24">
        <v>10283</v>
      </c>
      <c r="Q187" s="23">
        <f t="shared" si="29"/>
        <v>-0.61</v>
      </c>
      <c r="R187" s="22">
        <v>4043</v>
      </c>
      <c r="S187" s="21">
        <v>3077</v>
      </c>
      <c r="T187" s="21">
        <v>2650</v>
      </c>
      <c r="U187" s="20">
        <v>513</v>
      </c>
      <c r="V187" s="25">
        <v>427</v>
      </c>
      <c r="W187" s="24">
        <v>496386.57</v>
      </c>
      <c r="X187" s="23">
        <f t="shared" si="30"/>
        <v>-3.46</v>
      </c>
      <c r="Y187" s="22">
        <v>187582.03</v>
      </c>
      <c r="Z187" s="21">
        <v>150593.76999999999</v>
      </c>
      <c r="AA187" s="21">
        <v>132882.44</v>
      </c>
      <c r="AB187" s="20">
        <v>25328.33</v>
      </c>
      <c r="AC187" s="19">
        <v>17711.330000000002</v>
      </c>
      <c r="AD187" s="24">
        <v>435</v>
      </c>
      <c r="AE187" s="23">
        <f t="shared" si="31"/>
        <v>32.619999999999997</v>
      </c>
      <c r="AF187" s="22">
        <v>73</v>
      </c>
      <c r="AG187" s="21">
        <v>175</v>
      </c>
      <c r="AH187" s="21">
        <v>42</v>
      </c>
      <c r="AI187" s="20">
        <v>145</v>
      </c>
      <c r="AJ187" s="25">
        <v>133</v>
      </c>
      <c r="AK187" s="24">
        <v>171937.09</v>
      </c>
      <c r="AL187" s="23">
        <f t="shared" si="32"/>
        <v>38.549999999999997</v>
      </c>
      <c r="AM187" s="22">
        <v>19174.09</v>
      </c>
      <c r="AN187" s="21">
        <v>48581.19</v>
      </c>
      <c r="AO187" s="21">
        <v>17265.57</v>
      </c>
      <c r="AP187" s="20">
        <v>86916.24</v>
      </c>
      <c r="AQ187" s="19">
        <v>31315.62</v>
      </c>
      <c r="AR187" s="24">
        <v>242</v>
      </c>
      <c r="AS187" s="23">
        <f t="shared" si="33"/>
        <v>12.56</v>
      </c>
      <c r="AT187" s="22">
        <v>22</v>
      </c>
      <c r="AU187" s="21">
        <v>68</v>
      </c>
      <c r="AV187" s="21">
        <v>27</v>
      </c>
      <c r="AW187" s="20">
        <v>125</v>
      </c>
      <c r="AX187" s="25">
        <v>41</v>
      </c>
      <c r="AY187" s="24">
        <v>156489.26999999999</v>
      </c>
      <c r="AZ187" s="23">
        <f t="shared" si="34"/>
        <v>11.5</v>
      </c>
      <c r="BA187" s="22">
        <v>8982.31</v>
      </c>
      <c r="BB187" s="21">
        <v>24759.53</v>
      </c>
      <c r="BC187" s="21">
        <v>9704.14</v>
      </c>
      <c r="BD187" s="20">
        <v>113043.29</v>
      </c>
      <c r="BE187" s="19">
        <v>15055.39</v>
      </c>
      <c r="BF187" s="24">
        <v>91</v>
      </c>
      <c r="BG187" s="23">
        <f t="shared" si="35"/>
        <v>-22.88</v>
      </c>
      <c r="BH187" s="22">
        <v>10</v>
      </c>
      <c r="BI187" s="21">
        <v>32</v>
      </c>
      <c r="BJ187" s="21">
        <v>8</v>
      </c>
      <c r="BK187" s="20">
        <v>40</v>
      </c>
      <c r="BL187" s="25">
        <v>25</v>
      </c>
      <c r="BM187" s="24">
        <v>144353.95000000001</v>
      </c>
      <c r="BN187" s="23">
        <f t="shared" si="36"/>
        <v>10.07</v>
      </c>
      <c r="BO187" s="22">
        <v>3821.08</v>
      </c>
      <c r="BP187" s="21">
        <v>28554.33</v>
      </c>
      <c r="BQ187" s="21">
        <v>3511.78</v>
      </c>
      <c r="BR187" s="20">
        <v>104314.76</v>
      </c>
      <c r="BS187" s="19">
        <v>29194.55</v>
      </c>
      <c r="BT187" s="24">
        <v>66</v>
      </c>
      <c r="BU187" s="23">
        <f t="shared" si="37"/>
        <v>-17.5</v>
      </c>
      <c r="BV187" s="22">
        <v>13</v>
      </c>
      <c r="BW187" s="21">
        <v>22</v>
      </c>
      <c r="BX187" s="21">
        <v>2</v>
      </c>
      <c r="BY187" s="20">
        <v>28</v>
      </c>
      <c r="BZ187" s="25">
        <v>19</v>
      </c>
      <c r="CA187" s="24">
        <v>289633.38</v>
      </c>
      <c r="CB187" s="23">
        <f t="shared" si="38"/>
        <v>99.74</v>
      </c>
      <c r="CC187" s="22">
        <v>13419.18</v>
      </c>
      <c r="CD187" s="21">
        <v>12465.75</v>
      </c>
      <c r="CE187" s="21">
        <v>2479.17</v>
      </c>
      <c r="CF187" s="20">
        <v>258437.89</v>
      </c>
      <c r="CG187" s="19">
        <v>7155.19</v>
      </c>
      <c r="CH187" s="24">
        <v>1358</v>
      </c>
      <c r="CI187" s="23">
        <f t="shared" si="39"/>
        <v>14.99</v>
      </c>
      <c r="CJ187" s="22">
        <v>209</v>
      </c>
      <c r="CK187" s="21">
        <v>603</v>
      </c>
      <c r="CL187" s="21">
        <v>178</v>
      </c>
      <c r="CM187" s="20">
        <v>367</v>
      </c>
      <c r="CN187" s="25">
        <v>426</v>
      </c>
      <c r="CO187" s="24">
        <v>535288.81999999995</v>
      </c>
      <c r="CP187" s="23">
        <f t="shared" si="40"/>
        <v>21.65</v>
      </c>
      <c r="CQ187" s="22">
        <v>60009.15</v>
      </c>
      <c r="CR187" s="21">
        <v>261314.96</v>
      </c>
      <c r="CS187" s="21">
        <v>48178.66</v>
      </c>
      <c r="CT187" s="20">
        <v>165614.1</v>
      </c>
      <c r="CU187" s="19">
        <v>213308.25</v>
      </c>
    </row>
    <row r="188" spans="1:99" s="1" customFormat="1" ht="25.5" customHeight="1" thickBot="1" x14ac:dyDescent="0.25">
      <c r="A188" s="136">
        <v>44927</v>
      </c>
      <c r="B188" s="80">
        <v>4041</v>
      </c>
      <c r="C188" s="79">
        <f t="shared" si="41"/>
        <v>0.5</v>
      </c>
      <c r="D188" s="78">
        <v>1862</v>
      </c>
      <c r="E188" s="77">
        <v>1399</v>
      </c>
      <c r="F188" s="77">
        <v>636</v>
      </c>
      <c r="G188" s="76">
        <v>143</v>
      </c>
      <c r="H188" s="81">
        <v>764</v>
      </c>
      <c r="I188" s="80">
        <v>831224.03</v>
      </c>
      <c r="J188" s="79">
        <f t="shared" si="28"/>
        <v>3.88</v>
      </c>
      <c r="K188" s="78">
        <v>380047.66</v>
      </c>
      <c r="L188" s="77">
        <v>289370.98</v>
      </c>
      <c r="M188" s="77">
        <v>123602.51</v>
      </c>
      <c r="N188" s="76">
        <v>38166.51</v>
      </c>
      <c r="O188" s="82">
        <v>165804.84</v>
      </c>
      <c r="P188" s="80">
        <v>8007</v>
      </c>
      <c r="Q188" s="79">
        <f t="shared" si="29"/>
        <v>0.36</v>
      </c>
      <c r="R188" s="78">
        <v>3294</v>
      </c>
      <c r="S188" s="77">
        <v>2382</v>
      </c>
      <c r="T188" s="77">
        <v>1963</v>
      </c>
      <c r="U188" s="76">
        <v>368</v>
      </c>
      <c r="V188" s="81">
        <v>419</v>
      </c>
      <c r="W188" s="80">
        <v>399494.66</v>
      </c>
      <c r="X188" s="79">
        <f t="shared" si="30"/>
        <v>0.36</v>
      </c>
      <c r="Y188" s="78">
        <v>163446.63</v>
      </c>
      <c r="Z188" s="77">
        <v>120757.07</v>
      </c>
      <c r="AA188" s="77">
        <v>96504.07</v>
      </c>
      <c r="AB188" s="76">
        <v>18786.89</v>
      </c>
      <c r="AC188" s="82">
        <v>24253</v>
      </c>
      <c r="AD188" s="80">
        <v>229</v>
      </c>
      <c r="AE188" s="79">
        <f t="shared" si="31"/>
        <v>-10.199999999999999</v>
      </c>
      <c r="AF188" s="78">
        <v>54</v>
      </c>
      <c r="AG188" s="77">
        <v>96</v>
      </c>
      <c r="AH188" s="77">
        <v>12</v>
      </c>
      <c r="AI188" s="76">
        <v>67</v>
      </c>
      <c r="AJ188" s="81">
        <v>84</v>
      </c>
      <c r="AK188" s="80">
        <v>124422.25</v>
      </c>
      <c r="AL188" s="79">
        <f t="shared" si="32"/>
        <v>63.37</v>
      </c>
      <c r="AM188" s="78">
        <v>12877.95</v>
      </c>
      <c r="AN188" s="77">
        <v>26999.65</v>
      </c>
      <c r="AO188" s="77">
        <v>3325.88</v>
      </c>
      <c r="AP188" s="76">
        <v>81218.77</v>
      </c>
      <c r="AQ188" s="82">
        <v>23673.77</v>
      </c>
      <c r="AR188" s="80">
        <v>131</v>
      </c>
      <c r="AS188" s="79">
        <f t="shared" si="33"/>
        <v>3.97</v>
      </c>
      <c r="AT188" s="78">
        <v>11</v>
      </c>
      <c r="AU188" s="77">
        <v>41</v>
      </c>
      <c r="AV188" s="77">
        <v>16</v>
      </c>
      <c r="AW188" s="76">
        <v>61</v>
      </c>
      <c r="AX188" s="81">
        <v>26</v>
      </c>
      <c r="AY188" s="80">
        <v>101612.82</v>
      </c>
      <c r="AZ188" s="79">
        <f t="shared" si="34"/>
        <v>30.68</v>
      </c>
      <c r="BA188" s="78">
        <v>4452.74</v>
      </c>
      <c r="BB188" s="77">
        <v>12775.66</v>
      </c>
      <c r="BC188" s="77">
        <v>7157.09</v>
      </c>
      <c r="BD188" s="76">
        <v>74776.600000000006</v>
      </c>
      <c r="BE188" s="82">
        <v>6405.8</v>
      </c>
      <c r="BF188" s="80">
        <v>52</v>
      </c>
      <c r="BG188" s="79">
        <f t="shared" si="35"/>
        <v>23.81</v>
      </c>
      <c r="BH188" s="78">
        <v>6</v>
      </c>
      <c r="BI188" s="77">
        <v>22</v>
      </c>
      <c r="BJ188" s="77">
        <v>5</v>
      </c>
      <c r="BK188" s="76">
        <v>19</v>
      </c>
      <c r="BL188" s="81">
        <v>17</v>
      </c>
      <c r="BM188" s="80">
        <v>51115.040000000001</v>
      </c>
      <c r="BN188" s="79">
        <f t="shared" si="36"/>
        <v>72.09</v>
      </c>
      <c r="BO188" s="78">
        <v>1200.9000000000001</v>
      </c>
      <c r="BP188" s="77">
        <v>15878.98</v>
      </c>
      <c r="BQ188" s="77">
        <v>2629.98</v>
      </c>
      <c r="BR188" s="76">
        <v>31405.18</v>
      </c>
      <c r="BS188" s="82">
        <v>13249</v>
      </c>
      <c r="BT188" s="80">
        <v>42</v>
      </c>
      <c r="BU188" s="79">
        <f t="shared" si="37"/>
        <v>35.479999999999997</v>
      </c>
      <c r="BV188" s="78">
        <v>2</v>
      </c>
      <c r="BW188" s="77">
        <v>14</v>
      </c>
      <c r="BX188" s="77">
        <v>4</v>
      </c>
      <c r="BY188" s="76">
        <v>22</v>
      </c>
      <c r="BZ188" s="81">
        <v>10</v>
      </c>
      <c r="CA188" s="80">
        <v>94289.42</v>
      </c>
      <c r="CB188" s="79">
        <f t="shared" si="38"/>
        <v>136.05000000000001</v>
      </c>
      <c r="CC188" s="78">
        <v>1007.41</v>
      </c>
      <c r="CD188" s="77">
        <v>13738.28</v>
      </c>
      <c r="CE188" s="77">
        <v>4874.45</v>
      </c>
      <c r="CF188" s="76">
        <v>74669.279999999999</v>
      </c>
      <c r="CG188" s="82">
        <v>8863.83</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67" customFormat="1" ht="25.5" customHeight="1" x14ac:dyDescent="0.2">
      <c r="A189" s="158" t="s">
        <v>82</v>
      </c>
      <c r="B189" s="159"/>
      <c r="C189" s="160"/>
      <c r="D189" s="159"/>
      <c r="E189" s="159"/>
      <c r="F189" s="159"/>
      <c r="G189" s="159"/>
      <c r="H189" s="159"/>
      <c r="I189" s="159"/>
      <c r="J189" s="160"/>
      <c r="K189" s="159"/>
      <c r="L189" s="159"/>
      <c r="M189" s="159"/>
      <c r="N189" s="159"/>
      <c r="O189" s="159"/>
      <c r="P189" s="159"/>
      <c r="Q189" s="160"/>
      <c r="R189" s="159"/>
      <c r="S189" s="159"/>
      <c r="T189" s="159"/>
      <c r="U189" s="159"/>
      <c r="V189" s="159"/>
      <c r="W189" s="159"/>
      <c r="X189" s="160"/>
      <c r="Y189" s="159"/>
      <c r="Z189" s="159"/>
      <c r="AA189" s="159"/>
      <c r="AB189" s="159"/>
      <c r="AC189" s="159"/>
      <c r="AD189" s="159"/>
      <c r="AE189" s="160"/>
      <c r="AF189" s="159"/>
      <c r="AG189" s="159"/>
      <c r="AH189" s="159"/>
      <c r="AI189" s="159"/>
      <c r="AJ189" s="159"/>
      <c r="AK189" s="159"/>
      <c r="AL189" s="160"/>
      <c r="AM189" s="159"/>
      <c r="AN189" s="159"/>
      <c r="AO189" s="159"/>
      <c r="AP189" s="159"/>
      <c r="AQ189" s="159"/>
      <c r="AR189" s="159"/>
      <c r="AS189" s="160"/>
      <c r="AT189" s="159"/>
      <c r="AU189" s="159"/>
      <c r="AV189" s="159"/>
      <c r="AW189" s="159"/>
      <c r="AX189" s="159"/>
      <c r="AY189" s="159"/>
      <c r="AZ189" s="160"/>
      <c r="BA189" s="159"/>
      <c r="BB189" s="159"/>
      <c r="BC189" s="159"/>
      <c r="BD189" s="159"/>
      <c r="BE189" s="159"/>
      <c r="BF189" s="159"/>
      <c r="BG189" s="160"/>
      <c r="BH189" s="159"/>
      <c r="BI189" s="159"/>
      <c r="BJ189" s="159"/>
      <c r="BK189" s="159"/>
      <c r="BL189" s="159"/>
      <c r="BM189" s="159"/>
      <c r="BN189" s="160"/>
      <c r="BO189" s="159"/>
      <c r="BP189" s="159"/>
      <c r="BQ189" s="159"/>
      <c r="BR189" s="159"/>
      <c r="BS189" s="159"/>
      <c r="BT189" s="159"/>
      <c r="BU189" s="160"/>
      <c r="BV189" s="159"/>
      <c r="BW189" s="159"/>
      <c r="BX189" s="159"/>
      <c r="BY189" s="159"/>
      <c r="BZ189" s="159"/>
      <c r="CA189" s="159"/>
      <c r="CB189" s="160"/>
      <c r="CC189" s="159"/>
      <c r="CD189" s="159"/>
      <c r="CE189" s="159"/>
      <c r="CF189" s="159"/>
      <c r="CG189" s="159"/>
      <c r="CH189" s="159"/>
      <c r="CI189" s="160"/>
      <c r="CJ189" s="159"/>
      <c r="CK189" s="159"/>
      <c r="CL189" s="159"/>
      <c r="CM189" s="159"/>
      <c r="CN189" s="159"/>
      <c r="CO189" s="159"/>
      <c r="CP189" s="160"/>
      <c r="CQ189" s="159"/>
      <c r="CR189" s="159"/>
      <c r="CS189" s="159"/>
      <c r="CT189" s="159"/>
      <c r="CU189" s="159"/>
    </row>
    <row r="190" spans="1:99" ht="13.8" thickBot="1" x14ac:dyDescent="0.25">
      <c r="A190" s="164"/>
      <c r="B190" s="165"/>
      <c r="C190" s="166"/>
      <c r="D190" s="165"/>
      <c r="E190" s="165"/>
      <c r="F190" s="165"/>
      <c r="G190" s="165"/>
      <c r="H190" s="165"/>
      <c r="I190" s="165"/>
      <c r="J190" s="166"/>
      <c r="K190" s="165"/>
      <c r="L190" s="165"/>
      <c r="M190" s="165"/>
      <c r="N190" s="165"/>
      <c r="O190" s="165"/>
      <c r="P190" s="165"/>
      <c r="Q190" s="166"/>
      <c r="R190" s="165"/>
      <c r="S190" s="165"/>
      <c r="T190" s="165"/>
      <c r="U190" s="165"/>
      <c r="V190" s="165"/>
      <c r="W190" s="165"/>
      <c r="X190" s="166"/>
      <c r="Y190" s="165"/>
      <c r="Z190" s="165"/>
      <c r="AA190" s="165"/>
      <c r="AB190" s="165"/>
      <c r="AC190" s="165"/>
      <c r="AD190" s="165"/>
      <c r="AE190" s="166"/>
      <c r="AF190" s="165"/>
      <c r="AG190" s="165"/>
      <c r="AH190" s="165"/>
      <c r="AI190" s="165"/>
      <c r="AJ190" s="165"/>
      <c r="AK190" s="165"/>
      <c r="AL190" s="166"/>
      <c r="AM190" s="165"/>
      <c r="AN190" s="165"/>
      <c r="AO190" s="165"/>
      <c r="AP190" s="165"/>
      <c r="AQ190" s="165"/>
      <c r="AR190" s="165"/>
      <c r="AS190" s="166"/>
      <c r="AT190" s="165"/>
      <c r="AU190" s="165"/>
      <c r="AV190" s="165"/>
      <c r="AW190" s="165"/>
      <c r="AX190" s="165"/>
      <c r="AY190" s="165"/>
      <c r="AZ190" s="166"/>
      <c r="BA190" s="165"/>
      <c r="BB190" s="165"/>
      <c r="BC190" s="165"/>
      <c r="BD190" s="165"/>
      <c r="BE190" s="165"/>
      <c r="BF190" s="165"/>
      <c r="BG190" s="166"/>
      <c r="BH190" s="165"/>
      <c r="BI190" s="165"/>
      <c r="BJ190" s="165"/>
      <c r="BK190" s="165"/>
      <c r="BL190" s="165"/>
      <c r="BM190" s="165"/>
      <c r="BN190" s="166"/>
      <c r="BO190" s="165"/>
      <c r="BP190" s="165"/>
      <c r="BQ190" s="165"/>
      <c r="BR190" s="165"/>
      <c r="BS190" s="165"/>
      <c r="BT190" s="165"/>
      <c r="BU190" s="166"/>
      <c r="BV190" s="165"/>
      <c r="BW190" s="165"/>
      <c r="BX190" s="165"/>
      <c r="BY190" s="165"/>
      <c r="BZ190" s="165"/>
      <c r="CA190" s="165"/>
      <c r="CB190" s="166"/>
      <c r="CC190" s="165"/>
      <c r="CD190" s="165"/>
      <c r="CE190" s="165"/>
      <c r="CF190" s="165"/>
      <c r="CG190" s="165"/>
      <c r="CH190" s="165"/>
      <c r="CI190" s="166"/>
      <c r="CJ190" s="165"/>
      <c r="CK190" s="165"/>
      <c r="CL190" s="165"/>
      <c r="CM190" s="165"/>
      <c r="CN190" s="165"/>
      <c r="CO190" s="165"/>
      <c r="CP190" s="166"/>
      <c r="CQ190" s="165"/>
      <c r="CR190" s="165"/>
      <c r="CS190" s="165"/>
      <c r="CT190" s="165"/>
      <c r="CU190" s="165"/>
    </row>
    <row r="191" spans="1:99" x14ac:dyDescent="0.2">
      <c r="A191" s="154"/>
      <c r="B191" s="155"/>
      <c r="C191" s="156"/>
      <c r="D191" s="155"/>
      <c r="E191" s="155"/>
      <c r="F191" s="155"/>
      <c r="G191" s="155"/>
      <c r="H191" s="155"/>
      <c r="I191" s="155"/>
      <c r="J191" s="156"/>
      <c r="K191" s="155"/>
      <c r="L191" s="155"/>
      <c r="M191" s="155"/>
      <c r="N191" s="155"/>
      <c r="O191" s="155"/>
      <c r="P191" s="155"/>
      <c r="Q191" s="156"/>
      <c r="R191" s="155"/>
      <c r="S191" s="155"/>
      <c r="T191" s="155"/>
      <c r="U191" s="155"/>
      <c r="V191" s="155"/>
      <c r="W191" s="155"/>
      <c r="X191" s="156"/>
      <c r="Y191" s="155"/>
      <c r="Z191" s="155"/>
      <c r="AA191" s="155"/>
      <c r="AB191" s="155"/>
      <c r="AC191" s="155"/>
      <c r="AD191" s="155"/>
      <c r="AE191" s="156"/>
      <c r="AF191" s="155"/>
      <c r="AG191" s="155"/>
      <c r="AH191" s="155"/>
      <c r="AI191" s="155"/>
      <c r="AJ191" s="155"/>
      <c r="AK191" s="155"/>
      <c r="AL191" s="156"/>
      <c r="AM191" s="155"/>
      <c r="AN191" s="155"/>
      <c r="AO191" s="155"/>
      <c r="AP191" s="155"/>
      <c r="AQ191" s="155"/>
      <c r="AR191" s="155"/>
      <c r="AS191" s="156"/>
      <c r="AT191" s="155"/>
      <c r="AU191" s="155"/>
      <c r="AV191" s="155"/>
      <c r="AW191" s="155"/>
      <c r="AX191" s="155"/>
      <c r="AY191" s="155"/>
      <c r="AZ191" s="156"/>
      <c r="BA191" s="155"/>
      <c r="BB191" s="155"/>
      <c r="BC191" s="155"/>
      <c r="BD191" s="155"/>
      <c r="BE191" s="155"/>
      <c r="BF191" s="155"/>
      <c r="BG191" s="156"/>
      <c r="BH191" s="155"/>
      <c r="BI191" s="155"/>
      <c r="BJ191" s="155"/>
      <c r="BK191" s="155"/>
      <c r="BL191" s="155"/>
      <c r="BM191" s="155"/>
      <c r="BN191" s="156"/>
      <c r="BO191" s="155"/>
      <c r="BP191" s="155"/>
      <c r="BQ191" s="155"/>
      <c r="BR191" s="155"/>
      <c r="BS191" s="155"/>
      <c r="BT191" s="155"/>
      <c r="BU191" s="156"/>
      <c r="BV191" s="155"/>
      <c r="BW191" s="155"/>
      <c r="BX191" s="155"/>
      <c r="BY191" s="155"/>
      <c r="BZ191" s="155"/>
      <c r="CA191" s="155"/>
      <c r="CB191" s="156"/>
      <c r="CC191" s="155"/>
      <c r="CD191" s="155"/>
      <c r="CE191" s="155"/>
      <c r="CF191" s="155"/>
      <c r="CG191" s="155"/>
      <c r="CH191" s="155"/>
      <c r="CI191" s="156"/>
      <c r="CJ191" s="155"/>
      <c r="CK191" s="155"/>
      <c r="CL191" s="155"/>
      <c r="CM191" s="155"/>
      <c r="CN191" s="155"/>
      <c r="CO191" s="155"/>
      <c r="CP191" s="156"/>
      <c r="CQ191" s="155"/>
      <c r="CR191" s="155"/>
      <c r="CS191" s="155"/>
      <c r="CT191" s="155"/>
      <c r="CU191" s="155"/>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191"/>
  <sheetViews>
    <sheetView showGridLines="0" view="pageBreakPreview" zoomScale="60" zoomScaleNormal="60" zoomScalePageLayoutView="50" workbookViewId="0">
      <selection activeCell="J192" sqref="J192"/>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58</v>
      </c>
      <c r="CS1" s="114" t="s">
        <v>59</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60</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188" si="28">IFERROR(ROUND((I151-I139)/I139*100,2),"")</f>
        <v>-3.07</v>
      </c>
      <c r="K151" s="22">
        <v>60166.91</v>
      </c>
      <c r="L151" s="21">
        <v>35181.72</v>
      </c>
      <c r="M151" s="21">
        <v>10455.15</v>
      </c>
      <c r="N151" s="20">
        <v>4576.6099999999997</v>
      </c>
      <c r="O151" s="19">
        <v>24726.57</v>
      </c>
      <c r="P151" s="24">
        <v>49</v>
      </c>
      <c r="Q151" s="23">
        <f t="shared" ref="Q151:Q188" si="29">IFERROR(ROUND((P151-P139)/P139*100,2),"")</f>
        <v>-31.94</v>
      </c>
      <c r="R151" s="22">
        <v>24</v>
      </c>
      <c r="S151" s="21">
        <v>8</v>
      </c>
      <c r="T151" s="21">
        <v>13</v>
      </c>
      <c r="U151" s="20">
        <v>4</v>
      </c>
      <c r="V151" s="25">
        <v>-5</v>
      </c>
      <c r="W151" s="24">
        <v>2930.11</v>
      </c>
      <c r="X151" s="23">
        <f t="shared" ref="X151:X188" si="30">IFERROR(ROUND((W151-W139)/W139*100,2),"")</f>
        <v>-31.38</v>
      </c>
      <c r="Y151" s="22">
        <v>1360.21</v>
      </c>
      <c r="Z151" s="21">
        <v>466.96</v>
      </c>
      <c r="AA151" s="21">
        <v>793.91</v>
      </c>
      <c r="AB151" s="20">
        <v>309.02999999999997</v>
      </c>
      <c r="AC151" s="19">
        <v>-326.95</v>
      </c>
      <c r="AD151" s="24">
        <v>20</v>
      </c>
      <c r="AE151" s="23">
        <f t="shared" ref="AE151:AE188" si="31">IFERROR(ROUND((AD151-AD139)/AD139*100,2),"")</f>
        <v>0</v>
      </c>
      <c r="AF151" s="22">
        <v>5</v>
      </c>
      <c r="AG151" s="21">
        <v>5</v>
      </c>
      <c r="AH151" s="21">
        <v>2</v>
      </c>
      <c r="AI151" s="20">
        <v>8</v>
      </c>
      <c r="AJ151" s="25">
        <v>3</v>
      </c>
      <c r="AK151" s="24">
        <v>15153.44</v>
      </c>
      <c r="AL151" s="23">
        <f t="shared" ref="AL151:AL188" si="32">IFERROR(ROUND((AK151-AK139)/AK139*100,2),"")</f>
        <v>19.07</v>
      </c>
      <c r="AM151" s="22">
        <v>2442.5100000000002</v>
      </c>
      <c r="AN151" s="21">
        <v>2506.81</v>
      </c>
      <c r="AO151" s="21">
        <v>383.34</v>
      </c>
      <c r="AP151" s="20">
        <v>9820.7800000000007</v>
      </c>
      <c r="AQ151" s="19">
        <v>2123.4699999999998</v>
      </c>
      <c r="AR151" s="24">
        <v>22</v>
      </c>
      <c r="AS151" s="23">
        <f t="shared" ref="AS151:AS188" si="33">IFERROR(ROUND((AR151-AR139)/AR139*100,2),"")</f>
        <v>29.41</v>
      </c>
      <c r="AT151" s="22">
        <v>2</v>
      </c>
      <c r="AU151" s="21">
        <v>5</v>
      </c>
      <c r="AV151" s="21">
        <v>2</v>
      </c>
      <c r="AW151" s="20">
        <v>13</v>
      </c>
      <c r="AX151" s="25">
        <v>3</v>
      </c>
      <c r="AY151" s="24">
        <v>21255.93</v>
      </c>
      <c r="AZ151" s="23">
        <f t="shared" ref="AZ151:AZ188" si="34">IFERROR(ROUND((AY151-AY139)/AY139*100,2),"")</f>
        <v>-9.59</v>
      </c>
      <c r="BA151" s="22">
        <v>605.24</v>
      </c>
      <c r="BB151" s="21">
        <v>4307.8599999999997</v>
      </c>
      <c r="BC151" s="21">
        <v>1571.03</v>
      </c>
      <c r="BD151" s="20">
        <v>14771.8</v>
      </c>
      <c r="BE151" s="19">
        <v>2736.83</v>
      </c>
      <c r="BF151" s="24">
        <v>15</v>
      </c>
      <c r="BG151" s="23">
        <f t="shared" ref="BG151:BG188" si="35">IFERROR(ROUND((BF151-BF139)/BF139*100,2),"")</f>
        <v>36.36</v>
      </c>
      <c r="BH151" s="22">
        <v>3</v>
      </c>
      <c r="BI151" s="21">
        <v>5</v>
      </c>
      <c r="BJ151" s="21">
        <v>4</v>
      </c>
      <c r="BK151" s="20">
        <v>3</v>
      </c>
      <c r="BL151" s="25">
        <v>1</v>
      </c>
      <c r="BM151" s="24">
        <v>15954.35</v>
      </c>
      <c r="BN151" s="23">
        <f t="shared" ref="BN151:BN188" si="36">IFERROR(ROUND((BM151-BM139)/BM139*100,2),"")</f>
        <v>13.51</v>
      </c>
      <c r="BO151" s="22">
        <v>2157.7199999999998</v>
      </c>
      <c r="BP151" s="21">
        <v>2767.75</v>
      </c>
      <c r="BQ151" s="21">
        <v>1449.78</v>
      </c>
      <c r="BR151" s="20">
        <v>9579.1</v>
      </c>
      <c r="BS151" s="19">
        <v>1317.97</v>
      </c>
      <c r="BT151" s="24">
        <v>11</v>
      </c>
      <c r="BU151" s="23">
        <f t="shared" ref="BU151:BU188" si="37">IFERROR(ROUND((BT151-BT139)/BT139*100,2),"")</f>
        <v>0</v>
      </c>
      <c r="BV151" s="22">
        <v>2</v>
      </c>
      <c r="BW151" s="21">
        <v>6</v>
      </c>
      <c r="BX151" s="21">
        <v>1</v>
      </c>
      <c r="BY151" s="20">
        <v>2</v>
      </c>
      <c r="BZ151" s="25">
        <v>5</v>
      </c>
      <c r="CA151" s="24">
        <v>10655.45</v>
      </c>
      <c r="CB151" s="23">
        <f t="shared" ref="CB151:CB188" si="38">IFERROR(ROUND((CA151-CA139)/CA139*100,2),"")</f>
        <v>-65.37</v>
      </c>
      <c r="CC151" s="22">
        <v>521.51</v>
      </c>
      <c r="CD151" s="21">
        <v>5717.4</v>
      </c>
      <c r="CE151" s="21">
        <v>991.79</v>
      </c>
      <c r="CF151" s="20">
        <v>3424.75</v>
      </c>
      <c r="CG151" s="19">
        <v>4725.6099999999997</v>
      </c>
      <c r="CH151" s="24">
        <v>60</v>
      </c>
      <c r="CI151" s="23">
        <f t="shared" ref="CI151:CI188" si="39">IFERROR(ROUND((CH151-CH139)/CH139*100,2),"")</f>
        <v>27.66</v>
      </c>
      <c r="CJ151" s="22">
        <v>10</v>
      </c>
      <c r="CK151" s="21">
        <v>35</v>
      </c>
      <c r="CL151" s="21">
        <v>0</v>
      </c>
      <c r="CM151" s="20">
        <v>15</v>
      </c>
      <c r="CN151" s="25">
        <v>35</v>
      </c>
      <c r="CO151" s="24">
        <v>29670.74</v>
      </c>
      <c r="CP151" s="23">
        <f t="shared" ref="CP151:CP188"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188"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14</v>
      </c>
      <c r="BG186" s="9">
        <f t="shared" si="35"/>
        <v>40</v>
      </c>
      <c r="BH186" s="8">
        <v>6</v>
      </c>
      <c r="BI186" s="7">
        <v>6</v>
      </c>
      <c r="BJ186" s="7">
        <v>0</v>
      </c>
      <c r="BK186" s="6">
        <v>2</v>
      </c>
      <c r="BL186" s="11">
        <v>6</v>
      </c>
      <c r="BM186" s="10">
        <v>11833.92</v>
      </c>
      <c r="BN186" s="9">
        <f t="shared" si="36"/>
        <v>0.34</v>
      </c>
      <c r="BO186" s="8">
        <v>2509.0300000000002</v>
      </c>
      <c r="BP186" s="7">
        <v>6282.46</v>
      </c>
      <c r="BQ186" s="7">
        <v>0</v>
      </c>
      <c r="BR186" s="6">
        <v>3042.43</v>
      </c>
      <c r="BS186" s="5">
        <v>6282.46</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thickBot="1" x14ac:dyDescent="0.25">
      <c r="A188" s="136">
        <v>44927</v>
      </c>
      <c r="B188" s="80">
        <v>241</v>
      </c>
      <c r="C188" s="79">
        <f t="shared" si="41"/>
        <v>-10.74</v>
      </c>
      <c r="D188" s="78">
        <v>132</v>
      </c>
      <c r="E188" s="77">
        <v>73</v>
      </c>
      <c r="F188" s="77">
        <v>28</v>
      </c>
      <c r="G188" s="76">
        <v>8</v>
      </c>
      <c r="H188" s="81">
        <v>45</v>
      </c>
      <c r="I188" s="80">
        <v>62380.27</v>
      </c>
      <c r="J188" s="79">
        <f t="shared" si="28"/>
        <v>-7.75</v>
      </c>
      <c r="K188" s="78">
        <v>36232.839999999997</v>
      </c>
      <c r="L188" s="77">
        <v>18034.61</v>
      </c>
      <c r="M188" s="77">
        <v>6163.03</v>
      </c>
      <c r="N188" s="76">
        <v>1949.79</v>
      </c>
      <c r="O188" s="82">
        <v>11871.58</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7</v>
      </c>
      <c r="BG188" s="79">
        <f t="shared" si="35"/>
        <v>133.33000000000001</v>
      </c>
      <c r="BH188" s="78">
        <v>2</v>
      </c>
      <c r="BI188" s="77">
        <v>3</v>
      </c>
      <c r="BJ188" s="77">
        <v>1</v>
      </c>
      <c r="BK188" s="76">
        <v>1</v>
      </c>
      <c r="BL188" s="81">
        <v>2</v>
      </c>
      <c r="BM188" s="80">
        <v>3590.44</v>
      </c>
      <c r="BN188" s="79">
        <f t="shared" si="36"/>
        <v>91.62</v>
      </c>
      <c r="BO188" s="78">
        <v>1009.19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67" customFormat="1" ht="25.5" customHeight="1" x14ac:dyDescent="0.2">
      <c r="A189" s="158" t="s">
        <v>82</v>
      </c>
      <c r="B189" s="159"/>
      <c r="C189" s="160"/>
      <c r="D189" s="159"/>
      <c r="E189" s="159"/>
      <c r="F189" s="159"/>
      <c r="G189" s="159"/>
      <c r="H189" s="159"/>
      <c r="I189" s="159"/>
      <c r="J189" s="160"/>
      <c r="K189" s="159"/>
      <c r="L189" s="159"/>
      <c r="M189" s="159"/>
      <c r="N189" s="159"/>
      <c r="O189" s="159"/>
      <c r="P189" s="159"/>
      <c r="Q189" s="160"/>
      <c r="R189" s="159"/>
      <c r="S189" s="159"/>
      <c r="T189" s="159"/>
      <c r="U189" s="159"/>
      <c r="V189" s="159"/>
      <c r="W189" s="159"/>
      <c r="X189" s="160"/>
      <c r="Y189" s="159"/>
      <c r="Z189" s="159"/>
      <c r="AA189" s="159"/>
      <c r="AB189" s="159"/>
      <c r="AC189" s="159"/>
      <c r="AD189" s="159"/>
      <c r="AE189" s="160"/>
      <c r="AF189" s="159"/>
      <c r="AG189" s="159"/>
      <c r="AH189" s="159"/>
      <c r="AI189" s="159"/>
      <c r="AJ189" s="159"/>
      <c r="AK189" s="159"/>
      <c r="AL189" s="160"/>
      <c r="AM189" s="159"/>
      <c r="AN189" s="159"/>
      <c r="AO189" s="159"/>
      <c r="AP189" s="159"/>
      <c r="AQ189" s="159"/>
      <c r="AR189" s="159"/>
      <c r="AS189" s="160"/>
      <c r="AT189" s="159"/>
      <c r="AU189" s="159"/>
      <c r="AV189" s="159"/>
      <c r="AW189" s="159"/>
      <c r="AX189" s="159"/>
      <c r="AY189" s="159"/>
      <c r="AZ189" s="160"/>
      <c r="BA189" s="159"/>
      <c r="BB189" s="159"/>
      <c r="BC189" s="159"/>
      <c r="BD189" s="159"/>
      <c r="BE189" s="159"/>
      <c r="BF189" s="159"/>
      <c r="BG189" s="160"/>
      <c r="BH189" s="159"/>
      <c r="BI189" s="159"/>
      <c r="BJ189" s="159"/>
      <c r="BK189" s="159"/>
      <c r="BL189" s="159"/>
      <c r="BM189" s="159"/>
      <c r="BN189" s="160"/>
      <c r="BO189" s="159"/>
      <c r="BP189" s="159"/>
      <c r="BQ189" s="159"/>
      <c r="BR189" s="159"/>
      <c r="BS189" s="159"/>
      <c r="BT189" s="159"/>
      <c r="BU189" s="160"/>
      <c r="BV189" s="159"/>
      <c r="BW189" s="159"/>
      <c r="BX189" s="159"/>
      <c r="BY189" s="159"/>
      <c r="BZ189" s="159"/>
      <c r="CA189" s="159"/>
      <c r="CB189" s="160"/>
      <c r="CC189" s="159"/>
      <c r="CD189" s="159"/>
      <c r="CE189" s="159"/>
      <c r="CF189" s="159"/>
      <c r="CG189" s="159"/>
      <c r="CH189" s="159"/>
      <c r="CI189" s="160"/>
      <c r="CJ189" s="159"/>
      <c r="CK189" s="159"/>
      <c r="CL189" s="159"/>
      <c r="CM189" s="159"/>
      <c r="CN189" s="159"/>
      <c r="CO189" s="159"/>
      <c r="CP189" s="160"/>
      <c r="CQ189" s="159"/>
      <c r="CR189" s="159"/>
      <c r="CS189" s="159"/>
      <c r="CT189" s="159"/>
      <c r="CU189" s="159"/>
    </row>
    <row r="190" spans="1:99" ht="13.8" thickBot="1" x14ac:dyDescent="0.25">
      <c r="A190" s="164"/>
      <c r="B190" s="165"/>
      <c r="C190" s="166"/>
      <c r="D190" s="165"/>
      <c r="E190" s="165"/>
      <c r="F190" s="165"/>
      <c r="G190" s="165"/>
      <c r="H190" s="165"/>
      <c r="I190" s="165"/>
      <c r="J190" s="166"/>
      <c r="K190" s="165"/>
      <c r="L190" s="165"/>
      <c r="M190" s="165"/>
      <c r="N190" s="165"/>
      <c r="O190" s="165"/>
      <c r="P190" s="165"/>
      <c r="Q190" s="166"/>
      <c r="R190" s="165"/>
      <c r="S190" s="165"/>
      <c r="T190" s="165"/>
      <c r="U190" s="165"/>
      <c r="V190" s="165"/>
      <c r="W190" s="165"/>
      <c r="X190" s="166"/>
      <c r="Y190" s="165"/>
      <c r="Z190" s="165"/>
      <c r="AA190" s="165"/>
      <c r="AB190" s="165"/>
      <c r="AC190" s="165"/>
      <c r="AD190" s="165"/>
      <c r="AE190" s="166"/>
      <c r="AF190" s="165"/>
      <c r="AG190" s="165"/>
      <c r="AH190" s="165"/>
      <c r="AI190" s="165"/>
      <c r="AJ190" s="165"/>
      <c r="AK190" s="165"/>
      <c r="AL190" s="166"/>
      <c r="AM190" s="165"/>
      <c r="AN190" s="165"/>
      <c r="AO190" s="165"/>
      <c r="AP190" s="165"/>
      <c r="AQ190" s="165"/>
      <c r="AR190" s="165"/>
      <c r="AS190" s="166"/>
      <c r="AT190" s="165"/>
      <c r="AU190" s="165"/>
      <c r="AV190" s="165"/>
      <c r="AW190" s="165"/>
      <c r="AX190" s="165"/>
      <c r="AY190" s="165"/>
      <c r="AZ190" s="166"/>
      <c r="BA190" s="165"/>
      <c r="BB190" s="165"/>
      <c r="BC190" s="165"/>
      <c r="BD190" s="165"/>
      <c r="BE190" s="165"/>
      <c r="BF190" s="165"/>
      <c r="BG190" s="166"/>
      <c r="BH190" s="165"/>
      <c r="BI190" s="165"/>
      <c r="BJ190" s="165"/>
      <c r="BK190" s="165"/>
      <c r="BL190" s="165"/>
      <c r="BM190" s="165"/>
      <c r="BN190" s="166"/>
      <c r="BO190" s="165"/>
      <c r="BP190" s="165"/>
      <c r="BQ190" s="165"/>
      <c r="BR190" s="165"/>
      <c r="BS190" s="165"/>
      <c r="BT190" s="165"/>
      <c r="BU190" s="166"/>
      <c r="BV190" s="165"/>
      <c r="BW190" s="165"/>
      <c r="BX190" s="165"/>
      <c r="BY190" s="165"/>
      <c r="BZ190" s="165"/>
      <c r="CA190" s="165"/>
      <c r="CB190" s="166"/>
      <c r="CC190" s="165"/>
      <c r="CD190" s="165"/>
      <c r="CE190" s="165"/>
      <c r="CF190" s="165"/>
      <c r="CG190" s="165"/>
      <c r="CH190" s="165"/>
      <c r="CI190" s="166"/>
      <c r="CJ190" s="165"/>
      <c r="CK190" s="165"/>
      <c r="CL190" s="165"/>
      <c r="CM190" s="165"/>
      <c r="CN190" s="165"/>
      <c r="CO190" s="165"/>
      <c r="CP190" s="166"/>
      <c r="CQ190" s="165"/>
      <c r="CR190" s="165"/>
      <c r="CS190" s="165"/>
      <c r="CT190" s="165"/>
      <c r="CU190" s="165"/>
    </row>
    <row r="191" spans="1:99" x14ac:dyDescent="0.2">
      <c r="A191" s="154"/>
      <c r="B191" s="155"/>
      <c r="C191" s="156"/>
      <c r="D191" s="155"/>
      <c r="E191" s="155"/>
      <c r="F191" s="155"/>
      <c r="G191" s="155"/>
      <c r="H191" s="155"/>
      <c r="I191" s="155"/>
      <c r="J191" s="156"/>
      <c r="K191" s="155"/>
      <c r="L191" s="155"/>
      <c r="M191" s="155"/>
      <c r="N191" s="155"/>
      <c r="O191" s="155"/>
      <c r="P191" s="155"/>
      <c r="Q191" s="156"/>
      <c r="R191" s="155"/>
      <c r="S191" s="155"/>
      <c r="T191" s="155"/>
      <c r="U191" s="155"/>
      <c r="V191" s="155"/>
      <c r="W191" s="155"/>
      <c r="X191" s="156"/>
      <c r="Y191" s="155"/>
      <c r="Z191" s="155"/>
      <c r="AA191" s="155"/>
      <c r="AB191" s="155"/>
      <c r="AC191" s="155"/>
      <c r="AD191" s="155"/>
      <c r="AE191" s="156"/>
      <c r="AF191" s="155"/>
      <c r="AG191" s="155"/>
      <c r="AH191" s="155"/>
      <c r="AI191" s="155"/>
      <c r="AJ191" s="155"/>
      <c r="AK191" s="155"/>
      <c r="AL191" s="156"/>
      <c r="AM191" s="155"/>
      <c r="AN191" s="155"/>
      <c r="AO191" s="155"/>
      <c r="AP191" s="155"/>
      <c r="AQ191" s="155"/>
      <c r="AR191" s="155"/>
      <c r="AS191" s="156"/>
      <c r="AT191" s="155"/>
      <c r="AU191" s="155"/>
      <c r="AV191" s="155"/>
      <c r="AW191" s="155"/>
      <c r="AX191" s="155"/>
      <c r="AY191" s="155"/>
      <c r="AZ191" s="156"/>
      <c r="BA191" s="155"/>
      <c r="BB191" s="155"/>
      <c r="BC191" s="155"/>
      <c r="BD191" s="155"/>
      <c r="BE191" s="155"/>
      <c r="BF191" s="155"/>
      <c r="BG191" s="156"/>
      <c r="BH191" s="155"/>
      <c r="BI191" s="155"/>
      <c r="BJ191" s="155"/>
      <c r="BK191" s="155"/>
      <c r="BL191" s="155"/>
      <c r="BM191" s="155"/>
      <c r="BN191" s="156"/>
      <c r="BO191" s="155"/>
      <c r="BP191" s="155"/>
      <c r="BQ191" s="155"/>
      <c r="BR191" s="155"/>
      <c r="BS191" s="155"/>
      <c r="BT191" s="155"/>
      <c r="BU191" s="156"/>
      <c r="BV191" s="155"/>
      <c r="BW191" s="155"/>
      <c r="BX191" s="155"/>
      <c r="BY191" s="155"/>
      <c r="BZ191" s="155"/>
      <c r="CA191" s="155"/>
      <c r="CB191" s="156"/>
      <c r="CC191" s="155"/>
      <c r="CD191" s="155"/>
      <c r="CE191" s="155"/>
      <c r="CF191" s="155"/>
      <c r="CG191" s="155"/>
      <c r="CH191" s="155"/>
      <c r="CI191" s="156"/>
      <c r="CJ191" s="155"/>
      <c r="CK191" s="155"/>
      <c r="CL191" s="155"/>
      <c r="CM191" s="155"/>
      <c r="CN191" s="155"/>
      <c r="CO191" s="155"/>
      <c r="CP191" s="156"/>
      <c r="CQ191" s="155"/>
      <c r="CR191" s="155"/>
      <c r="CS191" s="155"/>
      <c r="CT191" s="155"/>
      <c r="CU191" s="155"/>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191"/>
  <sheetViews>
    <sheetView showGridLines="0" view="pageBreakPreview" zoomScale="60" zoomScaleNormal="60" zoomScalePageLayoutView="50" workbookViewId="0">
      <selection activeCell="J192" sqref="J192"/>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55</v>
      </c>
      <c r="CS1" s="114" t="s">
        <v>56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188" si="28">IFERROR(ROUND((I151-I139)/I139*100,2),"")</f>
        <v>-3.2</v>
      </c>
      <c r="K151" s="22">
        <v>302091.57</v>
      </c>
      <c r="L151" s="21">
        <v>148061.07999999999</v>
      </c>
      <c r="M151" s="21">
        <v>80516.58</v>
      </c>
      <c r="N151" s="20">
        <v>32365.42</v>
      </c>
      <c r="O151" s="19">
        <v>67544.5</v>
      </c>
      <c r="P151" s="24">
        <v>943</v>
      </c>
      <c r="Q151" s="23">
        <f t="shared" ref="Q151:Q188" si="29">IFERROR(ROUND((P151-P139)/P139*100,2),"")</f>
        <v>0.21</v>
      </c>
      <c r="R151" s="22">
        <v>458</v>
      </c>
      <c r="S151" s="21">
        <v>233</v>
      </c>
      <c r="T151" s="21">
        <v>218</v>
      </c>
      <c r="U151" s="20">
        <v>34</v>
      </c>
      <c r="V151" s="25">
        <v>15</v>
      </c>
      <c r="W151" s="24">
        <v>62642.98</v>
      </c>
      <c r="X151" s="23">
        <f t="shared" ref="X151:X188" si="30">IFERROR(ROUND((W151-W139)/W139*100,2),"")</f>
        <v>-0.65</v>
      </c>
      <c r="Y151" s="22">
        <v>30156.82</v>
      </c>
      <c r="Z151" s="21">
        <v>15542.16</v>
      </c>
      <c r="AA151" s="21">
        <v>15007.17</v>
      </c>
      <c r="AB151" s="20">
        <v>1936.83</v>
      </c>
      <c r="AC151" s="19">
        <v>534.99</v>
      </c>
      <c r="AD151" s="24">
        <v>76</v>
      </c>
      <c r="AE151" s="23">
        <f t="shared" ref="AE151:AE188" si="31">IFERROR(ROUND((AD151-AD139)/AD139*100,2),"")</f>
        <v>-28.3</v>
      </c>
      <c r="AF151" s="22">
        <v>24</v>
      </c>
      <c r="AG151" s="21">
        <v>30</v>
      </c>
      <c r="AH151" s="21">
        <v>1</v>
      </c>
      <c r="AI151" s="20">
        <v>21</v>
      </c>
      <c r="AJ151" s="25">
        <v>29</v>
      </c>
      <c r="AK151" s="24">
        <v>39401</v>
      </c>
      <c r="AL151" s="23">
        <f t="shared" ref="AL151:AL188" si="32">IFERROR(ROUND((AK151-AK139)/AK139*100,2),"")</f>
        <v>-14.62</v>
      </c>
      <c r="AM151" s="22">
        <v>6510.29</v>
      </c>
      <c r="AN151" s="21">
        <v>9989.6200000000008</v>
      </c>
      <c r="AO151" s="21">
        <v>323.04000000000002</v>
      </c>
      <c r="AP151" s="20">
        <v>22578.05</v>
      </c>
      <c r="AQ151" s="19">
        <v>9666.58</v>
      </c>
      <c r="AR151" s="24">
        <v>91</v>
      </c>
      <c r="AS151" s="23">
        <f t="shared" ref="AS151:AS188" si="33">IFERROR(ROUND((AR151-AR139)/AR139*100,2),"")</f>
        <v>2.25</v>
      </c>
      <c r="AT151" s="22">
        <v>18</v>
      </c>
      <c r="AU151" s="21">
        <v>25</v>
      </c>
      <c r="AV151" s="21">
        <v>6</v>
      </c>
      <c r="AW151" s="20">
        <v>42</v>
      </c>
      <c r="AX151" s="25">
        <v>19</v>
      </c>
      <c r="AY151" s="24">
        <v>66507.009999999995</v>
      </c>
      <c r="AZ151" s="23">
        <f t="shared" ref="AZ151:AZ188" si="34">IFERROR(ROUND((AY151-AY139)/AY139*100,2),"")</f>
        <v>-40.93</v>
      </c>
      <c r="BA151" s="22">
        <v>6373.64</v>
      </c>
      <c r="BB151" s="21">
        <v>16097.92</v>
      </c>
      <c r="BC151" s="21">
        <v>1536.31</v>
      </c>
      <c r="BD151" s="20">
        <v>42499.14</v>
      </c>
      <c r="BE151" s="19">
        <v>14561.61</v>
      </c>
      <c r="BF151" s="24">
        <v>47</v>
      </c>
      <c r="BG151" s="23">
        <f t="shared" ref="BG151:BG188" si="35">IFERROR(ROUND((BF151-BF139)/BF139*100,2),"")</f>
        <v>-9.6199999999999992</v>
      </c>
      <c r="BH151" s="22">
        <v>9</v>
      </c>
      <c r="BI151" s="21">
        <v>22</v>
      </c>
      <c r="BJ151" s="21">
        <v>4</v>
      </c>
      <c r="BK151" s="20">
        <v>12</v>
      </c>
      <c r="BL151" s="25">
        <v>18</v>
      </c>
      <c r="BM151" s="24">
        <v>35370.9</v>
      </c>
      <c r="BN151" s="23">
        <f t="shared" ref="BN151:BN188" si="36">IFERROR(ROUND((BM151-BM139)/BM139*100,2),"")</f>
        <v>-13.74</v>
      </c>
      <c r="BO151" s="22">
        <v>4302.83</v>
      </c>
      <c r="BP151" s="21">
        <v>15895.17</v>
      </c>
      <c r="BQ151" s="21">
        <v>3360.96</v>
      </c>
      <c r="BR151" s="20">
        <v>11811.94</v>
      </c>
      <c r="BS151" s="19">
        <v>12534.21</v>
      </c>
      <c r="BT151" s="24">
        <v>42</v>
      </c>
      <c r="BU151" s="23">
        <f t="shared" ref="BU151:BU188" si="37">IFERROR(ROUND((BT151-BT139)/BT139*100,2),"")</f>
        <v>-19.23</v>
      </c>
      <c r="BV151" s="22">
        <v>5</v>
      </c>
      <c r="BW151" s="21">
        <v>19</v>
      </c>
      <c r="BX151" s="21">
        <v>3</v>
      </c>
      <c r="BY151" s="20">
        <v>15</v>
      </c>
      <c r="BZ151" s="25">
        <v>16</v>
      </c>
      <c r="CA151" s="24">
        <v>56071.06</v>
      </c>
      <c r="CB151" s="23">
        <f t="shared" ref="CB151:CB188" si="38">IFERROR(ROUND((CA151-CA139)/CA139*100,2),"")</f>
        <v>-39.229999999999997</v>
      </c>
      <c r="CC151" s="22">
        <v>2238.37</v>
      </c>
      <c r="CD151" s="21">
        <v>25495.08</v>
      </c>
      <c r="CE151" s="21">
        <v>1843.04</v>
      </c>
      <c r="CF151" s="20">
        <v>26494.57</v>
      </c>
      <c r="CG151" s="19">
        <v>23652.04</v>
      </c>
      <c r="CH151" s="24">
        <v>311</v>
      </c>
      <c r="CI151" s="23">
        <f t="shared" ref="CI151:CI188" si="39">IFERROR(ROUND((CH151-CH139)/CH139*100,2),"")</f>
        <v>4.01</v>
      </c>
      <c r="CJ151" s="22">
        <v>80</v>
      </c>
      <c r="CK151" s="21">
        <v>146</v>
      </c>
      <c r="CL151" s="21">
        <v>31</v>
      </c>
      <c r="CM151" s="20">
        <v>53</v>
      </c>
      <c r="CN151" s="25">
        <v>115</v>
      </c>
      <c r="CO151" s="24">
        <v>186390.57</v>
      </c>
      <c r="CP151" s="23">
        <f t="shared" ref="CP151:CP188"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188"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2020</v>
      </c>
      <c r="C186" s="9">
        <f t="shared" si="41"/>
        <v>1.51</v>
      </c>
      <c r="D186" s="8">
        <v>1064</v>
      </c>
      <c r="E186" s="7">
        <v>584</v>
      </c>
      <c r="F186" s="7">
        <v>311</v>
      </c>
      <c r="G186" s="6">
        <v>61</v>
      </c>
      <c r="H186" s="11">
        <v>273</v>
      </c>
      <c r="I186" s="10">
        <v>592618.56999999995</v>
      </c>
      <c r="J186" s="9">
        <f t="shared" si="28"/>
        <v>2.44</v>
      </c>
      <c r="K186" s="8">
        <v>316520.62</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2283</v>
      </c>
      <c r="C187" s="23">
        <f t="shared" si="41"/>
        <v>3.49</v>
      </c>
      <c r="D187" s="22">
        <v>1109</v>
      </c>
      <c r="E187" s="21">
        <v>742</v>
      </c>
      <c r="F187" s="21">
        <v>362</v>
      </c>
      <c r="G187" s="20">
        <v>70</v>
      </c>
      <c r="H187" s="25">
        <v>380</v>
      </c>
      <c r="I187" s="24">
        <v>668755.93999999994</v>
      </c>
      <c r="J187" s="23">
        <f t="shared" si="28"/>
        <v>1.22</v>
      </c>
      <c r="K187" s="22">
        <v>341477.38</v>
      </c>
      <c r="L187" s="21">
        <v>205717.92</v>
      </c>
      <c r="M187" s="21">
        <v>92526.85</v>
      </c>
      <c r="N187" s="20">
        <v>29033.79</v>
      </c>
      <c r="O187" s="19">
        <v>113191.07</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thickBot="1" x14ac:dyDescent="0.25">
      <c r="A188" s="136">
        <v>44927</v>
      </c>
      <c r="B188" s="80">
        <v>1466</v>
      </c>
      <c r="C188" s="79">
        <f t="shared" si="41"/>
        <v>3.68</v>
      </c>
      <c r="D188" s="78">
        <v>771</v>
      </c>
      <c r="E188" s="77">
        <v>441</v>
      </c>
      <c r="F188" s="77">
        <v>214</v>
      </c>
      <c r="G188" s="76">
        <v>36</v>
      </c>
      <c r="H188" s="81">
        <v>229</v>
      </c>
      <c r="I188" s="80">
        <v>415575.12</v>
      </c>
      <c r="J188" s="79">
        <f t="shared" si="28"/>
        <v>-3.47</v>
      </c>
      <c r="K188" s="78">
        <v>230138.77</v>
      </c>
      <c r="L188" s="77">
        <v>115369.01</v>
      </c>
      <c r="M188" s="77">
        <v>54594.71</v>
      </c>
      <c r="N188" s="76">
        <v>14139.95</v>
      </c>
      <c r="O188" s="82">
        <v>61557.08</v>
      </c>
      <c r="P188" s="80">
        <v>888</v>
      </c>
      <c r="Q188" s="79">
        <f t="shared" si="29"/>
        <v>9.6300000000000008</v>
      </c>
      <c r="R188" s="78">
        <v>378</v>
      </c>
      <c r="S188" s="77">
        <v>242</v>
      </c>
      <c r="T188" s="77">
        <v>239</v>
      </c>
      <c r="U188" s="76">
        <v>29</v>
      </c>
      <c r="V188" s="81">
        <v>3</v>
      </c>
      <c r="W188" s="80">
        <v>56541.65</v>
      </c>
      <c r="X188" s="79">
        <f t="shared" si="30"/>
        <v>10.17</v>
      </c>
      <c r="Y188" s="78">
        <v>24247.55</v>
      </c>
      <c r="Z188" s="77">
        <v>15737.32</v>
      </c>
      <c r="AA188" s="77">
        <v>14823.6</v>
      </c>
      <c r="AB188" s="76">
        <v>1733.18</v>
      </c>
      <c r="AC188" s="82">
        <v>913.72</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47</v>
      </c>
      <c r="AS188" s="79">
        <f t="shared" si="33"/>
        <v>67.86</v>
      </c>
      <c r="AT188" s="78">
        <v>9</v>
      </c>
      <c r="AU188" s="77">
        <v>11</v>
      </c>
      <c r="AV188" s="77">
        <v>4</v>
      </c>
      <c r="AW188" s="76">
        <v>23</v>
      </c>
      <c r="AX188" s="81">
        <v>7</v>
      </c>
      <c r="AY188" s="80">
        <v>117755.86</v>
      </c>
      <c r="AZ188" s="79">
        <f t="shared" si="34"/>
        <v>391.75</v>
      </c>
      <c r="BA188" s="78">
        <v>2822.87</v>
      </c>
      <c r="BB188" s="77">
        <v>6219.76</v>
      </c>
      <c r="BC188" s="77">
        <v>3706.65</v>
      </c>
      <c r="BD188" s="76">
        <v>105006.58</v>
      </c>
      <c r="BE188" s="82">
        <v>2513.11</v>
      </c>
      <c r="BF188" s="80">
        <v>42</v>
      </c>
      <c r="BG188" s="79">
        <f t="shared" si="35"/>
        <v>0</v>
      </c>
      <c r="BH188" s="78">
        <v>10</v>
      </c>
      <c r="BI188" s="77">
        <v>19</v>
      </c>
      <c r="BJ188" s="77">
        <v>3</v>
      </c>
      <c r="BK188" s="76">
        <v>10</v>
      </c>
      <c r="BL188" s="81">
        <v>16</v>
      </c>
      <c r="BM188" s="80">
        <v>30350.45</v>
      </c>
      <c r="BN188" s="79">
        <f t="shared" si="36"/>
        <v>18.690000000000001</v>
      </c>
      <c r="BO188" s="78">
        <v>2859.49</v>
      </c>
      <c r="BP188" s="77">
        <v>14237.59</v>
      </c>
      <c r="BQ188" s="77">
        <v>1297.52</v>
      </c>
      <c r="BR188" s="76">
        <v>11955.85</v>
      </c>
      <c r="BS188" s="82">
        <v>12940.07</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250</v>
      </c>
      <c r="CI188" s="79">
        <f t="shared" si="39"/>
        <v>14.16</v>
      </c>
      <c r="CJ188" s="78">
        <v>44</v>
      </c>
      <c r="CK188" s="77">
        <v>121</v>
      </c>
      <c r="CL188" s="77">
        <v>18</v>
      </c>
      <c r="CM188" s="76">
        <v>67</v>
      </c>
      <c r="CN188" s="81">
        <v>103</v>
      </c>
      <c r="CO188" s="80">
        <v>148763.20000000001</v>
      </c>
      <c r="CP188" s="79">
        <f t="shared" si="40"/>
        <v>21</v>
      </c>
      <c r="CQ188" s="78">
        <v>24164.14</v>
      </c>
      <c r="CR188" s="77">
        <v>83520.25</v>
      </c>
      <c r="CS188" s="77">
        <v>7795.78</v>
      </c>
      <c r="CT188" s="76">
        <v>33283.03</v>
      </c>
      <c r="CU188" s="75">
        <v>75724.47</v>
      </c>
    </row>
    <row r="189" spans="1:99" s="167" customFormat="1" ht="25.5" customHeight="1" x14ac:dyDescent="0.2">
      <c r="A189" s="158" t="s">
        <v>82</v>
      </c>
      <c r="B189" s="159"/>
      <c r="C189" s="160"/>
      <c r="D189" s="159"/>
      <c r="E189" s="159"/>
      <c r="F189" s="159"/>
      <c r="G189" s="159"/>
      <c r="H189" s="159"/>
      <c r="I189" s="159"/>
      <c r="J189" s="160"/>
      <c r="K189" s="159"/>
      <c r="L189" s="159"/>
      <c r="M189" s="159"/>
      <c r="N189" s="159"/>
      <c r="O189" s="159"/>
      <c r="P189" s="159"/>
      <c r="Q189" s="160"/>
      <c r="R189" s="159"/>
      <c r="S189" s="159"/>
      <c r="T189" s="159"/>
      <c r="U189" s="159"/>
      <c r="V189" s="159"/>
      <c r="W189" s="159"/>
      <c r="X189" s="160"/>
      <c r="Y189" s="159"/>
      <c r="Z189" s="159"/>
      <c r="AA189" s="159"/>
      <c r="AB189" s="159"/>
      <c r="AC189" s="159"/>
      <c r="AD189" s="159"/>
      <c r="AE189" s="160"/>
      <c r="AF189" s="159"/>
      <c r="AG189" s="159"/>
      <c r="AH189" s="159"/>
      <c r="AI189" s="159"/>
      <c r="AJ189" s="159"/>
      <c r="AK189" s="159"/>
      <c r="AL189" s="160"/>
      <c r="AM189" s="159"/>
      <c r="AN189" s="159"/>
      <c r="AO189" s="159"/>
      <c r="AP189" s="159"/>
      <c r="AQ189" s="159"/>
      <c r="AR189" s="159"/>
      <c r="AS189" s="160"/>
      <c r="AT189" s="159"/>
      <c r="AU189" s="159"/>
      <c r="AV189" s="159"/>
      <c r="AW189" s="159"/>
      <c r="AX189" s="159"/>
      <c r="AY189" s="159"/>
      <c r="AZ189" s="160"/>
      <c r="BA189" s="159"/>
      <c r="BB189" s="159"/>
      <c r="BC189" s="159"/>
      <c r="BD189" s="159"/>
      <c r="BE189" s="159"/>
      <c r="BF189" s="159"/>
      <c r="BG189" s="160"/>
      <c r="BH189" s="159"/>
      <c r="BI189" s="159"/>
      <c r="BJ189" s="159"/>
      <c r="BK189" s="159"/>
      <c r="BL189" s="159"/>
      <c r="BM189" s="159"/>
      <c r="BN189" s="160"/>
      <c r="BO189" s="159"/>
      <c r="BP189" s="159"/>
      <c r="BQ189" s="159"/>
      <c r="BR189" s="159"/>
      <c r="BS189" s="159"/>
      <c r="BT189" s="159"/>
      <c r="BU189" s="160"/>
      <c r="BV189" s="159"/>
      <c r="BW189" s="159"/>
      <c r="BX189" s="159"/>
      <c r="BY189" s="159"/>
      <c r="BZ189" s="159"/>
      <c r="CA189" s="159"/>
      <c r="CB189" s="160"/>
      <c r="CC189" s="159"/>
      <c r="CD189" s="159"/>
      <c r="CE189" s="159"/>
      <c r="CF189" s="159"/>
      <c r="CG189" s="159"/>
      <c r="CH189" s="159"/>
      <c r="CI189" s="160"/>
      <c r="CJ189" s="159"/>
      <c r="CK189" s="159"/>
      <c r="CL189" s="159"/>
      <c r="CM189" s="159"/>
      <c r="CN189" s="159"/>
      <c r="CO189" s="159"/>
      <c r="CP189" s="160"/>
      <c r="CQ189" s="159"/>
      <c r="CR189" s="159"/>
      <c r="CS189" s="159"/>
      <c r="CT189" s="159"/>
      <c r="CU189" s="159"/>
    </row>
    <row r="190" spans="1:99" ht="13.8" thickBot="1" x14ac:dyDescent="0.25">
      <c r="A190" s="164"/>
      <c r="B190" s="165"/>
      <c r="C190" s="166"/>
      <c r="D190" s="165"/>
      <c r="E190" s="165"/>
      <c r="F190" s="165"/>
      <c r="G190" s="165"/>
      <c r="H190" s="165"/>
      <c r="I190" s="165"/>
      <c r="J190" s="166"/>
      <c r="K190" s="165"/>
      <c r="L190" s="165"/>
      <c r="M190" s="165"/>
      <c r="N190" s="165"/>
      <c r="O190" s="165"/>
      <c r="P190" s="165"/>
      <c r="Q190" s="166"/>
      <c r="R190" s="165"/>
      <c r="S190" s="165"/>
      <c r="T190" s="165"/>
      <c r="U190" s="165"/>
      <c r="V190" s="165"/>
      <c r="W190" s="165"/>
      <c r="X190" s="166"/>
      <c r="Y190" s="165"/>
      <c r="Z190" s="165"/>
      <c r="AA190" s="165"/>
      <c r="AB190" s="165"/>
      <c r="AC190" s="165"/>
      <c r="AD190" s="165"/>
      <c r="AE190" s="166"/>
      <c r="AF190" s="165"/>
      <c r="AG190" s="165"/>
      <c r="AH190" s="165"/>
      <c r="AI190" s="165"/>
      <c r="AJ190" s="165"/>
      <c r="AK190" s="165"/>
      <c r="AL190" s="166"/>
      <c r="AM190" s="165"/>
      <c r="AN190" s="165"/>
      <c r="AO190" s="165"/>
      <c r="AP190" s="165"/>
      <c r="AQ190" s="165"/>
      <c r="AR190" s="165"/>
      <c r="AS190" s="166"/>
      <c r="AT190" s="165"/>
      <c r="AU190" s="165"/>
      <c r="AV190" s="165"/>
      <c r="AW190" s="165"/>
      <c r="AX190" s="165"/>
      <c r="AY190" s="165"/>
      <c r="AZ190" s="166"/>
      <c r="BA190" s="165"/>
      <c r="BB190" s="165"/>
      <c r="BC190" s="165"/>
      <c r="BD190" s="165"/>
      <c r="BE190" s="165"/>
      <c r="BF190" s="165"/>
      <c r="BG190" s="166"/>
      <c r="BH190" s="165"/>
      <c r="BI190" s="165"/>
      <c r="BJ190" s="165"/>
      <c r="BK190" s="165"/>
      <c r="BL190" s="165"/>
      <c r="BM190" s="165"/>
      <c r="BN190" s="166"/>
      <c r="BO190" s="165"/>
      <c r="BP190" s="165"/>
      <c r="BQ190" s="165"/>
      <c r="BR190" s="165"/>
      <c r="BS190" s="165"/>
      <c r="BT190" s="165"/>
      <c r="BU190" s="166"/>
      <c r="BV190" s="165"/>
      <c r="BW190" s="165"/>
      <c r="BX190" s="165"/>
      <c r="BY190" s="165"/>
      <c r="BZ190" s="165"/>
      <c r="CA190" s="165"/>
      <c r="CB190" s="166"/>
      <c r="CC190" s="165"/>
      <c r="CD190" s="165"/>
      <c r="CE190" s="165"/>
      <c r="CF190" s="165"/>
      <c r="CG190" s="165"/>
      <c r="CH190" s="165"/>
      <c r="CI190" s="166"/>
      <c r="CJ190" s="165"/>
      <c r="CK190" s="165"/>
      <c r="CL190" s="165"/>
      <c r="CM190" s="165"/>
      <c r="CN190" s="165"/>
      <c r="CO190" s="165"/>
      <c r="CP190" s="166"/>
      <c r="CQ190" s="165"/>
      <c r="CR190" s="165"/>
      <c r="CS190" s="165"/>
      <c r="CT190" s="165"/>
      <c r="CU190" s="165"/>
    </row>
    <row r="191" spans="1:99" x14ac:dyDescent="0.2">
      <c r="A191" s="154"/>
      <c r="B191" s="155"/>
      <c r="C191" s="156"/>
      <c r="D191" s="155"/>
      <c r="E191" s="155"/>
      <c r="F191" s="155"/>
      <c r="G191" s="155"/>
      <c r="H191" s="155"/>
      <c r="I191" s="155"/>
      <c r="J191" s="156"/>
      <c r="K191" s="155"/>
      <c r="L191" s="155"/>
      <c r="M191" s="155"/>
      <c r="N191" s="155"/>
      <c r="O191" s="155"/>
      <c r="P191" s="155"/>
      <c r="Q191" s="156"/>
      <c r="R191" s="155"/>
      <c r="S191" s="155"/>
      <c r="T191" s="155"/>
      <c r="U191" s="155"/>
      <c r="V191" s="155"/>
      <c r="W191" s="155"/>
      <c r="X191" s="156"/>
      <c r="Y191" s="155"/>
      <c r="Z191" s="155"/>
      <c r="AA191" s="155"/>
      <c r="AB191" s="155"/>
      <c r="AC191" s="155"/>
      <c r="AD191" s="155"/>
      <c r="AE191" s="156"/>
      <c r="AF191" s="155"/>
      <c r="AG191" s="155"/>
      <c r="AH191" s="155"/>
      <c r="AI191" s="155"/>
      <c r="AJ191" s="155"/>
      <c r="AK191" s="155"/>
      <c r="AL191" s="156"/>
      <c r="AM191" s="155"/>
      <c r="AN191" s="155"/>
      <c r="AO191" s="155"/>
      <c r="AP191" s="155"/>
      <c r="AQ191" s="155"/>
      <c r="AR191" s="155"/>
      <c r="AS191" s="156"/>
      <c r="AT191" s="155"/>
      <c r="AU191" s="155"/>
      <c r="AV191" s="155"/>
      <c r="AW191" s="155"/>
      <c r="AX191" s="155"/>
      <c r="AY191" s="155"/>
      <c r="AZ191" s="156"/>
      <c r="BA191" s="155"/>
      <c r="BB191" s="155"/>
      <c r="BC191" s="155"/>
      <c r="BD191" s="155"/>
      <c r="BE191" s="155"/>
      <c r="BF191" s="155"/>
      <c r="BG191" s="156"/>
      <c r="BH191" s="155"/>
      <c r="BI191" s="155"/>
      <c r="BJ191" s="155"/>
      <c r="BK191" s="155"/>
      <c r="BL191" s="155"/>
      <c r="BM191" s="155"/>
      <c r="BN191" s="156"/>
      <c r="BO191" s="155"/>
      <c r="BP191" s="155"/>
      <c r="BQ191" s="155"/>
      <c r="BR191" s="155"/>
      <c r="BS191" s="155"/>
      <c r="BT191" s="155"/>
      <c r="BU191" s="156"/>
      <c r="BV191" s="155"/>
      <c r="BW191" s="155"/>
      <c r="BX191" s="155"/>
      <c r="BY191" s="155"/>
      <c r="BZ191" s="155"/>
      <c r="CA191" s="155"/>
      <c r="CB191" s="156"/>
      <c r="CC191" s="155"/>
      <c r="CD191" s="155"/>
      <c r="CE191" s="155"/>
      <c r="CF191" s="155"/>
      <c r="CG191" s="155"/>
      <c r="CH191" s="155"/>
      <c r="CI191" s="156"/>
      <c r="CJ191" s="155"/>
      <c r="CK191" s="155"/>
      <c r="CL191" s="155"/>
      <c r="CM191" s="155"/>
      <c r="CN191" s="155"/>
      <c r="CO191" s="155"/>
      <c r="CP191" s="156"/>
      <c r="CQ191" s="155"/>
      <c r="CR191" s="155"/>
      <c r="CS191" s="155"/>
      <c r="CT191" s="155"/>
      <c r="CU191" s="155"/>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191"/>
  <sheetViews>
    <sheetView showGridLines="0" view="pageBreakPreview" zoomScale="60" zoomScaleNormal="60" zoomScalePageLayoutView="50" workbookViewId="0">
      <selection activeCell="J192" sqref="J192"/>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52</v>
      </c>
      <c r="CS1" s="114" t="s">
        <v>53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188" si="28">IFERROR(ROUND((I151-I139)/I139*100,2),"")</f>
        <v>-2.5099999999999998</v>
      </c>
      <c r="K151" s="22">
        <v>292492.42</v>
      </c>
      <c r="L151" s="21">
        <v>169679.31</v>
      </c>
      <c r="M151" s="21">
        <v>77404.37</v>
      </c>
      <c r="N151" s="20">
        <v>28248.3</v>
      </c>
      <c r="O151" s="19">
        <v>92479.32</v>
      </c>
      <c r="P151" s="24">
        <v>3587</v>
      </c>
      <c r="Q151" s="23">
        <f t="shared" ref="Q151:Q188" si="29">IFERROR(ROUND((P151-P139)/P139*100,2),"")</f>
        <v>1.24</v>
      </c>
      <c r="R151" s="22">
        <v>1536</v>
      </c>
      <c r="S151" s="21">
        <v>969</v>
      </c>
      <c r="T151" s="21">
        <v>914</v>
      </c>
      <c r="U151" s="20">
        <v>168</v>
      </c>
      <c r="V151" s="25">
        <v>55</v>
      </c>
      <c r="W151" s="24">
        <v>205378.97</v>
      </c>
      <c r="X151" s="23">
        <f t="shared" ref="X151:X188" si="30">IFERROR(ROUND((W151-W139)/W139*100,2),"")</f>
        <v>0.84</v>
      </c>
      <c r="Y151" s="22">
        <v>92022.11</v>
      </c>
      <c r="Z151" s="21">
        <v>54571.85</v>
      </c>
      <c r="AA151" s="21">
        <v>49815.47</v>
      </c>
      <c r="AB151" s="20">
        <v>8969.5400000000009</v>
      </c>
      <c r="AC151" s="19">
        <v>4756.38</v>
      </c>
      <c r="AD151" s="24">
        <v>60</v>
      </c>
      <c r="AE151" s="23">
        <f t="shared" ref="AE151:AE188" si="31">IFERROR(ROUND((AD151-AD139)/AD139*100,2),"")</f>
        <v>-29.41</v>
      </c>
      <c r="AF151" s="22">
        <v>14</v>
      </c>
      <c r="AG151" s="21">
        <v>26</v>
      </c>
      <c r="AH151" s="21">
        <v>6</v>
      </c>
      <c r="AI151" s="20">
        <v>14</v>
      </c>
      <c r="AJ151" s="25">
        <v>20</v>
      </c>
      <c r="AK151" s="24">
        <v>27322.41</v>
      </c>
      <c r="AL151" s="23">
        <f t="shared" ref="AL151:AL188" si="32">IFERROR(ROUND((AK151-AK139)/AK139*100,2),"")</f>
        <v>-68.459999999999994</v>
      </c>
      <c r="AM151" s="22">
        <v>5584.08</v>
      </c>
      <c r="AN151" s="21">
        <v>9442.0400000000009</v>
      </c>
      <c r="AO151" s="21">
        <v>1151.4100000000001</v>
      </c>
      <c r="AP151" s="20">
        <v>11144.88</v>
      </c>
      <c r="AQ151" s="19">
        <v>8290.6299999999992</v>
      </c>
      <c r="AR151" s="24">
        <v>117</v>
      </c>
      <c r="AS151" s="23">
        <f t="shared" ref="AS151:AS188" si="33">IFERROR(ROUND((AR151-AR139)/AR139*100,2),"")</f>
        <v>-8.59</v>
      </c>
      <c r="AT151" s="22">
        <v>9</v>
      </c>
      <c r="AU151" s="21">
        <v>38</v>
      </c>
      <c r="AV151" s="21">
        <v>11</v>
      </c>
      <c r="AW151" s="20">
        <v>59</v>
      </c>
      <c r="AX151" s="25">
        <v>27</v>
      </c>
      <c r="AY151" s="24">
        <v>72773.87</v>
      </c>
      <c r="AZ151" s="23">
        <f t="shared" ref="AZ151:AZ188" si="34">IFERROR(ROUND((AY151-AY139)/AY139*100,2),"")</f>
        <v>-8.27</v>
      </c>
      <c r="BA151" s="22">
        <v>3585.9</v>
      </c>
      <c r="BB151" s="21">
        <v>15458.68</v>
      </c>
      <c r="BC151" s="21">
        <v>3966.3</v>
      </c>
      <c r="BD151" s="20">
        <v>49762.99</v>
      </c>
      <c r="BE151" s="19">
        <v>11492.38</v>
      </c>
      <c r="BF151" s="24">
        <v>56</v>
      </c>
      <c r="BG151" s="23">
        <f t="shared" ref="BG151:BG188" si="35">IFERROR(ROUND((BF151-BF139)/BF139*100,2),"")</f>
        <v>-12.5</v>
      </c>
      <c r="BH151" s="22">
        <v>16</v>
      </c>
      <c r="BI151" s="21">
        <v>18</v>
      </c>
      <c r="BJ151" s="21">
        <v>7</v>
      </c>
      <c r="BK151" s="20">
        <v>15</v>
      </c>
      <c r="BL151" s="25">
        <v>11</v>
      </c>
      <c r="BM151" s="24">
        <v>35625.379999999997</v>
      </c>
      <c r="BN151" s="23">
        <f t="shared" ref="BN151:BN188" si="36">IFERROR(ROUND((BM151-BM139)/BM139*100,2),"")</f>
        <v>-44</v>
      </c>
      <c r="BO151" s="22">
        <v>9510.98</v>
      </c>
      <c r="BP151" s="21">
        <v>11448.87</v>
      </c>
      <c r="BQ151" s="21">
        <v>2414.9</v>
      </c>
      <c r="BR151" s="20">
        <v>12250.63</v>
      </c>
      <c r="BS151" s="19">
        <v>9033.9699999999993</v>
      </c>
      <c r="BT151" s="24">
        <v>36</v>
      </c>
      <c r="BU151" s="23">
        <f t="shared" ref="BU151:BU188" si="37">IFERROR(ROUND((BT151-BT139)/BT139*100,2),"")</f>
        <v>28.57</v>
      </c>
      <c r="BV151" s="22">
        <v>5</v>
      </c>
      <c r="BW151" s="21">
        <v>16</v>
      </c>
      <c r="BX151" s="21">
        <v>3</v>
      </c>
      <c r="BY151" s="20">
        <v>11</v>
      </c>
      <c r="BZ151" s="25">
        <v>12</v>
      </c>
      <c r="CA151" s="24">
        <v>88587.85</v>
      </c>
      <c r="CB151" s="23">
        <f t="shared" ref="CB151:CB188" si="38">IFERROR(ROUND((CA151-CA139)/CA139*100,2),"")</f>
        <v>22.39</v>
      </c>
      <c r="CC151" s="22">
        <v>3667.12</v>
      </c>
      <c r="CD151" s="21">
        <v>21006.73</v>
      </c>
      <c r="CE151" s="21">
        <v>1999.18</v>
      </c>
      <c r="CF151" s="20">
        <v>51085.89</v>
      </c>
      <c r="CG151" s="19">
        <v>8178.62</v>
      </c>
      <c r="CH151" s="24">
        <v>412</v>
      </c>
      <c r="CI151" s="23">
        <f t="shared" ref="CI151:CI188" si="39">IFERROR(ROUND((CH151-CH139)/CH139*100,2),"")</f>
        <v>-8.24</v>
      </c>
      <c r="CJ151" s="22">
        <v>48</v>
      </c>
      <c r="CK151" s="21">
        <v>197</v>
      </c>
      <c r="CL151" s="21">
        <v>24</v>
      </c>
      <c r="CM151" s="20">
        <v>142</v>
      </c>
      <c r="CN151" s="25">
        <v>174</v>
      </c>
      <c r="CO151" s="24">
        <v>158245.34</v>
      </c>
      <c r="CP151" s="23">
        <f t="shared" ref="CP151:CP188"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188"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3326</v>
      </c>
      <c r="C186" s="9">
        <f t="shared" si="41"/>
        <v>-1.45</v>
      </c>
      <c r="D186" s="8">
        <v>1542</v>
      </c>
      <c r="E186" s="7">
        <v>1163</v>
      </c>
      <c r="F186" s="7">
        <v>475</v>
      </c>
      <c r="G186" s="6">
        <v>139</v>
      </c>
      <c r="H186" s="11">
        <v>688</v>
      </c>
      <c r="I186" s="10">
        <v>537435.52</v>
      </c>
      <c r="J186" s="9">
        <f t="shared" si="28"/>
        <v>-2.15</v>
      </c>
      <c r="K186" s="8">
        <v>265517.01</v>
      </c>
      <c r="L186" s="7">
        <v>176700.47</v>
      </c>
      <c r="M186" s="7">
        <v>71037.39</v>
      </c>
      <c r="N186" s="6">
        <v>22643.66</v>
      </c>
      <c r="O186" s="5">
        <v>105663.08</v>
      </c>
      <c r="P186" s="10">
        <v>3742</v>
      </c>
      <c r="Q186" s="9">
        <f t="shared" si="29"/>
        <v>0.97</v>
      </c>
      <c r="R186" s="8">
        <v>1544</v>
      </c>
      <c r="S186" s="7">
        <v>1022</v>
      </c>
      <c r="T186" s="7">
        <v>992</v>
      </c>
      <c r="U186" s="6">
        <v>184</v>
      </c>
      <c r="V186" s="11">
        <v>30</v>
      </c>
      <c r="W186" s="10">
        <v>202996.34</v>
      </c>
      <c r="X186" s="9">
        <f t="shared" si="30"/>
        <v>-2.1</v>
      </c>
      <c r="Y186" s="8">
        <v>83570.2</v>
      </c>
      <c r="Z186" s="7">
        <v>58318.14</v>
      </c>
      <c r="AA186" s="7">
        <v>52424.59</v>
      </c>
      <c r="AB186" s="6">
        <v>8683.41</v>
      </c>
      <c r="AC186" s="5">
        <v>5893.55</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3886</v>
      </c>
      <c r="C187" s="23">
        <f t="shared" si="41"/>
        <v>3.63</v>
      </c>
      <c r="D187" s="22">
        <v>1756</v>
      </c>
      <c r="E187" s="21">
        <v>1425</v>
      </c>
      <c r="F187" s="21">
        <v>543</v>
      </c>
      <c r="G187" s="20">
        <v>158</v>
      </c>
      <c r="H187" s="25">
        <v>883</v>
      </c>
      <c r="I187" s="24">
        <v>644424.16</v>
      </c>
      <c r="J187" s="23">
        <f t="shared" si="28"/>
        <v>-1.21</v>
      </c>
      <c r="K187" s="22">
        <v>302209.08</v>
      </c>
      <c r="L187" s="21">
        <v>226812.56</v>
      </c>
      <c r="M187" s="21">
        <v>81543.34</v>
      </c>
      <c r="N187" s="20">
        <v>32988.11</v>
      </c>
      <c r="O187" s="19">
        <v>145548.78</v>
      </c>
      <c r="P187" s="24">
        <v>4295</v>
      </c>
      <c r="Q187" s="23">
        <f t="shared" si="29"/>
        <v>8.3800000000000008</v>
      </c>
      <c r="R187" s="22">
        <v>1718</v>
      </c>
      <c r="S187" s="21">
        <v>1284</v>
      </c>
      <c r="T187" s="21">
        <v>1030</v>
      </c>
      <c r="U187" s="20">
        <v>262</v>
      </c>
      <c r="V187" s="25">
        <v>255</v>
      </c>
      <c r="W187" s="24">
        <v>227227</v>
      </c>
      <c r="X187" s="23">
        <f t="shared" si="30"/>
        <v>5.56</v>
      </c>
      <c r="Y187" s="22">
        <v>89280.8</v>
      </c>
      <c r="Z187" s="21">
        <v>71483.929999999993</v>
      </c>
      <c r="AA187" s="21">
        <v>54575.88</v>
      </c>
      <c r="AB187" s="20">
        <v>11819.99</v>
      </c>
      <c r="AC187" s="19">
        <v>16974.45</v>
      </c>
      <c r="AD187" s="24">
        <v>68</v>
      </c>
      <c r="AE187" s="23">
        <f t="shared" si="31"/>
        <v>15.25</v>
      </c>
      <c r="AF187" s="22">
        <v>14</v>
      </c>
      <c r="AG187" s="21">
        <v>21</v>
      </c>
      <c r="AH187" s="21">
        <v>8</v>
      </c>
      <c r="AI187" s="20">
        <v>24</v>
      </c>
      <c r="AJ187" s="25">
        <v>14</v>
      </c>
      <c r="AK187" s="24">
        <v>33594.480000000003</v>
      </c>
      <c r="AL187" s="23">
        <f t="shared" si="32"/>
        <v>2.59</v>
      </c>
      <c r="AM187" s="22">
        <v>4126.4799999999996</v>
      </c>
      <c r="AN187" s="21">
        <v>6985.41</v>
      </c>
      <c r="AO187" s="21">
        <v>2937.31</v>
      </c>
      <c r="AP187" s="20">
        <v>13131.11</v>
      </c>
      <c r="AQ187" s="19">
        <v>10462.27</v>
      </c>
      <c r="AR187" s="24">
        <v>105</v>
      </c>
      <c r="AS187" s="23">
        <f t="shared" si="33"/>
        <v>-8.6999999999999993</v>
      </c>
      <c r="AT187" s="22">
        <v>7</v>
      </c>
      <c r="AU187" s="21">
        <v>44</v>
      </c>
      <c r="AV187" s="21">
        <v>14</v>
      </c>
      <c r="AW187" s="20">
        <v>39</v>
      </c>
      <c r="AX187" s="25">
        <v>31</v>
      </c>
      <c r="AY187" s="24">
        <v>157110.76999999999</v>
      </c>
      <c r="AZ187" s="23">
        <f t="shared" si="34"/>
        <v>24.18</v>
      </c>
      <c r="BA187" s="22">
        <v>4065.08</v>
      </c>
      <c r="BB187" s="21">
        <v>30356.57</v>
      </c>
      <c r="BC187" s="21">
        <v>5245.23</v>
      </c>
      <c r="BD187" s="20">
        <v>115103.89</v>
      </c>
      <c r="BE187" s="19">
        <v>27451.34</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thickBot="1" x14ac:dyDescent="0.25">
      <c r="A188" s="136">
        <v>44927</v>
      </c>
      <c r="B188" s="80">
        <v>2543</v>
      </c>
      <c r="C188" s="79">
        <f t="shared" si="41"/>
        <v>5.87</v>
      </c>
      <c r="D188" s="78">
        <v>1197</v>
      </c>
      <c r="E188" s="77">
        <v>896</v>
      </c>
      <c r="F188" s="77">
        <v>339</v>
      </c>
      <c r="G188" s="76">
        <v>98</v>
      </c>
      <c r="H188" s="81">
        <v>559</v>
      </c>
      <c r="I188" s="80">
        <v>422539.12</v>
      </c>
      <c r="J188" s="79">
        <f t="shared" si="28"/>
        <v>8.48</v>
      </c>
      <c r="K188" s="78">
        <v>207558.15</v>
      </c>
      <c r="L188" s="77">
        <v>147728.99</v>
      </c>
      <c r="M188" s="77">
        <v>48949.440000000002</v>
      </c>
      <c r="N188" s="76">
        <v>15646.85</v>
      </c>
      <c r="O188" s="82">
        <v>99323.01</v>
      </c>
      <c r="P188" s="80">
        <v>3142</v>
      </c>
      <c r="Q188" s="79">
        <f t="shared" si="29"/>
        <v>10.87</v>
      </c>
      <c r="R188" s="78">
        <v>1273</v>
      </c>
      <c r="S188" s="77">
        <v>916</v>
      </c>
      <c r="T188" s="77">
        <v>814</v>
      </c>
      <c r="U188" s="76">
        <v>139</v>
      </c>
      <c r="V188" s="81">
        <v>102</v>
      </c>
      <c r="W188" s="80">
        <v>170064.97</v>
      </c>
      <c r="X188" s="79">
        <f t="shared" si="30"/>
        <v>5.81</v>
      </c>
      <c r="Y188" s="78">
        <v>69054.740000000005</v>
      </c>
      <c r="Z188" s="77">
        <v>52566.7</v>
      </c>
      <c r="AA188" s="77">
        <v>41552.57</v>
      </c>
      <c r="AB188" s="76">
        <v>6890.96</v>
      </c>
      <c r="AC188" s="82">
        <v>11014.13</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371</v>
      </c>
      <c r="CI188" s="79">
        <f t="shared" si="39"/>
        <v>10.75</v>
      </c>
      <c r="CJ188" s="78">
        <v>31</v>
      </c>
      <c r="CK188" s="77">
        <v>156</v>
      </c>
      <c r="CL188" s="77">
        <v>33</v>
      </c>
      <c r="CM188" s="76">
        <v>151</v>
      </c>
      <c r="CN188" s="81">
        <v>123</v>
      </c>
      <c r="CO188" s="80">
        <v>135169.06</v>
      </c>
      <c r="CP188" s="79">
        <f t="shared" si="40"/>
        <v>-4.22</v>
      </c>
      <c r="CQ188" s="78">
        <v>6782.76</v>
      </c>
      <c r="CR188" s="77">
        <v>66421.710000000006</v>
      </c>
      <c r="CS188" s="77">
        <v>7681.69</v>
      </c>
      <c r="CT188" s="76">
        <v>54282.9</v>
      </c>
      <c r="CU188" s="75">
        <v>58740.02</v>
      </c>
    </row>
    <row r="189" spans="1:99" s="167" customFormat="1" ht="25.5" customHeight="1" x14ac:dyDescent="0.2">
      <c r="A189" s="158" t="s">
        <v>82</v>
      </c>
      <c r="B189" s="159"/>
      <c r="C189" s="160"/>
      <c r="D189" s="159"/>
      <c r="E189" s="159"/>
      <c r="F189" s="159"/>
      <c r="G189" s="159"/>
      <c r="H189" s="159"/>
      <c r="I189" s="159"/>
      <c r="J189" s="160"/>
      <c r="K189" s="159"/>
      <c r="L189" s="159"/>
      <c r="M189" s="159"/>
      <c r="N189" s="159"/>
      <c r="O189" s="159"/>
      <c r="P189" s="159"/>
      <c r="Q189" s="160"/>
      <c r="R189" s="159"/>
      <c r="S189" s="159"/>
      <c r="T189" s="159"/>
      <c r="U189" s="159"/>
      <c r="V189" s="159"/>
      <c r="W189" s="159"/>
      <c r="X189" s="160"/>
      <c r="Y189" s="159"/>
      <c r="Z189" s="159"/>
      <c r="AA189" s="159"/>
      <c r="AB189" s="159"/>
      <c r="AC189" s="159"/>
      <c r="AD189" s="159"/>
      <c r="AE189" s="160"/>
      <c r="AF189" s="159"/>
      <c r="AG189" s="159"/>
      <c r="AH189" s="159"/>
      <c r="AI189" s="159"/>
      <c r="AJ189" s="159"/>
      <c r="AK189" s="159"/>
      <c r="AL189" s="160"/>
      <c r="AM189" s="159"/>
      <c r="AN189" s="159"/>
      <c r="AO189" s="159"/>
      <c r="AP189" s="159"/>
      <c r="AQ189" s="159"/>
      <c r="AR189" s="159"/>
      <c r="AS189" s="160"/>
      <c r="AT189" s="159"/>
      <c r="AU189" s="159"/>
      <c r="AV189" s="159"/>
      <c r="AW189" s="159"/>
      <c r="AX189" s="159"/>
      <c r="AY189" s="159"/>
      <c r="AZ189" s="160"/>
      <c r="BA189" s="159"/>
      <c r="BB189" s="159"/>
      <c r="BC189" s="159"/>
      <c r="BD189" s="159"/>
      <c r="BE189" s="159"/>
      <c r="BF189" s="159"/>
      <c r="BG189" s="160"/>
      <c r="BH189" s="159"/>
      <c r="BI189" s="159"/>
      <c r="BJ189" s="159"/>
      <c r="BK189" s="159"/>
      <c r="BL189" s="159"/>
      <c r="BM189" s="159"/>
      <c r="BN189" s="160"/>
      <c r="BO189" s="159"/>
      <c r="BP189" s="159"/>
      <c r="BQ189" s="159"/>
      <c r="BR189" s="159"/>
      <c r="BS189" s="159"/>
      <c r="BT189" s="159"/>
      <c r="BU189" s="160"/>
      <c r="BV189" s="159"/>
      <c r="BW189" s="159"/>
      <c r="BX189" s="159"/>
      <c r="BY189" s="159"/>
      <c r="BZ189" s="159"/>
      <c r="CA189" s="159"/>
      <c r="CB189" s="160"/>
      <c r="CC189" s="159"/>
      <c r="CD189" s="159"/>
      <c r="CE189" s="159"/>
      <c r="CF189" s="159"/>
      <c r="CG189" s="159"/>
      <c r="CH189" s="159"/>
      <c r="CI189" s="160"/>
      <c r="CJ189" s="159"/>
      <c r="CK189" s="159"/>
      <c r="CL189" s="159"/>
      <c r="CM189" s="159"/>
      <c r="CN189" s="159"/>
      <c r="CO189" s="159"/>
      <c r="CP189" s="160"/>
      <c r="CQ189" s="159"/>
      <c r="CR189" s="159"/>
      <c r="CS189" s="159"/>
      <c r="CT189" s="159"/>
      <c r="CU189" s="159"/>
    </row>
    <row r="190" spans="1:99" s="141" customFormat="1" ht="13.8" thickBot="1" x14ac:dyDescent="0.25">
      <c r="A190" s="164"/>
      <c r="B190" s="165"/>
      <c r="C190" s="166"/>
      <c r="D190" s="165"/>
      <c r="E190" s="165"/>
      <c r="F190" s="165"/>
      <c r="G190" s="165"/>
      <c r="H190" s="165"/>
      <c r="I190" s="165"/>
      <c r="J190" s="166"/>
      <c r="K190" s="165"/>
      <c r="L190" s="165"/>
      <c r="M190" s="165"/>
      <c r="N190" s="165"/>
      <c r="O190" s="165"/>
      <c r="P190" s="165"/>
      <c r="Q190" s="166"/>
      <c r="R190" s="165"/>
      <c r="S190" s="165"/>
      <c r="T190" s="165"/>
      <c r="U190" s="165"/>
      <c r="V190" s="165"/>
      <c r="W190" s="165"/>
      <c r="X190" s="166"/>
      <c r="Y190" s="165"/>
      <c r="Z190" s="165"/>
      <c r="AA190" s="165"/>
      <c r="AB190" s="165"/>
      <c r="AC190" s="165"/>
      <c r="AD190" s="165"/>
      <c r="AE190" s="166"/>
      <c r="AF190" s="165"/>
      <c r="AG190" s="165"/>
      <c r="AH190" s="165"/>
      <c r="AI190" s="165"/>
      <c r="AJ190" s="165"/>
      <c r="AK190" s="165"/>
      <c r="AL190" s="166"/>
      <c r="AM190" s="165"/>
      <c r="AN190" s="165"/>
      <c r="AO190" s="165"/>
      <c r="AP190" s="165"/>
      <c r="AQ190" s="165"/>
      <c r="AR190" s="165"/>
      <c r="AS190" s="166"/>
      <c r="AT190" s="165"/>
      <c r="AU190" s="165"/>
      <c r="AV190" s="165"/>
      <c r="AW190" s="165"/>
      <c r="AX190" s="165"/>
      <c r="AY190" s="165"/>
      <c r="AZ190" s="166"/>
      <c r="BA190" s="165"/>
      <c r="BB190" s="165"/>
      <c r="BC190" s="165"/>
      <c r="BD190" s="165"/>
      <c r="BE190" s="165"/>
      <c r="BF190" s="165"/>
      <c r="BG190" s="166"/>
      <c r="BH190" s="165"/>
      <c r="BI190" s="165"/>
      <c r="BJ190" s="165"/>
      <c r="BK190" s="165"/>
      <c r="BL190" s="165"/>
      <c r="BM190" s="165"/>
      <c r="BN190" s="166"/>
      <c r="BO190" s="165"/>
      <c r="BP190" s="165"/>
      <c r="BQ190" s="165"/>
      <c r="BR190" s="165"/>
      <c r="BS190" s="165"/>
      <c r="BT190" s="165"/>
      <c r="BU190" s="166"/>
      <c r="BV190" s="165"/>
      <c r="BW190" s="165"/>
      <c r="BX190" s="165"/>
      <c r="BY190" s="165"/>
      <c r="BZ190" s="165"/>
      <c r="CA190" s="165"/>
      <c r="CB190" s="166"/>
      <c r="CC190" s="165"/>
      <c r="CD190" s="165"/>
      <c r="CE190" s="165"/>
      <c r="CF190" s="165"/>
      <c r="CG190" s="165"/>
      <c r="CH190" s="165"/>
      <c r="CI190" s="166"/>
      <c r="CJ190" s="165"/>
      <c r="CK190" s="165"/>
      <c r="CL190" s="165"/>
      <c r="CM190" s="165"/>
      <c r="CN190" s="165"/>
      <c r="CO190" s="165"/>
      <c r="CP190" s="166"/>
      <c r="CQ190" s="165"/>
      <c r="CR190" s="165"/>
      <c r="CS190" s="165"/>
      <c r="CT190" s="165"/>
      <c r="CU190" s="165"/>
    </row>
    <row r="191" spans="1:99" s="141" customFormat="1" x14ac:dyDescent="0.2">
      <c r="A191" s="154"/>
      <c r="B191" s="155"/>
      <c r="C191" s="156"/>
      <c r="D191" s="155"/>
      <c r="E191" s="155"/>
      <c r="F191" s="155"/>
      <c r="G191" s="155"/>
      <c r="H191" s="155"/>
      <c r="I191" s="155"/>
      <c r="J191" s="156"/>
      <c r="K191" s="155"/>
      <c r="L191" s="155"/>
      <c r="M191" s="155"/>
      <c r="N191" s="155"/>
      <c r="O191" s="155"/>
      <c r="P191" s="155"/>
      <c r="Q191" s="156"/>
      <c r="R191" s="155"/>
      <c r="S191" s="155"/>
      <c r="T191" s="155"/>
      <c r="U191" s="155"/>
      <c r="V191" s="155"/>
      <c r="W191" s="155"/>
      <c r="X191" s="156"/>
      <c r="Y191" s="155"/>
      <c r="Z191" s="155"/>
      <c r="AA191" s="155"/>
      <c r="AB191" s="155"/>
      <c r="AC191" s="155"/>
      <c r="AD191" s="155"/>
      <c r="AE191" s="156"/>
      <c r="AF191" s="155"/>
      <c r="AG191" s="155"/>
      <c r="AH191" s="155"/>
      <c r="AI191" s="155"/>
      <c r="AJ191" s="155"/>
      <c r="AK191" s="155"/>
      <c r="AL191" s="156"/>
      <c r="AM191" s="155"/>
      <c r="AN191" s="155"/>
      <c r="AO191" s="155"/>
      <c r="AP191" s="155"/>
      <c r="AQ191" s="155"/>
      <c r="AR191" s="155"/>
      <c r="AS191" s="156"/>
      <c r="AT191" s="155"/>
      <c r="AU191" s="155"/>
      <c r="AV191" s="155"/>
      <c r="AW191" s="155"/>
      <c r="AX191" s="155"/>
      <c r="AY191" s="155"/>
      <c r="AZ191" s="156"/>
      <c r="BA191" s="155"/>
      <c r="BB191" s="155"/>
      <c r="BC191" s="155"/>
      <c r="BD191" s="155"/>
      <c r="BE191" s="155"/>
      <c r="BF191" s="155"/>
      <c r="BG191" s="156"/>
      <c r="BH191" s="155"/>
      <c r="BI191" s="155"/>
      <c r="BJ191" s="155"/>
      <c r="BK191" s="155"/>
      <c r="BL191" s="155"/>
      <c r="BM191" s="155"/>
      <c r="BN191" s="156"/>
      <c r="BO191" s="155"/>
      <c r="BP191" s="155"/>
      <c r="BQ191" s="155"/>
      <c r="BR191" s="155"/>
      <c r="BS191" s="155"/>
      <c r="BT191" s="155"/>
      <c r="BU191" s="156"/>
      <c r="BV191" s="155"/>
      <c r="BW191" s="155"/>
      <c r="BX191" s="155"/>
      <c r="BY191" s="155"/>
      <c r="BZ191" s="155"/>
      <c r="CA191" s="155"/>
      <c r="CB191" s="156"/>
      <c r="CC191" s="155"/>
      <c r="CD191" s="155"/>
      <c r="CE191" s="155"/>
      <c r="CF191" s="155"/>
      <c r="CG191" s="155"/>
      <c r="CH191" s="155"/>
      <c r="CI191" s="156"/>
      <c r="CJ191" s="155"/>
      <c r="CK191" s="155"/>
      <c r="CL191" s="155"/>
      <c r="CM191" s="155"/>
      <c r="CN191" s="155"/>
      <c r="CO191" s="155"/>
      <c r="CP191" s="156"/>
      <c r="CQ191" s="155"/>
      <c r="CR191" s="155"/>
      <c r="CS191" s="155"/>
      <c r="CT191" s="155"/>
      <c r="CU191" s="155"/>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191"/>
  <sheetViews>
    <sheetView showGridLines="0" view="pageBreakPreview" zoomScale="60" zoomScaleNormal="60" zoomScalePageLayoutView="50" workbookViewId="0">
      <selection activeCell="J192" sqref="J192"/>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49</v>
      </c>
      <c r="CS1" s="114" t="s">
        <v>50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188" si="28">IFERROR(ROUND((I151-I139)/I139*100,2),"")</f>
        <v>4.32</v>
      </c>
      <c r="K151" s="22">
        <v>172462.46</v>
      </c>
      <c r="L151" s="21">
        <v>71425.63</v>
      </c>
      <c r="M151" s="21">
        <v>42306.6</v>
      </c>
      <c r="N151" s="20">
        <v>6314.28</v>
      </c>
      <c r="O151" s="19">
        <v>29119.03</v>
      </c>
      <c r="P151" s="24">
        <v>221</v>
      </c>
      <c r="Q151" s="23">
        <f t="shared" ref="Q151:Q188" si="29">IFERROR(ROUND((P151-P139)/P139*100,2),"")</f>
        <v>-3.07</v>
      </c>
      <c r="R151" s="22">
        <v>129</v>
      </c>
      <c r="S151" s="21">
        <v>51</v>
      </c>
      <c r="T151" s="21">
        <v>38</v>
      </c>
      <c r="U151" s="20">
        <v>3</v>
      </c>
      <c r="V151" s="25">
        <v>13</v>
      </c>
      <c r="W151" s="24">
        <v>14657.91</v>
      </c>
      <c r="X151" s="23">
        <f t="shared" ref="X151:X188" si="30">IFERROR(ROUND((W151-W139)/W139*100,2),"")</f>
        <v>-0.34</v>
      </c>
      <c r="Y151" s="22">
        <v>8734.1200000000008</v>
      </c>
      <c r="Z151" s="21">
        <v>3249.25</v>
      </c>
      <c r="AA151" s="21">
        <v>2450.9899999999998</v>
      </c>
      <c r="AB151" s="20">
        <v>223.55</v>
      </c>
      <c r="AC151" s="19">
        <v>798.26</v>
      </c>
      <c r="AD151" s="24">
        <v>40</v>
      </c>
      <c r="AE151" s="23">
        <f t="shared" ref="AE151:AE188" si="31">IFERROR(ROUND((AD151-AD139)/AD139*100,2),"")</f>
        <v>8.11</v>
      </c>
      <c r="AF151" s="22">
        <v>7</v>
      </c>
      <c r="AG151" s="21">
        <v>17</v>
      </c>
      <c r="AH151" s="21">
        <v>3</v>
      </c>
      <c r="AI151" s="20">
        <v>12</v>
      </c>
      <c r="AJ151" s="25">
        <v>13</v>
      </c>
      <c r="AK151" s="24">
        <v>20950.68</v>
      </c>
      <c r="AL151" s="23">
        <f t="shared" ref="AL151:AL188" si="32">IFERROR(ROUND((AK151-AK139)/AK139*100,2),"")</f>
        <v>-24.61</v>
      </c>
      <c r="AM151" s="22">
        <v>1688.91</v>
      </c>
      <c r="AN151" s="21">
        <v>5354.41</v>
      </c>
      <c r="AO151" s="21">
        <v>385.08</v>
      </c>
      <c r="AP151" s="20">
        <v>11563.54</v>
      </c>
      <c r="AQ151" s="19">
        <v>3010.59</v>
      </c>
      <c r="AR151" s="24">
        <v>40</v>
      </c>
      <c r="AS151" s="23">
        <f t="shared" ref="AS151:AS188" si="33">IFERROR(ROUND((AR151-AR139)/AR139*100,2),"")</f>
        <v>-29.82</v>
      </c>
      <c r="AT151" s="22">
        <v>4</v>
      </c>
      <c r="AU151" s="21">
        <v>16</v>
      </c>
      <c r="AV151" s="21">
        <v>4</v>
      </c>
      <c r="AW151" s="20">
        <v>15</v>
      </c>
      <c r="AX151" s="25">
        <v>13</v>
      </c>
      <c r="AY151" s="24">
        <v>32391.34</v>
      </c>
      <c r="AZ151" s="23">
        <f t="shared" ref="AZ151:AZ188" si="34">IFERROR(ROUND((AY151-AY139)/AY139*100,2),"")</f>
        <v>-46.68</v>
      </c>
      <c r="BA151" s="22">
        <v>1042.8699999999999</v>
      </c>
      <c r="BB151" s="21">
        <v>7965</v>
      </c>
      <c r="BC151" s="21">
        <v>1817.08</v>
      </c>
      <c r="BD151" s="20">
        <v>17696.39</v>
      </c>
      <c r="BE151" s="19">
        <v>10017.92</v>
      </c>
      <c r="BF151" s="24">
        <v>20</v>
      </c>
      <c r="BG151" s="23">
        <f t="shared" ref="BG151:BG188" si="35">IFERROR(ROUND((BF151-BF139)/BF139*100,2),"")</f>
        <v>42.86</v>
      </c>
      <c r="BH151" s="22">
        <v>3</v>
      </c>
      <c r="BI151" s="21">
        <v>7</v>
      </c>
      <c r="BJ151" s="21">
        <v>2</v>
      </c>
      <c r="BK151" s="20">
        <v>8</v>
      </c>
      <c r="BL151" s="25">
        <v>5</v>
      </c>
      <c r="BM151" s="24">
        <v>15970.38</v>
      </c>
      <c r="BN151" s="23">
        <f t="shared" ref="BN151:BN188" si="36">IFERROR(ROUND((BM151-BM139)/BM139*100,2),"")</f>
        <v>7.57</v>
      </c>
      <c r="BO151" s="22">
        <v>531.84</v>
      </c>
      <c r="BP151" s="21">
        <v>3437.03</v>
      </c>
      <c r="BQ151" s="21">
        <v>1777.52</v>
      </c>
      <c r="BR151" s="20">
        <v>10223.99</v>
      </c>
      <c r="BS151" s="19">
        <v>1659.51</v>
      </c>
      <c r="BT151" s="24">
        <v>19</v>
      </c>
      <c r="BU151" s="23">
        <f t="shared" ref="BU151:BU188" si="37">IFERROR(ROUND((BT151-BT139)/BT139*100,2),"")</f>
        <v>0</v>
      </c>
      <c r="BV151" s="22">
        <v>1</v>
      </c>
      <c r="BW151" s="21">
        <v>3</v>
      </c>
      <c r="BX151" s="21">
        <v>0</v>
      </c>
      <c r="BY151" s="20">
        <v>15</v>
      </c>
      <c r="BZ151" s="25">
        <v>3</v>
      </c>
      <c r="CA151" s="24">
        <v>516818.02</v>
      </c>
      <c r="CB151" s="23">
        <f t="shared" ref="CB151:CB188" si="38">IFERROR(ROUND((CA151-CA139)/CA139*100,2),"")</f>
        <v>799.41</v>
      </c>
      <c r="CC151" s="22">
        <v>7006</v>
      </c>
      <c r="CD151" s="21">
        <v>5004.97</v>
      </c>
      <c r="CE151" s="21">
        <v>0</v>
      </c>
      <c r="CF151" s="20">
        <v>504807.05</v>
      </c>
      <c r="CG151" s="19">
        <v>5004.97</v>
      </c>
      <c r="CH151" s="24">
        <v>132</v>
      </c>
      <c r="CI151" s="23">
        <f t="shared" ref="CI151:CI188" si="39">IFERROR(ROUND((CH151-CH139)/CH139*100,2),"")</f>
        <v>-0.75</v>
      </c>
      <c r="CJ151" s="22">
        <v>30</v>
      </c>
      <c r="CK151" s="21">
        <v>59</v>
      </c>
      <c r="CL151" s="21">
        <v>11</v>
      </c>
      <c r="CM151" s="20">
        <v>31</v>
      </c>
      <c r="CN151" s="25">
        <v>49</v>
      </c>
      <c r="CO151" s="24">
        <v>63910.11</v>
      </c>
      <c r="CP151" s="23">
        <f t="shared" ref="CP151:CP188"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188"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1203</v>
      </c>
      <c r="C187" s="23">
        <f t="shared" si="41"/>
        <v>10.88</v>
      </c>
      <c r="D187" s="22">
        <v>627</v>
      </c>
      <c r="E187" s="21">
        <v>361</v>
      </c>
      <c r="F187" s="21">
        <v>176</v>
      </c>
      <c r="G187" s="20">
        <v>38</v>
      </c>
      <c r="H187" s="25">
        <v>185</v>
      </c>
      <c r="I187" s="24">
        <v>335961.75</v>
      </c>
      <c r="J187" s="23">
        <f t="shared" si="28"/>
        <v>6.49</v>
      </c>
      <c r="K187" s="22">
        <v>177873.72</v>
      </c>
      <c r="L187" s="21">
        <v>102531.01</v>
      </c>
      <c r="M187" s="21">
        <v>43850.12</v>
      </c>
      <c r="N187" s="20">
        <v>11426.52</v>
      </c>
      <c r="O187" s="19">
        <v>58680.89</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46</v>
      </c>
      <c r="AS187" s="23">
        <f t="shared" si="33"/>
        <v>4.55</v>
      </c>
      <c r="AT187" s="22">
        <v>4</v>
      </c>
      <c r="AU187" s="21">
        <v>8</v>
      </c>
      <c r="AV187" s="21">
        <v>7</v>
      </c>
      <c r="AW187" s="20">
        <v>24</v>
      </c>
      <c r="AX187" s="25">
        <v>2</v>
      </c>
      <c r="AY187" s="24">
        <v>74805.62</v>
      </c>
      <c r="AZ187" s="23">
        <f t="shared" si="34"/>
        <v>66.22</v>
      </c>
      <c r="BA187" s="22">
        <v>1449.26</v>
      </c>
      <c r="BB187" s="21">
        <v>5996.22</v>
      </c>
      <c r="BC187" s="21">
        <v>12422.94</v>
      </c>
      <c r="BD187" s="20">
        <v>52980.160000000003</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thickBot="1" x14ac:dyDescent="0.25">
      <c r="A188" s="136">
        <v>44927</v>
      </c>
      <c r="B188" s="80">
        <v>686</v>
      </c>
      <c r="C188" s="79">
        <f t="shared" si="41"/>
        <v>-1.58</v>
      </c>
      <c r="D188" s="78">
        <v>354</v>
      </c>
      <c r="E188" s="77">
        <v>200</v>
      </c>
      <c r="F188" s="77">
        <v>112</v>
      </c>
      <c r="G188" s="76">
        <v>20</v>
      </c>
      <c r="H188" s="81">
        <v>88</v>
      </c>
      <c r="I188" s="80">
        <v>183804.88</v>
      </c>
      <c r="J188" s="79">
        <f t="shared" si="28"/>
        <v>-4.78</v>
      </c>
      <c r="K188" s="78">
        <v>98096.320000000007</v>
      </c>
      <c r="L188" s="77">
        <v>52809.74</v>
      </c>
      <c r="M188" s="77">
        <v>27250.38</v>
      </c>
      <c r="N188" s="76">
        <v>5648.44</v>
      </c>
      <c r="O188" s="82">
        <v>25559.360000000001</v>
      </c>
      <c r="P188" s="80">
        <v>185</v>
      </c>
      <c r="Q188" s="79">
        <f t="shared" si="29"/>
        <v>-2.63</v>
      </c>
      <c r="R188" s="78">
        <v>91</v>
      </c>
      <c r="S188" s="77">
        <v>40</v>
      </c>
      <c r="T188" s="77">
        <v>44</v>
      </c>
      <c r="U188" s="76">
        <v>10</v>
      </c>
      <c r="V188" s="81">
        <v>-4</v>
      </c>
      <c r="W188" s="80">
        <v>12373.16</v>
      </c>
      <c r="X188" s="79">
        <f t="shared" si="30"/>
        <v>-1.63</v>
      </c>
      <c r="Y188" s="78">
        <v>6229.9</v>
      </c>
      <c r="Z188" s="77">
        <v>2678.23</v>
      </c>
      <c r="AA188" s="77">
        <v>2847.46</v>
      </c>
      <c r="AB188" s="76">
        <v>617.57000000000005</v>
      </c>
      <c r="AC188" s="82">
        <v>-169.23</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67" customFormat="1" ht="25.5" customHeight="1" x14ac:dyDescent="0.2">
      <c r="A189" s="158" t="s">
        <v>82</v>
      </c>
      <c r="B189" s="159"/>
      <c r="C189" s="160"/>
      <c r="D189" s="159"/>
      <c r="E189" s="159"/>
      <c r="F189" s="159"/>
      <c r="G189" s="159"/>
      <c r="H189" s="159"/>
      <c r="I189" s="159"/>
      <c r="J189" s="160"/>
      <c r="K189" s="159"/>
      <c r="L189" s="159"/>
      <c r="M189" s="159"/>
      <c r="N189" s="159"/>
      <c r="O189" s="159"/>
      <c r="P189" s="159"/>
      <c r="Q189" s="160"/>
      <c r="R189" s="159"/>
      <c r="S189" s="159"/>
      <c r="T189" s="159"/>
      <c r="U189" s="159"/>
      <c r="V189" s="159"/>
      <c r="W189" s="159"/>
      <c r="X189" s="160"/>
      <c r="Y189" s="159"/>
      <c r="Z189" s="159"/>
      <c r="AA189" s="159"/>
      <c r="AB189" s="159"/>
      <c r="AC189" s="159"/>
      <c r="AD189" s="159"/>
      <c r="AE189" s="160"/>
      <c r="AF189" s="159"/>
      <c r="AG189" s="159"/>
      <c r="AH189" s="159"/>
      <c r="AI189" s="159"/>
      <c r="AJ189" s="159"/>
      <c r="AK189" s="159"/>
      <c r="AL189" s="160"/>
      <c r="AM189" s="159"/>
      <c r="AN189" s="159"/>
      <c r="AO189" s="159"/>
      <c r="AP189" s="159"/>
      <c r="AQ189" s="159"/>
      <c r="AR189" s="159"/>
      <c r="AS189" s="160"/>
      <c r="AT189" s="159"/>
      <c r="AU189" s="159"/>
      <c r="AV189" s="159"/>
      <c r="AW189" s="159"/>
      <c r="AX189" s="159"/>
      <c r="AY189" s="159"/>
      <c r="AZ189" s="160"/>
      <c r="BA189" s="159"/>
      <c r="BB189" s="159"/>
      <c r="BC189" s="159"/>
      <c r="BD189" s="159"/>
      <c r="BE189" s="159"/>
      <c r="BF189" s="159"/>
      <c r="BG189" s="160"/>
      <c r="BH189" s="159"/>
      <c r="BI189" s="159"/>
      <c r="BJ189" s="159"/>
      <c r="BK189" s="159"/>
      <c r="BL189" s="159"/>
      <c r="BM189" s="159"/>
      <c r="BN189" s="160"/>
      <c r="BO189" s="159"/>
      <c r="BP189" s="159"/>
      <c r="BQ189" s="159"/>
      <c r="BR189" s="159"/>
      <c r="BS189" s="159"/>
      <c r="BT189" s="159"/>
      <c r="BU189" s="160"/>
      <c r="BV189" s="159"/>
      <c r="BW189" s="159"/>
      <c r="BX189" s="159"/>
      <c r="BY189" s="159"/>
      <c r="BZ189" s="159"/>
      <c r="CA189" s="159"/>
      <c r="CB189" s="160"/>
      <c r="CC189" s="159"/>
      <c r="CD189" s="159"/>
      <c r="CE189" s="159"/>
      <c r="CF189" s="159"/>
      <c r="CG189" s="159"/>
      <c r="CH189" s="159"/>
      <c r="CI189" s="160"/>
      <c r="CJ189" s="159"/>
      <c r="CK189" s="159"/>
      <c r="CL189" s="159"/>
      <c r="CM189" s="159"/>
      <c r="CN189" s="159"/>
      <c r="CO189" s="159"/>
      <c r="CP189" s="160"/>
      <c r="CQ189" s="159"/>
      <c r="CR189" s="159"/>
      <c r="CS189" s="159"/>
      <c r="CT189" s="159"/>
      <c r="CU189" s="159"/>
    </row>
    <row r="190" spans="1:99" ht="13.8" thickBot="1" x14ac:dyDescent="0.25">
      <c r="A190" s="164"/>
      <c r="B190" s="165"/>
      <c r="C190" s="166"/>
      <c r="D190" s="165"/>
      <c r="E190" s="165"/>
      <c r="F190" s="165"/>
      <c r="G190" s="165"/>
      <c r="H190" s="165"/>
      <c r="I190" s="165"/>
      <c r="J190" s="166"/>
      <c r="K190" s="165"/>
      <c r="L190" s="165"/>
      <c r="M190" s="165"/>
      <c r="N190" s="165"/>
      <c r="O190" s="165"/>
      <c r="P190" s="165"/>
      <c r="Q190" s="166"/>
      <c r="R190" s="165"/>
      <c r="S190" s="165"/>
      <c r="T190" s="165"/>
      <c r="U190" s="165"/>
      <c r="V190" s="165"/>
      <c r="W190" s="165"/>
      <c r="X190" s="166"/>
      <c r="Y190" s="165"/>
      <c r="Z190" s="165"/>
      <c r="AA190" s="165"/>
      <c r="AB190" s="165"/>
      <c r="AC190" s="165"/>
      <c r="AD190" s="165"/>
      <c r="AE190" s="166"/>
      <c r="AF190" s="165"/>
      <c r="AG190" s="165"/>
      <c r="AH190" s="165"/>
      <c r="AI190" s="165"/>
      <c r="AJ190" s="165"/>
      <c r="AK190" s="165"/>
      <c r="AL190" s="166"/>
      <c r="AM190" s="165"/>
      <c r="AN190" s="165"/>
      <c r="AO190" s="165"/>
      <c r="AP190" s="165"/>
      <c r="AQ190" s="165"/>
      <c r="AR190" s="165"/>
      <c r="AS190" s="166"/>
      <c r="AT190" s="165"/>
      <c r="AU190" s="165"/>
      <c r="AV190" s="165"/>
      <c r="AW190" s="165"/>
      <c r="AX190" s="165"/>
      <c r="AY190" s="165"/>
      <c r="AZ190" s="166"/>
      <c r="BA190" s="165"/>
      <c r="BB190" s="165"/>
      <c r="BC190" s="165"/>
      <c r="BD190" s="165"/>
      <c r="BE190" s="165"/>
      <c r="BF190" s="165"/>
      <c r="BG190" s="166"/>
      <c r="BH190" s="165"/>
      <c r="BI190" s="165"/>
      <c r="BJ190" s="165"/>
      <c r="BK190" s="165"/>
      <c r="BL190" s="165"/>
      <c r="BM190" s="165"/>
      <c r="BN190" s="166"/>
      <c r="BO190" s="165"/>
      <c r="BP190" s="165"/>
      <c r="BQ190" s="165"/>
      <c r="BR190" s="165"/>
      <c r="BS190" s="165"/>
      <c r="BT190" s="165"/>
      <c r="BU190" s="166"/>
      <c r="BV190" s="165"/>
      <c r="BW190" s="165"/>
      <c r="BX190" s="165"/>
      <c r="BY190" s="165"/>
      <c r="BZ190" s="165"/>
      <c r="CA190" s="165"/>
      <c r="CB190" s="166"/>
      <c r="CC190" s="165"/>
      <c r="CD190" s="165"/>
      <c r="CE190" s="165"/>
      <c r="CF190" s="165"/>
      <c r="CG190" s="165"/>
      <c r="CH190" s="165"/>
      <c r="CI190" s="166"/>
      <c r="CJ190" s="165"/>
      <c r="CK190" s="165"/>
      <c r="CL190" s="165"/>
      <c r="CM190" s="165"/>
      <c r="CN190" s="165"/>
      <c r="CO190" s="165"/>
      <c r="CP190" s="166"/>
      <c r="CQ190" s="165"/>
      <c r="CR190" s="165"/>
      <c r="CS190" s="165"/>
      <c r="CT190" s="165"/>
      <c r="CU190" s="165"/>
    </row>
    <row r="191" spans="1:99" x14ac:dyDescent="0.2">
      <c r="A191" s="154"/>
      <c r="B191" s="155"/>
      <c r="C191" s="156"/>
      <c r="D191" s="155"/>
      <c r="E191" s="155"/>
      <c r="F191" s="155"/>
      <c r="G191" s="155"/>
      <c r="H191" s="155"/>
      <c r="I191" s="155"/>
      <c r="J191" s="156"/>
      <c r="K191" s="155"/>
      <c r="L191" s="155"/>
      <c r="M191" s="155"/>
      <c r="N191" s="155"/>
      <c r="O191" s="155"/>
      <c r="P191" s="155"/>
      <c r="Q191" s="156"/>
      <c r="R191" s="155"/>
      <c r="S191" s="155"/>
      <c r="T191" s="155"/>
      <c r="U191" s="155"/>
      <c r="V191" s="155"/>
      <c r="W191" s="155"/>
      <c r="X191" s="156"/>
      <c r="Y191" s="155"/>
      <c r="Z191" s="155"/>
      <c r="AA191" s="155"/>
      <c r="AB191" s="155"/>
      <c r="AC191" s="155"/>
      <c r="AD191" s="155"/>
      <c r="AE191" s="156"/>
      <c r="AF191" s="155"/>
      <c r="AG191" s="155"/>
      <c r="AH191" s="155"/>
      <c r="AI191" s="155"/>
      <c r="AJ191" s="155"/>
      <c r="AK191" s="155"/>
      <c r="AL191" s="156"/>
      <c r="AM191" s="155"/>
      <c r="AN191" s="155"/>
      <c r="AO191" s="155"/>
      <c r="AP191" s="155"/>
      <c r="AQ191" s="155"/>
      <c r="AR191" s="155"/>
      <c r="AS191" s="156"/>
      <c r="AT191" s="155"/>
      <c r="AU191" s="155"/>
      <c r="AV191" s="155"/>
      <c r="AW191" s="155"/>
      <c r="AX191" s="155"/>
      <c r="AY191" s="155"/>
      <c r="AZ191" s="156"/>
      <c r="BA191" s="155"/>
      <c r="BB191" s="155"/>
      <c r="BC191" s="155"/>
      <c r="BD191" s="155"/>
      <c r="BE191" s="155"/>
      <c r="BF191" s="155"/>
      <c r="BG191" s="156"/>
      <c r="BH191" s="155"/>
      <c r="BI191" s="155"/>
      <c r="BJ191" s="155"/>
      <c r="BK191" s="155"/>
      <c r="BL191" s="155"/>
      <c r="BM191" s="155"/>
      <c r="BN191" s="156"/>
      <c r="BO191" s="155"/>
      <c r="BP191" s="155"/>
      <c r="BQ191" s="155"/>
      <c r="BR191" s="155"/>
      <c r="BS191" s="155"/>
      <c r="BT191" s="155"/>
      <c r="BU191" s="156"/>
      <c r="BV191" s="155"/>
      <c r="BW191" s="155"/>
      <c r="BX191" s="155"/>
      <c r="BY191" s="155"/>
      <c r="BZ191" s="155"/>
      <c r="CA191" s="155"/>
      <c r="CB191" s="156"/>
      <c r="CC191" s="155"/>
      <c r="CD191" s="155"/>
      <c r="CE191" s="155"/>
      <c r="CF191" s="155"/>
      <c r="CG191" s="155"/>
      <c r="CH191" s="155"/>
      <c r="CI191" s="156"/>
      <c r="CJ191" s="155"/>
      <c r="CK191" s="155"/>
      <c r="CL191" s="155"/>
      <c r="CM191" s="155"/>
      <c r="CN191" s="155"/>
      <c r="CO191" s="155"/>
      <c r="CP191" s="156"/>
      <c r="CQ191" s="155"/>
      <c r="CR191" s="155"/>
      <c r="CS191" s="155"/>
      <c r="CT191" s="155"/>
      <c r="CU191" s="155"/>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191"/>
  <sheetViews>
    <sheetView showGridLines="0" view="pageBreakPreview" zoomScale="60" zoomScaleNormal="60" zoomScalePageLayoutView="50" workbookViewId="0">
      <selection activeCell="J192" sqref="J192"/>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46</v>
      </c>
      <c r="CS1" s="114" t="s">
        <v>47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188" si="28">IFERROR(ROUND((I151-I139)/I139*100,2),"")</f>
        <v>-8.36</v>
      </c>
      <c r="K151" s="22">
        <v>73912.69</v>
      </c>
      <c r="L151" s="21">
        <v>31366.63</v>
      </c>
      <c r="M151" s="21">
        <v>17496.53</v>
      </c>
      <c r="N151" s="20">
        <v>2060.19</v>
      </c>
      <c r="O151" s="19">
        <v>14277.53</v>
      </c>
      <c r="P151" s="24">
        <v>145</v>
      </c>
      <c r="Q151" s="23">
        <f t="shared" ref="Q151:Q188" si="29">IFERROR(ROUND((P151-P139)/P139*100,2),"")</f>
        <v>17.89</v>
      </c>
      <c r="R151" s="22">
        <v>68</v>
      </c>
      <c r="S151" s="21">
        <v>55</v>
      </c>
      <c r="T151" s="21">
        <v>15</v>
      </c>
      <c r="U151" s="20">
        <v>7</v>
      </c>
      <c r="V151" s="25">
        <v>40</v>
      </c>
      <c r="W151" s="24">
        <v>7582.41</v>
      </c>
      <c r="X151" s="23">
        <f t="shared" ref="X151:X188" si="30">IFERROR(ROUND((W151-W139)/W139*100,2),"")</f>
        <v>-2.21</v>
      </c>
      <c r="Y151" s="22">
        <v>4218.3500000000004</v>
      </c>
      <c r="Z151" s="21">
        <v>2092.83</v>
      </c>
      <c r="AA151" s="21">
        <v>995.72</v>
      </c>
      <c r="AB151" s="20">
        <v>275.51</v>
      </c>
      <c r="AC151" s="19">
        <v>1097.1099999999999</v>
      </c>
      <c r="AD151" s="24">
        <v>24</v>
      </c>
      <c r="AE151" s="23">
        <f t="shared" ref="AE151:AE188" si="31">IFERROR(ROUND((AD151-AD139)/AD139*100,2),"")</f>
        <v>84.62</v>
      </c>
      <c r="AF151" s="22">
        <v>4</v>
      </c>
      <c r="AG151" s="21">
        <v>11</v>
      </c>
      <c r="AH151" s="21">
        <v>3</v>
      </c>
      <c r="AI151" s="20">
        <v>6</v>
      </c>
      <c r="AJ151" s="25">
        <v>8</v>
      </c>
      <c r="AK151" s="24">
        <v>15687.82</v>
      </c>
      <c r="AL151" s="23">
        <f t="shared" ref="AL151:AL188" si="32">IFERROR(ROUND((AK151-AK139)/AK139*100,2),"")</f>
        <v>24.16</v>
      </c>
      <c r="AM151" s="22">
        <v>2928.05</v>
      </c>
      <c r="AN151" s="21">
        <v>2946.76</v>
      </c>
      <c r="AO151" s="21">
        <v>773.9</v>
      </c>
      <c r="AP151" s="20">
        <v>9039.11</v>
      </c>
      <c r="AQ151" s="19">
        <v>2172.86</v>
      </c>
      <c r="AR151" s="24">
        <v>9</v>
      </c>
      <c r="AS151" s="23">
        <f t="shared" ref="AS151:AS188" si="33">IFERROR(ROUND((AR151-AR139)/AR139*100,2),"")</f>
        <v>-64</v>
      </c>
      <c r="AT151" s="22">
        <v>3</v>
      </c>
      <c r="AU151" s="21">
        <v>0</v>
      </c>
      <c r="AV151" s="21">
        <v>1</v>
      </c>
      <c r="AW151" s="20">
        <v>5</v>
      </c>
      <c r="AX151" s="25">
        <v>-1</v>
      </c>
      <c r="AY151" s="24">
        <v>12999.05</v>
      </c>
      <c r="AZ151" s="23">
        <f t="shared" ref="AZ151:AZ188" si="34">IFERROR(ROUND((AY151-AY139)/AY139*100,2),"")</f>
        <v>-46.81</v>
      </c>
      <c r="BA151" s="22">
        <v>745.52</v>
      </c>
      <c r="BB151" s="21">
        <v>0</v>
      </c>
      <c r="BC151" s="21">
        <v>335.16</v>
      </c>
      <c r="BD151" s="20">
        <v>11918.37</v>
      </c>
      <c r="BE151" s="19">
        <v>-335.16</v>
      </c>
      <c r="BF151" s="24">
        <v>20</v>
      </c>
      <c r="BG151" s="23">
        <f t="shared" ref="BG151:BG188" si="35">IFERROR(ROUND((BF151-BF139)/BF139*100,2),"")</f>
        <v>53.85</v>
      </c>
      <c r="BH151" s="22">
        <v>6</v>
      </c>
      <c r="BI151" s="21">
        <v>6</v>
      </c>
      <c r="BJ151" s="21">
        <v>1</v>
      </c>
      <c r="BK151" s="20">
        <v>7</v>
      </c>
      <c r="BL151" s="25">
        <v>5</v>
      </c>
      <c r="BM151" s="24">
        <v>116042.61</v>
      </c>
      <c r="BN151" s="23">
        <f t="shared" ref="BN151:BN188" si="36">IFERROR(ROUND((BM151-BM139)/BM139*100,2),"")</f>
        <v>995.66</v>
      </c>
      <c r="BO151" s="22">
        <v>4402.92</v>
      </c>
      <c r="BP151" s="21">
        <v>4768.0600000000004</v>
      </c>
      <c r="BQ151" s="21">
        <v>783.04</v>
      </c>
      <c r="BR151" s="20">
        <v>106088.59</v>
      </c>
      <c r="BS151" s="19">
        <v>3985.02</v>
      </c>
      <c r="BT151" s="24">
        <v>14</v>
      </c>
      <c r="BU151" s="23">
        <f t="shared" ref="BU151:BU188" si="37">IFERROR(ROUND((BT151-BT139)/BT139*100,2),"")</f>
        <v>180</v>
      </c>
      <c r="BV151" s="22">
        <v>1</v>
      </c>
      <c r="BW151" s="21">
        <v>7</v>
      </c>
      <c r="BX151" s="21">
        <v>1</v>
      </c>
      <c r="BY151" s="20">
        <v>5</v>
      </c>
      <c r="BZ151" s="25">
        <v>6</v>
      </c>
      <c r="CA151" s="24">
        <v>29876.07</v>
      </c>
      <c r="CB151" s="23">
        <f t="shared" ref="CB151:CB188" si="38">IFERROR(ROUND((CA151-CA139)/CA139*100,2),"")</f>
        <v>215.85</v>
      </c>
      <c r="CC151" s="22">
        <v>3612.83</v>
      </c>
      <c r="CD151" s="21">
        <v>10328.67</v>
      </c>
      <c r="CE151" s="21">
        <v>1339.79</v>
      </c>
      <c r="CF151" s="20">
        <v>14594.78</v>
      </c>
      <c r="CG151" s="19">
        <v>8988.8799999999992</v>
      </c>
      <c r="CH151" s="24">
        <v>65</v>
      </c>
      <c r="CI151" s="23">
        <f t="shared" ref="CI151:CI188" si="39">IFERROR(ROUND((CH151-CH139)/CH139*100,2),"")</f>
        <v>-21.69</v>
      </c>
      <c r="CJ151" s="22">
        <v>14</v>
      </c>
      <c r="CK151" s="21">
        <v>27</v>
      </c>
      <c r="CL151" s="21">
        <v>6</v>
      </c>
      <c r="CM151" s="20">
        <v>18</v>
      </c>
      <c r="CN151" s="25">
        <v>21</v>
      </c>
      <c r="CO151" s="24">
        <v>40773.56</v>
      </c>
      <c r="CP151" s="23">
        <f t="shared" ref="CP151:CP188"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188"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538</v>
      </c>
      <c r="C186" s="9">
        <f t="shared" si="41"/>
        <v>11.62</v>
      </c>
      <c r="D186" s="8">
        <v>309</v>
      </c>
      <c r="E186" s="7">
        <v>138</v>
      </c>
      <c r="F186" s="7">
        <v>80</v>
      </c>
      <c r="G186" s="6">
        <v>10</v>
      </c>
      <c r="H186" s="11">
        <v>58</v>
      </c>
      <c r="I186" s="10">
        <v>140024.79</v>
      </c>
      <c r="J186" s="9">
        <f t="shared" si="28"/>
        <v>4.32</v>
      </c>
      <c r="K186" s="8">
        <v>81602.61</v>
      </c>
      <c r="L186" s="7">
        <v>38590.199999999997</v>
      </c>
      <c r="M186" s="7">
        <v>16494.07</v>
      </c>
      <c r="N186" s="6">
        <v>2909.23</v>
      </c>
      <c r="O186" s="5">
        <v>22096.13</v>
      </c>
      <c r="P186" s="10">
        <v>107</v>
      </c>
      <c r="Q186" s="9">
        <f t="shared" si="29"/>
        <v>0</v>
      </c>
      <c r="R186" s="8">
        <v>64</v>
      </c>
      <c r="S186" s="7">
        <v>23</v>
      </c>
      <c r="T186" s="7">
        <v>19</v>
      </c>
      <c r="U186" s="6">
        <v>1</v>
      </c>
      <c r="V186" s="11">
        <v>4</v>
      </c>
      <c r="W186" s="10">
        <v>6559.78</v>
      </c>
      <c r="X186" s="9">
        <f t="shared" si="30"/>
        <v>-4.03</v>
      </c>
      <c r="Y186" s="8">
        <v>3967.07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603</v>
      </c>
      <c r="C187" s="23">
        <f t="shared" si="41"/>
        <v>16.41</v>
      </c>
      <c r="D187" s="22">
        <v>332</v>
      </c>
      <c r="E187" s="21">
        <v>176</v>
      </c>
      <c r="F187" s="21">
        <v>80</v>
      </c>
      <c r="G187" s="20">
        <v>15</v>
      </c>
      <c r="H187" s="25">
        <v>96</v>
      </c>
      <c r="I187" s="24">
        <v>152198.79999999999</v>
      </c>
      <c r="J187" s="23">
        <f t="shared" si="28"/>
        <v>10.32</v>
      </c>
      <c r="K187" s="22">
        <v>82821.72</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thickBot="1" x14ac:dyDescent="0.25">
      <c r="A188" s="136">
        <v>44927</v>
      </c>
      <c r="B188" s="80">
        <v>354</v>
      </c>
      <c r="C188" s="79">
        <f t="shared" si="41"/>
        <v>-2.75</v>
      </c>
      <c r="D188" s="78">
        <v>206</v>
      </c>
      <c r="E188" s="77">
        <v>95</v>
      </c>
      <c r="F188" s="77">
        <v>49</v>
      </c>
      <c r="G188" s="76">
        <v>4</v>
      </c>
      <c r="H188" s="81">
        <v>46</v>
      </c>
      <c r="I188" s="80">
        <v>88123.5</v>
      </c>
      <c r="J188" s="79">
        <f t="shared" si="28"/>
        <v>-1.58</v>
      </c>
      <c r="K188" s="78">
        <v>51828.37</v>
      </c>
      <c r="L188" s="77">
        <v>23968.52</v>
      </c>
      <c r="M188" s="77">
        <v>11225.92</v>
      </c>
      <c r="N188" s="76">
        <v>1100.69</v>
      </c>
      <c r="O188" s="82">
        <v>12742.6</v>
      </c>
      <c r="P188" s="80">
        <v>80</v>
      </c>
      <c r="Q188" s="79">
        <f t="shared" si="29"/>
        <v>11.11</v>
      </c>
      <c r="R188" s="78">
        <v>54</v>
      </c>
      <c r="S188" s="77">
        <v>11</v>
      </c>
      <c r="T188" s="77">
        <v>13</v>
      </c>
      <c r="U188" s="76">
        <v>2</v>
      </c>
      <c r="V188" s="81">
        <v>-2</v>
      </c>
      <c r="W188" s="80">
        <v>5049.79</v>
      </c>
      <c r="X188" s="79">
        <f t="shared" si="30"/>
        <v>4.7300000000000004</v>
      </c>
      <c r="Y188" s="78">
        <v>3361.68</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c r="BU188" s="79">
        <f t="shared" si="37"/>
        <v>-100</v>
      </c>
      <c r="BV188" s="78"/>
      <c r="BW188" s="77"/>
      <c r="BX188" s="77"/>
      <c r="BY188" s="76"/>
      <c r="BZ188" s="81"/>
      <c r="CA188" s="80"/>
      <c r="CB188" s="79">
        <f t="shared" si="38"/>
        <v>-100</v>
      </c>
      <c r="CC188" s="78"/>
      <c r="CD188" s="77"/>
      <c r="CE188" s="77"/>
      <c r="CF188" s="76"/>
      <c r="CG188" s="82"/>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67" customFormat="1" ht="25.5" customHeight="1" x14ac:dyDescent="0.2">
      <c r="A189" s="158" t="s">
        <v>82</v>
      </c>
      <c r="B189" s="159"/>
      <c r="C189" s="160"/>
      <c r="D189" s="159"/>
      <c r="E189" s="159"/>
      <c r="F189" s="159"/>
      <c r="G189" s="159"/>
      <c r="H189" s="159"/>
      <c r="I189" s="159"/>
      <c r="J189" s="160"/>
      <c r="K189" s="159"/>
      <c r="L189" s="159"/>
      <c r="M189" s="159"/>
      <c r="N189" s="159"/>
      <c r="O189" s="159"/>
      <c r="P189" s="159"/>
      <c r="Q189" s="160"/>
      <c r="R189" s="159"/>
      <c r="S189" s="159"/>
      <c r="T189" s="159"/>
      <c r="U189" s="159"/>
      <c r="V189" s="159"/>
      <c r="W189" s="159"/>
      <c r="X189" s="160"/>
      <c r="Y189" s="159"/>
      <c r="Z189" s="159"/>
      <c r="AA189" s="159"/>
      <c r="AB189" s="159"/>
      <c r="AC189" s="159"/>
      <c r="AD189" s="159"/>
      <c r="AE189" s="160"/>
      <c r="AF189" s="159"/>
      <c r="AG189" s="159"/>
      <c r="AH189" s="159"/>
      <c r="AI189" s="159"/>
      <c r="AJ189" s="159"/>
      <c r="AK189" s="159"/>
      <c r="AL189" s="160"/>
      <c r="AM189" s="159"/>
      <c r="AN189" s="159"/>
      <c r="AO189" s="159"/>
      <c r="AP189" s="159"/>
      <c r="AQ189" s="159"/>
      <c r="AR189" s="159"/>
      <c r="AS189" s="160"/>
      <c r="AT189" s="159"/>
      <c r="AU189" s="159"/>
      <c r="AV189" s="159"/>
      <c r="AW189" s="159"/>
      <c r="AX189" s="159"/>
      <c r="AY189" s="159"/>
      <c r="AZ189" s="160"/>
      <c r="BA189" s="159"/>
      <c r="BB189" s="159"/>
      <c r="BC189" s="159"/>
      <c r="BD189" s="159"/>
      <c r="BE189" s="159"/>
      <c r="BF189" s="159"/>
      <c r="BG189" s="160"/>
      <c r="BH189" s="159"/>
      <c r="BI189" s="159"/>
      <c r="BJ189" s="159"/>
      <c r="BK189" s="159"/>
      <c r="BL189" s="159"/>
      <c r="BM189" s="159"/>
      <c r="BN189" s="160"/>
      <c r="BO189" s="159"/>
      <c r="BP189" s="159"/>
      <c r="BQ189" s="159"/>
      <c r="BR189" s="159"/>
      <c r="BS189" s="159"/>
      <c r="BT189" s="159"/>
      <c r="BU189" s="160"/>
      <c r="BV189" s="159"/>
      <c r="BW189" s="159"/>
      <c r="BX189" s="159"/>
      <c r="BY189" s="159"/>
      <c r="BZ189" s="159"/>
      <c r="CA189" s="159"/>
      <c r="CB189" s="160"/>
      <c r="CC189" s="159"/>
      <c r="CD189" s="159"/>
      <c r="CE189" s="159"/>
      <c r="CF189" s="159"/>
      <c r="CG189" s="159"/>
      <c r="CH189" s="159"/>
      <c r="CI189" s="160"/>
      <c r="CJ189" s="159"/>
      <c r="CK189" s="159"/>
      <c r="CL189" s="159"/>
      <c r="CM189" s="159"/>
      <c r="CN189" s="159"/>
      <c r="CO189" s="159"/>
      <c r="CP189" s="160"/>
      <c r="CQ189" s="159"/>
      <c r="CR189" s="159"/>
      <c r="CS189" s="159"/>
      <c r="CT189" s="159"/>
      <c r="CU189" s="159"/>
    </row>
    <row r="190" spans="1:99" ht="13.8" thickBot="1" x14ac:dyDescent="0.25">
      <c r="A190" s="164"/>
      <c r="B190" s="165"/>
      <c r="C190" s="166"/>
      <c r="D190" s="165"/>
      <c r="E190" s="165"/>
      <c r="F190" s="165"/>
      <c r="G190" s="165"/>
      <c r="H190" s="165"/>
      <c r="I190" s="165"/>
      <c r="J190" s="166"/>
      <c r="K190" s="165"/>
      <c r="L190" s="165"/>
      <c r="M190" s="165"/>
      <c r="N190" s="165"/>
      <c r="O190" s="165"/>
      <c r="P190" s="165"/>
      <c r="Q190" s="166"/>
      <c r="R190" s="165"/>
      <c r="S190" s="165"/>
      <c r="T190" s="165"/>
      <c r="U190" s="165"/>
      <c r="V190" s="165"/>
      <c r="W190" s="165"/>
      <c r="X190" s="166"/>
      <c r="Y190" s="165"/>
      <c r="Z190" s="165"/>
      <c r="AA190" s="165"/>
      <c r="AB190" s="165"/>
      <c r="AC190" s="165"/>
      <c r="AD190" s="165"/>
      <c r="AE190" s="166"/>
      <c r="AF190" s="165"/>
      <c r="AG190" s="165"/>
      <c r="AH190" s="165"/>
      <c r="AI190" s="165"/>
      <c r="AJ190" s="165"/>
      <c r="AK190" s="165"/>
      <c r="AL190" s="166"/>
      <c r="AM190" s="165"/>
      <c r="AN190" s="165"/>
      <c r="AO190" s="165"/>
      <c r="AP190" s="165"/>
      <c r="AQ190" s="165"/>
      <c r="AR190" s="165"/>
      <c r="AS190" s="166"/>
      <c r="AT190" s="165"/>
      <c r="AU190" s="165"/>
      <c r="AV190" s="165"/>
      <c r="AW190" s="165"/>
      <c r="AX190" s="165"/>
      <c r="AY190" s="165"/>
      <c r="AZ190" s="166"/>
      <c r="BA190" s="165"/>
      <c r="BB190" s="165"/>
      <c r="BC190" s="165"/>
      <c r="BD190" s="165"/>
      <c r="BE190" s="165"/>
      <c r="BF190" s="165"/>
      <c r="BG190" s="166"/>
      <c r="BH190" s="165"/>
      <c r="BI190" s="165"/>
      <c r="BJ190" s="165"/>
      <c r="BK190" s="165"/>
      <c r="BL190" s="165"/>
      <c r="BM190" s="165"/>
      <c r="BN190" s="166"/>
      <c r="BO190" s="165"/>
      <c r="BP190" s="165"/>
      <c r="BQ190" s="165"/>
      <c r="BR190" s="165"/>
      <c r="BS190" s="165"/>
      <c r="BT190" s="165"/>
      <c r="BU190" s="166"/>
      <c r="BV190" s="165"/>
      <c r="BW190" s="165"/>
      <c r="BX190" s="165"/>
      <c r="BY190" s="165"/>
      <c r="BZ190" s="165"/>
      <c r="CA190" s="165"/>
      <c r="CB190" s="166"/>
      <c r="CC190" s="165"/>
      <c r="CD190" s="165"/>
      <c r="CE190" s="165"/>
      <c r="CF190" s="165"/>
      <c r="CG190" s="165"/>
      <c r="CH190" s="165"/>
      <c r="CI190" s="166"/>
      <c r="CJ190" s="165"/>
      <c r="CK190" s="165"/>
      <c r="CL190" s="165"/>
      <c r="CM190" s="165"/>
      <c r="CN190" s="165"/>
      <c r="CO190" s="165"/>
      <c r="CP190" s="166"/>
      <c r="CQ190" s="165"/>
      <c r="CR190" s="165"/>
      <c r="CS190" s="165"/>
      <c r="CT190" s="165"/>
      <c r="CU190" s="165"/>
    </row>
    <row r="191" spans="1:99" x14ac:dyDescent="0.2">
      <c r="A191" s="154"/>
      <c r="B191" s="155"/>
      <c r="C191" s="156"/>
      <c r="D191" s="155"/>
      <c r="E191" s="155"/>
      <c r="F191" s="155"/>
      <c r="G191" s="155"/>
      <c r="H191" s="155"/>
      <c r="I191" s="155"/>
      <c r="J191" s="156"/>
      <c r="K191" s="155"/>
      <c r="L191" s="155"/>
      <c r="M191" s="155"/>
      <c r="N191" s="155"/>
      <c r="O191" s="155"/>
      <c r="P191" s="155"/>
      <c r="Q191" s="156"/>
      <c r="R191" s="155"/>
      <c r="S191" s="155"/>
      <c r="T191" s="155"/>
      <c r="U191" s="155"/>
      <c r="V191" s="155"/>
      <c r="W191" s="155"/>
      <c r="X191" s="156"/>
      <c r="Y191" s="155"/>
      <c r="Z191" s="155"/>
      <c r="AA191" s="155"/>
      <c r="AB191" s="155"/>
      <c r="AC191" s="155"/>
      <c r="AD191" s="155"/>
      <c r="AE191" s="156"/>
      <c r="AF191" s="155"/>
      <c r="AG191" s="155"/>
      <c r="AH191" s="155"/>
      <c r="AI191" s="155"/>
      <c r="AJ191" s="155"/>
      <c r="AK191" s="155"/>
      <c r="AL191" s="156"/>
      <c r="AM191" s="155"/>
      <c r="AN191" s="155"/>
      <c r="AO191" s="155"/>
      <c r="AP191" s="155"/>
      <c r="AQ191" s="155"/>
      <c r="AR191" s="155"/>
      <c r="AS191" s="156"/>
      <c r="AT191" s="155"/>
      <c r="AU191" s="155"/>
      <c r="AV191" s="155"/>
      <c r="AW191" s="155"/>
      <c r="AX191" s="155"/>
      <c r="AY191" s="155"/>
      <c r="AZ191" s="156"/>
      <c r="BA191" s="155"/>
      <c r="BB191" s="155"/>
      <c r="BC191" s="155"/>
      <c r="BD191" s="155"/>
      <c r="BE191" s="155"/>
      <c r="BF191" s="155"/>
      <c r="BG191" s="156"/>
      <c r="BH191" s="155"/>
      <c r="BI191" s="155"/>
      <c r="BJ191" s="155"/>
      <c r="BK191" s="155"/>
      <c r="BL191" s="155"/>
      <c r="BM191" s="155"/>
      <c r="BN191" s="156"/>
      <c r="BO191" s="155"/>
      <c r="BP191" s="155"/>
      <c r="BQ191" s="155"/>
      <c r="BR191" s="155"/>
      <c r="BS191" s="155"/>
      <c r="BT191" s="155"/>
      <c r="BU191" s="156"/>
      <c r="BV191" s="155"/>
      <c r="BW191" s="155"/>
      <c r="BX191" s="155"/>
      <c r="BY191" s="155"/>
      <c r="BZ191" s="155"/>
      <c r="CA191" s="155"/>
      <c r="CB191" s="156"/>
      <c r="CC191" s="155"/>
      <c r="CD191" s="155"/>
      <c r="CE191" s="155"/>
      <c r="CF191" s="155"/>
      <c r="CG191" s="155"/>
      <c r="CH191" s="155"/>
      <c r="CI191" s="156"/>
      <c r="CJ191" s="155"/>
      <c r="CK191" s="155"/>
      <c r="CL191" s="155"/>
      <c r="CM191" s="155"/>
      <c r="CN191" s="155"/>
      <c r="CO191" s="155"/>
      <c r="CP191" s="156"/>
      <c r="CQ191" s="155"/>
      <c r="CR191" s="155"/>
      <c r="CS191" s="155"/>
      <c r="CT191" s="155"/>
      <c r="CU191" s="155"/>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2023-04-18T05:53:25Z</dcterms:modified>
</cp:coreProperties>
</file>