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J:\50-公表資料\10-月次\R05\R6.03.29\01-室レク\03-参考資料東日本大震災\作業ファイル\"/>
    </mc:Choice>
  </mc:AlternateContent>
  <xr:revisionPtr revIDLastSave="0" documentId="13_ncr:1_{91AC2B50-CA92-4315-B3E5-142C94D78D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403月末公表分" sheetId="1" r:id="rId1"/>
  </sheets>
  <definedNames>
    <definedName name="_xlnm.Print_Area" localSheetId="0">'202403月末公表分'!$A$1:$AB$112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9" i="1" l="1"/>
  <c r="AJ29" i="1" s="1"/>
  <c r="AF29" i="1"/>
  <c r="AJ28" i="1"/>
  <c r="AJ27" i="1"/>
  <c r="AJ17" i="1"/>
  <c r="AJ16" i="1" l="1"/>
  <c r="AJ15" i="1"/>
  <c r="AJ14" i="1" l="1"/>
  <c r="AJ12" i="1" l="1"/>
  <c r="AJ13" i="1" l="1"/>
  <c r="AJ11" i="1"/>
  <c r="AJ10" i="1" l="1"/>
  <c r="AJ9" i="1" l="1"/>
  <c r="AJ8" i="1" l="1"/>
  <c r="AJ7" i="1" l="1"/>
  <c r="AE64" i="1"/>
  <c r="AE80" i="1" s="1"/>
  <c r="AB38" i="1" l="1"/>
  <c r="AB37" i="1" l="1"/>
  <c r="AB36" i="1" l="1"/>
  <c r="AB35" i="1"/>
  <c r="AB34" i="1" l="1"/>
  <c r="AB33" i="1"/>
  <c r="AC64" i="1" l="1"/>
  <c r="AC80" i="1" s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<sst xmlns="http://schemas.openxmlformats.org/spreadsheetml/2006/main" count="237" uniqueCount="135">
  <si>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</si>
  <si>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</si>
  <si>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</si>
  <si>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</si>
  <si>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</si>
  <si>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</si>
  <si>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</si>
  <si>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</si>
  <si>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</si>
  <si>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</si>
  <si>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</si>
  <si>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</si>
  <si>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</si>
  <si>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</si>
  <si>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</si>
  <si>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</si>
  <si>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</si>
  <si>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</si>
  <si>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</si>
  <si>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</si>
  <si>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</si>
  <si>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</si>
  <si>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</si>
  <si>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</si>
  <si>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</si>
  <si>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</si>
  <si>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</si>
  <si>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</si>
  <si>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</si>
  <si>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</si>
  <si>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</si>
  <si>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</si>
  <si>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</si>
  <si>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</si>
  <si>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</si>
  <si>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</si>
  <si>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</si>
  <si>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</si>
  <si>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</si>
  <si>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</si>
  <si>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</si>
  <si>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</si>
  <si>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</si>
  <si>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</si>
  <si>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</si>
  <si>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</si>
  <si>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</si>
  <si>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</si>
  <si>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</si>
  <si>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</si>
  <si>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</si>
  <si>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</si>
  <si>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</si>
  <si>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</si>
  <si>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</si>
  <si>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</si>
  <si>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</si>
  <si>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</si>
  <si>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</si>
  <si>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</si>
  <si>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</si>
  <si>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</si>
  <si>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</si>
  <si>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</si>
  <si>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</si>
  <si>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</si>
  <si>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</si>
  <si>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</si>
  <si>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</si>
  <si>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</si>
  <si>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</si>
  <si>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</si>
  <si>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</si>
  <si>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</si>
  <si>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</si>
  <si>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</si>
  <si>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</si>
  <si>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</si>
  <si>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</si>
  <si>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</si>
  <si>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</si>
  <si>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</si>
  <si>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</si>
  <si>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</si>
  <si>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</si>
  <si>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</si>
  <si>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</si>
  <si>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</si>
  <si>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</si>
  <si>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</si>
  <si>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</si>
  <si>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</si>
  <si>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</si>
  <si>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</si>
  <si>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</si>
  <si>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</si>
  <si>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</si>
  <si>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</si>
  <si>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</si>
  <si>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</si>
  <si>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</si>
  <si>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</si>
  <si>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</si>
  <si>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</si>
  <si>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</si>
  <si>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</si>
  <si>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</si>
  <si>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</si>
  <si>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</si>
  <si>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</si>
  <si>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</si>
  <si>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</si>
  <si>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</si>
  <si>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</si>
  <si>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</si>
  <si>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</si>
  <si>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</si>
  <si>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</si>
  <si>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</si>
  <si>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</si>
  <si>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</si>
  <si>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</si>
  <si>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</si>
  <si>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</si>
  <si>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</si>
  <si>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</si>
  <si>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</si>
  <si>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</si>
  <si>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</si>
  <si>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</si>
  <si>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</si>
  <si>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</si>
  <si>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 xml:space="preserve">計  </t>
    <phoneticPr fontId="6"/>
  </si>
  <si>
    <r>
      <t>参考資料　</t>
    </r>
    <r>
      <rPr>
        <b/>
        <sz val="12"/>
        <rFont val="ＭＳ Ｐゴシック"/>
        <family val="3"/>
        <charset val="128"/>
      </rPr>
      <t>（2024年3月29日現在）</t>
    </r>
    <phoneticPr fontId="5"/>
  </si>
  <si>
    <t>R6年2月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</si>
</sst>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76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2" borderId="11" xfId="2" applyFill="1" applyBorder="1"/>
    <xf numFmtId="0" fontId="1" fillId="0" borderId="11" xfId="2" applyFill="1" applyBorder="1"/>
    <xf numFmtId="179" fontId="1" fillId="2" borderId="4" xfId="2" applyNumberFormat="1" applyFill="1" applyBorder="1"/>
    <xf numFmtId="178" fontId="1" fillId="2" borderId="12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7" fontId="1" fillId="2" borderId="12" xfId="2" applyNumberFormat="1" applyFill="1" applyBorder="1"/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0" fillId="0" borderId="28" xfId="2" applyFont="1" applyFill="1" applyBorder="1" applyAlignment="1">
      <alignment horizontal="center"/>
    </xf>
    <xf numFmtId="0" fontId="1" fillId="3" borderId="4" xfId="2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J166"/>
  <sheetViews>
    <sheetView tabSelected="1" topLeftCell="J11" zoomScale="70" zoomScaleNormal="70" zoomScaleSheetLayoutView="80" workbookViewId="0">
      <selection activeCell="AI34" sqref="AI34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3" width="9" style="1"/>
    <col min="34" max="34" width="9.83203125" style="1" bestFit="1" customWidth="1"/>
    <col min="35" max="16384" width="9" style="1"/>
  </cols>
  <sheetData>
    <row r="1" spans="1:36" ht="21" x14ac:dyDescent="0.3">
      <c r="A1" s="268" t="s">
        <v>133</v>
      </c>
      <c r="B1" s="268"/>
      <c r="C1" s="268"/>
      <c r="D1" s="268"/>
      <c r="E1" s="268"/>
      <c r="F1" s="269" t="s">
        <v>0</v>
      </c>
      <c r="G1" s="269"/>
      <c r="H1" s="269"/>
      <c r="I1" s="269"/>
    </row>
    <row r="2" spans="1:36" x14ac:dyDescent="0.2">
      <c r="J2" s="2"/>
      <c r="L2" s="2"/>
      <c r="N2" s="2"/>
    </row>
    <row r="3" spans="1:36" ht="14" x14ac:dyDescent="0.2">
      <c r="A3" s="263" t="s">
        <v>1</v>
      </c>
      <c r="B3" s="263"/>
      <c r="C3" s="263"/>
      <c r="D3" s="263"/>
      <c r="E3" s="263"/>
      <c r="F3" s="263"/>
      <c r="G3" s="263"/>
      <c r="H3" s="263"/>
      <c r="I3" s="263"/>
      <c r="J3" s="2"/>
      <c r="L3" s="2"/>
      <c r="N3" s="2"/>
    </row>
    <row r="4" spans="1:36" ht="21" customHeight="1" x14ac:dyDescent="0.2">
      <c r="D4" s="270" t="s">
        <v>2</v>
      </c>
      <c r="E4" s="270"/>
      <c r="J4" s="245" t="s">
        <v>2</v>
      </c>
      <c r="K4" s="245"/>
      <c r="L4" s="245"/>
      <c r="N4" s="2"/>
      <c r="R4" s="245" t="s">
        <v>2</v>
      </c>
      <c r="S4" s="245"/>
      <c r="T4" s="245"/>
      <c r="U4" s="2"/>
      <c r="V4" s="2"/>
      <c r="Z4" s="245" t="s">
        <v>2</v>
      </c>
      <c r="AA4" s="245"/>
      <c r="AB4" s="245"/>
      <c r="AD4" s="2"/>
      <c r="AH4" s="245" t="s">
        <v>2</v>
      </c>
      <c r="AI4" s="245"/>
      <c r="AJ4" s="245"/>
    </row>
    <row r="5" spans="1:36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47" t="s">
        <v>3</v>
      </c>
      <c r="I5" s="247"/>
      <c r="J5" s="247" t="s">
        <v>4</v>
      </c>
      <c r="K5" s="247"/>
      <c r="L5" s="8" t="s">
        <v>5</v>
      </c>
      <c r="N5" s="246"/>
      <c r="O5" s="246"/>
      <c r="P5" s="247" t="s">
        <v>3</v>
      </c>
      <c r="Q5" s="247"/>
      <c r="R5" s="247" t="s">
        <v>4</v>
      </c>
      <c r="S5" s="247"/>
      <c r="T5" s="8" t="s">
        <v>5</v>
      </c>
      <c r="U5" s="9"/>
      <c r="V5" s="246"/>
      <c r="W5" s="246"/>
      <c r="X5" s="247" t="s">
        <v>3</v>
      </c>
      <c r="Y5" s="247"/>
      <c r="Z5" s="247" t="s">
        <v>4</v>
      </c>
      <c r="AA5" s="247"/>
      <c r="AB5" s="8" t="s">
        <v>5</v>
      </c>
      <c r="AD5" s="246"/>
      <c r="AE5" s="246"/>
      <c r="AF5" s="247" t="s">
        <v>3</v>
      </c>
      <c r="AG5" s="247"/>
      <c r="AH5" s="247" t="s">
        <v>4</v>
      </c>
      <c r="AI5" s="247"/>
      <c r="AJ5" s="8" t="s">
        <v>5</v>
      </c>
    </row>
    <row r="6" spans="1:36" ht="14.25" customHeight="1" thickTop="1" x14ac:dyDescent="0.2">
      <c r="B6" s="10" t="s">
        <v>59</v>
      </c>
      <c r="C6" s="11">
        <v>89053</v>
      </c>
      <c r="D6" s="12">
        <v>3602</v>
      </c>
      <c r="E6" s="13">
        <v>4.0447823206405173</v>
      </c>
      <c r="G6" s="14" t="s">
        <v>60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38" t="s">
        <v>86</v>
      </c>
      <c r="O6" s="238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38" t="s">
        <v>6</v>
      </c>
      <c r="W6" s="238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  <c r="AD6" s="238" t="s">
        <v>110</v>
      </c>
      <c r="AE6" s="238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2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34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38" t="s">
        <v>87</v>
      </c>
      <c r="O7" s="238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38" t="s">
        <v>8</v>
      </c>
      <c r="W7" s="238"/>
      <c r="X7" s="19"/>
      <c r="Y7" s="20">
        <v>160428</v>
      </c>
      <c r="Z7" s="19"/>
      <c r="AA7" s="21">
        <v>2649</v>
      </c>
      <c r="AB7" s="22">
        <f t="shared" si="0"/>
        <v>1.6512080185503777</v>
      </c>
      <c r="AD7" s="238" t="s">
        <v>111</v>
      </c>
      <c r="AE7" s="238"/>
      <c r="AF7" s="19"/>
      <c r="AG7" s="20">
        <v>102358</v>
      </c>
      <c r="AH7" s="19"/>
      <c r="AI7" s="21">
        <v>15557</v>
      </c>
      <c r="AJ7" s="22">
        <f t="shared" ref="AJ7" si="1">AI7/AG7*100</f>
        <v>15.198616620098088</v>
      </c>
    </row>
    <row r="8" spans="1:36" ht="13.5" customHeight="1" x14ac:dyDescent="0.2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61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38" t="s">
        <v>36</v>
      </c>
      <c r="O8" s="238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38" t="s">
        <v>10</v>
      </c>
      <c r="W8" s="238"/>
      <c r="X8" s="28"/>
      <c r="Y8" s="20">
        <v>249490</v>
      </c>
      <c r="Z8" s="29"/>
      <c r="AA8" s="30">
        <v>10133</v>
      </c>
      <c r="AB8" s="22">
        <f t="shared" si="0"/>
        <v>4.0614854302777665</v>
      </c>
      <c r="AD8" s="233" t="s">
        <v>112</v>
      </c>
      <c r="AE8" s="234"/>
      <c r="AF8" s="19"/>
      <c r="AG8" s="20">
        <v>251904</v>
      </c>
      <c r="AH8" s="19"/>
      <c r="AI8" s="21">
        <v>7237</v>
      </c>
      <c r="AJ8" s="22">
        <f>AI8/AG8*100</f>
        <v>2.8729198424796749</v>
      </c>
    </row>
    <row r="9" spans="1:36" ht="13.5" customHeight="1" x14ac:dyDescent="0.2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62</v>
      </c>
      <c r="H9" s="15"/>
      <c r="I9" s="16">
        <v>642877</v>
      </c>
      <c r="J9" s="15"/>
      <c r="K9" s="17">
        <v>12235</v>
      </c>
      <c r="L9" s="32">
        <v>1.903163435618322</v>
      </c>
      <c r="N9" s="238" t="s">
        <v>88</v>
      </c>
      <c r="O9" s="238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38" t="s">
        <v>12</v>
      </c>
      <c r="W9" s="238"/>
      <c r="X9" s="28"/>
      <c r="Y9" s="20">
        <v>165286</v>
      </c>
      <c r="Z9" s="29"/>
      <c r="AA9" s="30">
        <v>2541</v>
      </c>
      <c r="AB9" s="22">
        <f t="shared" si="0"/>
        <v>1.5373352855051245</v>
      </c>
      <c r="AD9" s="233" t="s">
        <v>113</v>
      </c>
      <c r="AE9" s="234"/>
      <c r="AF9" s="19"/>
      <c r="AG9" s="20">
        <v>183381</v>
      </c>
      <c r="AH9" s="19"/>
      <c r="AI9" s="21">
        <v>2798</v>
      </c>
      <c r="AJ9" s="22">
        <f>AI9/AG9*100</f>
        <v>1.5257851140521645</v>
      </c>
    </row>
    <row r="10" spans="1:36" ht="13.5" customHeight="1" x14ac:dyDescent="0.2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63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38" t="s">
        <v>89</v>
      </c>
      <c r="O10" s="238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38" t="s">
        <v>14</v>
      </c>
      <c r="W10" s="238"/>
      <c r="X10" s="28"/>
      <c r="Y10" s="20">
        <v>170523</v>
      </c>
      <c r="Z10" s="29"/>
      <c r="AA10" s="30">
        <v>626</v>
      </c>
      <c r="AB10" s="22">
        <f t="shared" si="0"/>
        <v>0.3671059036024466</v>
      </c>
      <c r="AD10" s="233" t="s">
        <v>114</v>
      </c>
      <c r="AE10" s="234"/>
      <c r="AF10" s="19"/>
      <c r="AG10" s="20">
        <v>144548</v>
      </c>
      <c r="AH10" s="19"/>
      <c r="AI10" s="21">
        <v>8000</v>
      </c>
      <c r="AJ10" s="22">
        <f>AI10/AG10*100</f>
        <v>5.5344937321858483</v>
      </c>
    </row>
    <row r="11" spans="1:36" ht="13.5" customHeight="1" x14ac:dyDescent="0.2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64</v>
      </c>
      <c r="H11" s="15"/>
      <c r="I11" s="16">
        <v>375139</v>
      </c>
      <c r="J11" s="15"/>
      <c r="K11" s="17">
        <v>58195</v>
      </c>
      <c r="L11" s="36">
        <v>15.512916545600429</v>
      </c>
      <c r="N11" s="238" t="s">
        <v>90</v>
      </c>
      <c r="O11" s="238"/>
      <c r="P11" s="19"/>
      <c r="Q11" s="20">
        <v>667376</v>
      </c>
      <c r="R11" s="19"/>
      <c r="S11" s="21">
        <v>52049</v>
      </c>
      <c r="T11" s="22">
        <v>7.7990518088753564</v>
      </c>
      <c r="V11" s="238" t="s">
        <v>16</v>
      </c>
      <c r="W11" s="238"/>
      <c r="X11" s="28"/>
      <c r="Y11" s="20">
        <v>278392</v>
      </c>
      <c r="Z11" s="29"/>
      <c r="AA11" s="30">
        <v>10025</v>
      </c>
      <c r="AB11" s="22">
        <f t="shared" si="0"/>
        <v>3.6010373861317855</v>
      </c>
      <c r="AD11" s="233" t="s">
        <v>115</v>
      </c>
      <c r="AE11" s="234"/>
      <c r="AF11" s="19"/>
      <c r="AG11" s="20">
        <v>492378</v>
      </c>
      <c r="AH11" s="19"/>
      <c r="AI11" s="21">
        <v>9613</v>
      </c>
      <c r="AJ11" s="22">
        <f t="shared" ref="AJ11" si="2">AI11/AG11*100</f>
        <v>1.9523618033299619</v>
      </c>
    </row>
    <row r="12" spans="1:36" ht="13.5" customHeight="1" x14ac:dyDescent="0.2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38" t="s">
        <v>91</v>
      </c>
      <c r="O12" s="238"/>
      <c r="P12" s="19"/>
      <c r="Q12" s="20">
        <v>241253</v>
      </c>
      <c r="R12" s="19"/>
      <c r="S12" s="21">
        <v>33023</v>
      </c>
      <c r="T12" s="22">
        <v>13.688119940477424</v>
      </c>
      <c r="V12" s="238" t="s">
        <v>18</v>
      </c>
      <c r="W12" s="238"/>
      <c r="X12" s="28"/>
      <c r="Y12" s="20">
        <v>230879</v>
      </c>
      <c r="Z12" s="29"/>
      <c r="AA12" s="30">
        <v>15275</v>
      </c>
      <c r="AB12" s="22">
        <f t="shared" si="0"/>
        <v>6.6160196466547418</v>
      </c>
      <c r="AD12" s="233" t="s">
        <v>116</v>
      </c>
      <c r="AE12" s="234"/>
      <c r="AF12" s="19"/>
      <c r="AG12" s="20">
        <v>225596</v>
      </c>
      <c r="AH12" s="19"/>
      <c r="AI12" s="21">
        <v>4613</v>
      </c>
      <c r="AJ12" s="22">
        <f t="shared" ref="AJ12" si="3">AI12/AG12*100</f>
        <v>2.0448057589673576</v>
      </c>
    </row>
    <row r="13" spans="1:36" ht="14.25" customHeight="1" x14ac:dyDescent="0.2">
      <c r="B13" s="39" t="s">
        <v>65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38" t="s">
        <v>92</v>
      </c>
      <c r="O13" s="238"/>
      <c r="P13" s="19"/>
      <c r="Q13" s="20">
        <v>306040</v>
      </c>
      <c r="R13" s="19"/>
      <c r="S13" s="21">
        <v>67034</v>
      </c>
      <c r="T13" s="22">
        <v>21.903672722519932</v>
      </c>
      <c r="V13" s="238" t="s">
        <v>19</v>
      </c>
      <c r="W13" s="238"/>
      <c r="X13" s="28"/>
      <c r="Y13" s="20">
        <v>300625</v>
      </c>
      <c r="Z13" s="29"/>
      <c r="AA13" s="30">
        <v>7524</v>
      </c>
      <c r="AB13" s="22">
        <f t="shared" si="0"/>
        <v>2.5027858627858626</v>
      </c>
      <c r="AD13" s="233" t="s">
        <v>117</v>
      </c>
      <c r="AE13" s="234"/>
      <c r="AF13" s="19"/>
      <c r="AG13" s="20">
        <v>205675</v>
      </c>
      <c r="AH13" s="19"/>
      <c r="AI13" s="21">
        <v>233</v>
      </c>
      <c r="AJ13" s="22">
        <f t="shared" ref="AJ13:AJ17" si="4">AI13/AG13*100</f>
        <v>0.1132855232770147</v>
      </c>
    </row>
    <row r="14" spans="1:36" x14ac:dyDescent="0.2">
      <c r="B14" s="39" t="s">
        <v>66</v>
      </c>
      <c r="C14" s="40">
        <v>215533</v>
      </c>
      <c r="D14" s="215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38" t="s">
        <v>93</v>
      </c>
      <c r="O14" s="238"/>
      <c r="P14" s="19"/>
      <c r="Q14" s="20">
        <v>373562</v>
      </c>
      <c r="R14" s="19"/>
      <c r="S14" s="20">
        <v>80124</v>
      </c>
      <c r="T14" s="22">
        <v>21.448648417130222</v>
      </c>
      <c r="V14" s="238" t="s">
        <v>20</v>
      </c>
      <c r="W14" s="238"/>
      <c r="X14" s="28"/>
      <c r="Y14" s="20">
        <v>662019</v>
      </c>
      <c r="Z14" s="29"/>
      <c r="AA14" s="30">
        <v>39522</v>
      </c>
      <c r="AB14" s="22">
        <f t="shared" si="0"/>
        <v>5.969919292346594</v>
      </c>
      <c r="AD14" s="233" t="s">
        <v>118</v>
      </c>
      <c r="AE14" s="234"/>
      <c r="AF14" s="19"/>
      <c r="AG14" s="20">
        <v>271757</v>
      </c>
      <c r="AH14" s="19"/>
      <c r="AI14" s="21">
        <v>3136</v>
      </c>
      <c r="AJ14" s="22">
        <f t="shared" si="4"/>
        <v>1.1539721147937312</v>
      </c>
    </row>
    <row r="15" spans="1:36" x14ac:dyDescent="0.2">
      <c r="B15" s="39" t="s">
        <v>67</v>
      </c>
      <c r="C15" s="40">
        <v>171297</v>
      </c>
      <c r="D15" s="215">
        <v>6992</v>
      </c>
      <c r="E15" s="36">
        <v>4.0817994477428092</v>
      </c>
      <c r="G15" s="35" t="s">
        <v>68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38" t="s">
        <v>94</v>
      </c>
      <c r="O15" s="238"/>
      <c r="P15" s="19"/>
      <c r="Q15" s="20">
        <v>243954</v>
      </c>
      <c r="R15" s="19"/>
      <c r="S15" s="20">
        <v>17215</v>
      </c>
      <c r="T15" s="22">
        <v>7.056658222451774</v>
      </c>
      <c r="V15" s="238" t="s">
        <v>21</v>
      </c>
      <c r="W15" s="238"/>
      <c r="X15" s="28"/>
      <c r="Y15" s="20">
        <v>198511</v>
      </c>
      <c r="Z15" s="29"/>
      <c r="AA15" s="30">
        <v>3751</v>
      </c>
      <c r="AB15" s="22">
        <f t="shared" si="0"/>
        <v>1.8895678325130598</v>
      </c>
      <c r="AD15" s="233" t="s">
        <v>119</v>
      </c>
      <c r="AE15" s="234"/>
      <c r="AF15" s="19"/>
      <c r="AG15" s="20">
        <v>212594</v>
      </c>
      <c r="AH15" s="19"/>
      <c r="AI15" s="21">
        <v>6772</v>
      </c>
      <c r="AJ15" s="22">
        <f t="shared" si="4"/>
        <v>3.185414451960074</v>
      </c>
    </row>
    <row r="16" spans="1:36" x14ac:dyDescent="0.2">
      <c r="B16" s="42" t="s">
        <v>69</v>
      </c>
      <c r="C16" s="43">
        <v>242761</v>
      </c>
      <c r="D16" s="41">
        <v>20977</v>
      </c>
      <c r="E16" s="18">
        <v>8.6410090582918997</v>
      </c>
      <c r="G16" s="44" t="s">
        <v>70</v>
      </c>
      <c r="H16" s="15"/>
      <c r="I16" s="16">
        <v>242918</v>
      </c>
      <c r="J16" s="15"/>
      <c r="K16" s="17">
        <v>34941</v>
      </c>
      <c r="L16" s="36">
        <v>14.383866160597403</v>
      </c>
      <c r="N16" s="238" t="s">
        <v>35</v>
      </c>
      <c r="O16" s="238"/>
      <c r="P16" s="19"/>
      <c r="Q16" s="20">
        <v>248921</v>
      </c>
      <c r="R16" s="19"/>
      <c r="S16" s="20">
        <v>6395</v>
      </c>
      <c r="T16" s="22">
        <v>2.569088184604754</v>
      </c>
      <c r="V16" s="238" t="s">
        <v>22</v>
      </c>
      <c r="W16" s="238"/>
      <c r="X16" s="28"/>
      <c r="Y16" s="20">
        <v>155247</v>
      </c>
      <c r="Z16" s="29"/>
      <c r="AA16" s="30">
        <v>1718</v>
      </c>
      <c r="AB16" s="22">
        <f t="shared" si="0"/>
        <v>1.1066236384600023</v>
      </c>
      <c r="AD16" s="233" t="s">
        <v>120</v>
      </c>
      <c r="AE16" s="234"/>
      <c r="AF16" s="19"/>
      <c r="AG16" s="20">
        <v>419199</v>
      </c>
      <c r="AH16" s="19"/>
      <c r="AI16" s="21">
        <v>3096</v>
      </c>
      <c r="AJ16" s="22">
        <f t="shared" si="4"/>
        <v>0.73855138013210908</v>
      </c>
    </row>
    <row r="17" spans="1:36" x14ac:dyDescent="0.2">
      <c r="B17" s="42" t="s">
        <v>23</v>
      </c>
      <c r="C17" s="43">
        <v>505797</v>
      </c>
      <c r="D17" s="41">
        <v>78578</v>
      </c>
      <c r="E17" s="18">
        <v>15.535481626027833</v>
      </c>
      <c r="G17" s="44" t="s">
        <v>71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38" t="s">
        <v>83</v>
      </c>
      <c r="O17" s="238"/>
      <c r="P17" s="19"/>
      <c r="Q17" s="20">
        <v>266719</v>
      </c>
      <c r="R17" s="19"/>
      <c r="S17" s="20">
        <v>11647</v>
      </c>
      <c r="T17" s="22">
        <v>4.3667680217757265</v>
      </c>
      <c r="V17" s="238" t="s">
        <v>24</v>
      </c>
      <c r="W17" s="238"/>
      <c r="X17" s="28"/>
      <c r="Y17" s="20">
        <v>288997</v>
      </c>
      <c r="Z17" s="29"/>
      <c r="AA17" s="30">
        <v>11363</v>
      </c>
      <c r="AB17" s="22">
        <f t="shared" si="0"/>
        <v>3.9318747253431692</v>
      </c>
      <c r="AD17" s="233" t="s">
        <v>121</v>
      </c>
      <c r="AE17" s="234"/>
      <c r="AF17" s="19"/>
      <c r="AG17" s="20">
        <v>735155</v>
      </c>
      <c r="AH17" s="19"/>
      <c r="AI17" s="21">
        <v>8338</v>
      </c>
      <c r="AJ17" s="22">
        <f t="shared" si="4"/>
        <v>1.1341825873455258</v>
      </c>
    </row>
    <row r="18" spans="1:36" x14ac:dyDescent="0.2">
      <c r="B18" s="42" t="s">
        <v>72</v>
      </c>
      <c r="C18" s="43">
        <v>108431.670455</v>
      </c>
      <c r="D18" s="41">
        <v>14918.8945</v>
      </c>
      <c r="E18" s="18">
        <v>13.758797994531921</v>
      </c>
      <c r="G18" s="14" t="s">
        <v>73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38" t="s">
        <v>84</v>
      </c>
      <c r="O18" s="238"/>
      <c r="P18" s="19"/>
      <c r="Q18" s="20">
        <v>269245</v>
      </c>
      <c r="R18" s="19"/>
      <c r="S18" s="20">
        <v>21545</v>
      </c>
      <c r="T18" s="22">
        <v>8.0020056082749917</v>
      </c>
      <c r="V18" s="238" t="s">
        <v>25</v>
      </c>
      <c r="W18" s="238"/>
      <c r="X18" s="28"/>
      <c r="Y18" s="20">
        <v>264227</v>
      </c>
      <c r="Z18" s="29"/>
      <c r="AA18" s="30">
        <v>73434</v>
      </c>
      <c r="AB18" s="22">
        <f t="shared" si="0"/>
        <v>27.792012171352663</v>
      </c>
      <c r="AD18" s="233" t="s">
        <v>122</v>
      </c>
      <c r="AE18" s="234"/>
      <c r="AF18" s="221"/>
      <c r="AG18" s="224">
        <v>198519</v>
      </c>
      <c r="AH18" s="221"/>
      <c r="AI18" s="225">
        <v>15665</v>
      </c>
      <c r="AJ18" s="226">
        <v>7.8909323540819765</v>
      </c>
    </row>
    <row r="19" spans="1:36" x14ac:dyDescent="0.2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34</v>
      </c>
      <c r="H19" s="15"/>
      <c r="I19" s="16">
        <v>288640</v>
      </c>
      <c r="J19" s="15"/>
      <c r="K19" s="17">
        <v>7222</v>
      </c>
      <c r="L19" s="45">
        <v>2.5020787139689578</v>
      </c>
      <c r="N19" s="238" t="s">
        <v>85</v>
      </c>
      <c r="O19" s="238"/>
      <c r="P19" s="19"/>
      <c r="Q19" s="20">
        <v>199314</v>
      </c>
      <c r="R19" s="19"/>
      <c r="S19" s="20">
        <v>9458</v>
      </c>
      <c r="T19" s="22">
        <v>4.7452762977011149</v>
      </c>
      <c r="V19" s="238" t="s">
        <v>26</v>
      </c>
      <c r="W19" s="238"/>
      <c r="X19" s="28"/>
      <c r="Y19" s="20">
        <v>181304</v>
      </c>
      <c r="Z19" s="29"/>
      <c r="AA19" s="30">
        <v>7416</v>
      </c>
      <c r="AB19" s="22">
        <f t="shared" si="0"/>
        <v>4.0903675594581479</v>
      </c>
      <c r="AD19" s="233" t="s">
        <v>123</v>
      </c>
      <c r="AE19" s="234"/>
      <c r="AF19" s="221"/>
      <c r="AG19" s="224">
        <v>176595</v>
      </c>
      <c r="AH19" s="221"/>
      <c r="AI19" s="225">
        <v>4089</v>
      </c>
      <c r="AJ19" s="226">
        <v>2.3154675953452815</v>
      </c>
    </row>
    <row r="20" spans="1:36" x14ac:dyDescent="0.2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74</v>
      </c>
      <c r="H20" s="15"/>
      <c r="I20" s="16">
        <v>615513</v>
      </c>
      <c r="J20" s="15"/>
      <c r="K20" s="17">
        <v>34428</v>
      </c>
      <c r="L20" s="45">
        <v>5.5933830804548403</v>
      </c>
      <c r="N20" s="238" t="s">
        <v>36</v>
      </c>
      <c r="O20" s="238"/>
      <c r="P20" s="19"/>
      <c r="Q20" s="20">
        <v>319564</v>
      </c>
      <c r="R20" s="19"/>
      <c r="S20" s="20">
        <v>15651</v>
      </c>
      <c r="T20" s="22">
        <v>4.8976104942984815</v>
      </c>
      <c r="V20" s="238" t="s">
        <v>27</v>
      </c>
      <c r="W20" s="238"/>
      <c r="X20" s="28"/>
      <c r="Y20" s="20">
        <v>320044</v>
      </c>
      <c r="Z20" s="29"/>
      <c r="AA20" s="30">
        <v>12859</v>
      </c>
      <c r="AB20" s="22">
        <f t="shared" si="0"/>
        <v>4.0178850408068891</v>
      </c>
      <c r="AD20" s="233" t="s">
        <v>124</v>
      </c>
      <c r="AE20" s="234"/>
      <c r="AF20" s="221"/>
      <c r="AG20" s="224">
        <v>342723</v>
      </c>
      <c r="AH20" s="221"/>
      <c r="AI20" s="225">
        <v>3402</v>
      </c>
      <c r="AJ20" s="226">
        <v>0.99263836976216957</v>
      </c>
    </row>
    <row r="21" spans="1:36" x14ac:dyDescent="0.2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4" t="s">
        <v>62</v>
      </c>
      <c r="H21" s="15"/>
      <c r="I21" s="16">
        <v>236786</v>
      </c>
      <c r="J21" s="15"/>
      <c r="K21" s="16">
        <v>25165</v>
      </c>
      <c r="L21" s="45">
        <v>10.627739815698563</v>
      </c>
      <c r="N21" s="238" t="s">
        <v>95</v>
      </c>
      <c r="O21" s="238"/>
      <c r="P21" s="19"/>
      <c r="Q21" s="20">
        <v>217712</v>
      </c>
      <c r="R21" s="19"/>
      <c r="S21" s="20">
        <v>34036</v>
      </c>
      <c r="T21" s="22">
        <v>15.63349746454031</v>
      </c>
      <c r="V21" s="238" t="s">
        <v>28</v>
      </c>
      <c r="W21" s="238"/>
      <c r="X21" s="28"/>
      <c r="Y21" s="20">
        <v>270951</v>
      </c>
      <c r="Z21" s="29"/>
      <c r="AA21" s="30">
        <v>15828</v>
      </c>
      <c r="AB21" s="22">
        <f t="shared" si="0"/>
        <v>5.8416466445962554</v>
      </c>
      <c r="AD21" s="233" t="s">
        <v>125</v>
      </c>
      <c r="AE21" s="234"/>
      <c r="AF21" s="221"/>
      <c r="AG21" s="224">
        <v>335064</v>
      </c>
      <c r="AH21" s="221"/>
      <c r="AI21" s="225">
        <v>4429</v>
      </c>
      <c r="AJ21" s="226">
        <v>1.3218370221808371</v>
      </c>
    </row>
    <row r="22" spans="1:36" x14ac:dyDescent="0.2">
      <c r="B22" s="42" t="s">
        <v>13</v>
      </c>
      <c r="C22" s="43">
        <v>221975</v>
      </c>
      <c r="D22" s="41">
        <v>20918</v>
      </c>
      <c r="E22" s="18">
        <v>9.4235837369073092</v>
      </c>
      <c r="G22" s="44" t="s">
        <v>63</v>
      </c>
      <c r="H22" s="15"/>
      <c r="I22" s="16">
        <v>194722</v>
      </c>
      <c r="J22" s="15"/>
      <c r="K22" s="16">
        <v>11434</v>
      </c>
      <c r="L22" s="45">
        <v>5.8719610521666787</v>
      </c>
      <c r="N22" s="238" t="s">
        <v>89</v>
      </c>
      <c r="O22" s="238"/>
      <c r="P22" s="19"/>
      <c r="Q22" s="20">
        <v>341260</v>
      </c>
      <c r="R22" s="19"/>
      <c r="S22" s="20">
        <v>55530</v>
      </c>
      <c r="T22" s="22">
        <v>16.272050635878802</v>
      </c>
      <c r="V22" s="238" t="s">
        <v>29</v>
      </c>
      <c r="W22" s="238"/>
      <c r="X22" s="28"/>
      <c r="Y22" s="20">
        <v>188454</v>
      </c>
      <c r="Z22" s="29"/>
      <c r="AA22" s="30">
        <v>3199</v>
      </c>
      <c r="AB22" s="22">
        <f t="shared" si="0"/>
        <v>1.697496471287423</v>
      </c>
      <c r="AD22" s="233" t="s">
        <v>126</v>
      </c>
      <c r="AE22" s="234"/>
      <c r="AF22" s="221"/>
      <c r="AG22" s="224">
        <v>189260</v>
      </c>
      <c r="AH22" s="221"/>
      <c r="AI22" s="225">
        <v>350</v>
      </c>
      <c r="AJ22" s="226">
        <v>0.18493078304977281</v>
      </c>
    </row>
    <row r="23" spans="1:36" x14ac:dyDescent="0.2">
      <c r="B23" s="42" t="s">
        <v>15</v>
      </c>
      <c r="C23" s="43">
        <v>274825.34853999998</v>
      </c>
      <c r="D23" s="41">
        <v>19509.626749999999</v>
      </c>
      <c r="E23" s="18">
        <v>7.0989182233895844</v>
      </c>
      <c r="G23" s="44" t="s">
        <v>64</v>
      </c>
      <c r="H23" s="15"/>
      <c r="I23" s="16">
        <v>341993</v>
      </c>
      <c r="J23" s="15"/>
      <c r="K23" s="16">
        <v>95837</v>
      </c>
      <c r="L23" s="45">
        <v>28.023088191863575</v>
      </c>
      <c r="N23" s="238" t="s">
        <v>90</v>
      </c>
      <c r="O23" s="238"/>
      <c r="P23" s="19"/>
      <c r="Q23" s="20">
        <v>586107</v>
      </c>
      <c r="R23" s="19"/>
      <c r="S23" s="20">
        <v>83844</v>
      </c>
      <c r="T23" s="22">
        <v>14.305237780814767</v>
      </c>
      <c r="V23" s="238" t="s">
        <v>30</v>
      </c>
      <c r="W23" s="238"/>
      <c r="X23" s="28"/>
      <c r="Y23" s="20">
        <v>410391</v>
      </c>
      <c r="Z23" s="29"/>
      <c r="AA23" s="30">
        <v>8387</v>
      </c>
      <c r="AB23" s="22">
        <f t="shared" si="0"/>
        <v>2.0436608015282984</v>
      </c>
      <c r="AD23" s="233" t="s">
        <v>127</v>
      </c>
      <c r="AE23" s="234"/>
      <c r="AF23" s="221"/>
      <c r="AG23" s="224">
        <v>431953</v>
      </c>
      <c r="AH23" s="221"/>
      <c r="AI23" s="225">
        <v>3669</v>
      </c>
      <c r="AJ23" s="226">
        <v>0.84939796690843683</v>
      </c>
    </row>
    <row r="24" spans="1:36" x14ac:dyDescent="0.2">
      <c r="B24" s="46" t="s">
        <v>17</v>
      </c>
      <c r="C24" s="47">
        <v>130297.12239700001</v>
      </c>
      <c r="D24" s="41">
        <v>-10596.267006000002</v>
      </c>
      <c r="E24" s="18">
        <v>-8.1323875854406236</v>
      </c>
      <c r="G24" s="44" t="s">
        <v>75</v>
      </c>
      <c r="H24" s="15"/>
      <c r="I24" s="16">
        <v>245694</v>
      </c>
      <c r="J24" s="15"/>
      <c r="K24" s="16">
        <v>11227</v>
      </c>
      <c r="L24" s="45">
        <v>4.5695051568210863</v>
      </c>
      <c r="N24" s="238" t="s">
        <v>91</v>
      </c>
      <c r="O24" s="238"/>
      <c r="P24" s="19"/>
      <c r="Q24" s="20">
        <v>243965</v>
      </c>
      <c r="R24" s="19"/>
      <c r="S24" s="20">
        <v>134817</v>
      </c>
      <c r="T24" s="22">
        <v>55.260795605927079</v>
      </c>
      <c r="V24" s="238" t="s">
        <v>31</v>
      </c>
      <c r="W24" s="238"/>
      <c r="X24" s="28"/>
      <c r="Y24" s="20">
        <v>387695</v>
      </c>
      <c r="Z24" s="29"/>
      <c r="AA24" s="30">
        <v>763</v>
      </c>
      <c r="AB24" s="22">
        <f t="shared" si="0"/>
        <v>0.19680418885979958</v>
      </c>
      <c r="AD24" s="233" t="s">
        <v>128</v>
      </c>
      <c r="AE24" s="234"/>
      <c r="AF24" s="221"/>
      <c r="AG24" s="224">
        <v>218553</v>
      </c>
      <c r="AH24" s="221"/>
      <c r="AI24" s="225">
        <v>165</v>
      </c>
      <c r="AJ24" s="226">
        <v>7.5496561474791016E-2</v>
      </c>
    </row>
    <row r="25" spans="1:36" x14ac:dyDescent="0.2">
      <c r="B25" s="42" t="s">
        <v>70</v>
      </c>
      <c r="C25" s="48">
        <v>150583.44225299999</v>
      </c>
      <c r="D25" s="41">
        <v>17431.741227999999</v>
      </c>
      <c r="E25" s="18">
        <v>11.576134113545088</v>
      </c>
      <c r="G25" s="44" t="s">
        <v>13</v>
      </c>
      <c r="H25" s="15"/>
      <c r="I25" s="16">
        <v>243808</v>
      </c>
      <c r="J25" s="15"/>
      <c r="K25" s="16">
        <v>7783</v>
      </c>
      <c r="L25" s="49">
        <v>3.1922660454127838</v>
      </c>
      <c r="N25" s="238" t="s">
        <v>92</v>
      </c>
      <c r="O25" s="238"/>
      <c r="P25" s="19"/>
      <c r="Q25" s="20">
        <v>193827</v>
      </c>
      <c r="R25" s="19"/>
      <c r="S25" s="20">
        <v>4090</v>
      </c>
      <c r="T25" s="22">
        <v>2.1101291357757175</v>
      </c>
      <c r="V25" s="238" t="s">
        <v>32</v>
      </c>
      <c r="W25" s="238"/>
      <c r="X25" s="28"/>
      <c r="Y25" s="20">
        <v>326390</v>
      </c>
      <c r="Z25" s="29"/>
      <c r="AA25" s="30">
        <v>2414</v>
      </c>
      <c r="AB25" s="22">
        <f t="shared" si="0"/>
        <v>0.73960599283066264</v>
      </c>
      <c r="AD25" s="233" t="s">
        <v>129</v>
      </c>
      <c r="AE25" s="234"/>
      <c r="AF25" s="221"/>
      <c r="AG25" s="224">
        <v>202106</v>
      </c>
      <c r="AH25" s="221"/>
      <c r="AI25" s="225">
        <v>3913</v>
      </c>
      <c r="AJ25" s="226">
        <v>1.936112732922328</v>
      </c>
    </row>
    <row r="26" spans="1:36" x14ac:dyDescent="0.2">
      <c r="B26" s="42" t="s">
        <v>71</v>
      </c>
      <c r="C26" s="48">
        <v>263029.70911300002</v>
      </c>
      <c r="D26" s="41">
        <v>26380.90625</v>
      </c>
      <c r="E26" s="18">
        <v>10.029629861570701</v>
      </c>
      <c r="G26" s="44" t="s">
        <v>15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38" t="s">
        <v>93</v>
      </c>
      <c r="O26" s="238"/>
      <c r="P26" s="19"/>
      <c r="Q26" s="20">
        <v>197541</v>
      </c>
      <c r="R26" s="19"/>
      <c r="S26" s="20">
        <v>12232</v>
      </c>
      <c r="T26" s="22">
        <v>6.1921322662130898</v>
      </c>
      <c r="V26" s="238" t="s">
        <v>33</v>
      </c>
      <c r="W26" s="238"/>
      <c r="X26" s="28"/>
      <c r="Y26" s="20">
        <v>838359</v>
      </c>
      <c r="Z26" s="29"/>
      <c r="AA26" s="30">
        <v>24918</v>
      </c>
      <c r="AB26" s="22">
        <f t="shared" si="0"/>
        <v>2.9722350448912698</v>
      </c>
      <c r="AD26" s="233" t="s">
        <v>130</v>
      </c>
      <c r="AE26" s="234"/>
      <c r="AF26" s="221"/>
      <c r="AG26" s="224">
        <v>407669</v>
      </c>
      <c r="AH26" s="221"/>
      <c r="AI26" s="225">
        <v>6358</v>
      </c>
      <c r="AJ26" s="226">
        <v>1.5595985959197292</v>
      </c>
    </row>
    <row r="27" spans="1:36" x14ac:dyDescent="0.2">
      <c r="B27" s="42" t="s">
        <v>76</v>
      </c>
      <c r="C27" s="48">
        <v>169236.2650705</v>
      </c>
      <c r="D27" s="41">
        <v>17482.687375000001</v>
      </c>
      <c r="E27" s="18">
        <v>10.330343421202961</v>
      </c>
      <c r="G27" s="51" t="s">
        <v>68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38" t="s">
        <v>94</v>
      </c>
      <c r="O27" s="238"/>
      <c r="P27" s="19"/>
      <c r="Q27" s="20">
        <v>142217</v>
      </c>
      <c r="R27" s="19"/>
      <c r="S27" s="20">
        <v>7390</v>
      </c>
      <c r="T27" s="22">
        <v>5.1962845510733597</v>
      </c>
      <c r="V27" s="238" t="s">
        <v>98</v>
      </c>
      <c r="W27" s="238"/>
      <c r="X27" s="28"/>
      <c r="Y27" s="20">
        <v>166555</v>
      </c>
      <c r="Z27" s="29"/>
      <c r="AA27" s="30">
        <v>9162</v>
      </c>
      <c r="AB27" s="22">
        <f t="shared" si="0"/>
        <v>5.5008855933475429</v>
      </c>
      <c r="AD27" s="271" t="s">
        <v>131</v>
      </c>
      <c r="AE27" s="272"/>
      <c r="AF27" s="15"/>
      <c r="AG27" s="273">
        <v>286612</v>
      </c>
      <c r="AH27" s="15"/>
      <c r="AI27" s="274">
        <v>12316</v>
      </c>
      <c r="AJ27" s="275">
        <f t="shared" ref="AJ27:AJ29" si="5">AI27/AG27*100</f>
        <v>4.2970985164612783</v>
      </c>
    </row>
    <row r="28" spans="1:36" x14ac:dyDescent="0.2">
      <c r="B28" s="42" t="s">
        <v>34</v>
      </c>
      <c r="C28" s="43">
        <v>270300.45321050001</v>
      </c>
      <c r="D28" s="41">
        <v>31906.866649999996</v>
      </c>
      <c r="E28" s="18">
        <v>11.804222401784916</v>
      </c>
      <c r="G28" s="44" t="s">
        <v>70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38" t="s">
        <v>35</v>
      </c>
      <c r="O28" s="238"/>
      <c r="P28" s="19"/>
      <c r="Q28" s="20">
        <v>254917</v>
      </c>
      <c r="R28" s="19"/>
      <c r="S28" s="20">
        <v>21201</v>
      </c>
      <c r="T28" s="22">
        <v>8.3168246919585584</v>
      </c>
      <c r="V28" s="238" t="s">
        <v>99</v>
      </c>
      <c r="W28" s="238"/>
      <c r="X28" s="28"/>
      <c r="Y28" s="20">
        <v>243020</v>
      </c>
      <c r="Z28" s="29"/>
      <c r="AA28" s="30">
        <v>16637</v>
      </c>
      <c r="AB28" s="22">
        <f t="shared" ref="AB28:AB34" si="6">AA28/Y28*100</f>
        <v>6.845938605876059</v>
      </c>
      <c r="AD28" s="239" t="s">
        <v>134</v>
      </c>
      <c r="AE28" s="240"/>
      <c r="AF28" s="220"/>
      <c r="AG28" s="232">
        <v>399118</v>
      </c>
      <c r="AH28" s="220"/>
      <c r="AI28" s="223">
        <v>11315</v>
      </c>
      <c r="AJ28" s="222">
        <f t="shared" si="5"/>
        <v>2.8350011775966006</v>
      </c>
    </row>
    <row r="29" spans="1:36" x14ac:dyDescent="0.2">
      <c r="B29" s="42" t="s">
        <v>74</v>
      </c>
      <c r="C29" s="43">
        <v>476340.58362605004</v>
      </c>
      <c r="D29" s="41">
        <v>105378.147138</v>
      </c>
      <c r="E29" s="18">
        <v>22.122437340070704</v>
      </c>
      <c r="G29" s="44" t="s">
        <v>71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38" t="s">
        <v>83</v>
      </c>
      <c r="O29" s="238"/>
      <c r="P29" s="19"/>
      <c r="Q29" s="20">
        <v>234957</v>
      </c>
      <c r="R29" s="19"/>
      <c r="S29" s="20">
        <v>9382</v>
      </c>
      <c r="T29" s="22">
        <v>3.9930710725792378</v>
      </c>
      <c r="V29" s="238" t="s">
        <v>100</v>
      </c>
      <c r="W29" s="238"/>
      <c r="X29" s="28"/>
      <c r="Y29" s="20">
        <v>358212</v>
      </c>
      <c r="Z29" s="29"/>
      <c r="AA29" s="30">
        <v>2654</v>
      </c>
      <c r="AB29" s="22">
        <f t="shared" si="6"/>
        <v>0.74090203566603019</v>
      </c>
      <c r="AD29" s="230" t="s">
        <v>132</v>
      </c>
      <c r="AE29" s="231"/>
      <c r="AF29" s="241">
        <f>SUM($C$6:$C$38)+SUM($I$6:$I$38)+SUM($Q$6:$Q$38)+SUM($Y$6:$Y$38)+SUM($AG$6:$AG28)</f>
        <v>43267901.399259701</v>
      </c>
      <c r="AG29" s="242"/>
      <c r="AH29" s="243">
        <f>SUM($D$6:$D$38)+SUM($K$6:$K$38)+SUM($S$6:$S$38)+SUM($AA$6:$AA$38)+SUM($AI$6:$AI$28)</f>
        <v>3463260.9825859996</v>
      </c>
      <c r="AI29" s="244"/>
      <c r="AJ29" s="222">
        <f>AH29/AF29*100</f>
        <v>8.0042268531314882</v>
      </c>
    </row>
    <row r="30" spans="1:36" x14ac:dyDescent="0.2">
      <c r="B30" s="39" t="s">
        <v>77</v>
      </c>
      <c r="C30" s="40">
        <v>120426.276822</v>
      </c>
      <c r="D30" s="41">
        <v>19854.237499999999</v>
      </c>
      <c r="E30" s="36">
        <v>16.486632339673012</v>
      </c>
      <c r="G30" s="42" t="s">
        <v>78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38" t="s">
        <v>84</v>
      </c>
      <c r="O30" s="238"/>
      <c r="P30" s="19"/>
      <c r="Q30" s="20">
        <v>201026</v>
      </c>
      <c r="R30" s="19"/>
      <c r="S30" s="20">
        <v>3388</v>
      </c>
      <c r="T30" s="22">
        <v>1.6853541332961903</v>
      </c>
      <c r="V30" s="238" t="s">
        <v>101</v>
      </c>
      <c r="W30" s="238"/>
      <c r="X30" s="28"/>
      <c r="Y30" s="20">
        <v>231134</v>
      </c>
      <c r="Z30" s="29"/>
      <c r="AA30" s="30">
        <v>1039</v>
      </c>
      <c r="AB30" s="22">
        <f t="shared" si="6"/>
        <v>0.44952278764699261</v>
      </c>
    </row>
    <row r="31" spans="1:36" x14ac:dyDescent="0.2">
      <c r="A31" s="58"/>
      <c r="B31" s="42" t="s">
        <v>79</v>
      </c>
      <c r="C31" s="43">
        <v>173015.28534600005</v>
      </c>
      <c r="D31" s="41">
        <v>21248.955841000003</v>
      </c>
      <c r="E31" s="18">
        <v>12.281548302802172</v>
      </c>
      <c r="G31" s="42" t="s">
        <v>80</v>
      </c>
      <c r="H31" s="19"/>
      <c r="I31" s="55">
        <v>235624</v>
      </c>
      <c r="J31" s="19"/>
      <c r="K31" s="56">
        <v>14830</v>
      </c>
      <c r="L31" s="45">
        <v>6.2939259158659553</v>
      </c>
      <c r="N31" s="238" t="s">
        <v>85</v>
      </c>
      <c r="O31" s="238"/>
      <c r="P31" s="19"/>
      <c r="Q31" s="20">
        <v>184718</v>
      </c>
      <c r="R31" s="19"/>
      <c r="S31" s="20">
        <v>2715</v>
      </c>
      <c r="T31" s="22">
        <v>1.4698080317023787</v>
      </c>
      <c r="V31" s="238" t="s">
        <v>102</v>
      </c>
      <c r="W31" s="238"/>
      <c r="X31" s="28"/>
      <c r="Y31" s="20">
        <v>205193</v>
      </c>
      <c r="Z31" s="29"/>
      <c r="AA31" s="30">
        <v>3285</v>
      </c>
      <c r="AB31" s="22">
        <f t="shared" si="6"/>
        <v>1.6009318056658852</v>
      </c>
    </row>
    <row r="32" spans="1:36" x14ac:dyDescent="0.2">
      <c r="B32" s="42" t="s">
        <v>81</v>
      </c>
      <c r="C32" s="43">
        <v>227163.66659400001</v>
      </c>
      <c r="D32" s="41">
        <v>38975.138680999997</v>
      </c>
      <c r="E32" s="18">
        <v>17.157294238721111</v>
      </c>
      <c r="G32" s="42" t="s">
        <v>74</v>
      </c>
      <c r="H32" s="19"/>
      <c r="I32" s="55">
        <v>711777</v>
      </c>
      <c r="J32" s="19"/>
      <c r="K32" s="56">
        <v>51666</v>
      </c>
      <c r="L32" s="45">
        <v>7.2587341259973277</v>
      </c>
      <c r="N32" s="238" t="s">
        <v>36</v>
      </c>
      <c r="O32" s="238"/>
      <c r="P32" s="19"/>
      <c r="Q32" s="20">
        <v>225006</v>
      </c>
      <c r="R32" s="19"/>
      <c r="S32" s="20">
        <v>8350</v>
      </c>
      <c r="T32" s="22">
        <v>3.7110121507870901</v>
      </c>
      <c r="V32" s="238" t="s">
        <v>103</v>
      </c>
      <c r="W32" s="238"/>
      <c r="X32" s="28"/>
      <c r="Y32" s="20">
        <v>277111</v>
      </c>
      <c r="Z32" s="29"/>
      <c r="AA32" s="30">
        <v>174</v>
      </c>
      <c r="AB32" s="22">
        <f t="shared" si="6"/>
        <v>6.2790722851131867E-2</v>
      </c>
    </row>
    <row r="33" spans="1:34" x14ac:dyDescent="0.2">
      <c r="B33" s="42" t="s">
        <v>82</v>
      </c>
      <c r="C33" s="43">
        <v>186874.54371389997</v>
      </c>
      <c r="D33" s="41">
        <v>18523.566694000001</v>
      </c>
      <c r="E33" s="18">
        <v>9.9123006942877669</v>
      </c>
      <c r="G33" s="44" t="s">
        <v>62</v>
      </c>
      <c r="H33" s="15"/>
      <c r="I33" s="16">
        <v>256108</v>
      </c>
      <c r="J33" s="15"/>
      <c r="K33" s="16">
        <v>17550</v>
      </c>
      <c r="L33" s="45">
        <v>6.8525778187327218</v>
      </c>
      <c r="N33" s="238" t="s">
        <v>96</v>
      </c>
      <c r="O33" s="238"/>
      <c r="P33" s="19"/>
      <c r="Q33" s="20">
        <v>262733</v>
      </c>
      <c r="R33" s="19"/>
      <c r="S33" s="20">
        <v>67045</v>
      </c>
      <c r="T33" s="22">
        <v>25.51830185016728</v>
      </c>
      <c r="V33" s="238" t="s">
        <v>104</v>
      </c>
      <c r="W33" s="238"/>
      <c r="X33" s="28"/>
      <c r="Y33" s="20">
        <v>219506</v>
      </c>
      <c r="Z33" s="29"/>
      <c r="AA33" s="30">
        <v>1246</v>
      </c>
      <c r="AB33" s="22">
        <f t="shared" si="6"/>
        <v>0.56763824223483639</v>
      </c>
    </row>
    <row r="34" spans="1:34" x14ac:dyDescent="0.2">
      <c r="B34" s="39" t="s">
        <v>35</v>
      </c>
      <c r="C34" s="40">
        <v>276792.26555214997</v>
      </c>
      <c r="D34" s="41">
        <v>88782</v>
      </c>
      <c r="E34" s="18">
        <v>32.075318225708415</v>
      </c>
      <c r="G34" s="44" t="s">
        <v>63</v>
      </c>
      <c r="H34" s="15"/>
      <c r="I34" s="16">
        <v>159897</v>
      </c>
      <c r="J34" s="15"/>
      <c r="K34" s="16">
        <v>22207</v>
      </c>
      <c r="L34" s="45">
        <v>13.88831560316954</v>
      </c>
      <c r="N34" s="238" t="s">
        <v>89</v>
      </c>
      <c r="O34" s="238"/>
      <c r="P34" s="19"/>
      <c r="Q34" s="20">
        <v>293587</v>
      </c>
      <c r="R34" s="19"/>
      <c r="S34" s="21">
        <v>25071</v>
      </c>
      <c r="T34" s="22">
        <v>8.5395470507890341</v>
      </c>
      <c r="V34" s="238" t="s">
        <v>105</v>
      </c>
      <c r="W34" s="238"/>
      <c r="X34" s="28"/>
      <c r="Y34" s="20">
        <v>224808</v>
      </c>
      <c r="Z34" s="29"/>
      <c r="AA34" s="30">
        <v>83</v>
      </c>
      <c r="AB34" s="22">
        <f t="shared" si="6"/>
        <v>3.6920394292018079E-2</v>
      </c>
    </row>
    <row r="35" spans="1:34" x14ac:dyDescent="0.2">
      <c r="B35" s="42" t="s">
        <v>83</v>
      </c>
      <c r="C35" s="43">
        <v>419277.78164099995</v>
      </c>
      <c r="D35" s="41">
        <v>40815</v>
      </c>
      <c r="E35" s="18">
        <v>9.7345964387273938</v>
      </c>
      <c r="G35" s="44" t="s">
        <v>64</v>
      </c>
      <c r="H35" s="19"/>
      <c r="I35" s="16">
        <v>352961</v>
      </c>
      <c r="J35" s="19"/>
      <c r="K35" s="16">
        <v>24749</v>
      </c>
      <c r="L35" s="45">
        <v>7.0118228359507135</v>
      </c>
      <c r="N35" s="238" t="s">
        <v>90</v>
      </c>
      <c r="O35" s="238"/>
      <c r="P35" s="19"/>
      <c r="Q35" s="20">
        <v>628712</v>
      </c>
      <c r="R35" s="19"/>
      <c r="S35" s="21">
        <v>9023</v>
      </c>
      <c r="T35" s="22">
        <v>1.4351563195867107</v>
      </c>
      <c r="V35" s="238" t="s">
        <v>106</v>
      </c>
      <c r="W35" s="238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4" x14ac:dyDescent="0.2">
      <c r="B36" s="46" t="s">
        <v>84</v>
      </c>
      <c r="C36" s="59">
        <v>204506.98827099998</v>
      </c>
      <c r="D36" s="41">
        <v>22794.838349999998</v>
      </c>
      <c r="E36" s="32">
        <v>11.146239325471701</v>
      </c>
      <c r="G36" s="44" t="s">
        <v>11</v>
      </c>
      <c r="H36" s="19"/>
      <c r="I36" s="16">
        <v>183335</v>
      </c>
      <c r="J36" s="19"/>
      <c r="K36" s="16">
        <v>19108</v>
      </c>
      <c r="L36" s="45">
        <v>10.42245070499359</v>
      </c>
      <c r="N36" s="238" t="s">
        <v>91</v>
      </c>
      <c r="O36" s="238"/>
      <c r="P36" s="19"/>
      <c r="Q36" s="20">
        <v>124326</v>
      </c>
      <c r="R36" s="19"/>
      <c r="S36" s="21">
        <v>5005</v>
      </c>
      <c r="T36" s="22">
        <v>4.0257066100413432</v>
      </c>
      <c r="V36" s="249" t="s">
        <v>107</v>
      </c>
      <c r="W36" s="249"/>
      <c r="X36" s="210"/>
      <c r="Y36" s="211">
        <v>287496</v>
      </c>
      <c r="Z36" s="212"/>
      <c r="AA36" s="213">
        <v>1606</v>
      </c>
      <c r="AB36" s="214">
        <f>AA36/Y36*100</f>
        <v>0.55861646770737683</v>
      </c>
    </row>
    <row r="37" spans="1:34" x14ac:dyDescent="0.2">
      <c r="B37" s="42" t="s">
        <v>85</v>
      </c>
      <c r="C37" s="43">
        <v>190783.73257199995</v>
      </c>
      <c r="D37" s="41">
        <v>23499.218844000003</v>
      </c>
      <c r="E37" s="18">
        <v>12.317202587034837</v>
      </c>
      <c r="G37" s="60" t="s">
        <v>13</v>
      </c>
      <c r="H37" s="58"/>
      <c r="I37" s="16">
        <v>334703</v>
      </c>
      <c r="J37" s="19"/>
      <c r="K37" s="16">
        <v>18709</v>
      </c>
      <c r="L37" s="45">
        <v>5.5897317920663987</v>
      </c>
      <c r="N37" s="238" t="s">
        <v>97</v>
      </c>
      <c r="O37" s="238"/>
      <c r="P37" s="19"/>
      <c r="Q37" s="20">
        <v>156097</v>
      </c>
      <c r="R37" s="19"/>
      <c r="S37" s="21">
        <v>17022</v>
      </c>
      <c r="T37" s="22">
        <v>10.904757938973843</v>
      </c>
      <c r="V37" s="238" t="s">
        <v>108</v>
      </c>
      <c r="W37" s="238"/>
      <c r="X37" s="28"/>
      <c r="Y37" s="20">
        <v>223554</v>
      </c>
      <c r="Z37" s="29"/>
      <c r="AA37" s="30">
        <v>269</v>
      </c>
      <c r="AB37" s="22">
        <f>AA37/Y37*100</f>
        <v>0.12032886908755827</v>
      </c>
    </row>
    <row r="38" spans="1:34" x14ac:dyDescent="0.2">
      <c r="B38" s="42" t="s">
        <v>36</v>
      </c>
      <c r="C38" s="43">
        <v>346452.30836659996</v>
      </c>
      <c r="D38" s="41">
        <v>59730</v>
      </c>
      <c r="E38" s="18">
        <v>17.240468184959081</v>
      </c>
      <c r="G38" s="61" t="s">
        <v>15</v>
      </c>
      <c r="H38" s="62"/>
      <c r="I38" s="63">
        <v>676075</v>
      </c>
      <c r="J38" s="62"/>
      <c r="K38" s="63">
        <v>47531</v>
      </c>
      <c r="L38" s="64">
        <v>7.0304330140886728</v>
      </c>
      <c r="N38" s="238" t="s">
        <v>93</v>
      </c>
      <c r="O38" s="238"/>
      <c r="P38" s="19"/>
      <c r="Q38" s="20">
        <v>248192</v>
      </c>
      <c r="R38" s="19"/>
      <c r="S38" s="21">
        <v>6908</v>
      </c>
      <c r="T38" s="22">
        <v>2.7833290355853535</v>
      </c>
      <c r="V38" s="238" t="s">
        <v>109</v>
      </c>
      <c r="W38" s="238"/>
      <c r="X38" s="28"/>
      <c r="Y38" s="20">
        <v>526464</v>
      </c>
      <c r="Z38" s="29"/>
      <c r="AA38" s="30">
        <v>6911</v>
      </c>
      <c r="AB38" s="22">
        <f>AA38/Y38*100</f>
        <v>1.3127203379528325</v>
      </c>
    </row>
    <row r="39" spans="1:34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</row>
    <row r="40" spans="1:34" x14ac:dyDescent="0.2">
      <c r="B40" s="73"/>
      <c r="C40" s="74"/>
      <c r="D40" s="74"/>
      <c r="E40" s="75"/>
      <c r="N40" s="2"/>
    </row>
    <row r="41" spans="1:34" x14ac:dyDescent="0.2">
      <c r="B41" s="250" t="s">
        <v>37</v>
      </c>
      <c r="C41" s="250"/>
      <c r="D41" s="250"/>
      <c r="E41" s="250"/>
      <c r="F41" s="250"/>
      <c r="G41" s="250"/>
      <c r="H41" s="250"/>
      <c r="I41" s="250"/>
      <c r="J41" s="250"/>
      <c r="K41" s="250"/>
      <c r="L41" s="2"/>
      <c r="N41" s="2"/>
    </row>
    <row r="42" spans="1:34" x14ac:dyDescent="0.2">
      <c r="B42" s="250" t="s">
        <v>38</v>
      </c>
      <c r="C42" s="250"/>
      <c r="D42" s="250"/>
      <c r="E42" s="250"/>
      <c r="F42" s="250"/>
      <c r="G42" s="250"/>
      <c r="H42" s="250"/>
      <c r="I42" s="250"/>
      <c r="J42" s="250"/>
      <c r="K42" s="250"/>
      <c r="L42" s="2"/>
      <c r="N42" s="2"/>
    </row>
    <row r="43" spans="1:34" x14ac:dyDescent="0.2">
      <c r="B43" s="250" t="s">
        <v>39</v>
      </c>
      <c r="C43" s="250"/>
      <c r="D43" s="250"/>
      <c r="E43" s="250"/>
      <c r="F43" s="250"/>
      <c r="G43" s="250"/>
      <c r="H43" s="250"/>
      <c r="I43" s="250"/>
      <c r="J43" s="250"/>
      <c r="K43" s="250"/>
      <c r="L43" s="2"/>
      <c r="N43" s="2"/>
    </row>
    <row r="44" spans="1:34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4" ht="14" x14ac:dyDescent="0.2">
      <c r="A45" s="263" t="s">
        <v>40</v>
      </c>
      <c r="B45" s="263"/>
      <c r="C45" s="263"/>
      <c r="D45" s="263"/>
      <c r="E45" s="263"/>
      <c r="F45" s="263"/>
      <c r="G45" s="263"/>
      <c r="H45" s="263"/>
      <c r="I45" s="263"/>
      <c r="X45" s="52"/>
      <c r="Y45" s="52"/>
      <c r="Z45" s="52"/>
      <c r="AA45" s="52"/>
      <c r="AB45" s="52"/>
    </row>
    <row r="46" spans="1:34" x14ac:dyDescent="0.2">
      <c r="J46" s="264" t="s">
        <v>41</v>
      </c>
      <c r="K46" s="264"/>
      <c r="L46" s="264"/>
      <c r="M46" s="264"/>
      <c r="N46" s="264"/>
      <c r="O46" s="264"/>
    </row>
    <row r="47" spans="1:34" ht="17" thickBot="1" x14ac:dyDescent="0.3">
      <c r="B47" s="265" t="s">
        <v>42</v>
      </c>
      <c r="C47" s="265"/>
      <c r="J47" s="2"/>
      <c r="L47" s="2"/>
      <c r="N47" s="2"/>
    </row>
    <row r="48" spans="1:34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55">
        <v>2011</v>
      </c>
      <c r="J48" s="256"/>
      <c r="K48" s="255">
        <v>2012</v>
      </c>
      <c r="L48" s="256"/>
      <c r="M48" s="255">
        <v>2013</v>
      </c>
      <c r="N48" s="256"/>
      <c r="O48" s="266">
        <v>2014</v>
      </c>
      <c r="P48" s="267"/>
      <c r="Q48" s="235">
        <v>2015</v>
      </c>
      <c r="R48" s="236"/>
      <c r="S48" s="235">
        <v>2016</v>
      </c>
      <c r="T48" s="236"/>
      <c r="U48" s="235">
        <v>2017</v>
      </c>
      <c r="V48" s="236"/>
      <c r="W48" s="235">
        <v>2018</v>
      </c>
      <c r="X48" s="236"/>
      <c r="Y48" s="235">
        <v>2019</v>
      </c>
      <c r="Z48" s="236"/>
      <c r="AA48" s="235">
        <v>2020</v>
      </c>
      <c r="AB48" s="236"/>
      <c r="AC48" s="235">
        <v>2021</v>
      </c>
      <c r="AD48" s="236"/>
      <c r="AE48" s="235">
        <v>2022</v>
      </c>
      <c r="AF48" s="236"/>
      <c r="AG48" s="235">
        <v>2023</v>
      </c>
      <c r="AH48" s="236"/>
    </row>
    <row r="49" spans="2:34" x14ac:dyDescent="0.2">
      <c r="B49" s="80" t="s">
        <v>43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8">
        <v>55.697479420518412</v>
      </c>
    </row>
    <row r="50" spans="2:34" x14ac:dyDescent="0.2">
      <c r="B50" s="92" t="s">
        <v>44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8">
        <v>8.799444854501747</v>
      </c>
    </row>
    <row r="51" spans="2:34" x14ac:dyDescent="0.2">
      <c r="B51" s="92" t="s">
        <v>45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8">
        <v>18.790929870529549</v>
      </c>
    </row>
    <row r="52" spans="2:34" x14ac:dyDescent="0.2">
      <c r="B52" s="92" t="s">
        <v>46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8">
        <v>-6.7288991070470594</v>
      </c>
    </row>
    <row r="53" spans="2:34" x14ac:dyDescent="0.2">
      <c r="B53" s="92" t="s">
        <v>47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8">
        <v>20.807881162105257</v>
      </c>
    </row>
    <row r="54" spans="2:34" x14ac:dyDescent="0.2">
      <c r="B54" s="92" t="s">
        <v>48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8">
        <v>17.216655614452247</v>
      </c>
    </row>
    <row r="55" spans="2:34" x14ac:dyDescent="0.2">
      <c r="B55" s="92" t="s">
        <v>49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8">
        <v>30.450422238590026</v>
      </c>
    </row>
    <row r="56" spans="2:34" x14ac:dyDescent="0.2">
      <c r="B56" s="92" t="s">
        <v>50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8">
        <v>-10.535447264863318</v>
      </c>
    </row>
    <row r="57" spans="2:34" ht="13.5" thickBot="1" x14ac:dyDescent="0.25">
      <c r="B57" s="92" t="s">
        <v>51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7">
        <v>-25.231989138752443</v>
      </c>
    </row>
    <row r="58" spans="2:34" ht="14" thickTop="1" thickBot="1" x14ac:dyDescent="0.25">
      <c r="B58" s="105" t="s">
        <v>52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</row>
    <row r="59" spans="2:34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9"/>
      <c r="AH59" s="216"/>
    </row>
    <row r="60" spans="2:34" ht="18" x14ac:dyDescent="0.55000000000000004">
      <c r="B60" s="124" t="s">
        <v>53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</row>
    <row r="61" spans="2:34" ht="18.5" thickBot="1" x14ac:dyDescent="0.6">
      <c r="B61" s="130" t="s">
        <v>54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</row>
    <row r="62" spans="2:34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4" ht="17" thickBot="1" x14ac:dyDescent="0.3">
      <c r="B63" s="265" t="s">
        <v>55</v>
      </c>
      <c r="C63" s="265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4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55">
        <v>2011</v>
      </c>
      <c r="J64" s="262"/>
      <c r="K64" s="255">
        <v>2012</v>
      </c>
      <c r="L64" s="262"/>
      <c r="M64" s="255">
        <v>2013</v>
      </c>
      <c r="N64" s="262"/>
      <c r="O64" s="255">
        <v>2014</v>
      </c>
      <c r="P64" s="262"/>
      <c r="Q64" s="252">
        <v>2015</v>
      </c>
      <c r="R64" s="257"/>
      <c r="S64" s="258">
        <v>2016</v>
      </c>
      <c r="T64" s="257"/>
      <c r="U64" s="235">
        <v>2017</v>
      </c>
      <c r="V64" s="236"/>
      <c r="W64" s="235">
        <v>2018</v>
      </c>
      <c r="X64" s="236"/>
      <c r="Y64" s="235">
        <v>2019</v>
      </c>
      <c r="Z64" s="236"/>
      <c r="AA64" s="235">
        <v>2020</v>
      </c>
      <c r="AB64" s="236"/>
      <c r="AC64" s="235">
        <f>AC48</f>
        <v>2021</v>
      </c>
      <c r="AD64" s="236"/>
      <c r="AE64" s="235">
        <f>AE48</f>
        <v>2022</v>
      </c>
      <c r="AF64" s="236"/>
      <c r="AG64" s="235">
        <v>2023</v>
      </c>
      <c r="AH64" s="236"/>
    </row>
    <row r="65" spans="2:34" x14ac:dyDescent="0.2">
      <c r="B65" s="80" t="s">
        <v>43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8">
        <v>27.979374739673002</v>
      </c>
    </row>
    <row r="66" spans="2:34" x14ac:dyDescent="0.2">
      <c r="B66" s="92" t="s">
        <v>44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8">
        <v>-30.443657396264477</v>
      </c>
    </row>
    <row r="67" spans="2:34" x14ac:dyDescent="0.2">
      <c r="B67" s="92" t="s">
        <v>45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8">
        <v>27.99973513009013</v>
      </c>
    </row>
    <row r="68" spans="2:34" x14ac:dyDescent="0.2">
      <c r="B68" s="92" t="s">
        <v>46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8">
        <v>-21.882978756357787</v>
      </c>
    </row>
    <row r="69" spans="2:34" x14ac:dyDescent="0.2">
      <c r="B69" s="92" t="s">
        <v>47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8">
        <v>-27.052392459257025</v>
      </c>
    </row>
    <row r="70" spans="2:34" x14ac:dyDescent="0.2">
      <c r="B70" s="92" t="s">
        <v>48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8">
        <v>-10.425166653729701</v>
      </c>
    </row>
    <row r="71" spans="2:34" x14ac:dyDescent="0.2">
      <c r="B71" s="92" t="s">
        <v>49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8">
        <v>15.757172551484677</v>
      </c>
    </row>
    <row r="72" spans="2:34" x14ac:dyDescent="0.2">
      <c r="B72" s="92" t="s">
        <v>50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8">
        <v>-18.06301859729107</v>
      </c>
    </row>
    <row r="73" spans="2:34" ht="13.5" thickBot="1" x14ac:dyDescent="0.25">
      <c r="B73" s="92" t="s">
        <v>51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7">
        <v>-14.704034317905446</v>
      </c>
    </row>
    <row r="74" spans="2:34" ht="14" thickTop="1" thickBot="1" x14ac:dyDescent="0.25">
      <c r="B74" s="105" t="s">
        <v>52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</row>
    <row r="75" spans="2:34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9"/>
      <c r="AH75" s="216"/>
    </row>
    <row r="76" spans="2:34" ht="18" x14ac:dyDescent="0.55000000000000004">
      <c r="B76" s="124" t="s">
        <v>53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</row>
    <row r="77" spans="2:34" ht="18.5" thickBot="1" x14ac:dyDescent="0.6">
      <c r="B77" s="130" t="s">
        <v>54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</row>
    <row r="78" spans="2:34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4" ht="17" thickBot="1" x14ac:dyDescent="0.3">
      <c r="B79" s="251" t="s">
        <v>56</v>
      </c>
      <c r="C79" s="251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4" ht="17" thickBot="1" x14ac:dyDescent="0.55000000000000004">
      <c r="B80" s="58"/>
      <c r="C80" s="58"/>
      <c r="D80" s="157">
        <v>2008</v>
      </c>
      <c r="E80" s="252">
        <v>2009</v>
      </c>
      <c r="F80" s="260"/>
      <c r="G80" s="252">
        <v>2010</v>
      </c>
      <c r="H80" s="260"/>
      <c r="I80" s="252">
        <v>2011</v>
      </c>
      <c r="J80" s="261"/>
      <c r="K80" s="255">
        <v>2012</v>
      </c>
      <c r="L80" s="256"/>
      <c r="M80" s="255">
        <v>2013</v>
      </c>
      <c r="N80" s="256"/>
      <c r="O80" s="259">
        <v>2014</v>
      </c>
      <c r="P80" s="257"/>
      <c r="Q80" s="252">
        <v>2015</v>
      </c>
      <c r="R80" s="257"/>
      <c r="S80" s="258">
        <v>2016</v>
      </c>
      <c r="T80" s="257"/>
      <c r="U80" s="235">
        <v>2017</v>
      </c>
      <c r="V80" s="236"/>
      <c r="W80" s="235">
        <v>2018</v>
      </c>
      <c r="X80" s="236"/>
      <c r="Y80" s="235">
        <v>2019</v>
      </c>
      <c r="Z80" s="236"/>
      <c r="AA80" s="235">
        <v>2020</v>
      </c>
      <c r="AB80" s="236"/>
      <c r="AC80" s="235">
        <f>AC64</f>
        <v>2021</v>
      </c>
      <c r="AD80" s="236"/>
      <c r="AE80" s="235">
        <f>AE64</f>
        <v>2022</v>
      </c>
      <c r="AF80" s="236"/>
      <c r="AG80" s="235">
        <v>2023</v>
      </c>
      <c r="AH80" s="236"/>
    </row>
    <row r="81" spans="2:34" x14ac:dyDescent="0.2">
      <c r="B81" s="80" t="s">
        <v>43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8">
        <v>334.43181189824298</v>
      </c>
    </row>
    <row r="82" spans="2:34" x14ac:dyDescent="0.2">
      <c r="B82" s="92" t="s">
        <v>44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8">
        <v>0.79504557433769385</v>
      </c>
    </row>
    <row r="83" spans="2:34" x14ac:dyDescent="0.2">
      <c r="B83" s="92" t="s">
        <v>45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8">
        <v>4.2265069807607913</v>
      </c>
    </row>
    <row r="84" spans="2:34" x14ac:dyDescent="0.2">
      <c r="B84" s="92" t="s">
        <v>46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8">
        <v>-3.748612465103307</v>
      </c>
    </row>
    <row r="85" spans="2:34" x14ac:dyDescent="0.2">
      <c r="B85" s="92" t="s">
        <v>47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8">
        <v>-25.999120505920239</v>
      </c>
    </row>
    <row r="86" spans="2:34" x14ac:dyDescent="0.2">
      <c r="B86" s="92" t="s">
        <v>48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8">
        <v>25.185916434543643</v>
      </c>
    </row>
    <row r="87" spans="2:34" x14ac:dyDescent="0.2">
      <c r="B87" s="92" t="s">
        <v>49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8">
        <v>-7.9972969335089132</v>
      </c>
    </row>
    <row r="88" spans="2:34" x14ac:dyDescent="0.2">
      <c r="B88" s="92" t="s">
        <v>50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8">
        <v>148.26077108612611</v>
      </c>
    </row>
    <row r="89" spans="2:34" ht="13.5" thickBot="1" x14ac:dyDescent="0.25">
      <c r="B89" s="92" t="s">
        <v>51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7">
        <v>-25.628834652691634</v>
      </c>
    </row>
    <row r="90" spans="2:34" ht="14" thickTop="1" thickBot="1" x14ac:dyDescent="0.25">
      <c r="B90" s="105" t="s">
        <v>52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</row>
    <row r="91" spans="2:34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9"/>
      <c r="AH91" s="216"/>
    </row>
    <row r="92" spans="2:34" ht="18" x14ac:dyDescent="0.55000000000000004">
      <c r="B92" s="124" t="s">
        <v>53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</row>
    <row r="93" spans="2:34" ht="18.5" thickBot="1" x14ac:dyDescent="0.6">
      <c r="B93" s="130" t="s">
        <v>54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</row>
    <row r="94" spans="2:34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4" ht="17" thickBot="1" x14ac:dyDescent="0.3">
      <c r="B95" s="251" t="s">
        <v>57</v>
      </c>
      <c r="C95" s="251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4" ht="13.5" thickBot="1" x14ac:dyDescent="0.25">
      <c r="B96" s="58"/>
      <c r="C96" s="58"/>
      <c r="D96" s="157">
        <v>2008</v>
      </c>
      <c r="E96" s="252">
        <v>2009</v>
      </c>
      <c r="F96" s="253"/>
      <c r="G96" s="252">
        <v>2010</v>
      </c>
      <c r="H96" s="253"/>
      <c r="I96" s="252">
        <v>2011</v>
      </c>
      <c r="J96" s="254"/>
      <c r="K96" s="255">
        <v>2012</v>
      </c>
      <c r="L96" s="256"/>
      <c r="M96" s="255">
        <v>2013</v>
      </c>
      <c r="N96" s="256"/>
      <c r="O96" s="252">
        <v>2014</v>
      </c>
      <c r="P96" s="257"/>
      <c r="Q96" s="252">
        <v>2015</v>
      </c>
      <c r="R96" s="257"/>
      <c r="S96" s="258">
        <v>2016</v>
      </c>
      <c r="T96" s="257"/>
      <c r="U96" s="235">
        <v>2017</v>
      </c>
      <c r="V96" s="236"/>
      <c r="W96" s="235">
        <v>2018</v>
      </c>
      <c r="X96" s="236"/>
      <c r="Y96" s="235">
        <v>2019</v>
      </c>
      <c r="Z96" s="248"/>
      <c r="AA96" s="237">
        <v>2020</v>
      </c>
      <c r="AB96" s="236"/>
      <c r="AC96" s="237">
        <v>2021</v>
      </c>
      <c r="AD96" s="236"/>
      <c r="AE96" s="237">
        <v>2022</v>
      </c>
      <c r="AF96" s="236"/>
    </row>
    <row r="97" spans="2:32" x14ac:dyDescent="0.2">
      <c r="B97" s="80" t="s">
        <v>43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8">
        <v>53.502687592241905</v>
      </c>
    </row>
    <row r="98" spans="2:32" x14ac:dyDescent="0.2">
      <c r="B98" s="92" t="s">
        <v>44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8">
        <v>-28.661241971550776</v>
      </c>
    </row>
    <row r="99" spans="2:32" x14ac:dyDescent="0.2">
      <c r="B99" s="92" t="s">
        <v>45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8">
        <v>-11.105982303982875</v>
      </c>
    </row>
    <row r="100" spans="2:32" x14ac:dyDescent="0.2">
      <c r="B100" s="92" t="s">
        <v>46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8">
        <v>-8.2521507829367842</v>
      </c>
    </row>
    <row r="101" spans="2:32" x14ac:dyDescent="0.2">
      <c r="B101" s="92" t="s">
        <v>47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8">
        <v>24.075210178265436</v>
      </c>
    </row>
    <row r="102" spans="2:32" x14ac:dyDescent="0.2">
      <c r="B102" s="92" t="s">
        <v>48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8">
        <v>28.400984247338144</v>
      </c>
    </row>
    <row r="103" spans="2:32" x14ac:dyDescent="0.2">
      <c r="B103" s="92" t="s">
        <v>49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8">
        <v>24.775624071610693</v>
      </c>
    </row>
    <row r="104" spans="2:32" x14ac:dyDescent="0.2">
      <c r="B104" s="92" t="s">
        <v>50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8">
        <v>-20.387366426301877</v>
      </c>
    </row>
    <row r="105" spans="2:32" ht="13.5" thickBot="1" x14ac:dyDescent="0.25">
      <c r="B105" s="92" t="s">
        <v>51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7">
        <v>-2.0438389670237478</v>
      </c>
    </row>
    <row r="106" spans="2:32" ht="14" thickTop="1" thickBot="1" x14ac:dyDescent="0.25">
      <c r="B106" s="105" t="s">
        <v>52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</row>
    <row r="107" spans="2:32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9"/>
      <c r="AF107" s="216"/>
    </row>
    <row r="108" spans="2:32" ht="18" x14ac:dyDescent="0.55000000000000004">
      <c r="B108" s="124" t="s">
        <v>53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</row>
    <row r="109" spans="2:32" ht="18.5" thickBot="1" x14ac:dyDescent="0.6">
      <c r="B109" s="130" t="s">
        <v>54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</row>
    <row r="110" spans="2:32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2" x14ac:dyDescent="0.2">
      <c r="B111" s="250" t="s">
        <v>58</v>
      </c>
      <c r="C111" s="250"/>
      <c r="D111" s="250"/>
      <c r="E111" s="250"/>
      <c r="F111" s="250"/>
      <c r="G111" s="250"/>
      <c r="H111" s="250"/>
      <c r="I111" s="250"/>
      <c r="J111" s="250"/>
      <c r="K111" s="140"/>
      <c r="L111" s="140"/>
      <c r="M111" s="140"/>
      <c r="N111" s="140"/>
    </row>
    <row r="112" spans="2:32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175">
    <mergeCell ref="AH29:AI29"/>
    <mergeCell ref="N14:O14"/>
    <mergeCell ref="V14:W14"/>
    <mergeCell ref="N15:O15"/>
    <mergeCell ref="V15:W15"/>
    <mergeCell ref="AD18:AE18"/>
    <mergeCell ref="AG48:AH48"/>
    <mergeCell ref="AD21:AE21"/>
    <mergeCell ref="N19:O19"/>
    <mergeCell ref="V19:W19"/>
    <mergeCell ref="N20:O20"/>
    <mergeCell ref="V20:W20"/>
    <mergeCell ref="N21:O21"/>
    <mergeCell ref="V21:W21"/>
    <mergeCell ref="N16:O16"/>
    <mergeCell ref="V16:W16"/>
    <mergeCell ref="N17:O17"/>
    <mergeCell ref="V17:W17"/>
    <mergeCell ref="N18:O18"/>
    <mergeCell ref="V18:W18"/>
    <mergeCell ref="N26:O26"/>
    <mergeCell ref="V26:W26"/>
    <mergeCell ref="N27:O27"/>
    <mergeCell ref="V27:W27"/>
    <mergeCell ref="V29:W29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V31:W31"/>
    <mergeCell ref="V30:W30"/>
    <mergeCell ref="N22:O22"/>
    <mergeCell ref="V22:W22"/>
    <mergeCell ref="N23:O23"/>
    <mergeCell ref="V23:W23"/>
    <mergeCell ref="N24:O24"/>
    <mergeCell ref="V24:W24"/>
    <mergeCell ref="N25:O25"/>
    <mergeCell ref="V25:W25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24:AE24"/>
    <mergeCell ref="AG80:AH80"/>
    <mergeCell ref="AD22:AE22"/>
    <mergeCell ref="AE64:AF64"/>
    <mergeCell ref="AE80:AF80"/>
    <mergeCell ref="AE96:AF96"/>
    <mergeCell ref="AD7:AE7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23:AE23"/>
    <mergeCell ref="AG64:AH64"/>
    <mergeCell ref="AD25:AE25"/>
    <mergeCell ref="AD26:AE26"/>
    <mergeCell ref="AD27:AE27"/>
    <mergeCell ref="AD28:AE28"/>
    <mergeCell ref="AF29:AG29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202403月末公表分</vt:lpstr>
      <vt:lpstr>'202403月末公表分'!Print_Area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　</cp:lastModifiedBy>
  <cp:lastPrinted>2022-04-23T04:01:39Z</cp:lastPrinted>
  <dcterms:created xsi:type="dcterms:W3CDTF">2021-04-26T08:59:52Z</dcterms:created>
  <dcterms:modified xsi:type="dcterms:W3CDTF">2024-03-22T02:36:03Z</dcterms:modified>
</cp:coreProperties>
</file>